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输出文件命名规则" sheetId="4" r:id="rId1"/>
    <sheet name="Alignment" sheetId="5" r:id="rId2"/>
    <sheet name="ParaCurve" sheetId="2" r:id="rId3"/>
    <sheet name="CrossSects" sheetId="6" r:id="rId4"/>
    <sheet name="RoadInformation（S-E）" sheetId="7" r:id="rId5"/>
    <sheet name="RoadInformation（E-S）" sheetId="8" r:id="rId6"/>
  </sheets>
  <calcPr calcId="152511"/>
</workbook>
</file>

<file path=xl/calcChain.xml><?xml version="1.0" encoding="utf-8"?>
<calcChain xmlns="http://schemas.openxmlformats.org/spreadsheetml/2006/main">
  <c r="Q62" i="8" l="1"/>
  <c r="Q34" i="8"/>
  <c r="Q23" i="8"/>
  <c r="O34" i="7"/>
  <c r="R6" i="7"/>
  <c r="R7" i="7"/>
  <c r="R8" i="7" s="1"/>
  <c r="R5" i="7"/>
  <c r="M4" i="2"/>
  <c r="J3" i="5"/>
  <c r="M3" i="2"/>
  <c r="M5" i="2" l="1"/>
  <c r="M6" i="2"/>
  <c r="M7" i="2"/>
  <c r="M8" i="2"/>
  <c r="M9" i="2"/>
  <c r="M10" i="2"/>
  <c r="M11" i="2"/>
  <c r="J4" i="5"/>
  <c r="J5" i="5" s="1"/>
  <c r="J6" i="5" s="1"/>
</calcChain>
</file>

<file path=xl/sharedStrings.xml><?xml version="1.0" encoding="utf-8"?>
<sst xmlns="http://schemas.openxmlformats.org/spreadsheetml/2006/main" count="582" uniqueCount="234">
  <si>
    <t>NO.</t>
    <phoneticPr fontId="2" type="noConversion"/>
  </si>
  <si>
    <t>K_Start</t>
    <phoneticPr fontId="2" type="noConversion"/>
  </si>
  <si>
    <t>Road_Type</t>
    <phoneticPr fontId="2" type="noConversion"/>
  </si>
  <si>
    <t>Direction</t>
    <phoneticPr fontId="2" type="noConversion"/>
  </si>
  <si>
    <t>DirStart</t>
    <phoneticPr fontId="2" type="noConversion"/>
  </si>
  <si>
    <t>DirEnd</t>
    <phoneticPr fontId="2" type="noConversion"/>
  </si>
  <si>
    <t>δ/θ</t>
    <phoneticPr fontId="2" type="noConversion"/>
  </si>
  <si>
    <t>constant</t>
    <phoneticPr fontId="2" type="noConversion"/>
  </si>
  <si>
    <t>数据项名称</t>
    <phoneticPr fontId="2" type="noConversion"/>
  </si>
  <si>
    <t>数据项解释</t>
    <phoneticPr fontId="2" type="noConversion"/>
  </si>
  <si>
    <t>数据项取值</t>
    <phoneticPr fontId="2" type="noConversion"/>
  </si>
  <si>
    <t>数据编号</t>
    <phoneticPr fontId="2" type="noConversion"/>
  </si>
  <si>
    <t>1、2、3………</t>
    <phoneticPr fontId="2" type="noConversion"/>
  </si>
  <si>
    <t>路段类型</t>
    <phoneticPr fontId="2" type="noConversion"/>
  </si>
  <si>
    <t>本路段起点桩号</t>
    <phoneticPr fontId="2" type="noConversion"/>
  </si>
  <si>
    <t>路段长度</t>
    <phoneticPr fontId="2" type="noConversion"/>
  </si>
  <si>
    <t>圆曲线半径</t>
    <phoneticPr fontId="2" type="noConversion"/>
  </si>
  <si>
    <t>Radius</t>
    <phoneticPr fontId="2" type="noConversion"/>
  </si>
  <si>
    <t>曲线转向</t>
    <phoneticPr fontId="2" type="noConversion"/>
  </si>
  <si>
    <t>起点方位角</t>
    <phoneticPr fontId="2" type="noConversion"/>
  </si>
  <si>
    <t>终点方位角</t>
    <phoneticPr fontId="2" type="noConversion"/>
  </si>
  <si>
    <t>曲线对应的弦长</t>
    <phoneticPr fontId="2" type="noConversion"/>
  </si>
  <si>
    <t>圆曲线或缓和曲线对应的转角</t>
    <phoneticPr fontId="2" type="noConversion"/>
  </si>
  <si>
    <t>缓和曲线参数A</t>
    <phoneticPr fontId="2" type="noConversion"/>
  </si>
  <si>
    <t>Start_X</t>
    <phoneticPr fontId="2" type="noConversion"/>
  </si>
  <si>
    <t>Start_Y</t>
    <phoneticPr fontId="2" type="noConversion"/>
  </si>
  <si>
    <t>End_X</t>
    <phoneticPr fontId="2" type="noConversion"/>
  </si>
  <si>
    <t>End_Y</t>
    <phoneticPr fontId="2" type="noConversion"/>
  </si>
  <si>
    <t>路线起点X坐标</t>
    <phoneticPr fontId="2" type="noConversion"/>
  </si>
  <si>
    <t>路线起点Y坐标</t>
    <phoneticPr fontId="2" type="noConversion"/>
  </si>
  <si>
    <t>路线终点X坐标</t>
    <phoneticPr fontId="2" type="noConversion"/>
  </si>
  <si>
    <t>路线终点Y坐标</t>
    <phoneticPr fontId="2" type="noConversion"/>
  </si>
  <si>
    <t>曲线中心X坐标</t>
    <phoneticPr fontId="2" type="noConversion"/>
  </si>
  <si>
    <t>曲线中心Y坐标</t>
    <phoneticPr fontId="2" type="noConversion"/>
  </si>
  <si>
    <t>Center_Y</t>
    <phoneticPr fontId="2" type="noConversion"/>
  </si>
  <si>
    <t>Center_X</t>
    <phoneticPr fontId="2" type="noConversion"/>
  </si>
  <si>
    <t>Curve</t>
    <phoneticPr fontId="2" type="noConversion"/>
  </si>
  <si>
    <t>-</t>
    <phoneticPr fontId="2" type="noConversion"/>
  </si>
  <si>
    <t>Chord</t>
    <phoneticPr fontId="2" type="noConversion"/>
  </si>
  <si>
    <t>Length</t>
    <phoneticPr fontId="2" type="noConversion"/>
  </si>
  <si>
    <t>Spiral</t>
    <phoneticPr fontId="2" type="noConversion"/>
  </si>
  <si>
    <r>
      <t>整条路线的起点取</t>
    </r>
    <r>
      <rPr>
        <sz val="11"/>
        <color theme="1"/>
        <rFont val="宋体"/>
        <family val="3"/>
        <charset val="134"/>
        <scheme val="minor"/>
      </rPr>
      <t>0，其他位置取</t>
    </r>
    <r>
      <rPr>
        <sz val="11"/>
        <color theme="1"/>
        <rFont val="宋体"/>
        <family val="2"/>
        <scheme val="minor"/>
      </rPr>
      <t>上一路段</t>
    </r>
    <r>
      <rPr>
        <b/>
        <sz val="11"/>
        <color theme="1"/>
        <rFont val="宋体"/>
        <family val="3"/>
        <charset val="134"/>
        <scheme val="minor"/>
      </rPr>
      <t>K_Start</t>
    </r>
    <r>
      <rPr>
        <sz val="11"/>
        <color theme="1"/>
        <rFont val="宋体"/>
        <family val="2"/>
        <scheme val="minor"/>
      </rPr>
      <t xml:space="preserve"> + 上一路段</t>
    </r>
    <r>
      <rPr>
        <b/>
        <sz val="11"/>
        <color theme="1"/>
        <rFont val="宋体"/>
        <family val="3"/>
        <charset val="134"/>
        <scheme val="minor"/>
      </rPr>
      <t>Length</t>
    </r>
    <phoneticPr fontId="2" type="noConversion"/>
  </si>
  <si>
    <t>Height</t>
    <phoneticPr fontId="2" type="noConversion"/>
  </si>
  <si>
    <t>i</t>
    <phoneticPr fontId="2" type="noConversion"/>
  </si>
  <si>
    <t>VCL</t>
    <phoneticPr fontId="2" type="noConversion"/>
  </si>
  <si>
    <t>变坡点桩号</t>
    <phoneticPr fontId="2" type="noConversion"/>
  </si>
  <si>
    <t>双倍切线长</t>
    <phoneticPr fontId="2" type="noConversion"/>
  </si>
  <si>
    <t>纵坡坡度</t>
    <phoneticPr fontId="2" type="noConversion"/>
  </si>
  <si>
    <t>相邻两位置高程差与水平位置的百分比</t>
    <phoneticPr fontId="2" type="noConversion"/>
  </si>
  <si>
    <t>变坡点高程</t>
    <phoneticPr fontId="2" type="noConversion"/>
  </si>
  <si>
    <t>横断面变化点桩号</t>
    <phoneticPr fontId="2" type="noConversion"/>
  </si>
  <si>
    <t>CrossSect</t>
    <phoneticPr fontId="2" type="noConversion"/>
  </si>
  <si>
    <t>横断面名称</t>
    <phoneticPr fontId="2" type="noConversion"/>
  </si>
  <si>
    <t>CrossSect name</t>
    <phoneticPr fontId="2" type="noConversion"/>
  </si>
  <si>
    <t>平曲线要素：</t>
    <phoneticPr fontId="2" type="noConversion"/>
  </si>
  <si>
    <t>RoadName_Alignment.csv</t>
    <phoneticPr fontId="2" type="noConversion"/>
  </si>
  <si>
    <t>竖曲线要素：</t>
    <phoneticPr fontId="2" type="noConversion"/>
  </si>
  <si>
    <t>RoadName_ParaCurve.csv</t>
    <phoneticPr fontId="2" type="noConversion"/>
  </si>
  <si>
    <t>RoadName_CrossSects.csv</t>
    <phoneticPr fontId="2" type="noConversion"/>
  </si>
  <si>
    <t>最终生成的文件示意图如下：</t>
    <phoneticPr fontId="2" type="noConversion"/>
  </si>
  <si>
    <t>横断面要素:</t>
    <phoneticPr fontId="2" type="noConversion"/>
  </si>
  <si>
    <t>文件命名规则</t>
    <phoneticPr fontId="2" type="noConversion"/>
  </si>
  <si>
    <t>ParaCurve输出数据的取值方法</t>
    <phoneticPr fontId="2" type="noConversion"/>
  </si>
  <si>
    <t>NO.</t>
    <phoneticPr fontId="2" type="noConversion"/>
  </si>
  <si>
    <t>Road_Type</t>
    <phoneticPr fontId="2" type="noConversion"/>
  </si>
  <si>
    <t>Length</t>
    <phoneticPr fontId="2" type="noConversion"/>
  </si>
  <si>
    <t>Radius</t>
    <phoneticPr fontId="2" type="noConversion"/>
  </si>
  <si>
    <t>Direction</t>
    <phoneticPr fontId="2" type="noConversion"/>
  </si>
  <si>
    <t>DirStart</t>
    <phoneticPr fontId="2" type="noConversion"/>
  </si>
  <si>
    <t>DirEnd</t>
    <phoneticPr fontId="2" type="noConversion"/>
  </si>
  <si>
    <t>Chord</t>
    <phoneticPr fontId="2" type="noConversion"/>
  </si>
  <si>
    <t>δ/θ</t>
    <phoneticPr fontId="2" type="noConversion"/>
  </si>
  <si>
    <t>constant</t>
    <phoneticPr fontId="2" type="noConversion"/>
  </si>
  <si>
    <t>Start_X</t>
    <phoneticPr fontId="2" type="noConversion"/>
  </si>
  <si>
    <t>Start_Y</t>
    <phoneticPr fontId="2" type="noConversion"/>
  </si>
  <si>
    <t>End_X</t>
    <phoneticPr fontId="2" type="noConversion"/>
  </si>
  <si>
    <t>End_Y</t>
    <phoneticPr fontId="2" type="noConversion"/>
  </si>
  <si>
    <t>Center_X</t>
    <phoneticPr fontId="2" type="noConversion"/>
  </si>
  <si>
    <t>Center_Y</t>
    <phoneticPr fontId="2" type="noConversion"/>
  </si>
  <si>
    <t>Line</t>
    <phoneticPr fontId="16" type="noConversion"/>
  </si>
  <si>
    <t>-</t>
    <phoneticPr fontId="2" type="noConversion"/>
  </si>
  <si>
    <t>-</t>
    <phoneticPr fontId="16" type="noConversion"/>
  </si>
  <si>
    <t>Spiral</t>
    <phoneticPr fontId="2" type="noConversion"/>
  </si>
  <si>
    <t>L</t>
    <phoneticPr fontId="16" type="noConversion"/>
  </si>
  <si>
    <t>Curve</t>
    <phoneticPr fontId="2" type="noConversion"/>
  </si>
  <si>
    <t>L</t>
    <phoneticPr fontId="16" type="noConversion"/>
  </si>
  <si>
    <t>-</t>
    <phoneticPr fontId="16" type="noConversion"/>
  </si>
  <si>
    <t>Line</t>
    <phoneticPr fontId="16" type="noConversion"/>
  </si>
  <si>
    <t>Alignment输出数据的取值方法</t>
    <phoneticPr fontId="2" type="noConversion"/>
  </si>
  <si>
    <t>Alignment输出数据模板</t>
    <phoneticPr fontId="2" type="noConversion"/>
  </si>
  <si>
    <t>右侧表格为最终输出的Alignment数据表格模板，表中数据来源自截图中Alignment数据</t>
    <phoneticPr fontId="2" type="noConversion"/>
  </si>
  <si>
    <t>paracurve length</t>
    <phoneticPr fontId="2" type="noConversion"/>
  </si>
  <si>
    <t>Line</t>
    <phoneticPr fontId="2" type="noConversion"/>
  </si>
  <si>
    <t>Spiral length</t>
    <phoneticPr fontId="2" type="noConversion"/>
  </si>
  <si>
    <t>Curve length</t>
    <phoneticPr fontId="2" type="noConversion"/>
  </si>
  <si>
    <t>Spiral DirEnd</t>
    <phoneticPr fontId="2" type="noConversion"/>
  </si>
  <si>
    <t>Spiral DirStart</t>
    <phoneticPr fontId="2" type="noConversion"/>
  </si>
  <si>
    <t>Spiral chord</t>
    <phoneticPr fontId="2" type="noConversion"/>
  </si>
  <si>
    <t>Spiral theta</t>
    <phoneticPr fontId="2" type="noConversion"/>
  </si>
  <si>
    <t>Spiral constant</t>
    <phoneticPr fontId="2" type="noConversion"/>
  </si>
  <si>
    <r>
      <rPr>
        <b/>
        <sz val="11"/>
        <color theme="1"/>
        <rFont val="宋体"/>
        <family val="3"/>
        <charset val="134"/>
        <scheme val="minor"/>
      </rPr>
      <t>Spiral PI</t>
    </r>
    <r>
      <rPr>
        <sz val="11"/>
        <color theme="1"/>
        <rFont val="宋体"/>
        <family val="2"/>
        <scheme val="minor"/>
      </rPr>
      <t>中第一个数据项</t>
    </r>
    <phoneticPr fontId="2" type="noConversion"/>
  </si>
  <si>
    <r>
      <rPr>
        <b/>
        <sz val="11"/>
        <color theme="1"/>
        <rFont val="宋体"/>
        <family val="3"/>
        <charset val="134"/>
        <scheme val="minor"/>
      </rPr>
      <t>Spiral PI</t>
    </r>
    <r>
      <rPr>
        <sz val="11"/>
        <color theme="1"/>
        <rFont val="宋体"/>
        <family val="2"/>
        <scheme val="minor"/>
      </rPr>
      <t>中第二个数据项</t>
    </r>
    <phoneticPr fontId="2" type="noConversion"/>
  </si>
  <si>
    <t>Curve radius</t>
    <phoneticPr fontId="2" type="noConversion"/>
  </si>
  <si>
    <t>Curve DirStart</t>
    <phoneticPr fontId="2" type="noConversion"/>
  </si>
  <si>
    <t>Curve DirEnd</t>
    <phoneticPr fontId="2" type="noConversion"/>
  </si>
  <si>
    <t>Curve chord</t>
    <phoneticPr fontId="2" type="noConversion"/>
  </si>
  <si>
    <t>Curve delta</t>
    <phoneticPr fontId="2" type="noConversion"/>
  </si>
  <si>
    <r>
      <rPr>
        <b/>
        <sz val="11"/>
        <color theme="1"/>
        <rFont val="宋体"/>
        <family val="3"/>
        <charset val="134"/>
        <scheme val="minor"/>
      </rPr>
      <t>Curve Center</t>
    </r>
    <r>
      <rPr>
        <sz val="11"/>
        <color theme="1"/>
        <rFont val="宋体"/>
        <family val="2"/>
        <scheme val="minor"/>
      </rPr>
      <t>中第二个数据项</t>
    </r>
    <phoneticPr fontId="2" type="noConversion"/>
  </si>
  <si>
    <r>
      <rPr>
        <b/>
        <sz val="11"/>
        <color theme="1"/>
        <rFont val="宋体"/>
        <family val="3"/>
        <charset val="134"/>
        <scheme val="minor"/>
      </rPr>
      <t>Curve Center</t>
    </r>
    <r>
      <rPr>
        <sz val="11"/>
        <color theme="1"/>
        <rFont val="宋体"/>
        <family val="2"/>
        <scheme val="minor"/>
      </rPr>
      <t>中第一个数据项</t>
    </r>
    <phoneticPr fontId="2" type="noConversion"/>
  </si>
  <si>
    <r>
      <rPr>
        <b/>
        <sz val="11"/>
        <color theme="1"/>
        <rFont val="宋体"/>
        <family val="3"/>
        <charset val="134"/>
        <scheme val="minor"/>
      </rPr>
      <t>Spiral rot</t>
    </r>
    <r>
      <rPr>
        <sz val="11"/>
        <color theme="1"/>
        <rFont val="宋体"/>
        <family val="3"/>
        <charset val="134"/>
        <scheme val="minor"/>
      </rPr>
      <t xml:space="preserve"> 
  "ccw"取"L"  "cw"取"R"</t>
    </r>
    <phoneticPr fontId="2" type="noConversion"/>
  </si>
  <si>
    <r>
      <rPr>
        <b/>
        <sz val="11"/>
        <color theme="1"/>
        <rFont val="宋体"/>
        <family val="2"/>
        <scheme val="minor"/>
      </rPr>
      <t xml:space="preserve">Curve </t>
    </r>
    <r>
      <rPr>
        <b/>
        <sz val="11"/>
        <color theme="1"/>
        <rFont val="宋体"/>
        <family val="3"/>
        <charset val="134"/>
        <scheme val="minor"/>
      </rPr>
      <t>rot</t>
    </r>
    <r>
      <rPr>
        <sz val="11"/>
        <color theme="1"/>
        <rFont val="宋体"/>
        <family val="2"/>
        <scheme val="minor"/>
      </rPr>
      <t xml:space="preserve">  
  "ccw"取"L"  "cw"取"R"</t>
    </r>
    <phoneticPr fontId="2" type="noConversion"/>
  </si>
  <si>
    <t>Line length</t>
    <phoneticPr fontId="2" type="noConversion"/>
  </si>
  <si>
    <r>
      <rPr>
        <b/>
        <sz val="11"/>
        <color theme="1"/>
        <rFont val="宋体"/>
        <family val="3"/>
        <charset val="134"/>
        <scheme val="minor"/>
      </rPr>
      <t>Line Start</t>
    </r>
    <r>
      <rPr>
        <sz val="11"/>
        <color theme="1"/>
        <rFont val="宋体"/>
        <family val="2"/>
        <scheme val="minor"/>
      </rPr>
      <t>中第一个数据项</t>
    </r>
    <phoneticPr fontId="2" type="noConversion"/>
  </si>
  <si>
    <r>
      <rPr>
        <b/>
        <sz val="11"/>
        <color theme="1"/>
        <rFont val="宋体"/>
        <family val="3"/>
        <charset val="134"/>
        <scheme val="minor"/>
      </rPr>
      <t>Line Start</t>
    </r>
    <r>
      <rPr>
        <sz val="11"/>
        <color theme="1"/>
        <rFont val="宋体"/>
        <family val="2"/>
        <scheme val="minor"/>
      </rPr>
      <t>中第二个数据项</t>
    </r>
    <phoneticPr fontId="2" type="noConversion"/>
  </si>
  <si>
    <r>
      <rPr>
        <b/>
        <sz val="11"/>
        <color theme="1"/>
        <rFont val="宋体"/>
        <family val="3"/>
        <charset val="134"/>
        <scheme val="minor"/>
      </rPr>
      <t>Line End</t>
    </r>
    <r>
      <rPr>
        <sz val="11"/>
        <color theme="1"/>
        <rFont val="宋体"/>
        <family val="2"/>
        <scheme val="minor"/>
      </rPr>
      <t>中第一个数据项</t>
    </r>
    <phoneticPr fontId="2" type="noConversion"/>
  </si>
  <si>
    <r>
      <rPr>
        <b/>
        <sz val="11"/>
        <color theme="1"/>
        <rFont val="宋体"/>
        <family val="3"/>
        <charset val="134"/>
        <scheme val="minor"/>
      </rPr>
      <t>Line End</t>
    </r>
    <r>
      <rPr>
        <sz val="11"/>
        <color theme="1"/>
        <rFont val="宋体"/>
        <family val="2"/>
        <scheme val="minor"/>
      </rPr>
      <t>中第二个数据项</t>
    </r>
    <phoneticPr fontId="2" type="noConversion"/>
  </si>
  <si>
    <r>
      <rPr>
        <b/>
        <sz val="11"/>
        <color theme="1"/>
        <rFont val="宋体"/>
        <family val="3"/>
        <charset val="134"/>
        <scheme val="minor"/>
      </rPr>
      <t>Spiral Start</t>
    </r>
    <r>
      <rPr>
        <sz val="11"/>
        <color theme="1"/>
        <rFont val="宋体"/>
        <family val="2"/>
        <scheme val="minor"/>
      </rPr>
      <t>中第一个数据项</t>
    </r>
    <phoneticPr fontId="2" type="noConversion"/>
  </si>
  <si>
    <r>
      <rPr>
        <b/>
        <sz val="11"/>
        <color theme="1"/>
        <rFont val="宋体"/>
        <family val="3"/>
        <charset val="134"/>
        <scheme val="minor"/>
      </rPr>
      <t>Spiral Start</t>
    </r>
    <r>
      <rPr>
        <sz val="11"/>
        <color theme="1"/>
        <rFont val="宋体"/>
        <family val="2"/>
        <scheme val="minor"/>
      </rPr>
      <t>中第二个数据项</t>
    </r>
    <phoneticPr fontId="2" type="noConversion"/>
  </si>
  <si>
    <r>
      <rPr>
        <b/>
        <sz val="11"/>
        <color theme="1"/>
        <rFont val="宋体"/>
        <family val="3"/>
        <charset val="134"/>
        <scheme val="minor"/>
      </rPr>
      <t>Spiral End</t>
    </r>
    <r>
      <rPr>
        <sz val="11"/>
        <color theme="1"/>
        <rFont val="宋体"/>
        <family val="2"/>
        <scheme val="minor"/>
      </rPr>
      <t>中第一个数据项</t>
    </r>
    <phoneticPr fontId="2" type="noConversion"/>
  </si>
  <si>
    <r>
      <rPr>
        <b/>
        <sz val="11"/>
        <color theme="1"/>
        <rFont val="宋体"/>
        <family val="3"/>
        <charset val="134"/>
        <scheme val="minor"/>
      </rPr>
      <t>Spiral End</t>
    </r>
    <r>
      <rPr>
        <sz val="11"/>
        <color theme="1"/>
        <rFont val="宋体"/>
        <family val="2"/>
        <scheme val="minor"/>
      </rPr>
      <t>中第二个数据项</t>
    </r>
    <phoneticPr fontId="2" type="noConversion"/>
  </si>
  <si>
    <r>
      <rPr>
        <b/>
        <sz val="11"/>
        <color theme="1"/>
        <rFont val="宋体"/>
        <family val="3"/>
        <charset val="134"/>
        <scheme val="minor"/>
      </rPr>
      <t>Curve Start</t>
    </r>
    <r>
      <rPr>
        <sz val="11"/>
        <color theme="1"/>
        <rFont val="宋体"/>
        <family val="2"/>
        <scheme val="minor"/>
      </rPr>
      <t>中第一个数据项</t>
    </r>
    <phoneticPr fontId="2" type="noConversion"/>
  </si>
  <si>
    <r>
      <rPr>
        <b/>
        <sz val="11"/>
        <color theme="1"/>
        <rFont val="宋体"/>
        <family val="3"/>
        <charset val="134"/>
        <scheme val="minor"/>
      </rPr>
      <t>Curve Start</t>
    </r>
    <r>
      <rPr>
        <sz val="11"/>
        <color theme="1"/>
        <rFont val="宋体"/>
        <family val="2"/>
        <scheme val="minor"/>
      </rPr>
      <t>中第二个数据项</t>
    </r>
    <phoneticPr fontId="2" type="noConversion"/>
  </si>
  <si>
    <r>
      <rPr>
        <b/>
        <sz val="11"/>
        <color theme="1"/>
        <rFont val="宋体"/>
        <family val="3"/>
        <charset val="134"/>
        <scheme val="minor"/>
      </rPr>
      <t>Curve End</t>
    </r>
    <r>
      <rPr>
        <sz val="11"/>
        <color theme="1"/>
        <rFont val="宋体"/>
        <family val="2"/>
        <scheme val="minor"/>
      </rPr>
      <t>中第一个数据项</t>
    </r>
    <phoneticPr fontId="2" type="noConversion"/>
  </si>
  <si>
    <r>
      <rPr>
        <b/>
        <sz val="11"/>
        <color theme="1"/>
        <rFont val="宋体"/>
        <family val="3"/>
        <charset val="134"/>
        <scheme val="minor"/>
      </rPr>
      <t>Curve End</t>
    </r>
    <r>
      <rPr>
        <sz val="11"/>
        <color theme="1"/>
        <rFont val="宋体"/>
        <family val="2"/>
        <scheme val="minor"/>
      </rPr>
      <t>中第二个数据项</t>
    </r>
    <phoneticPr fontId="2" type="noConversion"/>
  </si>
  <si>
    <r>
      <t>起点及终点取</t>
    </r>
    <r>
      <rPr>
        <b/>
        <sz val="11"/>
        <color theme="1"/>
        <rFont val="宋体"/>
        <family val="3"/>
        <charset val="134"/>
        <scheme val="minor"/>
      </rPr>
      <t>PVI</t>
    </r>
    <r>
      <rPr>
        <sz val="11"/>
        <color theme="1"/>
        <rFont val="宋体"/>
        <family val="3"/>
        <charset val="134"/>
        <scheme val="minor"/>
      </rPr>
      <t>后第一项数据</t>
    </r>
    <r>
      <rPr>
        <sz val="11"/>
        <color theme="1"/>
        <rFont val="宋体"/>
        <family val="2"/>
        <scheme val="minor"/>
      </rPr>
      <t>，其他点取</t>
    </r>
    <r>
      <rPr>
        <b/>
        <sz val="11"/>
        <color theme="1"/>
        <rFont val="宋体"/>
        <family val="3"/>
        <charset val="134"/>
        <scheme val="minor"/>
      </rPr>
      <t>paracurve</t>
    </r>
    <r>
      <rPr>
        <sz val="11"/>
        <color theme="1"/>
        <rFont val="宋体"/>
        <family val="2"/>
        <scheme val="minor"/>
      </rPr>
      <t>后第一项数据值</t>
    </r>
    <phoneticPr fontId="2" type="noConversion"/>
  </si>
  <si>
    <r>
      <t>起点及终点取</t>
    </r>
    <r>
      <rPr>
        <b/>
        <sz val="11"/>
        <color theme="1"/>
        <rFont val="宋体"/>
        <family val="3"/>
        <charset val="134"/>
        <scheme val="minor"/>
      </rPr>
      <t>PVI</t>
    </r>
    <r>
      <rPr>
        <sz val="11"/>
        <color theme="1"/>
        <rFont val="宋体"/>
        <family val="3"/>
        <charset val="134"/>
        <scheme val="minor"/>
      </rPr>
      <t>后第二项数据，其他点取</t>
    </r>
    <r>
      <rPr>
        <b/>
        <sz val="11"/>
        <color theme="1"/>
        <rFont val="宋体"/>
        <family val="3"/>
        <charset val="134"/>
        <scheme val="minor"/>
      </rPr>
      <t>paracurve</t>
    </r>
    <r>
      <rPr>
        <sz val="11"/>
        <color theme="1"/>
        <rFont val="宋体"/>
        <family val="2"/>
        <scheme val="minor"/>
      </rPr>
      <t>后第二项数据值</t>
    </r>
    <phoneticPr fontId="2" type="noConversion"/>
  </si>
  <si>
    <t>-</t>
    <phoneticPr fontId="2" type="noConversion"/>
  </si>
  <si>
    <t>ParaCurve输出数据模板</t>
    <phoneticPr fontId="2" type="noConversion"/>
  </si>
  <si>
    <t>bridge</t>
    <phoneticPr fontId="2" type="noConversion"/>
  </si>
  <si>
    <t>隧道断面标记</t>
    <phoneticPr fontId="2" type="noConversion"/>
  </si>
  <si>
    <t>桥梁断面标记</t>
    <phoneticPr fontId="2" type="noConversion"/>
  </si>
  <si>
    <t>CrossSect sta</t>
    <phoneticPr fontId="2" type="noConversion"/>
  </si>
  <si>
    <r>
      <rPr>
        <sz val="11"/>
        <color theme="1"/>
        <rFont val="宋体"/>
        <family val="3"/>
        <charset val="134"/>
        <scheme val="minor"/>
      </rPr>
      <t>检索</t>
    </r>
    <r>
      <rPr>
        <b/>
        <sz val="11"/>
        <color theme="1"/>
        <rFont val="宋体"/>
        <family val="3"/>
        <charset val="134"/>
        <scheme val="minor"/>
      </rPr>
      <t>CrossSect</t>
    </r>
    <r>
      <rPr>
        <sz val="11"/>
        <color theme="1"/>
        <rFont val="宋体"/>
        <family val="3"/>
        <charset val="134"/>
        <scheme val="minor"/>
      </rPr>
      <t>节点下所有</t>
    </r>
    <r>
      <rPr>
        <b/>
        <sz val="11"/>
        <color theme="1"/>
        <rFont val="宋体"/>
        <family val="3"/>
        <charset val="134"/>
        <scheme val="minor"/>
      </rPr>
      <t>CrossSectSurf name</t>
    </r>
    <r>
      <rPr>
        <sz val="11"/>
        <color theme="1"/>
        <rFont val="宋体"/>
        <family val="3"/>
        <charset val="134"/>
        <scheme val="minor"/>
      </rPr>
      <t>中是否含有"tunnel"字段
若包含则记为"T",不包含记为"F"</t>
    </r>
    <phoneticPr fontId="2" type="noConversion"/>
  </si>
  <si>
    <r>
      <rPr>
        <sz val="11"/>
        <color theme="1"/>
        <rFont val="宋体"/>
        <family val="3"/>
        <charset val="134"/>
        <scheme val="minor"/>
      </rPr>
      <t>检索</t>
    </r>
    <r>
      <rPr>
        <b/>
        <sz val="11"/>
        <color theme="1"/>
        <rFont val="宋体"/>
        <family val="3"/>
        <charset val="134"/>
        <scheme val="minor"/>
      </rPr>
      <t>CrossSect</t>
    </r>
    <r>
      <rPr>
        <sz val="11"/>
        <color theme="1"/>
        <rFont val="宋体"/>
        <family val="3"/>
        <charset val="134"/>
        <scheme val="minor"/>
      </rPr>
      <t>节点下所有</t>
    </r>
    <r>
      <rPr>
        <b/>
        <sz val="11"/>
        <color theme="1"/>
        <rFont val="宋体"/>
        <family val="3"/>
        <charset val="134"/>
        <scheme val="minor"/>
      </rPr>
      <t>CrossSectSurf name</t>
    </r>
    <r>
      <rPr>
        <sz val="11"/>
        <color theme="1"/>
        <rFont val="宋体"/>
        <family val="3"/>
        <charset val="134"/>
        <scheme val="minor"/>
      </rPr>
      <t>中是否含有"bridge"字段
若包含则记为"T",不包含记为"F"</t>
    </r>
    <phoneticPr fontId="2" type="noConversion"/>
  </si>
  <si>
    <t>tunnel</t>
    <phoneticPr fontId="2" type="noConversion"/>
  </si>
  <si>
    <t>Road 2 - 一般双向8车道-------路基41m 1</t>
    <phoneticPr fontId="2" type="noConversion"/>
  </si>
  <si>
    <t>Road 2 - 一般双向8车道-------路基41m 2</t>
    <phoneticPr fontId="2" type="noConversion"/>
  </si>
  <si>
    <t>Road 2 - 一般双向8车道-------隧道 1</t>
    <phoneticPr fontId="2" type="noConversion"/>
  </si>
  <si>
    <t>Road 2 - 一般双向8车道-------隧道 2</t>
    <phoneticPr fontId="2" type="noConversion"/>
  </si>
  <si>
    <t>Road 2 - 一般双向8车道-------隧道 3</t>
    <phoneticPr fontId="2" type="noConversion"/>
  </si>
  <si>
    <t>Road 2 - 一般双向8车道-------隧道 4</t>
    <phoneticPr fontId="2" type="noConversion"/>
  </si>
  <si>
    <t>Road 2 - 一般双向8车道-------路基40.5 1</t>
    <phoneticPr fontId="2" type="noConversion"/>
  </si>
  <si>
    <t>Road 2 - 一般双向8车道-------路基40.5 2</t>
    <phoneticPr fontId="2" type="noConversion"/>
  </si>
  <si>
    <t>Road 2 - 50m非通航孔桥 1</t>
    <phoneticPr fontId="2" type="noConversion"/>
  </si>
  <si>
    <t>Road Width</t>
    <phoneticPr fontId="2" type="noConversion"/>
  </si>
  <si>
    <t>Lane</t>
    <phoneticPr fontId="2" type="noConversion"/>
  </si>
  <si>
    <t>Lane Width</t>
    <phoneticPr fontId="2" type="noConversion"/>
  </si>
  <si>
    <t>车道数</t>
    <phoneticPr fontId="2" type="noConversion"/>
  </si>
  <si>
    <t>路面总宽度</t>
    <phoneticPr fontId="2" type="noConversion"/>
  </si>
  <si>
    <t>车道宽度</t>
    <phoneticPr fontId="2" type="noConversion"/>
  </si>
  <si>
    <r>
      <t>CrossSect</t>
    </r>
    <r>
      <rPr>
        <sz val="11"/>
        <color theme="1"/>
        <rFont val="宋体"/>
        <family val="3"/>
        <charset val="134"/>
        <scheme val="minor"/>
      </rPr>
      <t>节点下所有</t>
    </r>
    <r>
      <rPr>
        <b/>
        <sz val="11"/>
        <color theme="1"/>
        <rFont val="宋体"/>
        <family val="3"/>
        <charset val="134"/>
        <scheme val="minor"/>
      </rPr>
      <t>CrossSectSurf name=Roadway</t>
    </r>
    <r>
      <rPr>
        <sz val="11"/>
        <color theme="1"/>
        <rFont val="宋体"/>
        <family val="3"/>
        <charset val="134"/>
        <scheme val="minor"/>
      </rPr>
      <t>的个数</t>
    </r>
    <phoneticPr fontId="2" type="noConversion"/>
  </si>
  <si>
    <t>CrossSects输出数据的取值方法</t>
    <phoneticPr fontId="2" type="noConversion"/>
  </si>
  <si>
    <t>CrossSects输出数据模板</t>
    <phoneticPr fontId="2" type="noConversion"/>
  </si>
  <si>
    <t>Road Width计算取值示意图</t>
    <phoneticPr fontId="2" type="noConversion"/>
  </si>
  <si>
    <t>示意图</t>
    <phoneticPr fontId="2" type="noConversion"/>
  </si>
  <si>
    <t>横断面包括隧道/桥梁</t>
    <phoneticPr fontId="2" type="noConversion"/>
  </si>
  <si>
    <t>横断面不包括隧道/桥梁</t>
    <phoneticPr fontId="2" type="noConversion"/>
  </si>
  <si>
    <r>
      <t>CrossSect</t>
    </r>
    <r>
      <rPr>
        <sz val="11"/>
        <color theme="1"/>
        <rFont val="宋体"/>
        <family val="3"/>
        <charset val="134"/>
        <scheme val="minor"/>
      </rPr>
      <t>节点下</t>
    </r>
    <r>
      <rPr>
        <sz val="11"/>
        <color rgb="FFFF0000"/>
        <rFont val="宋体"/>
        <family val="3"/>
        <charset val="134"/>
        <scheme val="minor"/>
      </rPr>
      <t>最后一个</t>
    </r>
    <r>
      <rPr>
        <b/>
        <sz val="11"/>
        <color rgb="FFFF0000"/>
        <rFont val="宋体"/>
        <family val="3"/>
        <charset val="134"/>
        <scheme val="minor"/>
      </rPr>
      <t>PntList2D</t>
    </r>
    <r>
      <rPr>
        <sz val="11"/>
        <color theme="1"/>
        <rFont val="宋体"/>
        <family val="3"/>
        <charset val="134"/>
        <scheme val="minor"/>
      </rPr>
      <t>中倒数第二项数据与第一个</t>
    </r>
    <r>
      <rPr>
        <b/>
        <sz val="11"/>
        <color theme="1"/>
        <rFont val="宋体"/>
        <family val="3"/>
        <charset val="134"/>
        <scheme val="minor"/>
      </rPr>
      <t>PntList2D</t>
    </r>
    <r>
      <rPr>
        <sz val="11"/>
        <color theme="1"/>
        <rFont val="宋体"/>
        <family val="3"/>
        <charset val="134"/>
        <scheme val="minor"/>
      </rPr>
      <t>中第一项数据之差（对于最后一个PntList2D的选取，tunnel或bridge的PntList2D不考虑）</t>
    </r>
    <phoneticPr fontId="2" type="noConversion"/>
  </si>
  <si>
    <t>左图</t>
    <phoneticPr fontId="2" type="noConversion"/>
  </si>
  <si>
    <t>右图</t>
    <phoneticPr fontId="2" type="noConversion"/>
  </si>
  <si>
    <r>
      <t>每个</t>
    </r>
    <r>
      <rPr>
        <b/>
        <sz val="11"/>
        <color theme="1"/>
        <rFont val="宋体"/>
        <family val="3"/>
        <charset val="134"/>
        <scheme val="minor"/>
      </rPr>
      <t>Roadway</t>
    </r>
    <r>
      <rPr>
        <sz val="11"/>
        <color theme="1"/>
        <rFont val="宋体"/>
        <family val="3"/>
        <charset val="134"/>
        <scheme val="minor"/>
      </rPr>
      <t>的</t>
    </r>
    <r>
      <rPr>
        <b/>
        <sz val="11"/>
        <color theme="1"/>
        <rFont val="宋体"/>
        <family val="3"/>
        <charset val="134"/>
        <scheme val="minor"/>
      </rPr>
      <t>PntList2D</t>
    </r>
    <r>
      <rPr>
        <sz val="11"/>
        <color theme="1"/>
        <rFont val="宋体"/>
        <family val="3"/>
        <charset val="134"/>
        <scheme val="minor"/>
      </rPr>
      <t>中倒数第二项数据与第一项数据之差，每个计算值用“/”隔开</t>
    </r>
    <phoneticPr fontId="2" type="noConversion"/>
  </si>
  <si>
    <t>lane、Road Width计算取值示意图</t>
    <phoneticPr fontId="2" type="noConversion"/>
  </si>
  <si>
    <t>lane</t>
    <phoneticPr fontId="2" type="noConversion"/>
  </si>
  <si>
    <t>3.5/3.5/3.7/3.5/3.5/3.7</t>
    <phoneticPr fontId="2" type="noConversion"/>
  </si>
  <si>
    <t>Road Width</t>
    <phoneticPr fontId="2" type="noConversion"/>
  </si>
  <si>
    <t>F</t>
    <phoneticPr fontId="2" type="noConversion"/>
  </si>
  <si>
    <t>3.7/3.7/3.7/3.9/3.7/3.7/3.7/3.9</t>
    <phoneticPr fontId="2" type="noConversion"/>
  </si>
  <si>
    <t xml:space="preserve">右侧表格为最终输出的CrossSects数据表格模板，表中1-3列数据来源自截图1中CrossSect数据，4-8列数据来源自截图2、3、4中CrossSect数据，截图1-4为同一个xml数据文件，其中图2-4为图1中部分横断面的展开数据。
</t>
    <phoneticPr fontId="2" type="noConversion"/>
  </si>
  <si>
    <t>图1</t>
    <phoneticPr fontId="2" type="noConversion"/>
  </si>
  <si>
    <t>图2</t>
    <phoneticPr fontId="2" type="noConversion"/>
  </si>
  <si>
    <t>图4</t>
    <phoneticPr fontId="2" type="noConversion"/>
  </si>
  <si>
    <t>图3</t>
    <phoneticPr fontId="2" type="noConversion"/>
  </si>
  <si>
    <t>T</t>
    <phoneticPr fontId="2" type="noConversion"/>
  </si>
  <si>
    <t>路段综合信息(起点-终点)：</t>
    <phoneticPr fontId="2" type="noConversion"/>
  </si>
  <si>
    <t>路段综合信息（终点-起点）：</t>
    <phoneticPr fontId="2" type="noConversion"/>
  </si>
  <si>
    <t>首先检索 Alignment name,确定该数据文件中包含几条路线；输出时每条路线各生成一组数据文件，每组数据文件共包含5个子文件，文件命名采用“道路名称_路线要素名称”的形式：</t>
    <phoneticPr fontId="2" type="noConversion"/>
  </si>
  <si>
    <t>RoadName_RoadInformation(S_E).csv</t>
    <phoneticPr fontId="2" type="noConversion"/>
  </si>
  <si>
    <t>RoadName_RoadInformation(E_S).csv</t>
    <phoneticPr fontId="2" type="noConversion"/>
  </si>
  <si>
    <t>K_data</t>
    <phoneticPr fontId="2" type="noConversion"/>
  </si>
  <si>
    <t>Road_Type</t>
    <phoneticPr fontId="2" type="noConversion"/>
  </si>
  <si>
    <t>Radius</t>
    <phoneticPr fontId="2" type="noConversion"/>
  </si>
  <si>
    <t>Direction</t>
    <phoneticPr fontId="2" type="noConversion"/>
  </si>
  <si>
    <t>Distance_from_Start</t>
    <phoneticPr fontId="2" type="noConversion"/>
  </si>
  <si>
    <t>距行驶路径起点的距离</t>
    <phoneticPr fontId="2" type="noConversion"/>
  </si>
  <si>
    <t>路段桩号数据</t>
    <phoneticPr fontId="2" type="noConversion"/>
  </si>
  <si>
    <t>路段平曲线特征</t>
    <phoneticPr fontId="2" type="noConversion"/>
  </si>
  <si>
    <t>曲线方向</t>
    <phoneticPr fontId="2" type="noConversion"/>
  </si>
  <si>
    <t>车道数</t>
    <phoneticPr fontId="2" type="noConversion"/>
  </si>
  <si>
    <t>Height</t>
    <phoneticPr fontId="2" type="noConversion"/>
  </si>
  <si>
    <t>i</t>
    <phoneticPr fontId="2" type="noConversion"/>
  </si>
  <si>
    <t>CrossSect</t>
    <phoneticPr fontId="2" type="noConversion"/>
  </si>
  <si>
    <t>tunnel</t>
    <phoneticPr fontId="2" type="noConversion"/>
  </si>
  <si>
    <t>bridge</t>
    <phoneticPr fontId="2" type="noConversion"/>
  </si>
  <si>
    <t>Lane</t>
    <phoneticPr fontId="2" type="noConversion"/>
  </si>
  <si>
    <r>
      <t>与</t>
    </r>
    <r>
      <rPr>
        <b/>
        <sz val="11"/>
        <rFont val="宋体"/>
        <family val="3"/>
        <charset val="134"/>
        <scheme val="minor"/>
      </rPr>
      <t>K_data</t>
    </r>
    <r>
      <rPr>
        <sz val="11"/>
        <color theme="1"/>
        <rFont val="宋体"/>
        <family val="2"/>
        <scheme val="minor"/>
      </rPr>
      <t>列的数据一致</t>
    </r>
    <phoneticPr fontId="2" type="noConversion"/>
  </si>
  <si>
    <r>
      <t>定位与</t>
    </r>
    <r>
      <rPr>
        <b/>
        <sz val="11"/>
        <color rgb="FFFF0000"/>
        <rFont val="宋体"/>
        <family val="3"/>
        <charset val="134"/>
        <scheme val="minor"/>
      </rPr>
      <t>Alignment</t>
    </r>
    <r>
      <rPr>
        <sz val="11"/>
        <color theme="1"/>
        <rFont val="宋体"/>
        <family val="2"/>
        <scheme val="minor"/>
      </rPr>
      <t>中</t>
    </r>
    <r>
      <rPr>
        <b/>
        <sz val="11"/>
        <color theme="1"/>
        <rFont val="宋体"/>
        <family val="3"/>
        <charset val="134"/>
        <scheme val="minor"/>
      </rPr>
      <t>K_Start</t>
    </r>
    <r>
      <rPr>
        <sz val="11"/>
        <color theme="1"/>
        <rFont val="宋体"/>
        <family val="2"/>
        <scheme val="minor"/>
      </rPr>
      <t>数据最接近的</t>
    </r>
    <r>
      <rPr>
        <b/>
        <sz val="11"/>
        <color theme="1"/>
        <rFont val="宋体"/>
        <family val="3"/>
        <charset val="134"/>
        <scheme val="minor"/>
      </rPr>
      <t>K_data</t>
    </r>
    <r>
      <rPr>
        <sz val="11"/>
        <color theme="1"/>
        <rFont val="宋体"/>
        <family val="2"/>
        <scheme val="minor"/>
      </rPr>
      <t>数据行，将</t>
    </r>
    <r>
      <rPr>
        <b/>
        <sz val="11"/>
        <rFont val="宋体"/>
        <family val="3"/>
        <charset val="134"/>
        <scheme val="minor"/>
      </rPr>
      <t>K_Start</t>
    </r>
    <r>
      <rPr>
        <sz val="11"/>
        <color theme="1"/>
        <rFont val="宋体"/>
        <family val="2"/>
        <scheme val="minor"/>
      </rPr>
      <t>后的Road_Type、Radius、Direction数据写入该行相应位置</t>
    </r>
    <phoneticPr fontId="2" type="noConversion"/>
  </si>
  <si>
    <r>
      <t>定位与</t>
    </r>
    <r>
      <rPr>
        <b/>
        <sz val="11"/>
        <color rgb="FFFF0000"/>
        <rFont val="宋体"/>
        <family val="3"/>
        <charset val="134"/>
        <scheme val="minor"/>
      </rPr>
      <t>ParaCurve</t>
    </r>
    <r>
      <rPr>
        <sz val="11"/>
        <color theme="1"/>
        <rFont val="宋体"/>
        <family val="2"/>
        <scheme val="minor"/>
      </rPr>
      <t>中</t>
    </r>
    <r>
      <rPr>
        <b/>
        <sz val="11"/>
        <color theme="1"/>
        <rFont val="宋体"/>
        <family val="3"/>
        <charset val="134"/>
        <scheme val="minor"/>
      </rPr>
      <t>K_Start</t>
    </r>
    <r>
      <rPr>
        <sz val="11"/>
        <color theme="1"/>
        <rFont val="宋体"/>
        <family val="2"/>
        <scheme val="minor"/>
      </rPr>
      <t>数据最接近的</t>
    </r>
    <r>
      <rPr>
        <b/>
        <sz val="11"/>
        <color theme="1"/>
        <rFont val="宋体"/>
        <family val="3"/>
        <charset val="134"/>
        <scheme val="minor"/>
      </rPr>
      <t>K_data</t>
    </r>
    <r>
      <rPr>
        <sz val="11"/>
        <color theme="1"/>
        <rFont val="宋体"/>
        <family val="2"/>
        <scheme val="minor"/>
      </rPr>
      <t>数据行，将</t>
    </r>
    <r>
      <rPr>
        <b/>
        <sz val="11"/>
        <color theme="1"/>
        <rFont val="宋体"/>
        <family val="3"/>
        <charset val="134"/>
        <scheme val="minor"/>
      </rPr>
      <t>K_Start</t>
    </r>
    <r>
      <rPr>
        <sz val="11"/>
        <color theme="1"/>
        <rFont val="宋体"/>
        <family val="2"/>
        <scheme val="minor"/>
      </rPr>
      <t>后的Height、i数据写入该行相应位置</t>
    </r>
    <phoneticPr fontId="2" type="noConversion"/>
  </si>
  <si>
    <r>
      <t>利用各个表格中的</t>
    </r>
    <r>
      <rPr>
        <b/>
        <sz val="11"/>
        <color theme="1"/>
        <rFont val="宋体"/>
        <family val="3"/>
        <charset val="134"/>
        <scheme val="minor"/>
      </rPr>
      <t>K_Start</t>
    </r>
    <r>
      <rPr>
        <sz val="11"/>
        <color theme="1"/>
        <rFont val="宋体"/>
        <family val="2"/>
        <scheme val="minor"/>
      </rPr>
      <t>数据与本表格中的</t>
    </r>
    <r>
      <rPr>
        <b/>
        <sz val="11"/>
        <color theme="1"/>
        <rFont val="宋体"/>
        <family val="3"/>
        <charset val="134"/>
        <scheme val="minor"/>
      </rPr>
      <t>K_data</t>
    </r>
    <r>
      <rPr>
        <sz val="11"/>
        <color theme="1"/>
        <rFont val="宋体"/>
        <family val="2"/>
        <scheme val="minor"/>
      </rPr>
      <t>数据对应</t>
    </r>
    <phoneticPr fontId="2" type="noConversion"/>
  </si>
  <si>
    <r>
      <t>定位与</t>
    </r>
    <r>
      <rPr>
        <b/>
        <sz val="11"/>
        <color rgb="FFFF0000"/>
        <rFont val="宋体"/>
        <family val="3"/>
        <charset val="134"/>
        <scheme val="minor"/>
      </rPr>
      <t>CrossSects</t>
    </r>
    <r>
      <rPr>
        <sz val="11"/>
        <color theme="1"/>
        <rFont val="宋体"/>
        <family val="2"/>
        <scheme val="minor"/>
      </rPr>
      <t>中</t>
    </r>
    <r>
      <rPr>
        <b/>
        <sz val="11"/>
        <rFont val="宋体"/>
        <family val="3"/>
        <charset val="134"/>
        <scheme val="minor"/>
      </rPr>
      <t>K_Start</t>
    </r>
    <r>
      <rPr>
        <sz val="11"/>
        <color theme="1"/>
        <rFont val="宋体"/>
        <family val="2"/>
        <scheme val="minor"/>
      </rPr>
      <t>数据最接近的</t>
    </r>
    <r>
      <rPr>
        <b/>
        <sz val="11"/>
        <color theme="1"/>
        <rFont val="宋体"/>
        <family val="3"/>
        <charset val="134"/>
        <scheme val="minor"/>
      </rPr>
      <t>K_data</t>
    </r>
    <r>
      <rPr>
        <sz val="11"/>
        <color theme="1"/>
        <rFont val="宋体"/>
        <family val="2"/>
        <scheme val="minor"/>
      </rPr>
      <t>数据行，将</t>
    </r>
    <r>
      <rPr>
        <b/>
        <sz val="11"/>
        <color theme="1"/>
        <rFont val="宋体"/>
        <family val="3"/>
        <charset val="134"/>
        <scheme val="minor"/>
      </rPr>
      <t>K_Start</t>
    </r>
    <r>
      <rPr>
        <sz val="11"/>
        <color theme="1"/>
        <rFont val="宋体"/>
        <family val="2"/>
        <scheme val="minor"/>
      </rPr>
      <t>后的CrossSect、tunnel、bridge、Lane数据写入该行相应位置</t>
    </r>
    <phoneticPr fontId="2" type="noConversion"/>
  </si>
  <si>
    <t>-</t>
    <phoneticPr fontId="2" type="noConversion"/>
  </si>
  <si>
    <t>L</t>
    <phoneticPr fontId="2" type="noConversion"/>
  </si>
  <si>
    <t>R</t>
    <phoneticPr fontId="2" type="noConversion"/>
  </si>
  <si>
    <r>
      <t>0为起点，取</t>
    </r>
    <r>
      <rPr>
        <b/>
        <sz val="11"/>
        <color rgb="FFFF0000"/>
        <rFont val="宋体"/>
        <family val="3"/>
        <charset val="134"/>
        <scheme val="minor"/>
      </rPr>
      <t>ParaCurve</t>
    </r>
    <r>
      <rPr>
        <sz val="11"/>
        <color theme="1"/>
        <rFont val="宋体"/>
        <family val="3"/>
        <charset val="134"/>
        <scheme val="minor"/>
      </rPr>
      <t>中</t>
    </r>
    <r>
      <rPr>
        <b/>
        <sz val="11"/>
        <color theme="1"/>
        <rFont val="宋体"/>
        <family val="3"/>
        <charset val="134"/>
        <scheme val="minor"/>
      </rPr>
      <t>K_Start</t>
    </r>
    <r>
      <rPr>
        <sz val="11"/>
        <color theme="1"/>
        <rFont val="宋体"/>
        <family val="3"/>
        <charset val="134"/>
        <scheme val="minor"/>
      </rPr>
      <t>的最后一个值（向上取整）为终点，每隔1m生成一个桩号</t>
    </r>
    <phoneticPr fontId="2" type="noConversion"/>
  </si>
  <si>
    <t>cross 1</t>
    <phoneticPr fontId="2" type="noConversion"/>
  </si>
  <si>
    <t>cross 2</t>
    <phoneticPr fontId="2" type="noConversion"/>
  </si>
  <si>
    <t>cross 3</t>
    <phoneticPr fontId="2" type="noConversion"/>
  </si>
  <si>
    <t>cross 4</t>
    <phoneticPr fontId="2" type="noConversion"/>
  </si>
  <si>
    <t>cross 5</t>
    <phoneticPr fontId="2" type="noConversion"/>
  </si>
  <si>
    <t>F</t>
    <phoneticPr fontId="2" type="noConversion"/>
  </si>
  <si>
    <t>Alignment</t>
    <phoneticPr fontId="2" type="noConversion"/>
  </si>
  <si>
    <t>ParaCurve</t>
    <phoneticPr fontId="2" type="noConversion"/>
  </si>
  <si>
    <t>CrossSects</t>
    <phoneticPr fontId="2" type="noConversion"/>
  </si>
  <si>
    <t>RoadInformation（S-E）</t>
    <phoneticPr fontId="2" type="noConversion"/>
  </si>
  <si>
    <t>与RoadInformation（S-E）中数据一致</t>
    <phoneticPr fontId="2" type="noConversion"/>
  </si>
  <si>
    <t>曲线方向</t>
    <phoneticPr fontId="2" type="noConversion"/>
  </si>
  <si>
    <t>RoadInformation（S-E）中相应数据列倒序排列</t>
    <phoneticPr fontId="2" type="noConversion"/>
  </si>
  <si>
    <t>RoadInformation（S-E）中数据倒序排列后，原数据中"L"替换为"R"，原数据中"R"替换为"L"</t>
    <phoneticPr fontId="2" type="noConversion"/>
  </si>
  <si>
    <t>RoadInformation（E-S）</t>
    <phoneticPr fontId="2" type="noConversion"/>
  </si>
  <si>
    <t>RoadInformation（S-E）中相应数据列倒序排列后，该列所有数据乘以（-1）</t>
    <phoneticPr fontId="2" type="noConversion"/>
  </si>
  <si>
    <t>倒序</t>
    <phoneticPr fontId="2" type="noConversion"/>
  </si>
  <si>
    <t>一致</t>
    <phoneticPr fontId="2" type="noConversion"/>
  </si>
  <si>
    <t>L R互相替换</t>
    <phoneticPr fontId="2" type="noConversion"/>
  </si>
  <si>
    <t>取负</t>
    <phoneticPr fontId="2" type="noConversion"/>
  </si>
  <si>
    <t>原始S-E数据</t>
    <phoneticPr fontId="2" type="noConversion"/>
  </si>
  <si>
    <t>中间过程</t>
    <phoneticPr fontId="2" type="noConversion"/>
  </si>
  <si>
    <t>最终E-S数据</t>
    <phoneticPr fontId="2" type="noConversion"/>
  </si>
  <si>
    <t>RoadInformation（S-E）输出数据模板</t>
    <phoneticPr fontId="2" type="noConversion"/>
  </si>
  <si>
    <t>右侧表格为最终输出的ParaCurve数据表格模板，表中数据来源自截图中ParaCurve数据</t>
    <phoneticPr fontId="2" type="noConversion"/>
  </si>
  <si>
    <t>其中，Alignment、ParaCurve、CrossSects通过处理原始的xml数据文件得到，RoadInformation(S_E)通过处理前三个文件的数据得到，RoadInformation(E_S)通过处理RoadInformation(S_E)的数据得到</t>
    <phoneticPr fontId="2" type="noConversion"/>
  </si>
  <si>
    <t>右侧表格为最终输出的RoadInformation（S-E）数据表格模板，表中Alignment、ParaCurve、CrossSects数据为虚拟数据</t>
    <phoneticPr fontId="2" type="noConversion"/>
  </si>
  <si>
    <t>RoadInformation（E-S）输出数据模板</t>
    <phoneticPr fontId="2" type="noConversion"/>
  </si>
  <si>
    <t>RoadInformation（E-S）数据输出方法</t>
    <phoneticPr fontId="2" type="noConversion"/>
  </si>
  <si>
    <t>右侧表格为RoadInformation（E-S）数据输出方法演示及表格模板，表中数据为虚拟数据</t>
    <phoneticPr fontId="2" type="noConversion"/>
  </si>
  <si>
    <t>RoadInformation（S-E）数据输出方法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</si>
</sst>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26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006100"/>
      <name val="宋体"/>
      <family val="3"/>
      <charset val="134"/>
      <scheme val="minor"/>
    </font>
    <font>
      <b/>
      <sz val="11"/>
      <color rgb="FF9C0006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9C6500"/>
      <name val="宋体"/>
      <family val="3"/>
      <charset val="134"/>
      <scheme val="minor"/>
    </font>
    <font>
      <b/>
      <sz val="11"/>
      <color rgb="FF7030A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b/>
      <sz val="11"/>
      <color theme="7" tint="-0.499984740745262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theme="4" tint="-0.499984740745262"/>
      <name val="宋体"/>
      <family val="3"/>
      <charset val="134"/>
      <scheme val="minor"/>
    </font>
    <font>
      <sz val="11"/>
      <color rgb="FF3F3F76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rgb="FF3F3F76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CC99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0" fillId="7" borderId="7" applyNumberFormat="0" applyAlignment="0" applyProtection="0">
      <alignment vertical="center"/>
    </xf>
  </cellStyleXfs>
  <cellXfs count="106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/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1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10" fontId="0" fillId="0" borderId="1" xfId="5" applyNumberFormat="1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1" fillId="3" borderId="2" xfId="2" applyFont="1" applyBorder="1" applyAlignment="1">
      <alignment horizontal="center" vertical="center"/>
    </xf>
    <xf numFmtId="0" fontId="6" fillId="3" borderId="3" xfId="2" applyBorder="1" applyAlignment="1">
      <alignment horizontal="center" vertical="center"/>
    </xf>
    <xf numFmtId="0" fontId="6" fillId="3" borderId="4" xfId="2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0" fillId="2" borderId="2" xfId="1" applyFont="1" applyBorder="1" applyAlignment="1">
      <alignment horizontal="center" vertical="center"/>
    </xf>
    <xf numFmtId="0" fontId="9" fillId="2" borderId="3" xfId="1" applyFont="1" applyBorder="1" applyAlignment="1">
      <alignment horizontal="center" vertical="center"/>
    </xf>
    <xf numFmtId="0" fontId="9" fillId="2" borderId="4" xfId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top"/>
    </xf>
    <xf numFmtId="0" fontId="13" fillId="4" borderId="2" xfId="3" applyFont="1" applyBorder="1" applyAlignment="1">
      <alignment horizontal="center" vertical="center"/>
    </xf>
    <xf numFmtId="0" fontId="12" fillId="4" borderId="3" xfId="3" applyFont="1" applyBorder="1" applyAlignment="1">
      <alignment horizontal="center" vertical="center"/>
    </xf>
    <xf numFmtId="0" fontId="12" fillId="4" borderId="4" xfId="3" applyFont="1" applyBorder="1" applyAlignment="1">
      <alignment horizontal="center" vertical="center"/>
    </xf>
    <xf numFmtId="0" fontId="17" fillId="5" borderId="1" xfId="4" applyFont="1" applyBorder="1" applyAlignment="1">
      <alignment horizontal="center"/>
    </xf>
    <xf numFmtId="0" fontId="8" fillId="5" borderId="1" xfId="4" applyBorder="1" applyAlignment="1">
      <alignment horizontal="center"/>
    </xf>
    <xf numFmtId="0" fontId="19" fillId="6" borderId="1" xfId="6" applyFont="1" applyBorder="1" applyAlignment="1">
      <alignment horizontal="center"/>
    </xf>
    <xf numFmtId="0" fontId="1" fillId="6" borderId="1" xfId="6" applyBorder="1" applyAlignment="1">
      <alignment horizontal="center"/>
    </xf>
    <xf numFmtId="0" fontId="0" fillId="0" borderId="0" xfId="0" applyAlignment="1">
      <alignment horizont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14" fillId="5" borderId="11" xfId="4" applyFont="1" applyBorder="1" applyAlignment="1">
      <alignment horizontal="center" vertical="center"/>
    </xf>
    <xf numFmtId="0" fontId="14" fillId="5" borderId="12" xfId="4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23" fillId="7" borderId="7" xfId="7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176" fontId="0" fillId="0" borderId="1" xfId="5" applyNumberFormat="1" applyFont="1" applyBorder="1" applyAlignment="1"/>
    <xf numFmtId="176" fontId="0" fillId="0" borderId="1" xfId="5" applyNumberFormat="1" applyFont="1" applyBorder="1" applyAlignment="1">
      <alignment horizontal="center"/>
    </xf>
    <xf numFmtId="9" fontId="0" fillId="0" borderId="1" xfId="5" applyFont="1" applyBorder="1" applyAlignment="1"/>
    <xf numFmtId="0" fontId="3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176" fontId="0" fillId="0" borderId="0" xfId="5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25" fillId="0" borderId="0" xfId="0" applyFont="1"/>
    <xf numFmtId="0" fontId="21" fillId="0" borderId="0" xfId="0" applyFont="1"/>
    <xf numFmtId="0" fontId="13" fillId="4" borderId="8" xfId="3" applyFont="1" applyBorder="1" applyAlignment="1">
      <alignment horizontal="center" vertical="center"/>
    </xf>
    <xf numFmtId="0" fontId="13" fillId="4" borderId="5" xfId="3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3" fillId="4" borderId="1" xfId="3" applyFont="1" applyBorder="1" applyAlignment="1">
      <alignment horizontal="center" vertical="center"/>
    </xf>
    <xf numFmtId="0" fontId="0" fillId="0" borderId="0" xfId="0"/>
  </cellXfs>
  <cellStyles count="8">
    <cellStyle name="40% - 着色 5" xfId="6" builtinId="47"/>
    <cellStyle name="60% - 着色 4" xfId="4" builtinId="44"/>
    <cellStyle name="百分比" xfId="5" builtinId="5"/>
    <cellStyle name="差" xfId="2" builtinId="27"/>
    <cellStyle name="常规" xfId="0" builtinId="0"/>
    <cellStyle name="好" xfId="1" builtinId="26"/>
    <cellStyle name="适中" xfId="3" builtinId="28"/>
    <cellStyle name="输入" xfId="7" builtinId="2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1104900</xdr:colOff>
      <xdr:row>10</xdr:row>
      <xdr:rowOff>57150</xdr:rowOff>
    </xdr:from>
    <xdr:to>
      <xdr:col>3</xdr:col>
      <xdr:colOff>1152525</xdr:colOff>
      <xdr:row>27</xdr:row>
      <xdr:rowOff>107705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900" y="2486025"/>
          <a:ext cx="5972175" cy="29652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676275</xdr:colOff>
      <xdr:row>9</xdr:row>
      <xdr:rowOff>133350</xdr:rowOff>
    </xdr:from>
    <xdr:to>
      <xdr:col>26</xdr:col>
      <xdr:colOff>350231</xdr:colOff>
      <xdr:row>31</xdr:row>
      <xdr:rowOff>75730</xdr:rowOff>
    </xdr:to>
    <xdr:pic>
      <xdr:nvPicPr>
        <xdr:cNvPr id="2" name="图片 1" descr="7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1676400"/>
          <a:ext cx="17561906" cy="37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1038225</xdr:colOff>
      <xdr:row>7</xdr:row>
      <xdr:rowOff>9525</xdr:rowOff>
    </xdr:from>
    <xdr:to>
      <xdr:col>3</xdr:col>
      <xdr:colOff>114005</xdr:colOff>
      <xdr:row>9</xdr:row>
      <xdr:rowOff>123768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67025" y="1209675"/>
          <a:ext cx="2361905" cy="457143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12</xdr:row>
      <xdr:rowOff>95250</xdr:rowOff>
    </xdr:from>
    <xdr:to>
      <xdr:col>20</xdr:col>
      <xdr:colOff>265580</xdr:colOff>
      <xdr:row>44</xdr:row>
      <xdr:rowOff>104088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77225" y="2447925"/>
          <a:ext cx="8961905" cy="54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12</xdr:row>
      <xdr:rowOff>0</xdr:rowOff>
    </xdr:from>
    <xdr:to>
      <xdr:col>12</xdr:col>
      <xdr:colOff>418174</xdr:colOff>
      <xdr:row>22</xdr:row>
      <xdr:rowOff>35270</xdr:rowOff>
    </xdr:to>
    <xdr:pic>
      <xdr:nvPicPr>
        <xdr:cNvPr id="86" name="图片 8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72550" y="3114675"/>
          <a:ext cx="6895174" cy="25117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66675</xdr:rowOff>
    </xdr:from>
    <xdr:to>
      <xdr:col>5</xdr:col>
      <xdr:colOff>154274</xdr:colOff>
      <xdr:row>84</xdr:row>
      <xdr:rowOff>49608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34050"/>
          <a:ext cx="8431499" cy="5297883"/>
        </a:xfrm>
        <a:prstGeom prst="rect">
          <a:avLst/>
        </a:prstGeom>
      </xdr:spPr>
    </xdr:pic>
    <xdr:clientData/>
  </xdr:twoCellAnchor>
  <xdr:twoCellAnchor editAs="oneCell">
    <xdr:from>
      <xdr:col>3</xdr:col>
      <xdr:colOff>942975</xdr:colOff>
      <xdr:row>53</xdr:row>
      <xdr:rowOff>142875</xdr:rowOff>
    </xdr:from>
    <xdr:to>
      <xdr:col>8</xdr:col>
      <xdr:colOff>557475</xdr:colOff>
      <xdr:row>82</xdr:row>
      <xdr:rowOff>127303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67375" y="5810250"/>
          <a:ext cx="5224725" cy="4956478"/>
        </a:xfrm>
        <a:prstGeom prst="rect">
          <a:avLst/>
        </a:prstGeom>
      </xdr:spPr>
    </xdr:pic>
    <xdr:clientData/>
  </xdr:twoCellAnchor>
  <xdr:twoCellAnchor editAs="oneCell">
    <xdr:from>
      <xdr:col>1</xdr:col>
      <xdr:colOff>554317</xdr:colOff>
      <xdr:row>23</xdr:row>
      <xdr:rowOff>95251</xdr:rowOff>
    </xdr:from>
    <xdr:to>
      <xdr:col>3</xdr:col>
      <xdr:colOff>1600200</xdr:colOff>
      <xdr:row>48</xdr:row>
      <xdr:rowOff>64175</xdr:rowOff>
    </xdr:to>
    <xdr:pic>
      <xdr:nvPicPr>
        <xdr:cNvPr id="65" name="图片 6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49717" y="5810251"/>
          <a:ext cx="4474883" cy="4255174"/>
        </a:xfrm>
        <a:prstGeom prst="rect">
          <a:avLst/>
        </a:prstGeom>
      </xdr:spPr>
    </xdr:pic>
    <xdr:clientData/>
  </xdr:twoCellAnchor>
  <xdr:twoCellAnchor editAs="oneCell">
    <xdr:from>
      <xdr:col>12</xdr:col>
      <xdr:colOff>5690</xdr:colOff>
      <xdr:row>12</xdr:row>
      <xdr:rowOff>0</xdr:rowOff>
    </xdr:from>
    <xdr:to>
      <xdr:col>18</xdr:col>
      <xdr:colOff>371476</xdr:colOff>
      <xdr:row>38</xdr:row>
      <xdr:rowOff>160883</xdr:rowOff>
    </xdr:to>
    <xdr:pic>
      <xdr:nvPicPr>
        <xdr:cNvPr id="67" name="图片 6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455240" y="3114675"/>
          <a:ext cx="6499886" cy="5475833"/>
        </a:xfrm>
        <a:prstGeom prst="rect">
          <a:avLst/>
        </a:prstGeom>
      </xdr:spPr>
    </xdr:pic>
    <xdr:clientData/>
  </xdr:twoCellAnchor>
  <xdr:twoCellAnchor editAs="oneCell">
    <xdr:from>
      <xdr:col>16</xdr:col>
      <xdr:colOff>1000125</xdr:colOff>
      <xdr:row>12</xdr:row>
      <xdr:rowOff>31031</xdr:rowOff>
    </xdr:from>
    <xdr:to>
      <xdr:col>32</xdr:col>
      <xdr:colOff>455482</xdr:colOff>
      <xdr:row>42</xdr:row>
      <xdr:rowOff>65711</xdr:rowOff>
    </xdr:to>
    <xdr:pic>
      <xdr:nvPicPr>
        <xdr:cNvPr id="68" name="图片 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888325" y="3145706"/>
          <a:ext cx="10752007" cy="6035430"/>
        </a:xfrm>
        <a:prstGeom prst="rect">
          <a:avLst/>
        </a:prstGeom>
      </xdr:spPr>
    </xdr:pic>
    <xdr:clientData/>
  </xdr:twoCellAnchor>
  <xdr:twoCellAnchor editAs="oneCell">
    <xdr:from>
      <xdr:col>25</xdr:col>
      <xdr:colOff>657225</xdr:colOff>
      <xdr:row>12</xdr:row>
      <xdr:rowOff>57150</xdr:rowOff>
    </xdr:from>
    <xdr:to>
      <xdr:col>43</xdr:col>
      <xdr:colOff>236634</xdr:colOff>
      <xdr:row>52</xdr:row>
      <xdr:rowOff>199014</xdr:rowOff>
    </xdr:to>
    <xdr:pic>
      <xdr:nvPicPr>
        <xdr:cNvPr id="69" name="图片 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041475" y="3171825"/>
          <a:ext cx="11923809" cy="80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workbookViewId="0">
      <selection activeCell="B33" sqref="B33"/>
    </sheetView>
  </sheetViews>
  <sheetFormatPr defaultRowHeight="13.5"/>
  <cols>
    <col min="1" max="1" width="28.75" bestFit="1" customWidth="1"/>
    <col min="2" max="2" width="27.625" bestFit="1" customWidth="1"/>
    <col min="3" max="3" width="21.375" bestFit="1" customWidth="1"/>
    <col min="4" max="4" width="24.25" customWidth="1"/>
    <col min="5" max="5" width="29.5" bestFit="1" customWidth="1"/>
  </cols>
  <sheetData>
    <row r="1" spans="1:11" ht="24" customHeight="1">
      <c r="A1" s="30" t="s">
        <v>61</v>
      </c>
      <c r="B1" s="31"/>
      <c r="C1" s="31"/>
      <c r="D1" s="31"/>
      <c r="E1" s="32"/>
      <c r="F1" s="13"/>
      <c r="G1" s="13"/>
      <c r="H1" s="13"/>
      <c r="I1" s="13"/>
    </row>
    <row r="2" spans="1:11" ht="34.5" customHeight="1">
      <c r="A2" s="35" t="s">
        <v>175</v>
      </c>
      <c r="B2" s="35"/>
      <c r="C2" s="35"/>
      <c r="D2" s="35"/>
      <c r="E2" s="35"/>
      <c r="F2" s="14"/>
      <c r="G2" s="14"/>
      <c r="H2" s="14"/>
      <c r="I2" s="14"/>
      <c r="J2" s="10"/>
      <c r="K2" s="10"/>
    </row>
    <row r="3" spans="1:11">
      <c r="A3" s="3" t="s">
        <v>54</v>
      </c>
      <c r="B3" s="34" t="s">
        <v>55</v>
      </c>
      <c r="C3" s="34"/>
      <c r="D3" s="34"/>
      <c r="E3" s="34"/>
      <c r="F3" s="12"/>
      <c r="G3" s="12"/>
      <c r="H3" s="12"/>
      <c r="I3" s="12"/>
    </row>
    <row r="4" spans="1:11">
      <c r="A4" s="3" t="s">
        <v>56</v>
      </c>
      <c r="B4" s="34" t="s">
        <v>57</v>
      </c>
      <c r="C4" s="34"/>
      <c r="D4" s="34"/>
      <c r="E4" s="34"/>
      <c r="F4" s="12"/>
      <c r="G4" s="12"/>
      <c r="H4" s="12"/>
      <c r="I4" s="12"/>
    </row>
    <row r="5" spans="1:11">
      <c r="A5" s="3" t="s">
        <v>60</v>
      </c>
      <c r="B5" s="34" t="s">
        <v>58</v>
      </c>
      <c r="C5" s="34"/>
      <c r="D5" s="34"/>
      <c r="E5" s="34"/>
      <c r="F5" s="12"/>
      <c r="G5" s="12"/>
      <c r="H5" s="12"/>
      <c r="I5" s="12"/>
    </row>
    <row r="6" spans="1:11">
      <c r="A6" s="3" t="s">
        <v>173</v>
      </c>
      <c r="B6" s="34" t="s">
        <v>176</v>
      </c>
      <c r="C6" s="34"/>
      <c r="D6" s="34"/>
      <c r="E6" s="34"/>
      <c r="F6" s="12"/>
      <c r="G6" s="12"/>
      <c r="H6" s="12"/>
      <c r="I6" s="12"/>
    </row>
    <row r="7" spans="1:11">
      <c r="A7" s="3" t="s">
        <v>174</v>
      </c>
      <c r="B7" s="34" t="s">
        <v>177</v>
      </c>
      <c r="C7" s="34"/>
      <c r="D7" s="34"/>
      <c r="E7" s="34"/>
      <c r="F7" s="12"/>
      <c r="G7" s="12"/>
      <c r="H7" s="12"/>
      <c r="I7" s="12"/>
    </row>
    <row r="8" spans="1:11" ht="19.5" customHeight="1">
      <c r="A8" s="84" t="s">
        <v>228</v>
      </c>
      <c r="B8" s="85"/>
      <c r="C8" s="85"/>
      <c r="D8" s="85"/>
      <c r="E8" s="86"/>
      <c r="F8" s="12"/>
      <c r="G8" s="12"/>
      <c r="H8" s="12"/>
      <c r="I8" s="12"/>
    </row>
    <row r="9" spans="1:11" ht="24" customHeight="1">
      <c r="A9" s="87"/>
      <c r="B9" s="88"/>
      <c r="C9" s="88"/>
      <c r="D9" s="88"/>
      <c r="E9" s="89"/>
      <c r="F9" s="12"/>
      <c r="G9" s="12"/>
      <c r="H9" s="12"/>
      <c r="I9" s="12"/>
    </row>
    <row r="10" spans="1:11" ht="21.75" customHeight="1">
      <c r="A10" s="33" t="s">
        <v>59</v>
      </c>
      <c r="B10" s="33"/>
      <c r="C10" s="33"/>
      <c r="D10" s="33"/>
      <c r="E10" s="33"/>
      <c r="F10" s="12"/>
      <c r="G10" s="12"/>
      <c r="H10" s="12"/>
      <c r="I10" s="12"/>
    </row>
    <row r="11" spans="1:11">
      <c r="A11" s="39"/>
      <c r="B11" s="39"/>
      <c r="C11" s="39"/>
      <c r="D11" s="39"/>
      <c r="E11" s="39"/>
      <c r="F11" s="12"/>
      <c r="G11" s="12"/>
      <c r="H11" s="12"/>
      <c r="I11" s="12"/>
    </row>
    <row r="12" spans="1:11">
      <c r="A12" s="39"/>
      <c r="B12" s="39"/>
      <c r="C12" s="39"/>
      <c r="D12" s="39"/>
      <c r="E12" s="39"/>
      <c r="F12" s="12"/>
      <c r="G12" s="12"/>
      <c r="H12" s="12"/>
      <c r="I12" s="12"/>
    </row>
    <row r="13" spans="1:11">
      <c r="A13" s="39"/>
      <c r="B13" s="39"/>
      <c r="C13" s="39"/>
      <c r="D13" s="39"/>
      <c r="E13" s="39"/>
      <c r="F13" s="12"/>
      <c r="G13" s="12"/>
      <c r="H13" s="12"/>
      <c r="I13" s="12"/>
    </row>
    <row r="14" spans="1:11">
      <c r="A14" s="39"/>
      <c r="B14" s="39"/>
      <c r="C14" s="39"/>
      <c r="D14" s="39"/>
      <c r="E14" s="39"/>
      <c r="F14" s="12"/>
      <c r="G14" s="12"/>
      <c r="H14" s="12"/>
      <c r="I14" s="12"/>
    </row>
    <row r="15" spans="1:11">
      <c r="A15" s="39"/>
      <c r="B15" s="39"/>
      <c r="C15" s="39"/>
      <c r="D15" s="39"/>
      <c r="E15" s="39"/>
      <c r="F15" s="12"/>
      <c r="G15" s="12"/>
      <c r="H15" s="12"/>
      <c r="I15" s="12"/>
    </row>
    <row r="16" spans="1:11">
      <c r="A16" s="39"/>
      <c r="B16" s="39"/>
      <c r="C16" s="39"/>
      <c r="D16" s="39"/>
      <c r="E16" s="39"/>
      <c r="F16" s="12"/>
      <c r="G16" s="12"/>
      <c r="H16" s="12"/>
      <c r="I16" s="12"/>
    </row>
    <row r="17" spans="1:9">
      <c r="A17" s="39"/>
      <c r="B17" s="39"/>
      <c r="C17" s="39"/>
      <c r="D17" s="39"/>
      <c r="E17" s="39"/>
      <c r="F17" s="12"/>
      <c r="G17" s="12"/>
      <c r="H17" s="12"/>
      <c r="I17" s="12"/>
    </row>
    <row r="18" spans="1:9">
      <c r="A18" s="39"/>
      <c r="B18" s="39"/>
      <c r="C18" s="39"/>
      <c r="D18" s="39"/>
      <c r="E18" s="39"/>
      <c r="F18" s="12"/>
      <c r="G18" s="12"/>
      <c r="H18" s="12"/>
      <c r="I18" s="12"/>
    </row>
    <row r="19" spans="1:9">
      <c r="A19" s="39"/>
      <c r="B19" s="39"/>
      <c r="C19" s="39"/>
      <c r="D19" s="39"/>
      <c r="E19" s="39"/>
      <c r="F19" s="12"/>
      <c r="G19" s="12"/>
      <c r="H19" s="12"/>
      <c r="I19" s="12"/>
    </row>
    <row r="20" spans="1:9">
      <c r="A20" s="39"/>
      <c r="B20" s="39"/>
      <c r="C20" s="39"/>
      <c r="D20" s="39"/>
      <c r="E20" s="39"/>
      <c r="F20" s="12"/>
      <c r="G20" s="12"/>
      <c r="H20" s="12"/>
      <c r="I20" s="12"/>
    </row>
    <row r="21" spans="1:9">
      <c r="A21" s="39"/>
      <c r="B21" s="39"/>
      <c r="C21" s="39"/>
      <c r="D21" s="39"/>
      <c r="E21" s="39"/>
      <c r="F21" s="12"/>
      <c r="G21" s="12"/>
      <c r="H21" s="12"/>
      <c r="I21" s="12"/>
    </row>
    <row r="22" spans="1:9">
      <c r="A22" s="39"/>
      <c r="B22" s="39"/>
      <c r="C22" s="39"/>
      <c r="D22" s="39"/>
      <c r="E22" s="39"/>
      <c r="F22" s="12"/>
      <c r="G22" s="12"/>
      <c r="H22" s="12"/>
      <c r="I22" s="12"/>
    </row>
    <row r="23" spans="1:9">
      <c r="A23" s="39"/>
      <c r="B23" s="39"/>
      <c r="C23" s="39"/>
      <c r="D23" s="39"/>
      <c r="E23" s="39"/>
      <c r="F23" s="12"/>
      <c r="G23" s="12"/>
      <c r="H23" s="12"/>
      <c r="I23" s="12"/>
    </row>
    <row r="24" spans="1:9">
      <c r="A24" s="39"/>
      <c r="B24" s="39"/>
      <c r="C24" s="39"/>
      <c r="D24" s="39"/>
      <c r="E24" s="39"/>
      <c r="F24" s="12"/>
      <c r="G24" s="12"/>
      <c r="H24" s="12"/>
      <c r="I24" s="12"/>
    </row>
    <row r="25" spans="1:9">
      <c r="A25" s="39"/>
      <c r="B25" s="39"/>
      <c r="C25" s="39"/>
      <c r="D25" s="39"/>
      <c r="E25" s="39"/>
      <c r="F25" s="12"/>
      <c r="G25" s="12"/>
      <c r="H25" s="12"/>
      <c r="I25" s="12"/>
    </row>
    <row r="26" spans="1:9">
      <c r="A26" s="39"/>
      <c r="B26" s="39"/>
      <c r="C26" s="39"/>
      <c r="D26" s="39"/>
      <c r="E26" s="39"/>
    </row>
    <row r="27" spans="1:9">
      <c r="A27" s="39"/>
      <c r="B27" s="39"/>
      <c r="C27" s="39"/>
      <c r="D27" s="39"/>
      <c r="E27" s="39"/>
    </row>
    <row r="28" spans="1:9">
      <c r="A28" s="39"/>
      <c r="B28" s="39"/>
      <c r="C28" s="39"/>
      <c r="D28" s="39"/>
      <c r="E28" s="39"/>
    </row>
    <row r="29" spans="1:9">
      <c r="A29" s="105"/>
      <c r="B29" s="105"/>
      <c r="C29" s="105"/>
      <c r="D29" s="105"/>
      <c r="E29" s="105"/>
    </row>
    <row r="30" spans="1:9">
      <c r="C30" s="105"/>
      <c r="D30" s="105"/>
      <c r="E30" s="105"/>
    </row>
    <row r="31" spans="1:9">
      <c r="C31" s="105"/>
      <c r="D31" s="105"/>
      <c r="E31" s="105"/>
    </row>
    <row r="33" spans="3:5">
      <c r="C33" s="105"/>
      <c r="D33" s="105"/>
      <c r="E33" s="105"/>
    </row>
    <row r="53" spans="1:5">
      <c r="A53" s="105"/>
      <c r="B53" s="105"/>
      <c r="C53" s="105"/>
      <c r="D53" s="105"/>
      <c r="E53" s="105"/>
    </row>
    <row r="54" spans="1:5">
      <c r="C54" s="105"/>
      <c r="D54" s="105"/>
      <c r="E54" s="105"/>
    </row>
    <row r="55" spans="1:5">
      <c r="C55" s="105"/>
      <c r="D55" s="105"/>
      <c r="E55" s="105"/>
    </row>
    <row r="56" spans="1:5" ht="40.5" customHeight="1">
      <c r="C56" s="105"/>
      <c r="D56" s="105"/>
      <c r="E56" s="105"/>
    </row>
    <row r="57" spans="1:5">
      <c r="C57" s="105"/>
      <c r="D57" s="105"/>
      <c r="E57" s="105"/>
    </row>
    <row r="58" spans="1:5">
      <c r="C58" s="105"/>
      <c r="D58" s="105"/>
      <c r="E58" s="105"/>
    </row>
    <row r="59" spans="1:5">
      <c r="A59" s="105"/>
      <c r="B59" s="105"/>
      <c r="C59" s="105"/>
      <c r="D59" s="105"/>
      <c r="E59" s="105"/>
    </row>
    <row r="60" spans="1:5">
      <c r="A60" s="105"/>
      <c r="B60" s="105"/>
      <c r="C60" s="105"/>
      <c r="D60" s="105"/>
      <c r="E60" s="105"/>
    </row>
    <row r="61" spans="1:5">
      <c r="A61" s="105"/>
      <c r="B61" s="105"/>
      <c r="C61" s="105"/>
      <c r="D61" s="105"/>
      <c r="E61" s="105"/>
    </row>
    <row r="62" spans="1:5">
      <c r="A62" s="105"/>
      <c r="B62" s="105"/>
      <c r="C62" s="105"/>
      <c r="D62" s="105"/>
      <c r="E62" s="105"/>
    </row>
    <row r="67" spans="1:5">
      <c r="A67" s="105"/>
      <c r="B67" s="105"/>
      <c r="C67" s="105"/>
      <c r="D67" s="105"/>
      <c r="E67" s="105"/>
    </row>
    <row r="68" spans="1:5">
      <c r="C68" s="105"/>
      <c r="D68" s="105"/>
      <c r="E68" s="105"/>
    </row>
    <row r="69" spans="1:5">
      <c r="C69" s="105"/>
      <c r="D69" s="105"/>
      <c r="E69" s="105"/>
    </row>
    <row r="70" spans="1:5">
      <c r="C70" s="105"/>
      <c r="D70" s="105"/>
      <c r="E70" s="105"/>
    </row>
    <row r="71" spans="1:5">
      <c r="C71" s="105"/>
      <c r="D71" s="105"/>
      <c r="E71" s="105"/>
    </row>
    <row r="72" spans="1:5">
      <c r="C72" s="105"/>
      <c r="D72" s="105"/>
      <c r="E72" s="105"/>
    </row>
    <row r="73" spans="1:5">
      <c r="C73" s="105"/>
      <c r="D73" s="105"/>
      <c r="E73" s="105"/>
    </row>
    <row r="74" spans="1:5">
      <c r="C74" s="105"/>
      <c r="D74" s="105"/>
      <c r="E74" s="105"/>
    </row>
    <row r="75" spans="1:5">
      <c r="C75" s="105"/>
      <c r="D75" s="105"/>
      <c r="E75" s="105"/>
    </row>
    <row r="76" spans="1:5">
      <c r="C76" s="105"/>
      <c r="D76" s="105"/>
      <c r="E76" s="105"/>
    </row>
    <row r="77" spans="1:5" ht="32.25" customHeight="1">
      <c r="C77" s="105"/>
      <c r="D77" s="105"/>
      <c r="E77" s="105"/>
    </row>
    <row r="78" spans="1:5">
      <c r="C78" s="105"/>
      <c r="D78" s="105"/>
      <c r="E78" s="105"/>
    </row>
  </sheetData>
  <mergeCells count="35">
    <mergeCell ref="A53:E53"/>
    <mergeCell ref="A67:E67"/>
    <mergeCell ref="C74:E74"/>
    <mergeCell ref="A11:E28"/>
    <mergeCell ref="B7:E7"/>
    <mergeCell ref="A8:E9"/>
    <mergeCell ref="C78:E78"/>
    <mergeCell ref="C68:E68"/>
    <mergeCell ref="C73:E73"/>
    <mergeCell ref="C58:E58"/>
    <mergeCell ref="C59:E62"/>
    <mergeCell ref="A59:A62"/>
    <mergeCell ref="B59:B62"/>
    <mergeCell ref="C75:E75"/>
    <mergeCell ref="C76:E76"/>
    <mergeCell ref="C77:E77"/>
    <mergeCell ref="C69:E69"/>
    <mergeCell ref="C70:E70"/>
    <mergeCell ref="C71:E71"/>
    <mergeCell ref="C72:E72"/>
    <mergeCell ref="C54:E54"/>
    <mergeCell ref="C55:E55"/>
    <mergeCell ref="C56:E56"/>
    <mergeCell ref="C57:E57"/>
    <mergeCell ref="C33:E33"/>
    <mergeCell ref="A2:E2"/>
    <mergeCell ref="B3:E3"/>
    <mergeCell ref="B4:E4"/>
    <mergeCell ref="B5:E5"/>
    <mergeCell ref="B6:E6"/>
    <mergeCell ref="A29:E29"/>
    <mergeCell ref="A1:E1"/>
    <mergeCell ref="A10:E10"/>
    <mergeCell ref="C30:E30"/>
    <mergeCell ref="C31:E31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workbookViewId="0">
      <selection activeCell="I2" sqref="I2:I6"/>
    </sheetView>
  </sheetViews>
  <sheetFormatPr defaultRowHeight="13.5"/>
  <cols>
    <col min="1" max="1" width="12" bestFit="1" customWidth="1"/>
    <col min="2" max="2" width="27.625" bestFit="1" customWidth="1"/>
    <col min="3" max="3" width="26.125" customWidth="1"/>
    <col min="4" max="4" width="27.5" customWidth="1"/>
    <col min="5" max="5" width="29.5" bestFit="1" customWidth="1"/>
    <col min="9" max="9" width="12" bestFit="1" customWidth="1"/>
    <col min="10" max="11" width="12.75" bestFit="1" customWidth="1"/>
    <col min="13" max="13" width="12" bestFit="1" customWidth="1"/>
    <col min="14" max="24" width="12.75" bestFit="1" customWidth="1"/>
  </cols>
  <sheetData>
    <row r="1" spans="1:24">
      <c r="A1" s="36" t="s">
        <v>88</v>
      </c>
      <c r="B1" s="37"/>
      <c r="C1" s="37"/>
      <c r="D1" s="37"/>
      <c r="E1" s="38"/>
      <c r="H1" s="8" t="s">
        <v>63</v>
      </c>
      <c r="I1" s="8" t="s">
        <v>64</v>
      </c>
      <c r="J1" s="8" t="s">
        <v>1</v>
      </c>
      <c r="K1" s="8" t="s">
        <v>65</v>
      </c>
      <c r="L1" s="8" t="s">
        <v>66</v>
      </c>
      <c r="M1" s="8" t="s">
        <v>67</v>
      </c>
      <c r="N1" s="8" t="s">
        <v>68</v>
      </c>
      <c r="O1" s="8" t="s">
        <v>69</v>
      </c>
      <c r="P1" s="8" t="s">
        <v>70</v>
      </c>
      <c r="Q1" s="8" t="s">
        <v>71</v>
      </c>
      <c r="R1" s="8" t="s">
        <v>72</v>
      </c>
      <c r="S1" s="8" t="s">
        <v>73</v>
      </c>
      <c r="T1" s="8" t="s">
        <v>74</v>
      </c>
      <c r="U1" s="8" t="s">
        <v>75</v>
      </c>
      <c r="V1" s="8" t="s">
        <v>76</v>
      </c>
      <c r="W1" s="8" t="s">
        <v>77</v>
      </c>
      <c r="X1" s="8" t="s">
        <v>78</v>
      </c>
    </row>
    <row r="2" spans="1:24">
      <c r="A2" s="1" t="s">
        <v>8</v>
      </c>
      <c r="B2" s="1" t="s">
        <v>9</v>
      </c>
      <c r="C2" s="29" t="s">
        <v>10</v>
      </c>
      <c r="D2" s="29"/>
      <c r="E2" s="29"/>
      <c r="H2" s="7">
        <v>1</v>
      </c>
      <c r="I2" s="4" t="s">
        <v>79</v>
      </c>
      <c r="J2" s="7">
        <v>0</v>
      </c>
      <c r="K2" s="7">
        <v>1695.1012434603899</v>
      </c>
      <c r="L2" s="7" t="s">
        <v>80</v>
      </c>
      <c r="M2" s="7" t="s">
        <v>80</v>
      </c>
      <c r="N2" s="7" t="s">
        <v>80</v>
      </c>
      <c r="O2" s="7" t="s">
        <v>80</v>
      </c>
      <c r="P2" s="7" t="s">
        <v>80</v>
      </c>
      <c r="Q2" s="7" t="s">
        <v>80</v>
      </c>
      <c r="R2" s="7" t="s">
        <v>80</v>
      </c>
      <c r="S2" s="7">
        <v>4500</v>
      </c>
      <c r="T2" s="7">
        <v>8000</v>
      </c>
      <c r="U2" s="7">
        <v>5323.2139365186504</v>
      </c>
      <c r="V2" s="7">
        <v>9481.7850857335598</v>
      </c>
      <c r="W2" s="7" t="s">
        <v>81</v>
      </c>
      <c r="X2" s="7" t="s">
        <v>81</v>
      </c>
    </row>
    <row r="3" spans="1:24">
      <c r="A3" s="2" t="s">
        <v>0</v>
      </c>
      <c r="B3" s="3" t="s">
        <v>11</v>
      </c>
      <c r="C3" s="28" t="s">
        <v>12</v>
      </c>
      <c r="D3" s="28"/>
      <c r="E3" s="28"/>
      <c r="H3" s="7">
        <v>2</v>
      </c>
      <c r="I3" s="4" t="s">
        <v>82</v>
      </c>
      <c r="J3" s="7">
        <f>J2+K2</f>
        <v>1695.1012434603899</v>
      </c>
      <c r="K3" s="7">
        <v>250.479128961024</v>
      </c>
      <c r="L3" s="7" t="s">
        <v>81</v>
      </c>
      <c r="M3" s="7" t="s">
        <v>83</v>
      </c>
      <c r="N3" s="7">
        <v>1.0636978224025599</v>
      </c>
      <c r="O3" s="7">
        <v>0.75059891120127697</v>
      </c>
      <c r="P3" s="7">
        <v>249.389506456189</v>
      </c>
      <c r="Q3" s="7">
        <v>0.31309891120127498</v>
      </c>
      <c r="R3" s="7">
        <v>316.53064872838098</v>
      </c>
      <c r="S3" s="7">
        <v>5323.2139365186504</v>
      </c>
      <c r="T3" s="7">
        <v>9481.7850857335598</v>
      </c>
      <c r="U3" s="7">
        <v>5466.3626109103998</v>
      </c>
      <c r="V3" s="7">
        <v>9685.9996370034096</v>
      </c>
      <c r="W3" s="7">
        <v>5404.7299176883198</v>
      </c>
      <c r="X3" s="7">
        <v>9628.5138518389904</v>
      </c>
    </row>
    <row r="4" spans="1:24">
      <c r="A4" s="2" t="s">
        <v>179</v>
      </c>
      <c r="B4" s="3" t="s">
        <v>13</v>
      </c>
      <c r="C4" s="6" t="s">
        <v>92</v>
      </c>
      <c r="D4" s="6" t="s">
        <v>40</v>
      </c>
      <c r="E4" s="6" t="s">
        <v>36</v>
      </c>
      <c r="H4" s="7">
        <v>3</v>
      </c>
      <c r="I4" s="4" t="s">
        <v>84</v>
      </c>
      <c r="J4" s="7">
        <f>J3+K3</f>
        <v>1945.5803724214138</v>
      </c>
      <c r="K4" s="7">
        <v>175</v>
      </c>
      <c r="L4" s="7">
        <v>400</v>
      </c>
      <c r="M4" s="7" t="s">
        <v>85</v>
      </c>
      <c r="N4" s="7">
        <v>0.75059891120127697</v>
      </c>
      <c r="O4" s="7">
        <v>0.31309891120127598</v>
      </c>
      <c r="P4" s="7">
        <v>173.60766487600901</v>
      </c>
      <c r="Q4" s="7">
        <v>0.437500000000001</v>
      </c>
      <c r="R4" s="7" t="s">
        <v>86</v>
      </c>
      <c r="S4" s="7">
        <v>5466.3626109103998</v>
      </c>
      <c r="T4" s="7">
        <v>9685.9996370034096</v>
      </c>
      <c r="U4" s="7">
        <v>5615.9900070286303</v>
      </c>
      <c r="V4" s="7">
        <v>9774.0408979813092</v>
      </c>
      <c r="W4" s="7">
        <v>5739.1933526729899</v>
      </c>
      <c r="X4" s="7">
        <v>9393.4874383701299</v>
      </c>
    </row>
    <row r="5" spans="1:24">
      <c r="A5" s="2" t="s">
        <v>1</v>
      </c>
      <c r="B5" s="3" t="s">
        <v>14</v>
      </c>
      <c r="C5" s="26" t="s">
        <v>41</v>
      </c>
      <c r="D5" s="26"/>
      <c r="E5" s="26"/>
      <c r="H5" s="7">
        <v>4</v>
      </c>
      <c r="I5" s="4" t="s">
        <v>40</v>
      </c>
      <c r="J5" s="7">
        <f>J4+K4</f>
        <v>2120.5803724214138</v>
      </c>
      <c r="K5" s="7">
        <v>250.479128961024</v>
      </c>
      <c r="L5" s="7" t="s">
        <v>86</v>
      </c>
      <c r="M5" s="7" t="s">
        <v>85</v>
      </c>
      <c r="N5" s="7">
        <v>0.31309891120127598</v>
      </c>
      <c r="O5" s="20">
        <v>2.45029690981724E-16</v>
      </c>
      <c r="P5" s="7">
        <v>249.389506456189</v>
      </c>
      <c r="Q5" s="7">
        <v>0.31309891120127498</v>
      </c>
      <c r="R5" s="7">
        <v>316.53064872838098</v>
      </c>
      <c r="S5" s="7">
        <v>5615.9900070286303</v>
      </c>
      <c r="T5" s="7">
        <v>9774.0408979813092</v>
      </c>
      <c r="U5" s="7">
        <v>5864.0247847370101</v>
      </c>
      <c r="V5" s="7">
        <v>9800</v>
      </c>
      <c r="W5" s="7">
        <v>5696.1731061964801</v>
      </c>
      <c r="X5" s="7">
        <v>9800</v>
      </c>
    </row>
    <row r="6" spans="1:24">
      <c r="A6" s="2" t="s">
        <v>39</v>
      </c>
      <c r="B6" s="3" t="s">
        <v>15</v>
      </c>
      <c r="C6" s="6" t="s">
        <v>111</v>
      </c>
      <c r="D6" s="9" t="s">
        <v>93</v>
      </c>
      <c r="E6" s="9" t="s">
        <v>94</v>
      </c>
      <c r="H6" s="7">
        <v>5</v>
      </c>
      <c r="I6" s="4" t="s">
        <v>87</v>
      </c>
      <c r="J6" s="7">
        <f>J5+K5</f>
        <v>2371.0595013824377</v>
      </c>
      <c r="K6" s="7">
        <v>2241.1696512378098</v>
      </c>
      <c r="L6" s="7" t="s">
        <v>37</v>
      </c>
      <c r="M6" s="7" t="s">
        <v>37</v>
      </c>
      <c r="N6" s="7" t="s">
        <v>37</v>
      </c>
      <c r="O6" s="7" t="s">
        <v>37</v>
      </c>
      <c r="P6" s="7" t="s">
        <v>37</v>
      </c>
      <c r="Q6" s="7" t="s">
        <v>37</v>
      </c>
      <c r="R6" s="7" t="s">
        <v>37</v>
      </c>
      <c r="S6" s="7">
        <v>5864.0247847370101</v>
      </c>
      <c r="T6" s="7">
        <v>9800</v>
      </c>
      <c r="U6" s="7">
        <v>8105.1944359748304</v>
      </c>
      <c r="V6" s="7">
        <v>9800</v>
      </c>
      <c r="W6" s="7" t="s">
        <v>86</v>
      </c>
      <c r="X6" s="7" t="s">
        <v>86</v>
      </c>
    </row>
    <row r="7" spans="1:24">
      <c r="A7" s="2" t="s">
        <v>180</v>
      </c>
      <c r="B7" s="3" t="s">
        <v>16</v>
      </c>
      <c r="C7" s="7" t="s">
        <v>37</v>
      </c>
      <c r="D7" s="7" t="s">
        <v>37</v>
      </c>
      <c r="E7" s="9" t="s">
        <v>102</v>
      </c>
    </row>
    <row r="8" spans="1:24" ht="33.75" customHeight="1">
      <c r="A8" s="15" t="s">
        <v>181</v>
      </c>
      <c r="B8" s="5" t="s">
        <v>18</v>
      </c>
      <c r="C8" s="7" t="s">
        <v>37</v>
      </c>
      <c r="D8" s="22" t="s">
        <v>109</v>
      </c>
      <c r="E8" s="21" t="s">
        <v>110</v>
      </c>
    </row>
    <row r="9" spans="1:24">
      <c r="A9" s="2" t="s">
        <v>4</v>
      </c>
      <c r="B9" s="3" t="s">
        <v>19</v>
      </c>
      <c r="C9" s="7" t="s">
        <v>37</v>
      </c>
      <c r="D9" s="9" t="s">
        <v>95</v>
      </c>
      <c r="E9" s="9" t="s">
        <v>103</v>
      </c>
    </row>
    <row r="10" spans="1:24">
      <c r="A10" s="2" t="s">
        <v>5</v>
      </c>
      <c r="B10" s="3" t="s">
        <v>20</v>
      </c>
      <c r="C10" s="7" t="s">
        <v>37</v>
      </c>
      <c r="D10" s="9" t="s">
        <v>96</v>
      </c>
      <c r="E10" s="9" t="s">
        <v>104</v>
      </c>
    </row>
    <row r="11" spans="1:24">
      <c r="A11" s="2" t="s">
        <v>38</v>
      </c>
      <c r="B11" s="3" t="s">
        <v>21</v>
      </c>
      <c r="C11" s="7" t="s">
        <v>37</v>
      </c>
      <c r="D11" s="9" t="s">
        <v>97</v>
      </c>
      <c r="E11" s="9" t="s">
        <v>105</v>
      </c>
    </row>
    <row r="12" spans="1:24">
      <c r="A12" s="2" t="s">
        <v>6</v>
      </c>
      <c r="B12" s="3" t="s">
        <v>22</v>
      </c>
      <c r="C12" s="7" t="s">
        <v>37</v>
      </c>
      <c r="D12" s="9" t="s">
        <v>98</v>
      </c>
      <c r="E12" s="9" t="s">
        <v>106</v>
      </c>
    </row>
    <row r="13" spans="1:24">
      <c r="A13" s="2" t="s">
        <v>7</v>
      </c>
      <c r="B13" s="3" t="s">
        <v>23</v>
      </c>
      <c r="C13" s="7" t="s">
        <v>37</v>
      </c>
      <c r="D13" s="9" t="s">
        <v>99</v>
      </c>
      <c r="E13" s="7" t="s">
        <v>37</v>
      </c>
    </row>
    <row r="14" spans="1:24">
      <c r="A14" s="2" t="s">
        <v>24</v>
      </c>
      <c r="B14" s="3" t="s">
        <v>28</v>
      </c>
      <c r="C14" s="23" t="s">
        <v>112</v>
      </c>
      <c r="D14" s="23" t="s">
        <v>116</v>
      </c>
      <c r="E14" s="23" t="s">
        <v>120</v>
      </c>
    </row>
    <row r="15" spans="1:24">
      <c r="A15" s="2" t="s">
        <v>25</v>
      </c>
      <c r="B15" s="3" t="s">
        <v>29</v>
      </c>
      <c r="C15" s="23" t="s">
        <v>113</v>
      </c>
      <c r="D15" s="23" t="s">
        <v>117</v>
      </c>
      <c r="E15" s="23" t="s">
        <v>121</v>
      </c>
    </row>
    <row r="16" spans="1:24">
      <c r="A16" s="2" t="s">
        <v>26</v>
      </c>
      <c r="B16" s="3" t="s">
        <v>30</v>
      </c>
      <c r="C16" s="23" t="s">
        <v>114</v>
      </c>
      <c r="D16" s="23" t="s">
        <v>118</v>
      </c>
      <c r="E16" s="23" t="s">
        <v>122</v>
      </c>
    </row>
    <row r="17" spans="1:5">
      <c r="A17" s="2" t="s">
        <v>27</v>
      </c>
      <c r="B17" s="3" t="s">
        <v>31</v>
      </c>
      <c r="C17" s="23" t="s">
        <v>115</v>
      </c>
      <c r="D17" s="23" t="s">
        <v>119</v>
      </c>
      <c r="E17" s="23" t="s">
        <v>123</v>
      </c>
    </row>
    <row r="18" spans="1:5">
      <c r="A18" s="2" t="s">
        <v>35</v>
      </c>
      <c r="B18" s="3" t="s">
        <v>32</v>
      </c>
      <c r="C18" s="7" t="s">
        <v>37</v>
      </c>
      <c r="D18" s="23" t="s">
        <v>100</v>
      </c>
      <c r="E18" s="23" t="s">
        <v>108</v>
      </c>
    </row>
    <row r="19" spans="1:5">
      <c r="A19" s="2" t="s">
        <v>34</v>
      </c>
      <c r="B19" s="3" t="s">
        <v>33</v>
      </c>
      <c r="C19" s="7" t="s">
        <v>37</v>
      </c>
      <c r="D19" s="23" t="s">
        <v>101</v>
      </c>
      <c r="E19" s="23" t="s">
        <v>107</v>
      </c>
    </row>
    <row r="20" spans="1:5" ht="17.25" customHeight="1">
      <c r="A20" s="46" t="s">
        <v>89</v>
      </c>
      <c r="B20" s="47"/>
      <c r="C20" s="47"/>
      <c r="D20" s="47"/>
      <c r="E20" s="47"/>
    </row>
    <row r="21" spans="1:5">
      <c r="A21" s="28" t="s">
        <v>90</v>
      </c>
      <c r="B21" s="28"/>
      <c r="C21" s="28"/>
      <c r="D21" s="28"/>
      <c r="E21" s="28"/>
    </row>
    <row r="22" spans="1:5">
      <c r="A22" s="28"/>
      <c r="B22" s="28"/>
      <c r="C22" s="28"/>
      <c r="D22" s="28"/>
      <c r="E22" s="28"/>
    </row>
    <row r="23" spans="1:5">
      <c r="A23" s="28"/>
      <c r="B23" s="28"/>
      <c r="C23" s="28"/>
      <c r="D23" s="28"/>
      <c r="E23" s="28"/>
    </row>
    <row r="24" spans="1:5">
      <c r="A24" s="28"/>
      <c r="B24" s="28"/>
      <c r="C24" s="28"/>
      <c r="D24" s="28"/>
      <c r="E24" s="28"/>
    </row>
  </sheetData>
  <mergeCells count="6">
    <mergeCell ref="A21:E24"/>
    <mergeCell ref="A1:E1"/>
    <mergeCell ref="C2:E2"/>
    <mergeCell ref="C3:E3"/>
    <mergeCell ref="C5:E5"/>
    <mergeCell ref="A20:E20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12" sqref="A12:E15"/>
    </sheetView>
  </sheetViews>
  <sheetFormatPr defaultRowHeight="13.5"/>
  <cols>
    <col min="1" max="1" width="11.875" bestFit="1" customWidth="1"/>
    <col min="2" max="2" width="12.125" bestFit="1" customWidth="1"/>
    <col min="3" max="3" width="43.125" customWidth="1"/>
    <col min="13" max="13" width="11.625" customWidth="1"/>
  </cols>
  <sheetData>
    <row r="1" spans="1:16">
      <c r="A1" s="43" t="s">
        <v>62</v>
      </c>
      <c r="B1" s="44"/>
      <c r="C1" s="44"/>
      <c r="D1" s="44"/>
      <c r="E1" s="45"/>
      <c r="I1" s="8" t="s">
        <v>0</v>
      </c>
      <c r="J1" s="8" t="s">
        <v>1</v>
      </c>
      <c r="K1" s="8" t="s">
        <v>42</v>
      </c>
      <c r="L1" s="8" t="s">
        <v>44</v>
      </c>
      <c r="M1" s="6" t="s">
        <v>43</v>
      </c>
      <c r="N1" s="24"/>
      <c r="O1" s="24"/>
      <c r="P1" s="24"/>
    </row>
    <row r="2" spans="1:16" ht="17.25" customHeight="1">
      <c r="A2" s="1" t="s">
        <v>8</v>
      </c>
      <c r="B2" s="1" t="s">
        <v>9</v>
      </c>
      <c r="C2" s="29" t="s">
        <v>10</v>
      </c>
      <c r="D2" s="29"/>
      <c r="E2" s="29"/>
      <c r="I2" s="11">
        <v>1</v>
      </c>
      <c r="J2" s="11">
        <v>0</v>
      </c>
      <c r="K2" s="11">
        <v>102.69000244140599</v>
      </c>
      <c r="L2" s="11" t="s">
        <v>126</v>
      </c>
      <c r="M2" s="11" t="s">
        <v>126</v>
      </c>
    </row>
    <row r="3" spans="1:16" ht="18" customHeight="1">
      <c r="A3" s="1" t="s">
        <v>0</v>
      </c>
      <c r="B3" s="3" t="s">
        <v>11</v>
      </c>
      <c r="C3" s="39" t="s">
        <v>12</v>
      </c>
      <c r="D3" s="39"/>
      <c r="E3" s="39"/>
      <c r="I3" s="11">
        <v>2</v>
      </c>
      <c r="J3" s="11">
        <v>2000</v>
      </c>
      <c r="K3" s="11">
        <v>102.69000244140599</v>
      </c>
      <c r="L3" s="11">
        <v>280</v>
      </c>
      <c r="M3" s="25">
        <f>(K3-K2)/(J3-J2)</f>
        <v>0</v>
      </c>
    </row>
    <row r="4" spans="1:16" ht="18" customHeight="1">
      <c r="A4" s="1" t="s">
        <v>1</v>
      </c>
      <c r="B4" s="3" t="s">
        <v>45</v>
      </c>
      <c r="C4" s="26" t="s">
        <v>124</v>
      </c>
      <c r="D4" s="26"/>
      <c r="E4" s="26"/>
      <c r="I4" s="11">
        <v>3</v>
      </c>
      <c r="J4" s="11">
        <v>3700</v>
      </c>
      <c r="K4" s="11">
        <v>43.1900024414062</v>
      </c>
      <c r="L4" s="11">
        <v>280</v>
      </c>
      <c r="M4" s="25">
        <f>(K4-K3)/(J4-J3)</f>
        <v>-3.4999999999999878E-2</v>
      </c>
    </row>
    <row r="5" spans="1:16" ht="18" customHeight="1">
      <c r="A5" s="1" t="s">
        <v>42</v>
      </c>
      <c r="B5" s="5" t="s">
        <v>49</v>
      </c>
      <c r="C5" s="40" t="s">
        <v>125</v>
      </c>
      <c r="D5" s="40"/>
      <c r="E5" s="40"/>
      <c r="I5" s="11">
        <v>4</v>
      </c>
      <c r="J5" s="11">
        <v>4798.8199462890598</v>
      </c>
      <c r="K5" s="11">
        <v>43.1900024414062</v>
      </c>
      <c r="L5" s="11">
        <v>105</v>
      </c>
      <c r="M5" s="25">
        <f t="shared" ref="M4:M11" si="0">(K5-K4)/(J5-J4)</f>
        <v>0</v>
      </c>
    </row>
    <row r="6" spans="1:16" ht="19.5" customHeight="1">
      <c r="A6" s="1" t="s">
        <v>44</v>
      </c>
      <c r="B6" s="3" t="s">
        <v>46</v>
      </c>
      <c r="C6" s="29" t="s">
        <v>91</v>
      </c>
      <c r="D6" s="29"/>
      <c r="E6" s="29"/>
      <c r="I6" s="11">
        <v>5</v>
      </c>
      <c r="J6" s="11">
        <v>5915.7099609375</v>
      </c>
      <c r="K6" s="11">
        <v>82.2811529541016</v>
      </c>
      <c r="L6" s="11">
        <v>350</v>
      </c>
      <c r="M6" s="25">
        <f t="shared" si="0"/>
        <v>3.4999999999999989E-2</v>
      </c>
    </row>
    <row r="7" spans="1:16">
      <c r="A7" s="41" t="s">
        <v>43</v>
      </c>
      <c r="B7" s="33" t="s">
        <v>47</v>
      </c>
      <c r="C7" s="42" t="s">
        <v>48</v>
      </c>
      <c r="D7" s="42"/>
      <c r="E7" s="42"/>
      <c r="I7" s="11">
        <v>6</v>
      </c>
      <c r="J7" s="11">
        <v>6852.5999755859402</v>
      </c>
      <c r="K7" s="11">
        <v>82.2811529541016</v>
      </c>
      <c r="L7" s="11">
        <v>87.5</v>
      </c>
      <c r="M7" s="25">
        <f t="shared" si="0"/>
        <v>0</v>
      </c>
    </row>
    <row r="8" spans="1:16">
      <c r="A8" s="41"/>
      <c r="B8" s="33"/>
      <c r="C8" s="42"/>
      <c r="D8" s="42"/>
      <c r="E8" s="42"/>
      <c r="I8" s="11">
        <v>7</v>
      </c>
      <c r="J8" s="11">
        <v>7909.4899902343795</v>
      </c>
      <c r="K8" s="11">
        <v>45.290002441406202</v>
      </c>
      <c r="L8" s="11">
        <v>175</v>
      </c>
      <c r="M8" s="25">
        <f t="shared" si="0"/>
        <v>-3.5000000000000024E-2</v>
      </c>
    </row>
    <row r="9" spans="1:16">
      <c r="A9" s="41"/>
      <c r="B9" s="33"/>
      <c r="C9" s="42"/>
      <c r="D9" s="42"/>
      <c r="E9" s="42"/>
      <c r="I9" s="11">
        <v>8</v>
      </c>
      <c r="J9" s="11">
        <v>8986</v>
      </c>
      <c r="K9" s="11">
        <v>45.290002441406202</v>
      </c>
      <c r="L9" s="11">
        <v>315</v>
      </c>
      <c r="M9" s="25">
        <f t="shared" si="0"/>
        <v>0</v>
      </c>
    </row>
    <row r="10" spans="1:16">
      <c r="A10" s="41"/>
      <c r="B10" s="33"/>
      <c r="C10" s="42"/>
      <c r="D10" s="42"/>
      <c r="E10" s="42"/>
      <c r="I10" s="11">
        <v>9</v>
      </c>
      <c r="J10" s="11">
        <v>9982.8800048828107</v>
      </c>
      <c r="K10" s="11">
        <v>80.180802612304703</v>
      </c>
      <c r="L10" s="11">
        <v>87.5</v>
      </c>
      <c r="M10" s="25">
        <f t="shared" si="0"/>
        <v>3.5000000000000128E-2</v>
      </c>
    </row>
    <row r="11" spans="1:16">
      <c r="A11" s="48" t="s">
        <v>127</v>
      </c>
      <c r="B11" s="49"/>
      <c r="C11" s="49"/>
      <c r="D11" s="49"/>
      <c r="E11" s="49"/>
      <c r="I11" s="11">
        <v>10</v>
      </c>
      <c r="J11" s="11">
        <v>11059.390014648399</v>
      </c>
      <c r="K11" s="11">
        <v>80.180802612304703</v>
      </c>
      <c r="L11" s="11">
        <v>280</v>
      </c>
      <c r="M11" s="25">
        <f t="shared" si="0"/>
        <v>0</v>
      </c>
    </row>
    <row r="12" spans="1:16">
      <c r="A12" s="28" t="s">
        <v>227</v>
      </c>
      <c r="B12" s="28"/>
      <c r="C12" s="28"/>
      <c r="D12" s="28"/>
      <c r="E12" s="28"/>
    </row>
    <row r="13" spans="1:16">
      <c r="A13" s="28"/>
      <c r="B13" s="28"/>
      <c r="C13" s="28"/>
      <c r="D13" s="28"/>
      <c r="E13" s="28"/>
    </row>
    <row r="14" spans="1:16">
      <c r="A14" s="28"/>
      <c r="B14" s="28"/>
      <c r="C14" s="28"/>
      <c r="D14" s="28"/>
      <c r="E14" s="28"/>
    </row>
    <row r="15" spans="1:16">
      <c r="A15" s="28"/>
      <c r="B15" s="28"/>
      <c r="C15" s="28"/>
      <c r="D15" s="28"/>
      <c r="E15" s="28"/>
    </row>
  </sheetData>
  <mergeCells count="11">
    <mergeCell ref="A1:E1"/>
    <mergeCell ref="C2:E2"/>
    <mergeCell ref="A11:E11"/>
    <mergeCell ref="A12:E15"/>
    <mergeCell ref="C3:E3"/>
    <mergeCell ref="C4:E4"/>
    <mergeCell ref="C5:E5"/>
    <mergeCell ref="C6:E6"/>
    <mergeCell ref="A7:A10"/>
    <mergeCell ref="B7:B10"/>
    <mergeCell ref="C7:E10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3"/>
  <sheetViews>
    <sheetView workbookViewId="0">
      <selection activeCell="A16" sqref="A16:E16"/>
    </sheetView>
  </sheetViews>
  <sheetFormatPr defaultRowHeight="13.5"/>
  <cols>
    <col min="1" max="1" width="17" customWidth="1"/>
    <col min="2" max="2" width="23.875" customWidth="1"/>
    <col min="3" max="3" width="21.125" customWidth="1"/>
    <col min="4" max="4" width="22.25" customWidth="1"/>
    <col min="5" max="5" width="24.375" customWidth="1"/>
    <col min="10" max="10" width="5.75" customWidth="1"/>
    <col min="11" max="11" width="9.625" bestFit="1" customWidth="1"/>
    <col min="12" max="12" width="42.75" bestFit="1" customWidth="1"/>
    <col min="13" max="14" width="8.5" bestFit="1" customWidth="1"/>
    <col min="15" max="15" width="6.25" bestFit="1" customWidth="1"/>
    <col min="16" max="16" width="35" bestFit="1" customWidth="1"/>
    <col min="17" max="17" width="13.25" bestFit="1" customWidth="1"/>
  </cols>
  <sheetData>
    <row r="1" spans="1:43" ht="24" customHeight="1">
      <c r="A1" s="71" t="s">
        <v>151</v>
      </c>
      <c r="B1" s="71"/>
      <c r="C1" s="71"/>
      <c r="D1" s="71"/>
      <c r="E1" s="72"/>
      <c r="J1" s="16" t="s">
        <v>0</v>
      </c>
      <c r="K1" s="16" t="s">
        <v>1</v>
      </c>
      <c r="L1" s="78" t="s">
        <v>51</v>
      </c>
      <c r="M1" s="78" t="s">
        <v>134</v>
      </c>
      <c r="N1" s="78" t="s">
        <v>128</v>
      </c>
      <c r="O1" s="16" t="s">
        <v>145</v>
      </c>
      <c r="P1" s="78" t="s">
        <v>146</v>
      </c>
      <c r="Q1" s="78" t="s">
        <v>144</v>
      </c>
    </row>
    <row r="2" spans="1:43" ht="22.5" customHeight="1">
      <c r="A2" s="15" t="s">
        <v>8</v>
      </c>
      <c r="B2" s="15" t="s">
        <v>9</v>
      </c>
      <c r="C2" s="27" t="s">
        <v>10</v>
      </c>
      <c r="D2" s="27"/>
      <c r="E2" s="27"/>
      <c r="J2" s="19">
        <v>1</v>
      </c>
      <c r="K2" s="19">
        <v>0</v>
      </c>
      <c r="L2" s="82" t="s">
        <v>135</v>
      </c>
      <c r="M2" s="3" t="s">
        <v>165</v>
      </c>
      <c r="N2" s="3" t="s">
        <v>165</v>
      </c>
      <c r="O2" s="19">
        <v>8</v>
      </c>
      <c r="P2" s="3" t="s">
        <v>166</v>
      </c>
      <c r="Q2" s="19">
        <v>41</v>
      </c>
    </row>
    <row r="3" spans="1:43" ht="19.5" customHeight="1">
      <c r="A3" s="15" t="s">
        <v>0</v>
      </c>
      <c r="B3" s="5" t="s">
        <v>11</v>
      </c>
      <c r="C3" s="28" t="s">
        <v>12</v>
      </c>
      <c r="D3" s="28"/>
      <c r="E3" s="28"/>
      <c r="J3" s="19">
        <v>2</v>
      </c>
      <c r="K3" s="19">
        <v>1616</v>
      </c>
      <c r="L3" s="82" t="s">
        <v>136</v>
      </c>
      <c r="M3" s="3"/>
      <c r="N3" s="3"/>
      <c r="O3" s="19"/>
      <c r="P3" s="3"/>
      <c r="Q3" s="19"/>
    </row>
    <row r="4" spans="1:43" ht="19.5" customHeight="1">
      <c r="A4" s="15" t="s">
        <v>1</v>
      </c>
      <c r="B4" s="5" t="s">
        <v>50</v>
      </c>
      <c r="C4" s="27" t="s">
        <v>131</v>
      </c>
      <c r="D4" s="27"/>
      <c r="E4" s="27"/>
      <c r="J4" s="19">
        <v>3</v>
      </c>
      <c r="K4" s="19">
        <v>2355</v>
      </c>
      <c r="L4" s="82" t="s">
        <v>137</v>
      </c>
      <c r="M4" s="3" t="s">
        <v>172</v>
      </c>
      <c r="N4" s="3" t="s">
        <v>165</v>
      </c>
      <c r="O4" s="19">
        <v>8</v>
      </c>
      <c r="P4" s="3" t="s">
        <v>166</v>
      </c>
      <c r="Q4" s="19">
        <v>43.8</v>
      </c>
    </row>
    <row r="5" spans="1:43" ht="22.5" customHeight="1">
      <c r="A5" s="70" t="s">
        <v>51</v>
      </c>
      <c r="B5" s="5" t="s">
        <v>52</v>
      </c>
      <c r="C5" s="27" t="s">
        <v>53</v>
      </c>
      <c r="D5" s="27"/>
      <c r="E5" s="27"/>
      <c r="J5" s="19">
        <v>4</v>
      </c>
      <c r="K5" s="19">
        <v>2355</v>
      </c>
      <c r="L5" s="82" t="s">
        <v>138</v>
      </c>
      <c r="M5" s="3"/>
      <c r="N5" s="3"/>
      <c r="O5" s="19"/>
      <c r="P5" s="3"/>
      <c r="Q5" s="19"/>
    </row>
    <row r="6" spans="1:43" ht="21" customHeight="1">
      <c r="A6" s="51" t="s">
        <v>134</v>
      </c>
      <c r="B6" s="53" t="s">
        <v>129</v>
      </c>
      <c r="C6" s="57" t="s">
        <v>132</v>
      </c>
      <c r="D6" s="58"/>
      <c r="E6" s="59"/>
      <c r="J6" s="19">
        <v>5</v>
      </c>
      <c r="K6" s="19">
        <v>9433</v>
      </c>
      <c r="L6" s="82" t="s">
        <v>139</v>
      </c>
      <c r="M6" s="3"/>
      <c r="N6" s="3"/>
      <c r="O6" s="19"/>
      <c r="P6" s="3"/>
      <c r="Q6" s="19"/>
    </row>
    <row r="7" spans="1:43" ht="17.25" customHeight="1">
      <c r="A7" s="52"/>
      <c r="B7" s="54"/>
      <c r="C7" s="60"/>
      <c r="D7" s="61"/>
      <c r="E7" s="62"/>
      <c r="J7" s="19">
        <v>6</v>
      </c>
      <c r="K7" s="19">
        <v>9433</v>
      </c>
      <c r="L7" s="82" t="s">
        <v>140</v>
      </c>
      <c r="M7" s="3"/>
      <c r="N7" s="3"/>
      <c r="O7" s="19"/>
      <c r="P7" s="3"/>
      <c r="Q7" s="19"/>
    </row>
    <row r="8" spans="1:43" ht="21" customHeight="1">
      <c r="A8" s="51" t="s">
        <v>128</v>
      </c>
      <c r="B8" s="53" t="s">
        <v>130</v>
      </c>
      <c r="C8" s="57" t="s">
        <v>133</v>
      </c>
      <c r="D8" s="58"/>
      <c r="E8" s="59"/>
      <c r="J8" s="19">
        <v>7</v>
      </c>
      <c r="K8" s="19">
        <v>9756.9</v>
      </c>
      <c r="L8" s="82" t="s">
        <v>141</v>
      </c>
      <c r="M8" s="3"/>
      <c r="N8" s="3"/>
      <c r="O8" s="19"/>
      <c r="P8" s="3"/>
      <c r="Q8" s="19"/>
    </row>
    <row r="9" spans="1:43" ht="17.25" customHeight="1">
      <c r="A9" s="52"/>
      <c r="B9" s="54"/>
      <c r="C9" s="60"/>
      <c r="D9" s="61"/>
      <c r="E9" s="62"/>
      <c r="J9" s="19">
        <v>8</v>
      </c>
      <c r="K9" s="19">
        <v>9756.900390625</v>
      </c>
      <c r="L9" s="82" t="s">
        <v>142</v>
      </c>
      <c r="M9" s="3"/>
      <c r="N9" s="3"/>
      <c r="O9" s="19"/>
      <c r="P9" s="3"/>
      <c r="Q9" s="19"/>
    </row>
    <row r="10" spans="1:43" ht="20.25" customHeight="1">
      <c r="A10" s="15" t="s">
        <v>145</v>
      </c>
      <c r="B10" s="5" t="s">
        <v>187</v>
      </c>
      <c r="C10" s="63" t="s">
        <v>150</v>
      </c>
      <c r="D10" s="64"/>
      <c r="E10" s="65"/>
      <c r="J10" s="19">
        <v>9</v>
      </c>
      <c r="K10" s="19">
        <v>9756.9500000000007</v>
      </c>
      <c r="L10" s="82" t="s">
        <v>143</v>
      </c>
      <c r="M10" s="3" t="s">
        <v>165</v>
      </c>
      <c r="N10" s="3" t="s">
        <v>172</v>
      </c>
      <c r="O10" s="19">
        <v>8</v>
      </c>
      <c r="P10" s="3" t="s">
        <v>166</v>
      </c>
      <c r="Q10" s="19">
        <v>40.5</v>
      </c>
    </row>
    <row r="11" spans="1:43" ht="20.25" customHeight="1">
      <c r="A11" s="41" t="s">
        <v>146</v>
      </c>
      <c r="B11" s="33" t="s">
        <v>149</v>
      </c>
      <c r="C11" s="69" t="s">
        <v>160</v>
      </c>
      <c r="D11" s="69"/>
      <c r="E11" s="69"/>
      <c r="K11" s="79"/>
      <c r="L11" s="80"/>
    </row>
    <row r="12" spans="1:43" ht="20.25" customHeight="1">
      <c r="A12" s="41"/>
      <c r="B12" s="33"/>
      <c r="C12" s="69"/>
      <c r="D12" s="69"/>
      <c r="E12" s="69"/>
      <c r="G12" s="81" t="s">
        <v>168</v>
      </c>
      <c r="H12" s="81"/>
      <c r="I12" s="81"/>
      <c r="J12" s="81"/>
      <c r="K12" s="81"/>
      <c r="L12" s="81"/>
      <c r="M12" s="81" t="s">
        <v>169</v>
      </c>
      <c r="N12" s="81"/>
      <c r="O12" s="81"/>
      <c r="P12" s="81"/>
      <c r="Q12" s="81"/>
      <c r="R12" s="81" t="s">
        <v>171</v>
      </c>
      <c r="S12" s="81"/>
      <c r="T12" s="81"/>
      <c r="U12" s="81"/>
      <c r="V12" s="81"/>
      <c r="W12" s="81"/>
      <c r="X12" s="81"/>
      <c r="Y12" s="81"/>
      <c r="Z12" s="81"/>
      <c r="AA12" s="81" t="s">
        <v>170</v>
      </c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</row>
    <row r="13" spans="1:43" ht="19.5" customHeight="1">
      <c r="A13" s="51" t="s">
        <v>164</v>
      </c>
      <c r="B13" s="53" t="s">
        <v>148</v>
      </c>
      <c r="C13" s="57" t="s">
        <v>157</v>
      </c>
      <c r="D13" s="58"/>
      <c r="E13" s="59"/>
      <c r="K13" s="79"/>
      <c r="L13" s="80"/>
    </row>
    <row r="14" spans="1:43" ht="18.75" customHeight="1">
      <c r="A14" s="56"/>
      <c r="B14" s="55"/>
      <c r="C14" s="66"/>
      <c r="D14" s="67"/>
      <c r="E14" s="68"/>
      <c r="K14" s="79"/>
      <c r="L14" s="80"/>
    </row>
    <row r="15" spans="1:43" ht="21" customHeight="1">
      <c r="A15" s="52"/>
      <c r="B15" s="54"/>
      <c r="C15" s="60"/>
      <c r="D15" s="61"/>
      <c r="E15" s="62"/>
    </row>
    <row r="16" spans="1:43" ht="19.5" customHeight="1">
      <c r="A16" s="43" t="s">
        <v>152</v>
      </c>
      <c r="B16" s="44"/>
      <c r="C16" s="44"/>
      <c r="D16" s="44"/>
      <c r="E16" s="45"/>
      <c r="K16" s="79"/>
      <c r="L16" s="80"/>
    </row>
    <row r="17" spans="1:12" ht="20.25" customHeight="1">
      <c r="A17" s="26" t="s">
        <v>167</v>
      </c>
      <c r="B17" s="26"/>
      <c r="C17" s="26"/>
      <c r="D17" s="26"/>
      <c r="E17" s="26"/>
    </row>
    <row r="18" spans="1:12" ht="16.5" customHeight="1">
      <c r="A18" s="26"/>
      <c r="B18" s="26"/>
      <c r="C18" s="26"/>
      <c r="D18" s="26"/>
      <c r="E18" s="26"/>
      <c r="K18" s="79"/>
      <c r="L18" s="80"/>
    </row>
    <row r="19" spans="1:12" ht="13.5" customHeight="1">
      <c r="A19" s="26"/>
      <c r="B19" s="26"/>
      <c r="C19" s="26"/>
      <c r="D19" s="26"/>
      <c r="E19" s="26"/>
    </row>
    <row r="20" spans="1:12" ht="21.75" customHeight="1">
      <c r="A20" s="26"/>
      <c r="B20" s="26"/>
      <c r="C20" s="26"/>
      <c r="D20" s="26"/>
      <c r="E20" s="26"/>
      <c r="L20" s="80"/>
    </row>
    <row r="21" spans="1:12" ht="24" customHeight="1">
      <c r="A21" s="77" t="s">
        <v>161</v>
      </c>
      <c r="B21" s="77"/>
      <c r="C21" s="77"/>
      <c r="D21" s="77"/>
      <c r="E21" s="77"/>
      <c r="K21" s="79"/>
      <c r="L21" s="80"/>
    </row>
    <row r="22" spans="1:12" ht="20.25" customHeight="1">
      <c r="A22" s="75" t="s">
        <v>162</v>
      </c>
      <c r="B22" s="76">
        <v>6</v>
      </c>
      <c r="C22" s="76"/>
      <c r="D22" s="76"/>
      <c r="E22" s="76"/>
    </row>
    <row r="23" spans="1:12" ht="21" customHeight="1">
      <c r="A23" s="74" t="s">
        <v>144</v>
      </c>
      <c r="B23" s="26" t="s">
        <v>163</v>
      </c>
      <c r="C23" s="26"/>
      <c r="D23" s="26"/>
      <c r="E23" s="26"/>
      <c r="L23" s="80"/>
    </row>
    <row r="24" spans="1:12">
      <c r="A24" s="10"/>
      <c r="B24" s="10"/>
      <c r="C24" s="10"/>
      <c r="D24" s="10"/>
      <c r="E24" s="10"/>
      <c r="L24" s="80"/>
    </row>
    <row r="25" spans="1:12" ht="13.5" customHeight="1">
      <c r="A25" s="10"/>
      <c r="B25" s="10"/>
      <c r="C25" s="10"/>
      <c r="D25" s="10"/>
      <c r="E25" s="10"/>
    </row>
    <row r="26" spans="1:12">
      <c r="A26" s="10"/>
      <c r="B26" s="10"/>
      <c r="C26" s="10"/>
      <c r="D26" s="10"/>
      <c r="E26" s="10"/>
      <c r="L26" s="80"/>
    </row>
    <row r="27" spans="1:12">
      <c r="A27" s="10"/>
      <c r="B27" s="10"/>
      <c r="C27" s="10"/>
      <c r="D27" s="10"/>
      <c r="E27" s="10"/>
    </row>
    <row r="28" spans="1:12">
      <c r="A28" s="10"/>
      <c r="B28" s="10"/>
      <c r="C28" s="10"/>
      <c r="D28" s="10"/>
      <c r="E28" s="10"/>
    </row>
    <row r="29" spans="1:12">
      <c r="A29" s="10"/>
      <c r="B29" s="10"/>
      <c r="C29" s="10"/>
      <c r="D29" s="10"/>
      <c r="E29" s="10"/>
    </row>
    <row r="30" spans="1:12">
      <c r="A30" s="10"/>
      <c r="B30" s="10"/>
      <c r="C30" s="10"/>
      <c r="D30" s="10"/>
      <c r="E30" s="10"/>
    </row>
    <row r="31" spans="1:12">
      <c r="A31" s="10"/>
      <c r="B31" s="10"/>
      <c r="C31" s="10"/>
      <c r="D31" s="10"/>
      <c r="E31" s="10"/>
    </row>
    <row r="32" spans="1:12">
      <c r="A32" s="10"/>
      <c r="B32" s="10"/>
      <c r="C32" s="10"/>
      <c r="D32" s="10"/>
      <c r="E32" s="10"/>
    </row>
    <row r="33" spans="1:5">
      <c r="A33" s="10"/>
      <c r="B33" s="10"/>
      <c r="C33" s="10"/>
      <c r="D33" s="10"/>
      <c r="E33" s="10"/>
    </row>
    <row r="34" spans="1:5">
      <c r="A34" s="10"/>
      <c r="B34" s="10"/>
      <c r="C34" s="10"/>
      <c r="D34" s="10"/>
      <c r="E34" s="10"/>
    </row>
    <row r="35" spans="1:5">
      <c r="A35" s="10"/>
      <c r="B35" s="10"/>
      <c r="C35" s="10"/>
      <c r="D35" s="10"/>
      <c r="E35" s="10"/>
    </row>
    <row r="36" spans="1:5">
      <c r="A36" s="10"/>
      <c r="B36" s="10"/>
      <c r="C36" s="10"/>
      <c r="D36" s="10"/>
      <c r="E36" s="10"/>
    </row>
    <row r="37" spans="1:5">
      <c r="A37" s="10"/>
      <c r="B37" s="10"/>
      <c r="C37" s="10"/>
      <c r="D37" s="10"/>
      <c r="E37" s="10"/>
    </row>
    <row r="38" spans="1:5">
      <c r="A38" s="10"/>
      <c r="B38" s="10"/>
      <c r="C38" s="10"/>
      <c r="D38" s="10"/>
      <c r="E38" s="10"/>
    </row>
    <row r="39" spans="1:5">
      <c r="A39" s="10"/>
      <c r="B39" s="10"/>
      <c r="C39" s="10"/>
      <c r="D39" s="10"/>
      <c r="E39" s="10"/>
    </row>
    <row r="40" spans="1:5">
      <c r="A40" s="10"/>
      <c r="B40" s="10"/>
      <c r="C40" s="10"/>
      <c r="D40" s="10"/>
      <c r="E40" s="10"/>
    </row>
    <row r="41" spans="1:5">
      <c r="A41" s="10"/>
      <c r="B41" s="10"/>
      <c r="C41" s="10"/>
      <c r="D41" s="10"/>
      <c r="E41" s="10"/>
    </row>
    <row r="42" spans="1:5">
      <c r="A42" s="10"/>
      <c r="B42" s="10"/>
      <c r="C42" s="10"/>
      <c r="D42" s="10"/>
      <c r="E42" s="10"/>
    </row>
    <row r="43" spans="1:5">
      <c r="A43" s="10"/>
      <c r="B43" s="10"/>
      <c r="C43" s="10"/>
      <c r="D43" s="10"/>
      <c r="E43" s="10"/>
    </row>
    <row r="44" spans="1:5">
      <c r="A44" s="10"/>
      <c r="B44" s="10"/>
      <c r="C44" s="10"/>
      <c r="D44" s="10"/>
      <c r="E44" s="10"/>
    </row>
    <row r="45" spans="1:5">
      <c r="A45" s="10"/>
      <c r="B45" s="10"/>
      <c r="C45" s="10"/>
      <c r="D45" s="10"/>
      <c r="E45" s="10"/>
    </row>
    <row r="46" spans="1:5">
      <c r="A46" s="10"/>
      <c r="B46" s="10"/>
      <c r="C46" s="10"/>
      <c r="D46" s="10"/>
      <c r="E46" s="10"/>
    </row>
    <row r="47" spans="1:5">
      <c r="A47" s="10"/>
      <c r="B47" s="10"/>
      <c r="C47" s="10"/>
      <c r="D47" s="10"/>
      <c r="E47" s="10"/>
    </row>
    <row r="48" spans="1:5">
      <c r="A48" s="10"/>
      <c r="B48" s="10"/>
      <c r="C48" s="10"/>
      <c r="D48" s="10"/>
      <c r="E48" s="10"/>
    </row>
    <row r="49" spans="1:5">
      <c r="A49" s="73"/>
      <c r="B49" s="50"/>
      <c r="C49" s="50"/>
      <c r="D49" s="50"/>
      <c r="E49" s="50"/>
    </row>
    <row r="50" spans="1:5" ht="21" customHeight="1">
      <c r="A50" s="77" t="s">
        <v>153</v>
      </c>
      <c r="B50" s="77"/>
      <c r="C50" s="77"/>
      <c r="D50" s="77"/>
      <c r="E50" s="77"/>
    </row>
    <row r="51" spans="1:5" ht="18.75" customHeight="1">
      <c r="A51" s="3"/>
      <c r="B51" s="39" t="s">
        <v>155</v>
      </c>
      <c r="C51" s="39"/>
      <c r="D51" s="39" t="s">
        <v>156</v>
      </c>
      <c r="E51" s="39"/>
    </row>
    <row r="52" spans="1:5" ht="18.75" customHeight="1">
      <c r="A52" s="3" t="s">
        <v>154</v>
      </c>
      <c r="B52" s="39" t="s">
        <v>158</v>
      </c>
      <c r="C52" s="39"/>
      <c r="D52" s="39" t="s">
        <v>159</v>
      </c>
      <c r="E52" s="39"/>
    </row>
    <row r="53" spans="1:5" ht="18.75" customHeight="1">
      <c r="A53" s="3" t="s">
        <v>144</v>
      </c>
      <c r="B53" s="39">
        <v>28</v>
      </c>
      <c r="C53" s="39"/>
      <c r="D53" s="39">
        <v>28</v>
      </c>
      <c r="E53" s="39"/>
    </row>
  </sheetData>
  <mergeCells count="36">
    <mergeCell ref="R12:Z12"/>
    <mergeCell ref="AA12:AQ12"/>
    <mergeCell ref="G12:L12"/>
    <mergeCell ref="M12:Q12"/>
    <mergeCell ref="B22:E22"/>
    <mergeCell ref="B23:E23"/>
    <mergeCell ref="A20:E20"/>
    <mergeCell ref="B52:C52"/>
    <mergeCell ref="D52:E52"/>
    <mergeCell ref="B53:C53"/>
    <mergeCell ref="D53:E53"/>
    <mergeCell ref="A16:E16"/>
    <mergeCell ref="A1:E1"/>
    <mergeCell ref="A49:E49"/>
    <mergeCell ref="A50:E50"/>
    <mergeCell ref="B51:C51"/>
    <mergeCell ref="D51:E51"/>
    <mergeCell ref="A17:E19"/>
    <mergeCell ref="A21:E21"/>
    <mergeCell ref="C13:E15"/>
    <mergeCell ref="B13:B15"/>
    <mergeCell ref="A13:A15"/>
    <mergeCell ref="C11:E12"/>
    <mergeCell ref="B11:B12"/>
    <mergeCell ref="A11:A12"/>
    <mergeCell ref="C10:E10"/>
    <mergeCell ref="C6:E7"/>
    <mergeCell ref="B6:B7"/>
    <mergeCell ref="A6:A7"/>
    <mergeCell ref="C8:E9"/>
    <mergeCell ref="B8:B9"/>
    <mergeCell ref="A8:A9"/>
    <mergeCell ref="C2:E2"/>
    <mergeCell ref="C3:E3"/>
    <mergeCell ref="C4:E4"/>
    <mergeCell ref="C5:E5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topLeftCell="B1" workbookViewId="0">
      <selection activeCell="E34" sqref="E34"/>
    </sheetView>
  </sheetViews>
  <sheetFormatPr defaultRowHeight="13.5"/>
  <cols>
    <col min="1" max="1" width="24.5" bestFit="1" customWidth="1"/>
    <col min="2" max="2" width="21.375" bestFit="1" customWidth="1"/>
    <col min="3" max="3" width="19.375" customWidth="1"/>
    <col min="4" max="4" width="17.625" customWidth="1"/>
    <col min="5" max="5" width="24.375" customWidth="1"/>
    <col min="6" max="6" width="25.75" customWidth="1"/>
    <col min="9" max="9" width="7.375" customWidth="1"/>
    <col min="10" max="10" width="12" bestFit="1" customWidth="1"/>
    <col min="11" max="11" width="17" customWidth="1"/>
    <col min="12" max="12" width="12.75" customWidth="1"/>
    <col min="13" max="13" width="12" bestFit="1" customWidth="1"/>
    <col min="14" max="14" width="12.5" customWidth="1"/>
    <col min="17" max="17" width="11.625" customWidth="1"/>
    <col min="23" max="23" width="9.625" bestFit="1" customWidth="1"/>
    <col min="24" max="24" width="12" bestFit="1" customWidth="1"/>
  </cols>
  <sheetData>
    <row r="1" spans="1:27">
      <c r="A1" s="101" t="s">
        <v>233</v>
      </c>
      <c r="B1" s="102"/>
      <c r="C1" s="102"/>
      <c r="D1" s="102"/>
      <c r="E1" s="102"/>
      <c r="F1" s="102"/>
      <c r="I1" s="94" t="s">
        <v>209</v>
      </c>
      <c r="J1" s="83"/>
      <c r="K1" s="83"/>
      <c r="L1" s="83"/>
      <c r="M1" s="83"/>
      <c r="P1" s="94" t="s">
        <v>210</v>
      </c>
      <c r="Q1" s="94"/>
      <c r="R1" s="94"/>
      <c r="S1" s="94"/>
      <c r="V1" s="94" t="s">
        <v>211</v>
      </c>
      <c r="W1" s="94"/>
      <c r="X1" s="94"/>
      <c r="Y1" s="94"/>
      <c r="Z1" s="94"/>
      <c r="AA1" s="94"/>
    </row>
    <row r="2" spans="1:27">
      <c r="A2" s="1" t="s">
        <v>8</v>
      </c>
      <c r="B2" s="1" t="s">
        <v>9</v>
      </c>
      <c r="C2" s="29" t="s">
        <v>10</v>
      </c>
      <c r="D2" s="29"/>
      <c r="E2" s="29"/>
      <c r="F2" s="29"/>
      <c r="I2" s="17" t="s">
        <v>0</v>
      </c>
      <c r="J2" s="17" t="s">
        <v>2</v>
      </c>
      <c r="K2" s="17" t="s">
        <v>1</v>
      </c>
      <c r="L2" s="17" t="s">
        <v>17</v>
      </c>
      <c r="M2" s="17" t="s">
        <v>3</v>
      </c>
      <c r="P2" s="17" t="s">
        <v>0</v>
      </c>
      <c r="Q2" s="17" t="s">
        <v>1</v>
      </c>
      <c r="R2" s="17" t="s">
        <v>42</v>
      </c>
      <c r="S2" s="16" t="s">
        <v>43</v>
      </c>
      <c r="V2" s="16" t="s">
        <v>0</v>
      </c>
      <c r="W2" s="16" t="s">
        <v>1</v>
      </c>
      <c r="X2" s="78" t="s">
        <v>51</v>
      </c>
      <c r="Y2" s="78" t="s">
        <v>134</v>
      </c>
      <c r="Z2" s="78" t="s">
        <v>128</v>
      </c>
      <c r="AA2" s="16" t="s">
        <v>145</v>
      </c>
    </row>
    <row r="3" spans="1:27" ht="13.5" customHeight="1">
      <c r="A3" s="41" t="s">
        <v>178</v>
      </c>
      <c r="B3" s="35" t="s">
        <v>184</v>
      </c>
      <c r="C3" s="26" t="s">
        <v>202</v>
      </c>
      <c r="D3" s="26"/>
      <c r="E3" s="26"/>
      <c r="F3" s="26"/>
      <c r="I3" s="3">
        <v>1</v>
      </c>
      <c r="J3" s="4" t="s">
        <v>79</v>
      </c>
      <c r="K3" s="3">
        <v>0</v>
      </c>
      <c r="L3" s="3" t="s">
        <v>199</v>
      </c>
      <c r="M3" s="3"/>
      <c r="P3" s="3">
        <v>1</v>
      </c>
      <c r="Q3" s="3">
        <v>0</v>
      </c>
      <c r="R3" s="3">
        <v>2</v>
      </c>
      <c r="S3" s="3"/>
      <c r="V3" s="3">
        <v>1</v>
      </c>
      <c r="W3" s="3">
        <v>0</v>
      </c>
      <c r="X3" s="3" t="s">
        <v>203</v>
      </c>
      <c r="Y3" s="3" t="s">
        <v>208</v>
      </c>
      <c r="Z3" s="3" t="s">
        <v>208</v>
      </c>
      <c r="AA3" s="3">
        <v>6</v>
      </c>
    </row>
    <row r="4" spans="1:27">
      <c r="A4" s="41"/>
      <c r="B4" s="35"/>
      <c r="C4" s="26"/>
      <c r="D4" s="26"/>
      <c r="E4" s="26"/>
      <c r="F4" s="26"/>
      <c r="I4" s="3">
        <v>2</v>
      </c>
      <c r="J4" s="4" t="s">
        <v>40</v>
      </c>
      <c r="K4" s="3">
        <v>4.8</v>
      </c>
      <c r="L4" s="3" t="s">
        <v>199</v>
      </c>
      <c r="M4" s="3" t="s">
        <v>200</v>
      </c>
      <c r="P4" s="3">
        <v>2</v>
      </c>
      <c r="Q4" s="3">
        <v>3.9</v>
      </c>
      <c r="R4" s="3">
        <v>2</v>
      </c>
      <c r="S4" s="93">
        <v>0</v>
      </c>
      <c r="V4" s="3">
        <v>2</v>
      </c>
      <c r="W4" s="3">
        <v>2</v>
      </c>
      <c r="X4" s="3" t="s">
        <v>204</v>
      </c>
      <c r="Y4" s="3" t="s">
        <v>208</v>
      </c>
      <c r="Z4" s="3" t="s">
        <v>208</v>
      </c>
      <c r="AA4" s="3">
        <v>6</v>
      </c>
    </row>
    <row r="5" spans="1:27">
      <c r="A5" s="1" t="s">
        <v>182</v>
      </c>
      <c r="B5" s="3" t="s">
        <v>183</v>
      </c>
      <c r="C5" s="39" t="s">
        <v>194</v>
      </c>
      <c r="D5" s="39"/>
      <c r="E5" s="39"/>
      <c r="F5" s="39"/>
      <c r="I5" s="3">
        <v>3</v>
      </c>
      <c r="J5" s="4" t="s">
        <v>36</v>
      </c>
      <c r="K5" s="3">
        <v>7.1</v>
      </c>
      <c r="L5" s="3">
        <v>200</v>
      </c>
      <c r="M5" s="3" t="s">
        <v>200</v>
      </c>
      <c r="P5" s="3">
        <v>3</v>
      </c>
      <c r="Q5" s="3">
        <v>8.1</v>
      </c>
      <c r="R5" s="3">
        <f>(Q5-Q4)*S5+R4</f>
        <v>2.0630000000000002</v>
      </c>
      <c r="S5" s="91">
        <v>1.4999999999999999E-2</v>
      </c>
      <c r="V5" s="3">
        <v>3</v>
      </c>
      <c r="W5" s="3">
        <v>5</v>
      </c>
      <c r="X5" s="3" t="s">
        <v>205</v>
      </c>
      <c r="Y5" s="3" t="s">
        <v>208</v>
      </c>
      <c r="Z5" s="3" t="s">
        <v>208</v>
      </c>
      <c r="AA5" s="3">
        <v>6</v>
      </c>
    </row>
    <row r="6" spans="1:27" ht="13.5" customHeight="1">
      <c r="A6" s="1" t="s">
        <v>2</v>
      </c>
      <c r="B6" s="3" t="s">
        <v>185</v>
      </c>
      <c r="C6" s="26" t="s">
        <v>197</v>
      </c>
      <c r="D6" s="26" t="s">
        <v>195</v>
      </c>
      <c r="E6" s="26"/>
      <c r="F6" s="26"/>
      <c r="I6" s="3">
        <v>4</v>
      </c>
      <c r="J6" s="4" t="s">
        <v>40</v>
      </c>
      <c r="K6" s="3">
        <v>8.9</v>
      </c>
      <c r="L6" s="3" t="s">
        <v>199</v>
      </c>
      <c r="M6" s="3" t="s">
        <v>200</v>
      </c>
      <c r="P6" s="3">
        <v>4</v>
      </c>
      <c r="Q6" s="3">
        <v>16.399999999999999</v>
      </c>
      <c r="R6" s="3">
        <f t="shared" ref="R6:R8" si="0">(Q6-Q5)*S6+R5</f>
        <v>2.0630000000000002</v>
      </c>
      <c r="S6" s="91">
        <v>0</v>
      </c>
      <c r="V6" s="3">
        <v>4</v>
      </c>
      <c r="W6" s="3">
        <v>9</v>
      </c>
      <c r="X6" s="3" t="s">
        <v>206</v>
      </c>
      <c r="Y6" s="3" t="s">
        <v>208</v>
      </c>
      <c r="Z6" s="3" t="s">
        <v>208</v>
      </c>
      <c r="AA6" s="3">
        <v>6</v>
      </c>
    </row>
    <row r="7" spans="1:27">
      <c r="A7" s="1" t="s">
        <v>17</v>
      </c>
      <c r="B7" s="3" t="s">
        <v>16</v>
      </c>
      <c r="C7" s="26"/>
      <c r="D7" s="26"/>
      <c r="E7" s="26"/>
      <c r="F7" s="26"/>
      <c r="I7" s="3">
        <v>5</v>
      </c>
      <c r="J7" s="4" t="s">
        <v>79</v>
      </c>
      <c r="K7" s="3">
        <v>11</v>
      </c>
      <c r="L7" s="3" t="s">
        <v>199</v>
      </c>
      <c r="M7" s="3"/>
      <c r="P7" s="3">
        <v>5</v>
      </c>
      <c r="Q7" s="3">
        <v>19.2</v>
      </c>
      <c r="R7" s="3">
        <f t="shared" si="0"/>
        <v>2.0210000000000004</v>
      </c>
      <c r="S7" s="91">
        <v>-1.4999999999999999E-2</v>
      </c>
      <c r="V7" s="3">
        <v>5</v>
      </c>
      <c r="W7" s="3">
        <v>15</v>
      </c>
      <c r="X7" s="3" t="s">
        <v>207</v>
      </c>
      <c r="Y7" s="3" t="s">
        <v>208</v>
      </c>
      <c r="Z7" s="3" t="s">
        <v>208</v>
      </c>
      <c r="AA7" s="3">
        <v>6</v>
      </c>
    </row>
    <row r="8" spans="1:27">
      <c r="A8" s="1" t="s">
        <v>3</v>
      </c>
      <c r="B8" s="3" t="s">
        <v>186</v>
      </c>
      <c r="C8" s="26"/>
      <c r="D8" s="26"/>
      <c r="E8" s="26"/>
      <c r="F8" s="26"/>
      <c r="I8" s="3">
        <v>6</v>
      </c>
      <c r="J8" s="4" t="s">
        <v>40</v>
      </c>
      <c r="K8" s="3">
        <v>14.9</v>
      </c>
      <c r="L8" s="3" t="s">
        <v>199</v>
      </c>
      <c r="M8" s="3" t="s">
        <v>201</v>
      </c>
      <c r="P8" s="3">
        <v>6</v>
      </c>
      <c r="Q8" s="3">
        <v>20.100000000000001</v>
      </c>
      <c r="R8" s="3">
        <f t="shared" si="0"/>
        <v>2.0210000000000004</v>
      </c>
      <c r="S8" s="91">
        <v>0</v>
      </c>
    </row>
    <row r="9" spans="1:27" ht="20.25" customHeight="1">
      <c r="A9" s="15" t="s">
        <v>188</v>
      </c>
      <c r="B9" s="5" t="s">
        <v>49</v>
      </c>
      <c r="C9" s="26"/>
      <c r="D9" s="26" t="s">
        <v>196</v>
      </c>
      <c r="E9" s="26"/>
      <c r="F9" s="26"/>
      <c r="I9" s="3">
        <v>7</v>
      </c>
      <c r="J9" s="4" t="s">
        <v>36</v>
      </c>
      <c r="K9" s="3">
        <v>16.2</v>
      </c>
      <c r="L9" s="3">
        <v>300</v>
      </c>
      <c r="M9" s="3" t="s">
        <v>201</v>
      </c>
    </row>
    <row r="10" spans="1:27" ht="19.5" customHeight="1">
      <c r="A10" s="15" t="s">
        <v>189</v>
      </c>
      <c r="B10" s="5" t="s">
        <v>47</v>
      </c>
      <c r="C10" s="26"/>
      <c r="D10" s="26"/>
      <c r="E10" s="26"/>
      <c r="F10" s="26"/>
      <c r="I10" s="3">
        <v>8</v>
      </c>
      <c r="J10" s="4" t="s">
        <v>40</v>
      </c>
      <c r="K10" s="3">
        <v>17.100000000000001</v>
      </c>
      <c r="L10" s="3" t="s">
        <v>199</v>
      </c>
      <c r="M10" s="3" t="s">
        <v>201</v>
      </c>
    </row>
    <row r="11" spans="1:27">
      <c r="A11" s="1" t="s">
        <v>190</v>
      </c>
      <c r="B11" s="3" t="s">
        <v>52</v>
      </c>
      <c r="C11" s="26"/>
      <c r="D11" s="26" t="s">
        <v>198</v>
      </c>
      <c r="E11" s="26"/>
      <c r="F11" s="26"/>
      <c r="I11" s="3">
        <v>9</v>
      </c>
      <c r="J11" s="4" t="s">
        <v>79</v>
      </c>
      <c r="K11" s="3">
        <v>18.399999999999999</v>
      </c>
      <c r="L11" s="3" t="s">
        <v>199</v>
      </c>
      <c r="M11" s="3"/>
    </row>
    <row r="12" spans="1:27">
      <c r="A12" s="1" t="s">
        <v>191</v>
      </c>
      <c r="B12" s="3" t="s">
        <v>129</v>
      </c>
      <c r="C12" s="26"/>
      <c r="D12" s="26"/>
      <c r="E12" s="26"/>
      <c r="F12" s="26"/>
    </row>
    <row r="13" spans="1:27">
      <c r="A13" s="1" t="s">
        <v>192</v>
      </c>
      <c r="B13" s="3" t="s">
        <v>130</v>
      </c>
      <c r="C13" s="26"/>
      <c r="D13" s="26"/>
      <c r="E13" s="26"/>
      <c r="F13" s="26"/>
      <c r="J13" s="29" t="s">
        <v>212</v>
      </c>
      <c r="K13" s="39"/>
      <c r="L13" s="39"/>
      <c r="M13" s="39"/>
      <c r="N13" s="39"/>
      <c r="O13" s="39"/>
      <c r="P13" s="39"/>
      <c r="Q13" s="39"/>
      <c r="R13" s="39"/>
      <c r="S13" s="39"/>
      <c r="T13" s="39"/>
    </row>
    <row r="14" spans="1:27" ht="30.75" customHeight="1">
      <c r="A14" s="1" t="s">
        <v>193</v>
      </c>
      <c r="B14" s="3" t="s">
        <v>147</v>
      </c>
      <c r="C14" s="26"/>
      <c r="D14" s="26"/>
      <c r="E14" s="26"/>
      <c r="F14" s="26"/>
      <c r="J14" s="95" t="s">
        <v>178</v>
      </c>
      <c r="K14" s="95" t="s">
        <v>182</v>
      </c>
      <c r="L14" s="95" t="s">
        <v>2</v>
      </c>
      <c r="M14" s="95" t="s">
        <v>17</v>
      </c>
      <c r="N14" s="95" t="s">
        <v>3</v>
      </c>
      <c r="O14" s="95" t="s">
        <v>188</v>
      </c>
      <c r="P14" s="95" t="s">
        <v>189</v>
      </c>
      <c r="Q14" s="95" t="s">
        <v>190</v>
      </c>
      <c r="R14" s="95" t="s">
        <v>191</v>
      </c>
      <c r="S14" s="95" t="s">
        <v>192</v>
      </c>
      <c r="T14" s="95" t="s">
        <v>193</v>
      </c>
    </row>
    <row r="15" spans="1:27">
      <c r="A15" s="101" t="s">
        <v>226</v>
      </c>
      <c r="B15" s="102"/>
      <c r="C15" s="102"/>
      <c r="D15" s="102"/>
      <c r="E15" s="102"/>
      <c r="F15" s="102"/>
      <c r="J15" s="18">
        <v>0</v>
      </c>
      <c r="K15" s="18">
        <v>0</v>
      </c>
      <c r="L15" s="4" t="s">
        <v>79</v>
      </c>
      <c r="M15" s="18" t="s">
        <v>199</v>
      </c>
      <c r="N15" s="18"/>
      <c r="O15" s="18">
        <v>2</v>
      </c>
      <c r="P15" s="18"/>
      <c r="Q15" s="18" t="s">
        <v>203</v>
      </c>
      <c r="R15" s="18" t="s">
        <v>208</v>
      </c>
      <c r="S15" s="18" t="s">
        <v>208</v>
      </c>
      <c r="T15" s="18">
        <v>6</v>
      </c>
    </row>
    <row r="16" spans="1:27">
      <c r="A16" s="103" t="s">
        <v>229</v>
      </c>
      <c r="B16" s="103"/>
      <c r="C16" s="103"/>
      <c r="D16" s="103"/>
      <c r="E16" s="103"/>
      <c r="F16" s="103"/>
      <c r="J16" s="18">
        <v>1</v>
      </c>
      <c r="K16" s="18">
        <v>1</v>
      </c>
      <c r="L16" s="18"/>
      <c r="M16" s="18"/>
      <c r="N16" s="18"/>
      <c r="O16" s="18"/>
      <c r="P16" s="18"/>
      <c r="Q16" s="18"/>
      <c r="R16" s="18"/>
      <c r="S16" s="18"/>
      <c r="T16" s="18"/>
    </row>
    <row r="17" spans="1:20">
      <c r="A17" s="103"/>
      <c r="B17" s="103"/>
      <c r="C17" s="103"/>
      <c r="D17" s="103"/>
      <c r="E17" s="103"/>
      <c r="F17" s="103"/>
      <c r="J17" s="18">
        <v>2</v>
      </c>
      <c r="K17" s="18">
        <v>2</v>
      </c>
      <c r="L17" s="18"/>
      <c r="M17" s="18"/>
      <c r="N17" s="18"/>
      <c r="O17" s="18"/>
      <c r="P17" s="18"/>
      <c r="Q17" s="18" t="s">
        <v>204</v>
      </c>
      <c r="R17" s="18" t="s">
        <v>208</v>
      </c>
      <c r="S17" s="18" t="s">
        <v>208</v>
      </c>
      <c r="T17" s="18">
        <v>6</v>
      </c>
    </row>
    <row r="18" spans="1:20">
      <c r="A18" s="103"/>
      <c r="B18" s="103"/>
      <c r="C18" s="103"/>
      <c r="D18" s="103"/>
      <c r="E18" s="103"/>
      <c r="F18" s="103"/>
      <c r="J18" s="18">
        <v>3</v>
      </c>
      <c r="K18" s="18">
        <v>3</v>
      </c>
      <c r="L18" s="18"/>
      <c r="M18" s="18"/>
      <c r="N18" s="18"/>
      <c r="O18" s="18"/>
      <c r="P18" s="18"/>
      <c r="Q18" s="18"/>
      <c r="R18" s="18"/>
      <c r="S18" s="18"/>
      <c r="T18" s="18"/>
    </row>
    <row r="19" spans="1:20">
      <c r="A19" s="103"/>
      <c r="B19" s="103"/>
      <c r="C19" s="103"/>
      <c r="D19" s="103"/>
      <c r="E19" s="103"/>
      <c r="F19" s="103"/>
      <c r="J19" s="18">
        <v>4</v>
      </c>
      <c r="K19" s="18">
        <v>4</v>
      </c>
      <c r="L19" s="18"/>
      <c r="M19" s="18"/>
      <c r="N19" s="18"/>
      <c r="O19" s="18">
        <v>2</v>
      </c>
      <c r="P19" s="92">
        <v>0</v>
      </c>
      <c r="Q19" s="18"/>
      <c r="R19" s="18"/>
      <c r="S19" s="18"/>
      <c r="T19" s="18"/>
    </row>
    <row r="20" spans="1:20">
      <c r="J20" s="18">
        <v>5</v>
      </c>
      <c r="K20" s="18">
        <v>5</v>
      </c>
      <c r="L20" s="4" t="s">
        <v>40</v>
      </c>
      <c r="M20" s="18" t="s">
        <v>199</v>
      </c>
      <c r="N20" s="18" t="s">
        <v>200</v>
      </c>
      <c r="O20" s="18"/>
      <c r="P20" s="92"/>
      <c r="Q20" s="18" t="s">
        <v>205</v>
      </c>
      <c r="R20" s="18" t="s">
        <v>208</v>
      </c>
      <c r="S20" s="18" t="s">
        <v>208</v>
      </c>
      <c r="T20" s="18">
        <v>6</v>
      </c>
    </row>
    <row r="21" spans="1:20">
      <c r="J21" s="18">
        <v>6</v>
      </c>
      <c r="K21" s="18">
        <v>6</v>
      </c>
      <c r="L21" s="18"/>
      <c r="M21" s="18"/>
      <c r="N21" s="18"/>
      <c r="O21" s="18"/>
      <c r="P21" s="92"/>
      <c r="Q21" s="18"/>
      <c r="R21" s="18"/>
      <c r="S21" s="18"/>
      <c r="T21" s="18"/>
    </row>
    <row r="22" spans="1:20">
      <c r="J22" s="18">
        <v>7</v>
      </c>
      <c r="K22" s="18">
        <v>7</v>
      </c>
      <c r="L22" s="4" t="s">
        <v>36</v>
      </c>
      <c r="M22" s="18">
        <v>200</v>
      </c>
      <c r="N22" s="18" t="s">
        <v>200</v>
      </c>
      <c r="O22" s="18"/>
      <c r="P22" s="92"/>
      <c r="Q22" s="18"/>
      <c r="R22" s="18"/>
      <c r="S22" s="18"/>
      <c r="T22" s="18"/>
    </row>
    <row r="23" spans="1:20">
      <c r="J23" s="18">
        <v>8</v>
      </c>
      <c r="K23" s="18">
        <v>8</v>
      </c>
      <c r="L23" s="18"/>
      <c r="M23" s="18"/>
      <c r="N23" s="18"/>
      <c r="O23" s="18">
        <v>2.0630000000000002</v>
      </c>
      <c r="P23" s="92">
        <v>1.4999999999999999E-2</v>
      </c>
      <c r="Q23" s="18"/>
      <c r="R23" s="18"/>
      <c r="S23" s="18"/>
      <c r="T23" s="18"/>
    </row>
    <row r="24" spans="1:20">
      <c r="J24" s="18">
        <v>9</v>
      </c>
      <c r="K24" s="18">
        <v>9</v>
      </c>
      <c r="L24" s="4" t="s">
        <v>40</v>
      </c>
      <c r="M24" s="18" t="s">
        <v>199</v>
      </c>
      <c r="N24" s="18" t="s">
        <v>200</v>
      </c>
      <c r="O24" s="18"/>
      <c r="P24" s="92"/>
      <c r="Q24" s="18" t="s">
        <v>206</v>
      </c>
      <c r="R24" s="18" t="s">
        <v>208</v>
      </c>
      <c r="S24" s="18" t="s">
        <v>208</v>
      </c>
      <c r="T24" s="18">
        <v>6</v>
      </c>
    </row>
    <row r="25" spans="1:20">
      <c r="J25" s="18">
        <v>10</v>
      </c>
      <c r="K25" s="18">
        <v>10</v>
      </c>
      <c r="L25" s="18"/>
      <c r="M25" s="18"/>
      <c r="N25" s="18"/>
      <c r="O25" s="18"/>
      <c r="P25" s="92"/>
      <c r="Q25" s="18"/>
      <c r="R25" s="18"/>
      <c r="S25" s="18"/>
      <c r="T25" s="18"/>
    </row>
    <row r="26" spans="1:20">
      <c r="J26" s="18">
        <v>11</v>
      </c>
      <c r="K26" s="18">
        <v>11</v>
      </c>
      <c r="L26" s="4" t="s">
        <v>79</v>
      </c>
      <c r="M26" s="18" t="s">
        <v>199</v>
      </c>
      <c r="N26" s="18"/>
      <c r="O26" s="18"/>
      <c r="P26" s="92"/>
      <c r="Q26" s="18"/>
      <c r="R26" s="18"/>
      <c r="S26" s="18"/>
      <c r="T26" s="18"/>
    </row>
    <row r="27" spans="1:20">
      <c r="J27" s="18">
        <v>12</v>
      </c>
      <c r="K27" s="18">
        <v>12</v>
      </c>
      <c r="L27" s="18"/>
      <c r="M27" s="18"/>
      <c r="N27" s="18"/>
      <c r="O27" s="18"/>
      <c r="P27" s="92"/>
      <c r="Q27" s="18"/>
      <c r="R27" s="18"/>
      <c r="S27" s="18"/>
      <c r="T27" s="18"/>
    </row>
    <row r="28" spans="1:20">
      <c r="J28" s="18">
        <v>13</v>
      </c>
      <c r="K28" s="18">
        <v>13</v>
      </c>
      <c r="L28" s="18"/>
      <c r="M28" s="18"/>
      <c r="N28" s="18"/>
      <c r="O28" s="18"/>
      <c r="P28" s="92"/>
      <c r="Q28" s="18"/>
      <c r="R28" s="18"/>
      <c r="S28" s="18"/>
      <c r="T28" s="18"/>
    </row>
    <row r="29" spans="1:20">
      <c r="J29" s="18">
        <v>14</v>
      </c>
      <c r="K29" s="18">
        <v>14</v>
      </c>
      <c r="L29" s="18"/>
      <c r="M29" s="18"/>
      <c r="N29" s="18"/>
      <c r="O29" s="18"/>
      <c r="P29" s="92"/>
      <c r="Q29" s="18"/>
      <c r="R29" s="18"/>
      <c r="S29" s="18"/>
      <c r="T29" s="18"/>
    </row>
    <row r="30" spans="1:20">
      <c r="J30" s="18">
        <v>15</v>
      </c>
      <c r="K30" s="18">
        <v>15</v>
      </c>
      <c r="L30" s="4" t="s">
        <v>40</v>
      </c>
      <c r="M30" s="18" t="s">
        <v>199</v>
      </c>
      <c r="N30" s="18" t="s">
        <v>201</v>
      </c>
      <c r="O30" s="18"/>
      <c r="P30" s="92"/>
      <c r="Q30" s="18" t="s">
        <v>207</v>
      </c>
      <c r="R30" s="18" t="s">
        <v>208</v>
      </c>
      <c r="S30" s="18" t="s">
        <v>208</v>
      </c>
      <c r="T30" s="18">
        <v>6</v>
      </c>
    </row>
    <row r="31" spans="1:20">
      <c r="J31" s="18">
        <v>16</v>
      </c>
      <c r="K31" s="18">
        <v>16</v>
      </c>
      <c r="L31" s="4" t="s">
        <v>36</v>
      </c>
      <c r="M31" s="18">
        <v>300</v>
      </c>
      <c r="N31" s="18" t="s">
        <v>201</v>
      </c>
      <c r="O31" s="18">
        <v>2.0630000000000002</v>
      </c>
      <c r="P31" s="92">
        <v>0</v>
      </c>
      <c r="Q31" s="18"/>
      <c r="R31" s="18"/>
      <c r="S31" s="18"/>
      <c r="T31" s="18"/>
    </row>
    <row r="32" spans="1:20">
      <c r="J32" s="18">
        <v>17</v>
      </c>
      <c r="K32" s="18">
        <v>17</v>
      </c>
      <c r="L32" s="4" t="s">
        <v>40</v>
      </c>
      <c r="M32" s="18" t="s">
        <v>199</v>
      </c>
      <c r="N32" s="18" t="s">
        <v>201</v>
      </c>
      <c r="O32" s="18"/>
      <c r="P32" s="92"/>
      <c r="Q32" s="18"/>
      <c r="R32" s="18"/>
      <c r="S32" s="18"/>
      <c r="T32" s="18"/>
    </row>
    <row r="33" spans="10:20">
      <c r="J33" s="18">
        <v>18</v>
      </c>
      <c r="K33" s="18">
        <v>18</v>
      </c>
      <c r="L33" s="4" t="s">
        <v>79</v>
      </c>
      <c r="M33" s="18" t="s">
        <v>199</v>
      </c>
      <c r="N33" s="18"/>
      <c r="O33" s="18"/>
      <c r="P33" s="92"/>
      <c r="Q33" s="18"/>
      <c r="R33" s="18"/>
      <c r="S33" s="18"/>
      <c r="T33" s="18"/>
    </row>
    <row r="34" spans="10:20">
      <c r="J34" s="18">
        <v>19</v>
      </c>
      <c r="K34" s="18">
        <v>19</v>
      </c>
      <c r="L34" s="18"/>
      <c r="M34" s="18"/>
      <c r="N34" s="18"/>
      <c r="O34" s="18">
        <f t="shared" ref="O34" si="1">(N34-N33)*P34+O33</f>
        <v>0</v>
      </c>
      <c r="P34" s="92">
        <v>-1.4999999999999999E-2</v>
      </c>
      <c r="Q34" s="18"/>
      <c r="R34" s="18"/>
      <c r="S34" s="18"/>
      <c r="T34" s="18"/>
    </row>
    <row r="35" spans="10:20">
      <c r="J35" s="18">
        <v>20</v>
      </c>
      <c r="K35" s="18">
        <v>20</v>
      </c>
      <c r="L35" s="18"/>
      <c r="M35" s="18"/>
      <c r="N35" s="18"/>
      <c r="O35" s="18"/>
      <c r="P35" s="92"/>
      <c r="Q35" s="18"/>
      <c r="R35" s="18"/>
      <c r="S35" s="18"/>
      <c r="T35" s="18"/>
    </row>
    <row r="36" spans="10:20">
      <c r="J36" s="18">
        <v>21</v>
      </c>
      <c r="K36" s="18">
        <v>21</v>
      </c>
      <c r="L36" s="18"/>
      <c r="M36" s="18"/>
      <c r="N36" s="18"/>
      <c r="O36" s="18">
        <v>2.0210000000000004</v>
      </c>
      <c r="P36" s="92">
        <v>0</v>
      </c>
      <c r="Q36" s="18"/>
      <c r="R36" s="18"/>
      <c r="S36" s="18"/>
      <c r="T36" s="18"/>
    </row>
  </sheetData>
  <mergeCells count="16">
    <mergeCell ref="A15:F15"/>
    <mergeCell ref="A16:F19"/>
    <mergeCell ref="A1:F1"/>
    <mergeCell ref="I1:M1"/>
    <mergeCell ref="P1:S1"/>
    <mergeCell ref="V1:AA1"/>
    <mergeCell ref="J13:T13"/>
    <mergeCell ref="A3:A4"/>
    <mergeCell ref="C3:F4"/>
    <mergeCell ref="C5:F5"/>
    <mergeCell ref="D6:F8"/>
    <mergeCell ref="D9:F10"/>
    <mergeCell ref="D11:F14"/>
    <mergeCell ref="B3:B4"/>
    <mergeCell ref="C2:F2"/>
    <mergeCell ref="C6:C14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6"/>
  <sheetViews>
    <sheetView tabSelected="1" workbookViewId="0">
      <selection activeCell="F32" sqref="E31:F32"/>
    </sheetView>
  </sheetViews>
  <sheetFormatPr defaultRowHeight="13.5"/>
  <cols>
    <col min="1" max="1" width="23.25" customWidth="1"/>
    <col min="2" max="2" width="21.375" bestFit="1" customWidth="1"/>
    <col min="3" max="3" width="25.375" customWidth="1"/>
    <col min="4" max="4" width="20.125" customWidth="1"/>
    <col min="5" max="5" width="15.125" customWidth="1"/>
    <col min="6" max="6" width="24.625" customWidth="1"/>
  </cols>
  <sheetData>
    <row r="1" spans="1:22">
      <c r="A1" s="104" t="s">
        <v>231</v>
      </c>
      <c r="B1" s="104"/>
      <c r="C1" s="104"/>
      <c r="D1" s="104"/>
      <c r="E1" s="104"/>
      <c r="F1" s="104"/>
    </row>
    <row r="2" spans="1:22">
      <c r="A2" s="1" t="s">
        <v>8</v>
      </c>
      <c r="B2" s="1" t="s">
        <v>9</v>
      </c>
      <c r="C2" s="29" t="s">
        <v>10</v>
      </c>
      <c r="D2" s="29"/>
      <c r="E2" s="29"/>
      <c r="F2" s="29"/>
      <c r="K2" s="98" t="s">
        <v>223</v>
      </c>
      <c r="L2" s="29" t="s">
        <v>212</v>
      </c>
      <c r="M2" s="39"/>
      <c r="N2" s="39"/>
      <c r="O2" s="39"/>
      <c r="P2" s="39"/>
      <c r="Q2" s="39"/>
      <c r="R2" s="39"/>
      <c r="S2" s="39"/>
      <c r="T2" s="39"/>
      <c r="U2" s="39"/>
      <c r="V2" s="39"/>
    </row>
    <row r="3" spans="1:22" ht="40.5">
      <c r="A3" s="41" t="s">
        <v>178</v>
      </c>
      <c r="B3" s="35" t="s">
        <v>184</v>
      </c>
      <c r="C3" s="28" t="s">
        <v>215</v>
      </c>
      <c r="D3" s="28"/>
      <c r="E3" s="28"/>
      <c r="F3" s="28"/>
      <c r="K3" s="98"/>
      <c r="L3" s="95" t="s">
        <v>178</v>
      </c>
      <c r="M3" s="95" t="s">
        <v>182</v>
      </c>
      <c r="N3" s="95" t="s">
        <v>2</v>
      </c>
      <c r="O3" s="95" t="s">
        <v>17</v>
      </c>
      <c r="P3" s="95" t="s">
        <v>3</v>
      </c>
      <c r="Q3" s="95" t="s">
        <v>188</v>
      </c>
      <c r="R3" s="95" t="s">
        <v>189</v>
      </c>
      <c r="S3" s="95" t="s">
        <v>190</v>
      </c>
      <c r="T3" s="95" t="s">
        <v>191</v>
      </c>
      <c r="U3" s="95" t="s">
        <v>192</v>
      </c>
      <c r="V3" s="95" t="s">
        <v>193</v>
      </c>
    </row>
    <row r="4" spans="1:22">
      <c r="A4" s="41"/>
      <c r="B4" s="35"/>
      <c r="C4" s="28"/>
      <c r="D4" s="28"/>
      <c r="E4" s="28"/>
      <c r="F4" s="28"/>
      <c r="K4" s="98"/>
      <c r="L4" s="18">
        <v>0</v>
      </c>
      <c r="M4" s="18">
        <v>0</v>
      </c>
      <c r="N4" s="4" t="s">
        <v>79</v>
      </c>
      <c r="O4" s="18" t="s">
        <v>199</v>
      </c>
      <c r="P4" s="18"/>
      <c r="Q4" s="18">
        <v>2</v>
      </c>
      <c r="R4" s="18"/>
      <c r="S4" s="18" t="s">
        <v>203</v>
      </c>
      <c r="T4" s="18" t="s">
        <v>208</v>
      </c>
      <c r="U4" s="18" t="s">
        <v>208</v>
      </c>
      <c r="V4" s="18">
        <v>6</v>
      </c>
    </row>
    <row r="5" spans="1:22">
      <c r="A5" s="1" t="s">
        <v>182</v>
      </c>
      <c r="B5" s="3" t="s">
        <v>183</v>
      </c>
      <c r="C5" s="39" t="s">
        <v>213</v>
      </c>
      <c r="D5" s="39"/>
      <c r="E5" s="39"/>
      <c r="F5" s="39"/>
      <c r="K5" s="98"/>
      <c r="L5" s="18">
        <v>1</v>
      </c>
      <c r="M5" s="18">
        <v>1</v>
      </c>
      <c r="N5" s="18"/>
      <c r="O5" s="18"/>
      <c r="P5" s="18"/>
      <c r="Q5" s="18"/>
      <c r="R5" s="18"/>
      <c r="S5" s="18"/>
      <c r="T5" s="18"/>
      <c r="U5" s="18"/>
      <c r="V5" s="18"/>
    </row>
    <row r="6" spans="1:22">
      <c r="A6" s="1" t="s">
        <v>2</v>
      </c>
      <c r="B6" s="3" t="s">
        <v>185</v>
      </c>
      <c r="C6" s="28" t="s">
        <v>215</v>
      </c>
      <c r="D6" s="28"/>
      <c r="E6" s="28"/>
      <c r="F6" s="28"/>
      <c r="K6" s="98"/>
      <c r="L6" s="18">
        <v>2</v>
      </c>
      <c r="M6" s="18">
        <v>2</v>
      </c>
      <c r="N6" s="18"/>
      <c r="O6" s="18"/>
      <c r="P6" s="18"/>
      <c r="Q6" s="18"/>
      <c r="R6" s="18"/>
      <c r="S6" s="18" t="s">
        <v>204</v>
      </c>
      <c r="T6" s="18" t="s">
        <v>208</v>
      </c>
      <c r="U6" s="18" t="s">
        <v>208</v>
      </c>
      <c r="V6" s="18">
        <v>6</v>
      </c>
    </row>
    <row r="7" spans="1:22">
      <c r="A7" s="1" t="s">
        <v>17</v>
      </c>
      <c r="B7" s="3" t="s">
        <v>16</v>
      </c>
      <c r="C7" s="28"/>
      <c r="D7" s="28"/>
      <c r="E7" s="28"/>
      <c r="F7" s="28"/>
      <c r="K7" s="98"/>
      <c r="L7" s="18">
        <v>3</v>
      </c>
      <c r="M7" s="18">
        <v>3</v>
      </c>
      <c r="N7" s="18"/>
      <c r="O7" s="18"/>
      <c r="P7" s="18"/>
      <c r="Q7" s="18"/>
      <c r="R7" s="18"/>
      <c r="S7" s="18"/>
      <c r="T7" s="18"/>
      <c r="U7" s="18"/>
      <c r="V7" s="18"/>
    </row>
    <row r="8" spans="1:22">
      <c r="A8" s="1" t="s">
        <v>3</v>
      </c>
      <c r="B8" s="3" t="s">
        <v>214</v>
      </c>
      <c r="C8" s="39" t="s">
        <v>216</v>
      </c>
      <c r="D8" s="39"/>
      <c r="E8" s="39"/>
      <c r="F8" s="39"/>
      <c r="K8" s="98"/>
      <c r="L8" s="18">
        <v>4</v>
      </c>
      <c r="M8" s="18">
        <v>4</v>
      </c>
      <c r="N8" s="18"/>
      <c r="O8" s="18"/>
      <c r="P8" s="18"/>
      <c r="Q8" s="18">
        <v>2</v>
      </c>
      <c r="R8" s="92">
        <v>0</v>
      </c>
      <c r="S8" s="18"/>
      <c r="T8" s="18"/>
      <c r="U8" s="18"/>
      <c r="V8" s="18"/>
    </row>
    <row r="9" spans="1:22">
      <c r="A9" s="15" t="s">
        <v>188</v>
      </c>
      <c r="B9" s="5" t="s">
        <v>49</v>
      </c>
      <c r="C9" s="28" t="s">
        <v>215</v>
      </c>
      <c r="D9" s="28"/>
      <c r="E9" s="28"/>
      <c r="F9" s="28"/>
      <c r="K9" s="98"/>
      <c r="L9" s="18">
        <v>5</v>
      </c>
      <c r="M9" s="18">
        <v>5</v>
      </c>
      <c r="N9" s="4" t="s">
        <v>40</v>
      </c>
      <c r="O9" s="18" t="s">
        <v>199</v>
      </c>
      <c r="P9" s="18" t="s">
        <v>200</v>
      </c>
      <c r="Q9" s="18"/>
      <c r="R9" s="92"/>
      <c r="S9" s="18" t="s">
        <v>205</v>
      </c>
      <c r="T9" s="18" t="s">
        <v>208</v>
      </c>
      <c r="U9" s="18" t="s">
        <v>208</v>
      </c>
      <c r="V9" s="18">
        <v>6</v>
      </c>
    </row>
    <row r="10" spans="1:22">
      <c r="A10" s="15" t="s">
        <v>189</v>
      </c>
      <c r="B10" s="5" t="s">
        <v>47</v>
      </c>
      <c r="C10" s="28" t="s">
        <v>218</v>
      </c>
      <c r="D10" s="28"/>
      <c r="E10" s="28"/>
      <c r="F10" s="28"/>
      <c r="K10" s="98"/>
      <c r="L10" s="18">
        <v>6</v>
      </c>
      <c r="M10" s="18">
        <v>6</v>
      </c>
      <c r="N10" s="18"/>
      <c r="O10" s="18"/>
      <c r="P10" s="18"/>
      <c r="Q10" s="18"/>
      <c r="R10" s="92"/>
      <c r="S10" s="18"/>
      <c r="T10" s="18"/>
      <c r="U10" s="18"/>
      <c r="V10" s="18"/>
    </row>
    <row r="11" spans="1:22">
      <c r="A11" s="1" t="s">
        <v>190</v>
      </c>
      <c r="B11" s="3" t="s">
        <v>52</v>
      </c>
      <c r="C11" s="28" t="s">
        <v>215</v>
      </c>
      <c r="D11" s="28"/>
      <c r="E11" s="28"/>
      <c r="F11" s="28"/>
      <c r="K11" s="98"/>
      <c r="L11" s="18">
        <v>7</v>
      </c>
      <c r="M11" s="18">
        <v>7</v>
      </c>
      <c r="N11" s="4" t="s">
        <v>36</v>
      </c>
      <c r="O11" s="18">
        <v>200</v>
      </c>
      <c r="P11" s="18" t="s">
        <v>200</v>
      </c>
      <c r="Q11" s="18"/>
      <c r="R11" s="92"/>
      <c r="S11" s="18"/>
      <c r="T11" s="18"/>
      <c r="U11" s="18"/>
      <c r="V11" s="18"/>
    </row>
    <row r="12" spans="1:22">
      <c r="A12" s="1" t="s">
        <v>191</v>
      </c>
      <c r="B12" s="3" t="s">
        <v>129</v>
      </c>
      <c r="C12" s="28"/>
      <c r="D12" s="28"/>
      <c r="E12" s="28"/>
      <c r="F12" s="28"/>
      <c r="K12" s="98"/>
      <c r="L12" s="18">
        <v>8</v>
      </c>
      <c r="M12" s="18">
        <v>8</v>
      </c>
      <c r="N12" s="18"/>
      <c r="O12" s="18"/>
      <c r="P12" s="18"/>
      <c r="Q12" s="18">
        <v>2.0630000000000002</v>
      </c>
      <c r="R12" s="92">
        <v>1.4999999999999999E-2</v>
      </c>
      <c r="S12" s="18"/>
      <c r="T12" s="18"/>
      <c r="U12" s="18"/>
      <c r="V12" s="18"/>
    </row>
    <row r="13" spans="1:22">
      <c r="A13" s="1" t="s">
        <v>192</v>
      </c>
      <c r="B13" s="3" t="s">
        <v>130</v>
      </c>
      <c r="C13" s="28"/>
      <c r="D13" s="28"/>
      <c r="E13" s="28"/>
      <c r="F13" s="28"/>
      <c r="K13" s="98"/>
      <c r="L13" s="18">
        <v>9</v>
      </c>
      <c r="M13" s="18">
        <v>9</v>
      </c>
      <c r="N13" s="4" t="s">
        <v>40</v>
      </c>
      <c r="O13" s="18" t="s">
        <v>199</v>
      </c>
      <c r="P13" s="18" t="s">
        <v>200</v>
      </c>
      <c r="Q13" s="18"/>
      <c r="R13" s="92"/>
      <c r="S13" s="18" t="s">
        <v>206</v>
      </c>
      <c r="T13" s="18" t="s">
        <v>208</v>
      </c>
      <c r="U13" s="18" t="s">
        <v>208</v>
      </c>
      <c r="V13" s="18">
        <v>6</v>
      </c>
    </row>
    <row r="14" spans="1:22">
      <c r="A14" s="1" t="s">
        <v>193</v>
      </c>
      <c r="B14" s="3" t="s">
        <v>147</v>
      </c>
      <c r="C14" s="28"/>
      <c r="D14" s="28"/>
      <c r="E14" s="28"/>
      <c r="F14" s="28"/>
      <c r="K14" s="98"/>
      <c r="L14" s="18">
        <v>10</v>
      </c>
      <c r="M14" s="18">
        <v>10</v>
      </c>
      <c r="N14" s="18"/>
      <c r="O14" s="18"/>
      <c r="P14" s="18"/>
      <c r="Q14" s="18"/>
      <c r="R14" s="92"/>
      <c r="S14" s="18"/>
      <c r="T14" s="18"/>
      <c r="U14" s="18"/>
      <c r="V14" s="18"/>
    </row>
    <row r="15" spans="1:22">
      <c r="A15" s="104" t="s">
        <v>230</v>
      </c>
      <c r="B15" s="104"/>
      <c r="C15" s="104"/>
      <c r="D15" s="104"/>
      <c r="E15" s="104"/>
      <c r="F15" s="104"/>
      <c r="K15" s="98"/>
      <c r="L15" s="18">
        <v>11</v>
      </c>
      <c r="M15" s="18">
        <v>11</v>
      </c>
      <c r="N15" s="4" t="s">
        <v>79</v>
      </c>
      <c r="O15" s="18" t="s">
        <v>199</v>
      </c>
      <c r="P15" s="18"/>
      <c r="Q15" s="18"/>
      <c r="R15" s="92"/>
      <c r="S15" s="18"/>
      <c r="T15" s="18"/>
      <c r="U15" s="18"/>
      <c r="V15" s="18"/>
    </row>
    <row r="16" spans="1:22">
      <c r="A16" s="103" t="s">
        <v>232</v>
      </c>
      <c r="B16" s="103"/>
      <c r="C16" s="103"/>
      <c r="D16" s="103"/>
      <c r="E16" s="103"/>
      <c r="F16" s="103"/>
      <c r="K16" s="98"/>
      <c r="L16" s="18">
        <v>12</v>
      </c>
      <c r="M16" s="18">
        <v>12</v>
      </c>
      <c r="N16" s="18"/>
      <c r="O16" s="18"/>
      <c r="P16" s="18"/>
      <c r="Q16" s="18"/>
      <c r="R16" s="92"/>
      <c r="S16" s="18"/>
      <c r="T16" s="18"/>
      <c r="U16" s="18"/>
      <c r="V16" s="18"/>
    </row>
    <row r="17" spans="1:22">
      <c r="A17" s="103"/>
      <c r="B17" s="103"/>
      <c r="C17" s="103"/>
      <c r="D17" s="103"/>
      <c r="E17" s="103"/>
      <c r="F17" s="103"/>
      <c r="K17" s="98"/>
      <c r="L17" s="18">
        <v>13</v>
      </c>
      <c r="M17" s="18">
        <v>13</v>
      </c>
      <c r="N17" s="18"/>
      <c r="O17" s="18"/>
      <c r="P17" s="18"/>
      <c r="Q17" s="18"/>
      <c r="R17" s="92"/>
      <c r="S17" s="18"/>
      <c r="T17" s="18"/>
      <c r="U17" s="18"/>
      <c r="V17" s="18"/>
    </row>
    <row r="18" spans="1:22">
      <c r="A18" s="103"/>
      <c r="B18" s="103"/>
      <c r="C18" s="103"/>
      <c r="D18" s="103"/>
      <c r="E18" s="103"/>
      <c r="F18" s="103"/>
      <c r="K18" s="98"/>
      <c r="L18" s="18">
        <v>14</v>
      </c>
      <c r="M18" s="18">
        <v>14</v>
      </c>
      <c r="N18" s="18"/>
      <c r="O18" s="18"/>
      <c r="P18" s="18"/>
      <c r="Q18" s="18"/>
      <c r="R18" s="92"/>
      <c r="S18" s="18"/>
      <c r="T18" s="18"/>
      <c r="U18" s="18"/>
      <c r="V18" s="18"/>
    </row>
    <row r="19" spans="1:22">
      <c r="A19" s="103"/>
      <c r="B19" s="103"/>
      <c r="C19" s="103"/>
      <c r="D19" s="103"/>
      <c r="E19" s="103"/>
      <c r="F19" s="103"/>
      <c r="K19" s="98"/>
      <c r="L19" s="18">
        <v>15</v>
      </c>
      <c r="M19" s="18">
        <v>15</v>
      </c>
      <c r="N19" s="4" t="s">
        <v>40</v>
      </c>
      <c r="O19" s="18" t="s">
        <v>199</v>
      </c>
      <c r="P19" s="18" t="s">
        <v>201</v>
      </c>
      <c r="Q19" s="18"/>
      <c r="R19" s="92"/>
      <c r="S19" s="18" t="s">
        <v>207</v>
      </c>
      <c r="T19" s="18" t="s">
        <v>208</v>
      </c>
      <c r="U19" s="18" t="s">
        <v>208</v>
      </c>
      <c r="V19" s="18">
        <v>6</v>
      </c>
    </row>
    <row r="20" spans="1:22">
      <c r="K20" s="98"/>
      <c r="L20" s="18">
        <v>16</v>
      </c>
      <c r="M20" s="18">
        <v>16</v>
      </c>
      <c r="N20" s="4" t="s">
        <v>36</v>
      </c>
      <c r="O20" s="18">
        <v>300</v>
      </c>
      <c r="P20" s="18" t="s">
        <v>201</v>
      </c>
      <c r="Q20" s="18">
        <v>2.0630000000000002</v>
      </c>
      <c r="R20" s="92">
        <v>0</v>
      </c>
      <c r="S20" s="18"/>
      <c r="T20" s="18"/>
      <c r="U20" s="18"/>
      <c r="V20" s="18"/>
    </row>
    <row r="21" spans="1:22">
      <c r="K21" s="98"/>
      <c r="L21" s="18">
        <v>17</v>
      </c>
      <c r="M21" s="18">
        <v>17</v>
      </c>
      <c r="N21" s="4" t="s">
        <v>40</v>
      </c>
      <c r="O21" s="18" t="s">
        <v>199</v>
      </c>
      <c r="P21" s="18" t="s">
        <v>201</v>
      </c>
      <c r="Q21" s="18"/>
      <c r="R21" s="92"/>
      <c r="S21" s="18"/>
      <c r="T21" s="18"/>
      <c r="U21" s="18"/>
      <c r="V21" s="18"/>
    </row>
    <row r="22" spans="1:22">
      <c r="K22" s="98"/>
      <c r="L22" s="18">
        <v>18</v>
      </c>
      <c r="M22" s="18">
        <v>18</v>
      </c>
      <c r="N22" s="4" t="s">
        <v>79</v>
      </c>
      <c r="O22" s="18" t="s">
        <v>199</v>
      </c>
      <c r="P22" s="18"/>
      <c r="Q22" s="18"/>
      <c r="R22" s="92"/>
      <c r="S22" s="18"/>
      <c r="T22" s="18"/>
      <c r="U22" s="18"/>
      <c r="V22" s="18"/>
    </row>
    <row r="23" spans="1:22">
      <c r="K23" s="98"/>
      <c r="L23" s="18">
        <v>19</v>
      </c>
      <c r="M23" s="18">
        <v>19</v>
      </c>
      <c r="N23" s="18"/>
      <c r="O23" s="18"/>
      <c r="P23" s="18"/>
      <c r="Q23" s="18">
        <f t="shared" ref="Q23" si="0">(P23-P22)*R23+Q22</f>
        <v>0</v>
      </c>
      <c r="R23" s="92">
        <v>-1.4999999999999999E-2</v>
      </c>
      <c r="S23" s="18"/>
      <c r="T23" s="18"/>
      <c r="U23" s="18"/>
      <c r="V23" s="18"/>
    </row>
    <row r="24" spans="1:22">
      <c r="K24" s="98"/>
      <c r="L24" s="18">
        <v>20</v>
      </c>
      <c r="M24" s="18">
        <v>20</v>
      </c>
      <c r="N24" s="18"/>
      <c r="O24" s="18"/>
      <c r="P24" s="18"/>
      <c r="Q24" s="18"/>
      <c r="R24" s="92"/>
      <c r="S24" s="18"/>
      <c r="T24" s="18"/>
      <c r="U24" s="18"/>
      <c r="V24" s="18"/>
    </row>
    <row r="25" spans="1:22">
      <c r="K25" s="98"/>
      <c r="L25" s="18">
        <v>21</v>
      </c>
      <c r="M25" s="18">
        <v>21</v>
      </c>
      <c r="N25" s="18"/>
      <c r="O25" s="18"/>
      <c r="P25" s="18"/>
      <c r="Q25" s="18">
        <v>2.0210000000000004</v>
      </c>
      <c r="R25" s="92">
        <v>0</v>
      </c>
      <c r="S25" s="18"/>
      <c r="T25" s="18"/>
      <c r="U25" s="18"/>
      <c r="V25" s="18"/>
    </row>
    <row r="26" spans="1:22">
      <c r="L26" s="99" t="s">
        <v>219</v>
      </c>
      <c r="M26" s="100" t="s">
        <v>220</v>
      </c>
      <c r="N26" s="100" t="s">
        <v>219</v>
      </c>
      <c r="O26" s="100" t="s">
        <v>219</v>
      </c>
      <c r="P26" s="100" t="s">
        <v>219</v>
      </c>
      <c r="Q26" s="100" t="s">
        <v>219</v>
      </c>
      <c r="R26" s="100" t="s">
        <v>219</v>
      </c>
      <c r="S26" s="100" t="s">
        <v>219</v>
      </c>
      <c r="T26" s="100" t="s">
        <v>219</v>
      </c>
      <c r="U26" s="100" t="s">
        <v>219</v>
      </c>
      <c r="V26" s="100" t="s">
        <v>219</v>
      </c>
    </row>
    <row r="30" spans="1:22">
      <c r="K30" s="98" t="s">
        <v>224</v>
      </c>
      <c r="L30" s="29" t="s">
        <v>217</v>
      </c>
      <c r="M30" s="39"/>
      <c r="N30" s="39"/>
      <c r="O30" s="39"/>
      <c r="P30" s="39"/>
      <c r="Q30" s="39"/>
      <c r="R30" s="39"/>
      <c r="S30" s="39"/>
      <c r="T30" s="39"/>
      <c r="U30" s="39"/>
      <c r="V30" s="39"/>
    </row>
    <row r="31" spans="1:22" ht="40.5">
      <c r="K31" s="98"/>
      <c r="L31" s="95" t="s">
        <v>178</v>
      </c>
      <c r="M31" s="95" t="s">
        <v>182</v>
      </c>
      <c r="N31" s="95" t="s">
        <v>2</v>
      </c>
      <c r="O31" s="95" t="s">
        <v>17</v>
      </c>
      <c r="P31" s="95" t="s">
        <v>3</v>
      </c>
      <c r="Q31" s="95" t="s">
        <v>188</v>
      </c>
      <c r="R31" s="95" t="s">
        <v>189</v>
      </c>
      <c r="S31" s="95" t="s">
        <v>190</v>
      </c>
      <c r="T31" s="95" t="s">
        <v>191</v>
      </c>
      <c r="U31" s="95" t="s">
        <v>192</v>
      </c>
      <c r="V31" s="95" t="s">
        <v>193</v>
      </c>
    </row>
    <row r="32" spans="1:22">
      <c r="K32" s="98"/>
      <c r="L32" s="18">
        <v>21</v>
      </c>
      <c r="M32" s="18">
        <v>0</v>
      </c>
      <c r="N32" s="18"/>
      <c r="O32" s="18"/>
      <c r="P32" s="18"/>
      <c r="Q32" s="18">
        <v>2.0210000000000004</v>
      </c>
      <c r="R32" s="92">
        <v>0</v>
      </c>
      <c r="S32" s="18"/>
      <c r="T32" s="18"/>
      <c r="U32" s="18"/>
      <c r="V32" s="18"/>
    </row>
    <row r="33" spans="11:22">
      <c r="K33" s="98"/>
      <c r="L33" s="18">
        <v>20</v>
      </c>
      <c r="M33" s="18">
        <v>1</v>
      </c>
      <c r="N33" s="18"/>
      <c r="O33" s="18"/>
      <c r="P33" s="18"/>
      <c r="Q33" s="18"/>
      <c r="R33" s="92"/>
      <c r="S33" s="18"/>
      <c r="T33" s="18"/>
      <c r="U33" s="18"/>
      <c r="V33" s="18"/>
    </row>
    <row r="34" spans="11:22">
      <c r="K34" s="98"/>
      <c r="L34" s="18">
        <v>19</v>
      </c>
      <c r="M34" s="18">
        <v>2</v>
      </c>
      <c r="N34" s="18"/>
      <c r="O34" s="18"/>
      <c r="P34" s="18"/>
      <c r="Q34" s="18">
        <f>(P34-P33)*R34+Q33</f>
        <v>0</v>
      </c>
      <c r="R34" s="92">
        <v>-1.4999999999999999E-2</v>
      </c>
      <c r="S34" s="18"/>
      <c r="T34" s="18"/>
      <c r="U34" s="18"/>
      <c r="V34" s="18"/>
    </row>
    <row r="35" spans="11:22">
      <c r="K35" s="98"/>
      <c r="L35" s="18">
        <v>18</v>
      </c>
      <c r="M35" s="18">
        <v>3</v>
      </c>
      <c r="N35" s="4" t="s">
        <v>79</v>
      </c>
      <c r="O35" s="18" t="s">
        <v>199</v>
      </c>
      <c r="P35" s="18"/>
      <c r="Q35" s="18"/>
      <c r="R35" s="92"/>
      <c r="S35" s="18"/>
      <c r="T35" s="18"/>
      <c r="U35" s="18"/>
      <c r="V35" s="18"/>
    </row>
    <row r="36" spans="11:22">
      <c r="K36" s="98"/>
      <c r="L36" s="18">
        <v>17</v>
      </c>
      <c r="M36" s="18">
        <v>4</v>
      </c>
      <c r="N36" s="4" t="s">
        <v>40</v>
      </c>
      <c r="O36" s="18" t="s">
        <v>199</v>
      </c>
      <c r="P36" s="18" t="s">
        <v>201</v>
      </c>
      <c r="Q36" s="18"/>
      <c r="R36" s="92"/>
      <c r="S36" s="18"/>
      <c r="T36" s="18"/>
      <c r="U36" s="18"/>
      <c r="V36" s="18"/>
    </row>
    <row r="37" spans="11:22">
      <c r="K37" s="98"/>
      <c r="L37" s="18">
        <v>16</v>
      </c>
      <c r="M37" s="18">
        <v>5</v>
      </c>
      <c r="N37" s="4" t="s">
        <v>36</v>
      </c>
      <c r="O37" s="18">
        <v>300</v>
      </c>
      <c r="P37" s="18" t="s">
        <v>201</v>
      </c>
      <c r="Q37" s="18">
        <v>2.0630000000000002</v>
      </c>
      <c r="R37" s="92">
        <v>0</v>
      </c>
      <c r="S37" s="18"/>
      <c r="T37" s="18"/>
      <c r="U37" s="18"/>
      <c r="V37" s="18"/>
    </row>
    <row r="38" spans="11:22">
      <c r="K38" s="98"/>
      <c r="L38" s="18">
        <v>15</v>
      </c>
      <c r="M38" s="18">
        <v>6</v>
      </c>
      <c r="N38" s="4" t="s">
        <v>40</v>
      </c>
      <c r="O38" s="18" t="s">
        <v>199</v>
      </c>
      <c r="P38" s="18" t="s">
        <v>201</v>
      </c>
      <c r="Q38" s="18"/>
      <c r="R38" s="92"/>
      <c r="S38" s="18" t="s">
        <v>207</v>
      </c>
      <c r="T38" s="18" t="s">
        <v>208</v>
      </c>
      <c r="U38" s="18" t="s">
        <v>208</v>
      </c>
      <c r="V38" s="18">
        <v>6</v>
      </c>
    </row>
    <row r="39" spans="11:22">
      <c r="K39" s="98"/>
      <c r="L39" s="18">
        <v>14</v>
      </c>
      <c r="M39" s="18">
        <v>7</v>
      </c>
      <c r="N39" s="18"/>
      <c r="O39" s="18"/>
      <c r="P39" s="18"/>
      <c r="Q39" s="18"/>
      <c r="R39" s="92"/>
      <c r="S39" s="18"/>
      <c r="T39" s="18"/>
      <c r="U39" s="18"/>
      <c r="V39" s="18"/>
    </row>
    <row r="40" spans="11:22">
      <c r="K40" s="98"/>
      <c r="L40" s="18">
        <v>13</v>
      </c>
      <c r="M40" s="18">
        <v>8</v>
      </c>
      <c r="N40" s="18"/>
      <c r="O40" s="18"/>
      <c r="P40" s="18"/>
      <c r="Q40" s="18"/>
      <c r="R40" s="92"/>
      <c r="S40" s="18"/>
      <c r="T40" s="18"/>
      <c r="U40" s="18"/>
      <c r="V40" s="18"/>
    </row>
    <row r="41" spans="11:22">
      <c r="K41" s="98"/>
      <c r="L41" s="18">
        <v>12</v>
      </c>
      <c r="M41" s="18">
        <v>9</v>
      </c>
      <c r="N41" s="18"/>
      <c r="O41" s="18"/>
      <c r="P41" s="18"/>
      <c r="Q41" s="18"/>
      <c r="R41" s="92"/>
      <c r="S41" s="18"/>
      <c r="T41" s="18"/>
      <c r="U41" s="18"/>
      <c r="V41" s="18"/>
    </row>
    <row r="42" spans="11:22">
      <c r="K42" s="98"/>
      <c r="L42" s="18">
        <v>11</v>
      </c>
      <c r="M42" s="18">
        <v>10</v>
      </c>
      <c r="N42" s="4" t="s">
        <v>79</v>
      </c>
      <c r="O42" s="18" t="s">
        <v>199</v>
      </c>
      <c r="P42" s="18"/>
      <c r="Q42" s="18"/>
      <c r="R42" s="92"/>
      <c r="S42" s="18"/>
      <c r="T42" s="18"/>
      <c r="U42" s="18"/>
      <c r="V42" s="18"/>
    </row>
    <row r="43" spans="11:22">
      <c r="K43" s="98"/>
      <c r="L43" s="18">
        <v>10</v>
      </c>
      <c r="M43" s="18">
        <v>11</v>
      </c>
      <c r="N43" s="18"/>
      <c r="O43" s="18"/>
      <c r="P43" s="18"/>
      <c r="Q43" s="18"/>
      <c r="R43" s="92"/>
      <c r="S43" s="18"/>
      <c r="T43" s="18"/>
      <c r="U43" s="18"/>
      <c r="V43" s="18"/>
    </row>
    <row r="44" spans="11:22">
      <c r="K44" s="98"/>
      <c r="L44" s="18">
        <v>9</v>
      </c>
      <c r="M44" s="18">
        <v>12</v>
      </c>
      <c r="N44" s="4" t="s">
        <v>40</v>
      </c>
      <c r="O44" s="18" t="s">
        <v>199</v>
      </c>
      <c r="P44" s="18" t="s">
        <v>200</v>
      </c>
      <c r="Q44" s="18"/>
      <c r="R44" s="92"/>
      <c r="S44" s="18" t="s">
        <v>206</v>
      </c>
      <c r="T44" s="18" t="s">
        <v>208</v>
      </c>
      <c r="U44" s="18" t="s">
        <v>208</v>
      </c>
      <c r="V44" s="18">
        <v>6</v>
      </c>
    </row>
    <row r="45" spans="11:22">
      <c r="K45" s="98"/>
      <c r="L45" s="18">
        <v>8</v>
      </c>
      <c r="M45" s="18">
        <v>13</v>
      </c>
      <c r="N45" s="18"/>
      <c r="O45" s="18"/>
      <c r="P45" s="18"/>
      <c r="Q45" s="18">
        <v>2.0630000000000002</v>
      </c>
      <c r="R45" s="92">
        <v>1.4999999999999999E-2</v>
      </c>
      <c r="S45" s="18"/>
      <c r="T45" s="18"/>
      <c r="U45" s="18"/>
      <c r="V45" s="18"/>
    </row>
    <row r="46" spans="11:22">
      <c r="K46" s="98"/>
      <c r="L46" s="18">
        <v>7</v>
      </c>
      <c r="M46" s="18">
        <v>14</v>
      </c>
      <c r="N46" s="4" t="s">
        <v>36</v>
      </c>
      <c r="O46" s="18">
        <v>200</v>
      </c>
      <c r="P46" s="18" t="s">
        <v>200</v>
      </c>
      <c r="Q46" s="18"/>
      <c r="R46" s="92"/>
      <c r="S46" s="18"/>
      <c r="T46" s="18"/>
      <c r="U46" s="18"/>
      <c r="V46" s="18"/>
    </row>
    <row r="47" spans="11:22">
      <c r="K47" s="98"/>
      <c r="L47" s="18">
        <v>6</v>
      </c>
      <c r="M47" s="18">
        <v>15</v>
      </c>
      <c r="N47" s="18"/>
      <c r="O47" s="18"/>
      <c r="P47" s="18"/>
      <c r="Q47" s="18"/>
      <c r="R47" s="92"/>
      <c r="S47" s="18"/>
      <c r="T47" s="18"/>
      <c r="U47" s="18"/>
      <c r="V47" s="18"/>
    </row>
    <row r="48" spans="11:22">
      <c r="K48" s="98"/>
      <c r="L48" s="18">
        <v>5</v>
      </c>
      <c r="M48" s="18">
        <v>16</v>
      </c>
      <c r="N48" s="4" t="s">
        <v>40</v>
      </c>
      <c r="O48" s="18" t="s">
        <v>199</v>
      </c>
      <c r="P48" s="18" t="s">
        <v>200</v>
      </c>
      <c r="Q48" s="18"/>
      <c r="R48" s="92"/>
      <c r="S48" s="18" t="s">
        <v>205</v>
      </c>
      <c r="T48" s="18" t="s">
        <v>208</v>
      </c>
      <c r="U48" s="18" t="s">
        <v>208</v>
      </c>
      <c r="V48" s="18">
        <v>6</v>
      </c>
    </row>
    <row r="49" spans="11:22">
      <c r="K49" s="98"/>
      <c r="L49" s="18">
        <v>4</v>
      </c>
      <c r="M49" s="18">
        <v>17</v>
      </c>
      <c r="N49" s="18"/>
      <c r="O49" s="18"/>
      <c r="P49" s="18"/>
      <c r="Q49" s="18">
        <v>2</v>
      </c>
      <c r="R49" s="92">
        <v>0</v>
      </c>
      <c r="S49" s="18"/>
      <c r="T49" s="18"/>
      <c r="U49" s="18"/>
      <c r="V49" s="18"/>
    </row>
    <row r="50" spans="11:22">
      <c r="K50" s="98"/>
      <c r="L50" s="18">
        <v>3</v>
      </c>
      <c r="M50" s="18">
        <v>18</v>
      </c>
      <c r="N50" s="18"/>
      <c r="O50" s="18"/>
      <c r="P50" s="18"/>
      <c r="Q50" s="18"/>
      <c r="R50" s="18"/>
      <c r="S50" s="18"/>
      <c r="T50" s="18"/>
      <c r="U50" s="18"/>
      <c r="V50" s="18"/>
    </row>
    <row r="51" spans="11:22">
      <c r="K51" s="98"/>
      <c r="L51" s="18">
        <v>2</v>
      </c>
      <c r="M51" s="18">
        <v>19</v>
      </c>
      <c r="N51" s="18"/>
      <c r="O51" s="18"/>
      <c r="P51" s="18"/>
      <c r="Q51" s="18"/>
      <c r="R51" s="18"/>
      <c r="S51" s="18" t="s">
        <v>204</v>
      </c>
      <c r="T51" s="18" t="s">
        <v>208</v>
      </c>
      <c r="U51" s="18" t="s">
        <v>208</v>
      </c>
      <c r="V51" s="18">
        <v>6</v>
      </c>
    </row>
    <row r="52" spans="11:22">
      <c r="K52" s="98"/>
      <c r="L52" s="18">
        <v>1</v>
      </c>
      <c r="M52" s="18">
        <v>20</v>
      </c>
      <c r="N52" s="18"/>
      <c r="O52" s="18"/>
      <c r="P52" s="18"/>
      <c r="Q52" s="18"/>
      <c r="R52" s="18"/>
      <c r="S52" s="18"/>
      <c r="T52" s="18"/>
      <c r="U52" s="18"/>
      <c r="V52" s="18"/>
    </row>
    <row r="53" spans="11:22">
      <c r="K53" s="98"/>
      <c r="L53" s="18">
        <v>0</v>
      </c>
      <c r="M53" s="18">
        <v>21</v>
      </c>
      <c r="N53" s="4" t="s">
        <v>79</v>
      </c>
      <c r="O53" s="18" t="s">
        <v>199</v>
      </c>
      <c r="P53" s="18"/>
      <c r="Q53" s="18">
        <v>2</v>
      </c>
      <c r="R53" s="18"/>
      <c r="S53" s="18" t="s">
        <v>203</v>
      </c>
      <c r="T53" s="18" t="s">
        <v>208</v>
      </c>
      <c r="U53" s="18" t="s">
        <v>208</v>
      </c>
      <c r="V53" s="18">
        <v>6</v>
      </c>
    </row>
    <row r="54" spans="11:22">
      <c r="P54" s="99" t="s">
        <v>221</v>
      </c>
      <c r="R54" s="99" t="s">
        <v>222</v>
      </c>
    </row>
    <row r="58" spans="11:22">
      <c r="K58" s="98" t="s">
        <v>225</v>
      </c>
      <c r="L58" s="29" t="s">
        <v>217</v>
      </c>
      <c r="M58" s="39"/>
      <c r="N58" s="39"/>
      <c r="O58" s="39"/>
      <c r="P58" s="39"/>
      <c r="Q58" s="39"/>
      <c r="R58" s="39"/>
      <c r="S58" s="39"/>
      <c r="T58" s="39"/>
      <c r="U58" s="39"/>
      <c r="V58" s="39"/>
    </row>
    <row r="59" spans="11:22" ht="40.5">
      <c r="K59" s="98"/>
      <c r="L59" s="95" t="s">
        <v>178</v>
      </c>
      <c r="M59" s="95" t="s">
        <v>182</v>
      </c>
      <c r="N59" s="95" t="s">
        <v>2</v>
      </c>
      <c r="O59" s="95" t="s">
        <v>17</v>
      </c>
      <c r="P59" s="95" t="s">
        <v>3</v>
      </c>
      <c r="Q59" s="95" t="s">
        <v>188</v>
      </c>
      <c r="R59" s="95" t="s">
        <v>189</v>
      </c>
      <c r="S59" s="95" t="s">
        <v>190</v>
      </c>
      <c r="T59" s="95" t="s">
        <v>191</v>
      </c>
      <c r="U59" s="95" t="s">
        <v>192</v>
      </c>
      <c r="V59" s="95" t="s">
        <v>193</v>
      </c>
    </row>
    <row r="60" spans="11:22">
      <c r="K60" s="98"/>
      <c r="L60" s="18">
        <v>21</v>
      </c>
      <c r="M60" s="18">
        <v>0</v>
      </c>
      <c r="N60" s="18"/>
      <c r="O60" s="18"/>
      <c r="P60" s="18"/>
      <c r="Q60" s="18">
        <v>2.0210000000000004</v>
      </c>
      <c r="R60" s="92">
        <v>0</v>
      </c>
      <c r="S60" s="18"/>
      <c r="T60" s="18"/>
      <c r="U60" s="18"/>
      <c r="V60" s="18"/>
    </row>
    <row r="61" spans="11:22">
      <c r="K61" s="98"/>
      <c r="L61" s="18">
        <v>20</v>
      </c>
      <c r="M61" s="18">
        <v>1</v>
      </c>
      <c r="N61" s="18"/>
      <c r="O61" s="18"/>
      <c r="P61" s="18"/>
      <c r="Q61" s="18"/>
      <c r="R61" s="92"/>
      <c r="S61" s="18"/>
      <c r="T61" s="18"/>
      <c r="U61" s="18"/>
      <c r="V61" s="18"/>
    </row>
    <row r="62" spans="11:22">
      <c r="K62" s="98"/>
      <c r="L62" s="18">
        <v>19</v>
      </c>
      <c r="M62" s="18">
        <v>2</v>
      </c>
      <c r="N62" s="18"/>
      <c r="O62" s="18"/>
      <c r="P62" s="18"/>
      <c r="Q62" s="18">
        <f>(P62-P61)*R62+Q61</f>
        <v>0</v>
      </c>
      <c r="R62" s="92">
        <v>1.4999999999999999E-2</v>
      </c>
      <c r="S62" s="18"/>
      <c r="T62" s="18"/>
      <c r="U62" s="18"/>
      <c r="V62" s="18"/>
    </row>
    <row r="63" spans="11:22">
      <c r="K63" s="98"/>
      <c r="L63" s="18">
        <v>18</v>
      </c>
      <c r="M63" s="18">
        <v>3</v>
      </c>
      <c r="N63" s="4" t="s">
        <v>79</v>
      </c>
      <c r="O63" s="18" t="s">
        <v>199</v>
      </c>
      <c r="P63" s="18"/>
      <c r="Q63" s="18"/>
      <c r="R63" s="92"/>
      <c r="S63" s="18"/>
      <c r="T63" s="18"/>
      <c r="U63" s="18"/>
      <c r="V63" s="18"/>
    </row>
    <row r="64" spans="11:22">
      <c r="K64" s="98"/>
      <c r="L64" s="18">
        <v>17</v>
      </c>
      <c r="M64" s="18">
        <v>4</v>
      </c>
      <c r="N64" s="4" t="s">
        <v>40</v>
      </c>
      <c r="O64" s="18" t="s">
        <v>199</v>
      </c>
      <c r="P64" s="18" t="s">
        <v>200</v>
      </c>
      <c r="Q64" s="18"/>
      <c r="R64" s="92"/>
      <c r="S64" s="18"/>
      <c r="T64" s="18"/>
      <c r="U64" s="18"/>
      <c r="V64" s="18"/>
    </row>
    <row r="65" spans="7:22">
      <c r="K65" s="98"/>
      <c r="L65" s="18">
        <v>16</v>
      </c>
      <c r="M65" s="18">
        <v>5</v>
      </c>
      <c r="N65" s="4" t="s">
        <v>36</v>
      </c>
      <c r="O65" s="18">
        <v>300</v>
      </c>
      <c r="P65" s="18" t="s">
        <v>200</v>
      </c>
      <c r="Q65" s="18">
        <v>2.0630000000000002</v>
      </c>
      <c r="R65" s="92">
        <v>0</v>
      </c>
      <c r="S65" s="18"/>
      <c r="T65" s="18"/>
      <c r="U65" s="18"/>
      <c r="V65" s="18"/>
    </row>
    <row r="66" spans="7:22">
      <c r="G66" s="13"/>
      <c r="H66" s="13"/>
      <c r="I66" s="13"/>
      <c r="J66" s="13"/>
      <c r="K66" s="98"/>
      <c r="L66" s="18">
        <v>15</v>
      </c>
      <c r="M66" s="18">
        <v>6</v>
      </c>
      <c r="N66" s="4" t="s">
        <v>40</v>
      </c>
      <c r="O66" s="18" t="s">
        <v>199</v>
      </c>
      <c r="P66" s="18" t="s">
        <v>200</v>
      </c>
      <c r="Q66" s="18"/>
      <c r="R66" s="92"/>
      <c r="S66" s="18" t="s">
        <v>207</v>
      </c>
      <c r="T66" s="18" t="s">
        <v>208</v>
      </c>
      <c r="U66" s="18" t="s">
        <v>208</v>
      </c>
      <c r="V66" s="18">
        <v>6</v>
      </c>
    </row>
    <row r="67" spans="7:22">
      <c r="G67" s="13"/>
      <c r="H67" s="13"/>
      <c r="I67" s="13"/>
      <c r="J67" s="13"/>
      <c r="K67" s="98"/>
      <c r="L67" s="18">
        <v>14</v>
      </c>
      <c r="M67" s="18">
        <v>7</v>
      </c>
      <c r="N67" s="18"/>
      <c r="O67" s="18"/>
      <c r="P67" s="18"/>
      <c r="Q67" s="18"/>
      <c r="R67" s="92"/>
      <c r="S67" s="18"/>
      <c r="T67" s="18"/>
      <c r="U67" s="18"/>
      <c r="V67" s="18"/>
    </row>
    <row r="68" spans="7:22">
      <c r="G68" s="13"/>
      <c r="H68" s="13"/>
      <c r="I68" s="90"/>
      <c r="J68" s="90"/>
      <c r="K68" s="98"/>
      <c r="L68" s="18">
        <v>13</v>
      </c>
      <c r="M68" s="18">
        <v>8</v>
      </c>
      <c r="N68" s="18"/>
      <c r="O68" s="18"/>
      <c r="P68" s="18"/>
      <c r="Q68" s="18"/>
      <c r="R68" s="92"/>
      <c r="S68" s="18"/>
      <c r="T68" s="18"/>
      <c r="U68" s="18"/>
      <c r="V68" s="18"/>
    </row>
    <row r="69" spans="7:22">
      <c r="G69" s="13"/>
      <c r="H69" s="13"/>
      <c r="I69" s="90"/>
      <c r="J69" s="90"/>
      <c r="K69" s="98"/>
      <c r="L69" s="18">
        <v>12</v>
      </c>
      <c r="M69" s="18">
        <v>9</v>
      </c>
      <c r="N69" s="18"/>
      <c r="O69" s="18"/>
      <c r="P69" s="18"/>
      <c r="Q69" s="18"/>
      <c r="R69" s="92"/>
      <c r="S69" s="18"/>
      <c r="T69" s="18"/>
      <c r="U69" s="18"/>
      <c r="V69" s="18"/>
    </row>
    <row r="70" spans="7:22">
      <c r="G70" s="13"/>
      <c r="H70" s="13"/>
      <c r="I70" s="90"/>
      <c r="J70" s="90"/>
      <c r="K70" s="98"/>
      <c r="L70" s="18">
        <v>11</v>
      </c>
      <c r="M70" s="18">
        <v>10</v>
      </c>
      <c r="N70" s="4" t="s">
        <v>79</v>
      </c>
      <c r="O70" s="18" t="s">
        <v>199</v>
      </c>
      <c r="P70" s="18"/>
      <c r="Q70" s="18"/>
      <c r="R70" s="92"/>
      <c r="S70" s="18"/>
      <c r="T70" s="18"/>
      <c r="U70" s="18"/>
      <c r="V70" s="18"/>
    </row>
    <row r="71" spans="7:22">
      <c r="G71" s="13"/>
      <c r="H71" s="13"/>
      <c r="I71" s="90"/>
      <c r="J71" s="90"/>
      <c r="K71" s="98"/>
      <c r="L71" s="18">
        <v>10</v>
      </c>
      <c r="M71" s="18">
        <v>11</v>
      </c>
      <c r="N71" s="18"/>
      <c r="O71" s="18"/>
      <c r="P71" s="18"/>
      <c r="Q71" s="18"/>
      <c r="R71" s="92"/>
      <c r="S71" s="18"/>
      <c r="T71" s="18"/>
      <c r="U71" s="18"/>
      <c r="V71" s="18"/>
    </row>
    <row r="72" spans="7:22">
      <c r="G72" s="13"/>
      <c r="H72" s="13"/>
      <c r="I72" s="90"/>
      <c r="J72" s="90"/>
      <c r="K72" s="98"/>
      <c r="L72" s="18">
        <v>9</v>
      </c>
      <c r="M72" s="18">
        <v>12</v>
      </c>
      <c r="N72" s="4" t="s">
        <v>40</v>
      </c>
      <c r="O72" s="18" t="s">
        <v>199</v>
      </c>
      <c r="P72" s="18" t="s">
        <v>201</v>
      </c>
      <c r="Q72" s="18"/>
      <c r="R72" s="92"/>
      <c r="S72" s="18" t="s">
        <v>206</v>
      </c>
      <c r="T72" s="18" t="s">
        <v>208</v>
      </c>
      <c r="U72" s="18" t="s">
        <v>208</v>
      </c>
      <c r="V72" s="18">
        <v>6</v>
      </c>
    </row>
    <row r="73" spans="7:22">
      <c r="G73" s="13"/>
      <c r="H73" s="13"/>
      <c r="I73" s="90"/>
      <c r="J73" s="90"/>
      <c r="K73" s="98"/>
      <c r="L73" s="18">
        <v>8</v>
      </c>
      <c r="M73" s="18">
        <v>13</v>
      </c>
      <c r="N73" s="18"/>
      <c r="O73" s="18"/>
      <c r="P73" s="18"/>
      <c r="Q73" s="18">
        <v>2.0630000000000002</v>
      </c>
      <c r="R73" s="92">
        <v>-1.4999999999999999E-2</v>
      </c>
      <c r="S73" s="18"/>
      <c r="T73" s="18"/>
      <c r="U73" s="18"/>
      <c r="V73" s="18"/>
    </row>
    <row r="74" spans="7:22">
      <c r="G74" s="13"/>
      <c r="H74" s="13"/>
      <c r="I74" s="90"/>
      <c r="J74" s="90"/>
      <c r="K74" s="98"/>
      <c r="L74" s="18">
        <v>7</v>
      </c>
      <c r="M74" s="18">
        <v>14</v>
      </c>
      <c r="N74" s="4" t="s">
        <v>36</v>
      </c>
      <c r="O74" s="18">
        <v>200</v>
      </c>
      <c r="P74" s="18" t="s">
        <v>201</v>
      </c>
      <c r="Q74" s="18"/>
      <c r="R74" s="92"/>
      <c r="S74" s="18"/>
      <c r="T74" s="18"/>
      <c r="U74" s="18"/>
      <c r="V74" s="18"/>
    </row>
    <row r="75" spans="7:22">
      <c r="G75" s="13"/>
      <c r="H75" s="13"/>
      <c r="I75" s="90"/>
      <c r="J75" s="90"/>
      <c r="K75" s="98"/>
      <c r="L75" s="18">
        <v>6</v>
      </c>
      <c r="M75" s="18">
        <v>15</v>
      </c>
      <c r="N75" s="18"/>
      <c r="O75" s="18"/>
      <c r="P75" s="18"/>
      <c r="Q75" s="18"/>
      <c r="R75" s="92"/>
      <c r="S75" s="18"/>
      <c r="T75" s="18"/>
      <c r="U75" s="18"/>
      <c r="V75" s="18"/>
    </row>
    <row r="76" spans="7:22">
      <c r="G76" s="13"/>
      <c r="H76" s="13"/>
      <c r="I76" s="90"/>
      <c r="J76" s="90"/>
      <c r="K76" s="98"/>
      <c r="L76" s="18">
        <v>5</v>
      </c>
      <c r="M76" s="18">
        <v>16</v>
      </c>
      <c r="N76" s="4" t="s">
        <v>40</v>
      </c>
      <c r="O76" s="18" t="s">
        <v>199</v>
      </c>
      <c r="P76" s="18" t="s">
        <v>201</v>
      </c>
      <c r="Q76" s="18"/>
      <c r="R76" s="92"/>
      <c r="S76" s="18" t="s">
        <v>205</v>
      </c>
      <c r="T76" s="18" t="s">
        <v>208</v>
      </c>
      <c r="U76" s="18" t="s">
        <v>208</v>
      </c>
      <c r="V76" s="18">
        <v>6</v>
      </c>
    </row>
    <row r="77" spans="7:22">
      <c r="G77" s="13"/>
      <c r="H77" s="13"/>
      <c r="I77" s="90"/>
      <c r="J77" s="90"/>
      <c r="K77" s="98"/>
      <c r="L77" s="18">
        <v>4</v>
      </c>
      <c r="M77" s="18">
        <v>17</v>
      </c>
      <c r="N77" s="18"/>
      <c r="O77" s="18"/>
      <c r="P77" s="18"/>
      <c r="Q77" s="18">
        <v>2</v>
      </c>
      <c r="R77" s="92">
        <v>0</v>
      </c>
      <c r="S77" s="18"/>
      <c r="T77" s="18"/>
      <c r="U77" s="18"/>
      <c r="V77" s="18"/>
    </row>
    <row r="78" spans="7:22">
      <c r="G78" s="13"/>
      <c r="H78" s="13"/>
      <c r="I78" s="90"/>
      <c r="J78" s="90"/>
      <c r="K78" s="98"/>
      <c r="L78" s="18">
        <v>3</v>
      </c>
      <c r="M78" s="18">
        <v>18</v>
      </c>
      <c r="N78" s="18"/>
      <c r="O78" s="18"/>
      <c r="P78" s="18"/>
      <c r="Q78" s="18"/>
      <c r="R78" s="18"/>
      <c r="S78" s="18"/>
      <c r="T78" s="18"/>
      <c r="U78" s="18"/>
      <c r="V78" s="18"/>
    </row>
    <row r="79" spans="7:22">
      <c r="G79" s="13"/>
      <c r="H79" s="13"/>
      <c r="I79" s="90"/>
      <c r="J79" s="90"/>
      <c r="K79" s="98"/>
      <c r="L79" s="18">
        <v>2</v>
      </c>
      <c r="M79" s="18">
        <v>19</v>
      </c>
      <c r="N79" s="18"/>
      <c r="O79" s="18"/>
      <c r="P79" s="18"/>
      <c r="Q79" s="18"/>
      <c r="R79" s="18"/>
      <c r="S79" s="18" t="s">
        <v>204</v>
      </c>
      <c r="T79" s="18" t="s">
        <v>208</v>
      </c>
      <c r="U79" s="18" t="s">
        <v>208</v>
      </c>
      <c r="V79" s="18">
        <v>6</v>
      </c>
    </row>
    <row r="80" spans="7:22">
      <c r="G80" s="13"/>
      <c r="H80" s="13"/>
      <c r="I80" s="90"/>
      <c r="J80" s="90"/>
      <c r="K80" s="98"/>
      <c r="L80" s="18">
        <v>1</v>
      </c>
      <c r="M80" s="18">
        <v>20</v>
      </c>
      <c r="N80" s="18"/>
      <c r="O80" s="18"/>
      <c r="P80" s="18"/>
      <c r="Q80" s="18"/>
      <c r="R80" s="18"/>
      <c r="S80" s="18"/>
      <c r="T80" s="18"/>
      <c r="U80" s="18"/>
      <c r="V80" s="18"/>
    </row>
    <row r="81" spans="7:22">
      <c r="G81" s="13"/>
      <c r="H81" s="13"/>
      <c r="I81" s="90"/>
      <c r="J81" s="90"/>
      <c r="K81" s="98"/>
      <c r="L81" s="18">
        <v>0</v>
      </c>
      <c r="M81" s="18">
        <v>21</v>
      </c>
      <c r="N81" s="4" t="s">
        <v>79</v>
      </c>
      <c r="O81" s="18" t="s">
        <v>199</v>
      </c>
      <c r="P81" s="18"/>
      <c r="Q81" s="18">
        <v>2</v>
      </c>
      <c r="R81" s="18"/>
      <c r="S81" s="18" t="s">
        <v>203</v>
      </c>
      <c r="T81" s="18" t="s">
        <v>208</v>
      </c>
      <c r="U81" s="18" t="s">
        <v>208</v>
      </c>
      <c r="V81" s="18">
        <v>6</v>
      </c>
    </row>
    <row r="82" spans="7:22">
      <c r="G82" s="13"/>
      <c r="H82" s="13"/>
      <c r="I82" s="90"/>
      <c r="J82" s="90"/>
      <c r="K82" s="97"/>
      <c r="L82" s="90"/>
      <c r="M82" s="90"/>
      <c r="N82" s="90"/>
      <c r="O82" s="96"/>
      <c r="P82" s="90"/>
      <c r="Q82" s="90"/>
      <c r="R82" s="90"/>
      <c r="S82" s="90"/>
      <c r="T82" s="13"/>
      <c r="U82" s="13"/>
      <c r="V82" s="13"/>
    </row>
    <row r="83" spans="7:22">
      <c r="G83" s="13"/>
      <c r="H83" s="13"/>
      <c r="I83" s="90"/>
      <c r="J83" s="90"/>
      <c r="K83" s="90"/>
      <c r="L83" s="90"/>
      <c r="M83" s="90"/>
      <c r="N83" s="90"/>
      <c r="O83" s="96"/>
      <c r="P83" s="90"/>
      <c r="Q83" s="90"/>
      <c r="R83" s="90"/>
      <c r="S83" s="90"/>
      <c r="T83" s="13"/>
      <c r="U83" s="13"/>
      <c r="V83" s="13"/>
    </row>
    <row r="84" spans="7:22">
      <c r="G84" s="13"/>
      <c r="H84" s="13"/>
      <c r="I84" s="90"/>
      <c r="J84" s="90"/>
      <c r="K84" s="97"/>
      <c r="L84" s="90"/>
      <c r="M84" s="90"/>
      <c r="N84" s="90"/>
      <c r="O84" s="96"/>
      <c r="P84" s="90"/>
      <c r="Q84" s="90"/>
      <c r="R84" s="90"/>
      <c r="S84" s="90"/>
      <c r="T84" s="13"/>
      <c r="U84" s="13"/>
      <c r="V84" s="13"/>
    </row>
    <row r="85" spans="7:22">
      <c r="G85" s="13"/>
      <c r="H85" s="13"/>
      <c r="I85" s="90"/>
      <c r="J85" s="90"/>
      <c r="K85" s="90"/>
      <c r="L85" s="90"/>
      <c r="M85" s="90"/>
      <c r="N85" s="90"/>
      <c r="O85" s="96"/>
      <c r="P85" s="90"/>
      <c r="Q85" s="90"/>
      <c r="R85" s="90"/>
      <c r="S85" s="90"/>
      <c r="T85" s="13"/>
      <c r="U85" s="13"/>
      <c r="V85" s="13"/>
    </row>
    <row r="86" spans="7:22">
      <c r="G86" s="13"/>
      <c r="H86" s="13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13"/>
      <c r="U86" s="13"/>
      <c r="V86" s="13"/>
    </row>
    <row r="87" spans="7:22">
      <c r="G87" s="13"/>
      <c r="H87" s="13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13"/>
      <c r="U87" s="13"/>
      <c r="V87" s="13"/>
    </row>
    <row r="88" spans="7:22">
      <c r="G88" s="13"/>
      <c r="H88" s="13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13"/>
      <c r="U88" s="13"/>
      <c r="V88" s="13"/>
    </row>
    <row r="89" spans="7:22">
      <c r="G89" s="13"/>
      <c r="H89" s="13"/>
      <c r="I89" s="90"/>
      <c r="J89" s="90"/>
      <c r="K89" s="97"/>
      <c r="L89" s="90"/>
      <c r="M89" s="90"/>
      <c r="N89" s="90"/>
      <c r="O89" s="90"/>
      <c r="P89" s="90"/>
      <c r="Q89" s="90"/>
      <c r="R89" s="90"/>
      <c r="S89" s="90"/>
      <c r="T89" s="13"/>
      <c r="U89" s="13"/>
      <c r="V89" s="13"/>
    </row>
    <row r="90" spans="7:22"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</row>
    <row r="91" spans="7:22"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</row>
    <row r="92" spans="7:22"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</row>
    <row r="93" spans="7:22"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</row>
    <row r="94" spans="7:22"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</row>
    <row r="95" spans="7:22"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</row>
    <row r="96" spans="7:22"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</row>
  </sheetData>
  <sortState ref="I66:S87">
    <sortCondition descending="1" ref="I66"/>
  </sortState>
  <mergeCells count="19">
    <mergeCell ref="A1:F1"/>
    <mergeCell ref="L58:V58"/>
    <mergeCell ref="K2:K25"/>
    <mergeCell ref="K30:K53"/>
    <mergeCell ref="K58:K81"/>
    <mergeCell ref="A15:F15"/>
    <mergeCell ref="A16:F19"/>
    <mergeCell ref="C6:F7"/>
    <mergeCell ref="C8:F8"/>
    <mergeCell ref="L2:V2"/>
    <mergeCell ref="L30:V30"/>
    <mergeCell ref="C9:F9"/>
    <mergeCell ref="C11:F14"/>
    <mergeCell ref="C10:F10"/>
    <mergeCell ref="C2:F2"/>
    <mergeCell ref="A3:A4"/>
    <mergeCell ref="B3:B4"/>
    <mergeCell ref="C3:F4"/>
    <mergeCell ref="C5:F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输出文件命名规则</vt:lpstr>
      <vt:lpstr>Alignment</vt:lpstr>
      <vt:lpstr>ParaCurve</vt:lpstr>
      <vt:lpstr>CrossSects</vt:lpstr>
      <vt:lpstr>RoadInformation（S-E）</vt:lpstr>
      <vt:lpstr>RoadInformation（E-S）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2015-08-21T09:54:21Z</dcterms:modified>
</cp:coreProperties>
</file>