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e_li\Downloads\"/>
    </mc:Choice>
  </mc:AlternateContent>
  <xr:revisionPtr revIDLastSave="0" documentId="13_ncr:1_{87AB3DBE-B50F-4BC1-BCF9-A7D71CA12D0C}" xr6:coauthVersionLast="36" xr6:coauthVersionMax="36" xr10:uidLastSave="{00000000-0000-0000-0000-000000000000}"/>
  <bookViews>
    <workbookView xWindow="0" yWindow="0" windowWidth="28800" windowHeight="11625" firstSheet="7" activeTab="10" xr2:uid="{97DD5A5D-649B-476C-B534-D0503793C6E1}"/>
  </bookViews>
  <sheets>
    <sheet name="Supplementary Table 1-EnvData" sheetId="1" r:id="rId1"/>
    <sheet name="Supplementary Table 2-CFUmL-1" sheetId="2" r:id="rId2"/>
    <sheet name="Supplementary Table 3-Cu-MRSA" sheetId="3" r:id="rId3"/>
    <sheet name="Supplementary Table 4-Cu-PBS" sheetId="4" r:id="rId4"/>
    <sheet name="Supplementary Table 5-ISS &amp; Sch" sheetId="5" r:id="rId5"/>
    <sheet name="Supplementary Table 6-Location" sheetId="6" r:id="rId6"/>
    <sheet name="Supplementary-Table 7-wControl " sheetId="7" r:id="rId7"/>
    <sheet name="Supplementary Table 8-Surf type" sheetId="10" r:id="rId8"/>
    <sheet name="Supplementary Table9-Topography" sheetId="8" r:id="rId9"/>
    <sheet name="Supplementary Table 10-Metal" sheetId="9" r:id="rId10"/>
    <sheet name="Supplementary Table 11-PopAreas" sheetId="11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1" l="1"/>
  <c r="O2" i="7" l="1"/>
  <c r="O2" i="5"/>
  <c r="O2" i="9" l="1"/>
  <c r="O2" i="6"/>
  <c r="O2" i="10" l="1"/>
  <c r="O2" i="8"/>
</calcChain>
</file>

<file path=xl/sharedStrings.xml><?xml version="1.0" encoding="utf-8"?>
<sst xmlns="http://schemas.openxmlformats.org/spreadsheetml/2006/main" count="5217" uniqueCount="351">
  <si>
    <t>School A (Saarland)</t>
  </si>
  <si>
    <t>School B (Bavaria)</t>
  </si>
  <si>
    <t>School C (Baden Wurttemberg)</t>
  </si>
  <si>
    <t>School D (Bremen)</t>
  </si>
  <si>
    <t>Touch Event #</t>
  </si>
  <si>
    <t>Date</t>
  </si>
  <si>
    <t>Temperature (°C)</t>
  </si>
  <si>
    <t>Humidity (%)</t>
  </si>
  <si>
    <t>Test</t>
  </si>
  <si>
    <t>Comparison</t>
  </si>
  <si>
    <t>Q</t>
  </si>
  <si>
    <t>p&lt;0,050</t>
  </si>
  <si>
    <t>Normality Test (Shapiro-Wilk)</t>
  </si>
  <si>
    <t>Variance Test</t>
  </si>
  <si>
    <t>Tukey</t>
  </si>
  <si>
    <t>G_S2a vs ISS_S2a</t>
  </si>
  <si>
    <t>141,500</t>
  </si>
  <si>
    <t>3,877</t>
  </si>
  <si>
    <t>0,017</t>
  </si>
  <si>
    <t>Yes</t>
  </si>
  <si>
    <t>failed (P&lt;0,050)</t>
  </si>
  <si>
    <t>Kruskal-Wallis One Way ANOVA on ranks</t>
  </si>
  <si>
    <t>G_S2a vs UT_S2a</t>
  </si>
  <si>
    <t>19,000</t>
  </si>
  <si>
    <t>0,521</t>
  </si>
  <si>
    <t>0,928</t>
  </si>
  <si>
    <t>No</t>
  </si>
  <si>
    <t>UT_S2a vs ISS_S2a</t>
  </si>
  <si>
    <t>122,500</t>
  </si>
  <si>
    <t>3,356</t>
  </si>
  <si>
    <t>0,046</t>
  </si>
  <si>
    <t>UT_S2b vs ISS_S2b</t>
  </si>
  <si>
    <t>155,000</t>
  </si>
  <si>
    <t>4,247</t>
  </si>
  <si>
    <t>0,008</t>
  </si>
  <si>
    <t>UT_S2b vs G_S2b</t>
  </si>
  <si>
    <t>13,000</t>
  </si>
  <si>
    <t>0,356</t>
  </si>
  <si>
    <t>0,966</t>
  </si>
  <si>
    <t>G_S2b vs ISS_S2b</t>
  </si>
  <si>
    <t>142,000</t>
  </si>
  <si>
    <t>3,891</t>
  </si>
  <si>
    <t>0,016</t>
  </si>
  <si>
    <t>ISS_C2a vs UT_C2a</t>
  </si>
  <si>
    <t>176,500</t>
  </si>
  <si>
    <t>4,836</t>
  </si>
  <si>
    <t>0,002</t>
  </si>
  <si>
    <t>ISS_C2a vs G_C2a</t>
  </si>
  <si>
    <t>47,000</t>
  </si>
  <si>
    <t>1,288</t>
  </si>
  <si>
    <t>0,634</t>
  </si>
  <si>
    <t>G_C2a vs UT_C2a</t>
  </si>
  <si>
    <t>129,500</t>
  </si>
  <si>
    <t>3,548</t>
  </si>
  <si>
    <t>0,032</t>
  </si>
  <si>
    <t>ISS_C2b vs UT_C2b</t>
  </si>
  <si>
    <t>196,000</t>
  </si>
  <si>
    <t>5,370</t>
  </si>
  <si>
    <t>&lt;0,001</t>
  </si>
  <si>
    <t>ISS_C2b vs G_C2b</t>
  </si>
  <si>
    <t>86,000</t>
  </si>
  <si>
    <t>2,356</t>
  </si>
  <si>
    <t>0,218</t>
  </si>
  <si>
    <t>G_C2b vs UT_C2b</t>
  </si>
  <si>
    <t>110,000</t>
  </si>
  <si>
    <t>3,014</t>
  </si>
  <si>
    <t>0,084</t>
  </si>
  <si>
    <t>ISS_B1 vs UT_B1</t>
  </si>
  <si>
    <t>156,500</t>
  </si>
  <si>
    <t>4,288</t>
  </si>
  <si>
    <t>0,007</t>
  </si>
  <si>
    <t>ISS_B1 vs G_B1</t>
  </si>
  <si>
    <t>97,000</t>
  </si>
  <si>
    <t>2,658</t>
  </si>
  <si>
    <t>0,145</t>
  </si>
  <si>
    <t>G_B1 vs UT_B1</t>
  </si>
  <si>
    <t>59,500</t>
  </si>
  <si>
    <t>1,630</t>
  </si>
  <si>
    <t>0,482</t>
  </si>
  <si>
    <t>G_B2a vs UT_B2a</t>
  </si>
  <si>
    <t>183,000</t>
  </si>
  <si>
    <t>5,014</t>
  </si>
  <si>
    <t>0,001</t>
  </si>
  <si>
    <t>G_B2a vs ISS_B2a</t>
  </si>
  <si>
    <t>6,000</t>
  </si>
  <si>
    <t>0,164</t>
  </si>
  <si>
    <t>0,993</t>
  </si>
  <si>
    <t>ISS_B2a vs UT_B2a</t>
  </si>
  <si>
    <t>177,000</t>
  </si>
  <si>
    <t>4,850</t>
  </si>
  <si>
    <t>ISS_B2b vs UT_B2b</t>
  </si>
  <si>
    <t>188,000</t>
  </si>
  <si>
    <t>5,151</t>
  </si>
  <si>
    <t>ISS_B2b vs G_B2b</t>
  </si>
  <si>
    <t>52,000</t>
  </si>
  <si>
    <t>1,425</t>
  </si>
  <si>
    <t>0,572</t>
  </si>
  <si>
    <t>G_B2b vs UT_B2b</t>
  </si>
  <si>
    <t>136,000</t>
  </si>
  <si>
    <t>3,726</t>
  </si>
  <si>
    <t>0,023</t>
  </si>
  <si>
    <t>Equal Variance Test (Brown-Forsythe)</t>
  </si>
  <si>
    <t>Dunn's method</t>
  </si>
  <si>
    <t>G-S1 vs UT-S1</t>
  </si>
  <si>
    <t>6,500</t>
  </si>
  <si>
    <t>2,772</t>
  </si>
  <si>
    <t>not performed</t>
  </si>
  <si>
    <t>G-S1 vs ISS-S1</t>
  </si>
  <si>
    <t>2,792</t>
  </si>
  <si>
    <t>1,102</t>
  </si>
  <si>
    <t>0,811</t>
  </si>
  <si>
    <t>ISS-S1 vs UT-S1</t>
  </si>
  <si>
    <t>3,708</t>
  </si>
  <si>
    <t>1,464</t>
  </si>
  <si>
    <t>0,430</t>
  </si>
  <si>
    <t xml:space="preserve">Holm-Sidak </t>
  </si>
  <si>
    <t>UT-C1 vs. G-C1</t>
  </si>
  <si>
    <t>8,260</t>
  </si>
  <si>
    <t>3,689</t>
  </si>
  <si>
    <t>0,015</t>
  </si>
  <si>
    <t>passed (P=0,300)</t>
  </si>
  <si>
    <t>passed (P=0,167)</t>
  </si>
  <si>
    <t>UT-C1 vs. ISS-C1</t>
  </si>
  <si>
    <t>6,145</t>
  </si>
  <si>
    <t>2,744</t>
  </si>
  <si>
    <t>0,045</t>
  </si>
  <si>
    <t>ISS-C1 vs. G-C1</t>
  </si>
  <si>
    <t>2,115</t>
  </si>
  <si>
    <t>0,945</t>
  </si>
  <si>
    <t>0,370</t>
  </si>
  <si>
    <t>UT-C2a vs. G-C2a</t>
  </si>
  <si>
    <t>11,203</t>
  </si>
  <si>
    <t>4,324</t>
  </si>
  <si>
    <t>0,006</t>
  </si>
  <si>
    <t>passed (P=0,538)</t>
  </si>
  <si>
    <t>passed (P=0,355)</t>
  </si>
  <si>
    <t>UT-C2a vs. ISS-C2a</t>
  </si>
  <si>
    <t>10,697</t>
  </si>
  <si>
    <t>4,129</t>
  </si>
  <si>
    <t>0,005</t>
  </si>
  <si>
    <t>ISS-C2a vs. G-C2a</t>
  </si>
  <si>
    <t>0,505</t>
  </si>
  <si>
    <t>0,195</t>
  </si>
  <si>
    <t>0,850</t>
  </si>
  <si>
    <t>UT-B1 vs. ISS-B1</t>
  </si>
  <si>
    <t>7,123</t>
  </si>
  <si>
    <t>4,321</t>
  </si>
  <si>
    <t>passed (P=0,971)</t>
  </si>
  <si>
    <t>passed (P=0,297)</t>
  </si>
  <si>
    <t>UT-B1 vs. G-B1</t>
  </si>
  <si>
    <t>6,783</t>
  </si>
  <si>
    <t>4,115</t>
  </si>
  <si>
    <t>G-B1 vs. ISS-B1</t>
  </si>
  <si>
    <t>0,340</t>
  </si>
  <si>
    <t>0,206</t>
  </si>
  <si>
    <t>0,841</t>
  </si>
  <si>
    <t>UT-B2a vs G-B2a</t>
  </si>
  <si>
    <t>30,000</t>
  </si>
  <si>
    <t>4,160</t>
  </si>
  <si>
    <t>0,009</t>
  </si>
  <si>
    <t>passed (P=0,069)</t>
  </si>
  <si>
    <t>UT-B2a vs ISS-B2a</t>
  </si>
  <si>
    <t>18,000</t>
  </si>
  <si>
    <t>2,496</t>
  </si>
  <si>
    <t>0,181</t>
  </si>
  <si>
    <t>ISS-B2a vs G-B2a</t>
  </si>
  <si>
    <t>12,000</t>
  </si>
  <si>
    <t>1,664</t>
  </si>
  <si>
    <t>0,467</t>
  </si>
  <si>
    <t>7,500</t>
  </si>
  <si>
    <t>2,942</t>
  </si>
  <si>
    <t>0,010</t>
  </si>
  <si>
    <t>4,500</t>
  </si>
  <si>
    <t>1,765</t>
  </si>
  <si>
    <t>0,233</t>
  </si>
  <si>
    <t>3,000</t>
  </si>
  <si>
    <t>1,177</t>
  </si>
  <si>
    <t>0,718</t>
  </si>
  <si>
    <t>UT-B2b vs G-B2b</t>
  </si>
  <si>
    <t>26,000</t>
  </si>
  <si>
    <t>3,606</t>
  </si>
  <si>
    <t>0,029</t>
  </si>
  <si>
    <t>passed (P=0,264)</t>
  </si>
  <si>
    <t>UT-B2b vs ISS-B2b</t>
  </si>
  <si>
    <t>22,000</t>
  </si>
  <si>
    <t>3,051</t>
  </si>
  <si>
    <t>0,079</t>
  </si>
  <si>
    <t>ISS-B2b vs G-B2b</t>
  </si>
  <si>
    <t>4,000</t>
  </si>
  <si>
    <t>0,555</t>
  </si>
  <si>
    <t>0,919</t>
  </si>
  <si>
    <t>2,550</t>
  </si>
  <si>
    <t>5,500</t>
  </si>
  <si>
    <t>2,157</t>
  </si>
  <si>
    <t>0,093</t>
  </si>
  <si>
    <t>1,000</t>
  </si>
  <si>
    <t>0,392</t>
  </si>
  <si>
    <t>p-value</t>
  </si>
  <si>
    <t>Difference of Ranks</t>
  </si>
  <si>
    <t>Holm-Sidak</t>
  </si>
  <si>
    <t>UT-S1 vs. G-S1</t>
  </si>
  <si>
    <t>0,568</t>
  </si>
  <si>
    <t>6,676</t>
  </si>
  <si>
    <t>passed (P=0,322)</t>
  </si>
  <si>
    <t>UT-S1 vs. ISS-S1</t>
  </si>
  <si>
    <t>0,287</t>
  </si>
  <si>
    <t>3,382</t>
  </si>
  <si>
    <t>ISS-S1 vs. G-S1</t>
  </si>
  <si>
    <t>0,280</t>
  </si>
  <si>
    <t>3,294</t>
  </si>
  <si>
    <t>UT-S2b vs. G-S2b</t>
  </si>
  <si>
    <t>0,285</t>
  </si>
  <si>
    <t>6,284</t>
  </si>
  <si>
    <t>passed (P=0,240)</t>
  </si>
  <si>
    <t>passed (P=0,453)</t>
  </si>
  <si>
    <t>UT-S2b vs. ISS-S2b</t>
  </si>
  <si>
    <t>6,174</t>
  </si>
  <si>
    <t>ISS-S2b vs. G-S2b</t>
  </si>
  <si>
    <t>0,00500</t>
  </si>
  <si>
    <t>0,110</t>
  </si>
  <si>
    <t>0,915</t>
  </si>
  <si>
    <t>9,977</t>
  </si>
  <si>
    <t>4,939</t>
  </si>
  <si>
    <t>passed (P=0,181)</t>
  </si>
  <si>
    <t>5,555</t>
  </si>
  <si>
    <t>2,750</t>
  </si>
  <si>
    <t>0,044</t>
  </si>
  <si>
    <t>4,422</t>
  </si>
  <si>
    <t>2,189</t>
  </si>
  <si>
    <t>0,056</t>
  </si>
  <si>
    <t>UT-C2b vs ISS-C2b</t>
  </si>
  <si>
    <t>27,000</t>
  </si>
  <si>
    <t>3,744</t>
  </si>
  <si>
    <t>0,022</t>
  </si>
  <si>
    <t>UT-C2b vs G-C2b</t>
  </si>
  <si>
    <t>21,000</t>
  </si>
  <si>
    <t>2,91</t>
  </si>
  <si>
    <t>0,098</t>
  </si>
  <si>
    <t>G-C2b vs ISS-C2b</t>
  </si>
  <si>
    <t>0,832</t>
  </si>
  <si>
    <t>0,826</t>
  </si>
  <si>
    <t>4,638</t>
  </si>
  <si>
    <t>3,451</t>
  </si>
  <si>
    <t>passed (P=0,824)</t>
  </si>
  <si>
    <t>passed (P=0,613)</t>
  </si>
  <si>
    <t>4,413</t>
  </si>
  <si>
    <t>3,283</t>
  </si>
  <si>
    <t>0,019</t>
  </si>
  <si>
    <t>0,225</t>
  </si>
  <si>
    <t>0,167</t>
  </si>
  <si>
    <t>0,871</t>
  </si>
  <si>
    <t>UT-B2a vs. G-B2a</t>
  </si>
  <si>
    <t>8,883</t>
  </si>
  <si>
    <t>3,389</t>
  </si>
  <si>
    <t>0,024</t>
  </si>
  <si>
    <t>passed (P=0,083)</t>
  </si>
  <si>
    <t>passed (P=0,117)</t>
  </si>
  <si>
    <t>UT-B2a vs. ISS_B2a</t>
  </si>
  <si>
    <t>6,885</t>
  </si>
  <si>
    <t>2,627</t>
  </si>
  <si>
    <t>0,054</t>
  </si>
  <si>
    <t>ISS_B2a vs. G-B2a</t>
  </si>
  <si>
    <t>1,998</t>
  </si>
  <si>
    <t>0,762</t>
  </si>
  <si>
    <t>0,465</t>
  </si>
  <si>
    <t>UT-B2b vs. G-B2b</t>
  </si>
  <si>
    <t>4,717</t>
  </si>
  <si>
    <t>5,072</t>
  </si>
  <si>
    <t>passed (P=0,709)</t>
  </si>
  <si>
    <t>passed (P=0,477)</t>
  </si>
  <si>
    <t>UT-B2b vs. ISS-B2b</t>
  </si>
  <si>
    <t>3,625</t>
  </si>
  <si>
    <t>3,897</t>
  </si>
  <si>
    <t>ISS-B2b vs. G-B2b</t>
  </si>
  <si>
    <t>1,092</t>
  </si>
  <si>
    <t>1,175</t>
  </si>
  <si>
    <t>0,270</t>
  </si>
  <si>
    <t>School E (Saarland)</t>
  </si>
  <si>
    <t>No significance: S2a, S2b, C2b</t>
  </si>
  <si>
    <t>No significance: S2a, C1</t>
  </si>
  <si>
    <t xml:space="preserve">Treatment group size unequal </t>
  </si>
  <si>
    <t>No significance: S1, C1</t>
  </si>
  <si>
    <t>group name</t>
  </si>
  <si>
    <t>diversity</t>
  </si>
  <si>
    <t>metric</t>
  </si>
  <si>
    <t>group x</t>
  </si>
  <si>
    <t>group y</t>
  </si>
  <si>
    <t>test-statistic</t>
  </si>
  <si>
    <t>num samples x</t>
  </si>
  <si>
    <t>num samples y</t>
  </si>
  <si>
    <t>avgdist</t>
  </si>
  <si>
    <t>test name</t>
  </si>
  <si>
    <t>min_group_size</t>
  </si>
  <si>
    <t>num_permutations</t>
  </si>
  <si>
    <t xml:space="preserve">FDR corrected alpha </t>
  </si>
  <si>
    <t>geo_loc_name</t>
  </si>
  <si>
    <t>alpha</t>
  </si>
  <si>
    <t>PD_whole_tree</t>
  </si>
  <si>
    <t>GER:NRW</t>
  </si>
  <si>
    <t>ISS</t>
  </si>
  <si>
    <t>NaN</t>
  </si>
  <si>
    <t>mannwhitneyu</t>
  </si>
  <si>
    <t>School</t>
  </si>
  <si>
    <t>observed_features</t>
  </si>
  <si>
    <t>shannon</t>
  </si>
  <si>
    <t>beta</t>
  </si>
  <si>
    <t>bray_curtis</t>
  </si>
  <si>
    <t>permanova</t>
  </si>
  <si>
    <t>unweighted_unifrac</t>
  </si>
  <si>
    <t>weighted_unifrac</t>
  </si>
  <si>
    <t>FDR corrected alpha</t>
  </si>
  <si>
    <t>toucharray_location</t>
  </si>
  <si>
    <t>Col1A4</t>
  </si>
  <si>
    <t>LAB1S6</t>
  </si>
  <si>
    <t>Nod2P2</t>
  </si>
  <si>
    <t>Nod3A3</t>
  </si>
  <si>
    <t>School_4</t>
  </si>
  <si>
    <t>School_5</t>
  </si>
  <si>
    <t>School_7</t>
  </si>
  <si>
    <t>School_9</t>
  </si>
  <si>
    <t>exp_type</t>
  </si>
  <si>
    <t>ISS_control</t>
  </si>
  <si>
    <t>ground</t>
  </si>
  <si>
    <t>ground_control</t>
  </si>
  <si>
    <t>surface_structure</t>
  </si>
  <si>
    <t>3µm</t>
  </si>
  <si>
    <t>800nm</t>
  </si>
  <si>
    <t>Case</t>
  </si>
  <si>
    <t>Swab</t>
  </si>
  <si>
    <t>polished</t>
  </si>
  <si>
    <t>metal</t>
  </si>
  <si>
    <t>aluminum</t>
  </si>
  <si>
    <t>brass</t>
  </si>
  <si>
    <t>copper</t>
  </si>
  <si>
    <t>steel</t>
  </si>
  <si>
    <t>swab</t>
  </si>
  <si>
    <t>surface_type</t>
  </si>
  <si>
    <t>Alu</t>
  </si>
  <si>
    <t>B1</t>
  </si>
  <si>
    <t>B2a</t>
  </si>
  <si>
    <t>B2b</t>
  </si>
  <si>
    <t>C1</t>
  </si>
  <si>
    <t>C2a</t>
  </si>
  <si>
    <t>C2b</t>
  </si>
  <si>
    <t>S1</t>
  </si>
  <si>
    <t>S2a</t>
  </si>
  <si>
    <t>S2b</t>
  </si>
  <si>
    <t>populated_groups</t>
  </si>
  <si>
    <t>Labs</t>
  </si>
  <si>
    <t>Node_Harmony_connectingmodule</t>
  </si>
  <si>
    <t>Node_Tranquility_Sportfacilty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</si>
</sst>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auto="1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auto="1"/>
      </right>
      <top/>
      <bottom style="double">
        <color indexed="64"/>
      </bottom>
      <diagonal/>
    </border>
    <border>
      <left style="double">
        <color auto="1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auto="1"/>
      </right>
      <top style="double">
        <color indexed="64"/>
      </top>
      <bottom style="medium">
        <color indexed="64"/>
      </bottom>
      <diagonal/>
    </border>
    <border>
      <left style="double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auto="1"/>
      </right>
      <top/>
      <bottom style="thin">
        <color indexed="64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14" fontId="0" fillId="0" borderId="8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164" fontId="0" fillId="0" borderId="9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4" fontId="0" fillId="0" borderId="8" xfId="0" applyNumberFormat="1" applyBorder="1"/>
    <xf numFmtId="14" fontId="0" fillId="0" borderId="0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11" xfId="0" applyNumberFormat="1" applyFont="1" applyBorder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4" fontId="0" fillId="0" borderId="13" xfId="0" applyNumberFormat="1" applyBorder="1"/>
    <xf numFmtId="164" fontId="0" fillId="0" borderId="13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1" fillId="0" borderId="15" xfId="0" applyFont="1" applyBorder="1" applyAlignment="1">
      <alignment horizontal="center" vertical="center"/>
    </xf>
    <xf numFmtId="14" fontId="0" fillId="0" borderId="16" xfId="0" applyNumberFormat="1" applyBorder="1"/>
    <xf numFmtId="164" fontId="0" fillId="0" borderId="16" xfId="0" applyNumberFormat="1" applyBorder="1" applyAlignment="1">
      <alignment horizontal="center" vertical="center"/>
    </xf>
    <xf numFmtId="164" fontId="0" fillId="0" borderId="17" xfId="0" applyNumberFormat="1" applyBorder="1" applyAlignment="1">
      <alignment horizontal="center" vertical="center"/>
    </xf>
    <xf numFmtId="14" fontId="0" fillId="0" borderId="16" xfId="0" applyNumberFormat="1" applyFont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 vertical="center"/>
    </xf>
    <xf numFmtId="164" fontId="0" fillId="0" borderId="17" xfId="0" applyNumberFormat="1" applyFont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4" fontId="0" fillId="0" borderId="0" xfId="0" applyNumberFormat="1" applyBorder="1"/>
    <xf numFmtId="0" fontId="1" fillId="0" borderId="15" xfId="0" applyNumberFormat="1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0" fillId="0" borderId="0" xfId="0" applyBorder="1"/>
    <xf numFmtId="164" fontId="0" fillId="0" borderId="11" xfId="0" applyNumberFormat="1" applyFill="1" applyBorder="1" applyAlignment="1">
      <alignment horizontal="center" vertical="center"/>
    </xf>
    <xf numFmtId="164" fontId="0" fillId="0" borderId="16" xfId="0" applyNumberFormat="1" applyFont="1" applyBorder="1" applyAlignment="1">
      <alignment horizontal="center"/>
    </xf>
    <xf numFmtId="164" fontId="0" fillId="0" borderId="17" xfId="0" applyNumberFormat="1" applyFont="1" applyBorder="1" applyAlignment="1">
      <alignment horizontal="center"/>
    </xf>
    <xf numFmtId="14" fontId="0" fillId="0" borderId="16" xfId="0" applyNumberFormat="1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/>
    <xf numFmtId="0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/>
    <xf numFmtId="0" fontId="1" fillId="0" borderId="10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/>
    <xf numFmtId="0" fontId="1" fillId="0" borderId="2" xfId="0" applyFont="1" applyBorder="1"/>
    <xf numFmtId="0" fontId="0" fillId="0" borderId="0" xfId="0" applyFill="1"/>
    <xf numFmtId="0" fontId="0" fillId="0" borderId="8" xfId="0" applyFill="1" applyBorder="1"/>
    <xf numFmtId="0" fontId="0" fillId="0" borderId="8" xfId="0" applyFont="1" applyBorder="1"/>
    <xf numFmtId="0" fontId="1" fillId="0" borderId="2" xfId="0" applyFont="1" applyFill="1" applyBorder="1"/>
    <xf numFmtId="14" fontId="0" fillId="0" borderId="0" xfId="0" applyNumberFormat="1" applyFont="1" applyBorder="1" applyAlignment="1">
      <alignment horizontal="center" vertical="center" wrapText="1"/>
    </xf>
    <xf numFmtId="164" fontId="0" fillId="0" borderId="0" xfId="0" applyNumberFormat="1" applyFont="1" applyBorder="1" applyAlignment="1">
      <alignment horizontal="center" vertical="center" wrapText="1"/>
    </xf>
    <xf numFmtId="164" fontId="0" fillId="0" borderId="11" xfId="0" applyNumberFormat="1" applyFont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 wrapText="1"/>
    </xf>
    <xf numFmtId="164" fontId="0" fillId="0" borderId="16" xfId="0" applyNumberFormat="1" applyFont="1" applyBorder="1" applyAlignment="1">
      <alignment horizontal="center" vertical="center" wrapText="1"/>
    </xf>
    <xf numFmtId="164" fontId="0" fillId="0" borderId="17" xfId="0" applyNumberFormat="1" applyFont="1" applyBorder="1" applyAlignment="1">
      <alignment horizontal="center" vertical="center" wrapText="1"/>
    </xf>
    <xf numFmtId="14" fontId="0" fillId="0" borderId="8" xfId="0" applyNumberFormat="1" applyFont="1" applyBorder="1" applyAlignment="1">
      <alignment horizontal="center" vertical="center" wrapText="1"/>
    </xf>
    <xf numFmtId="164" fontId="0" fillId="0" borderId="8" xfId="0" applyNumberFormat="1" applyFont="1" applyBorder="1" applyAlignment="1">
      <alignment horizontal="center" vertical="center" wrapText="1"/>
    </xf>
    <xf numFmtId="164" fontId="0" fillId="0" borderId="9" xfId="0" applyNumberFormat="1" applyFont="1" applyBorder="1" applyAlignment="1">
      <alignment horizontal="center" vertical="center" wrapText="1"/>
    </xf>
    <xf numFmtId="0" fontId="1" fillId="0" borderId="0" xfId="0" applyFont="1"/>
    <xf numFmtId="0" fontId="0" fillId="0" borderId="20" xfId="0" applyBorder="1"/>
    <xf numFmtId="0" fontId="1" fillId="0" borderId="18" xfId="0" applyFont="1" applyBorder="1" applyAlignment="1">
      <alignment horizontal="center" vertical="center"/>
    </xf>
    <xf numFmtId="0" fontId="0" fillId="0" borderId="18" xfId="0" applyBorder="1" applyAlignment="1">
      <alignment vertical="center"/>
    </xf>
    <xf numFmtId="3" fontId="0" fillId="0" borderId="18" xfId="0" applyNumberFormat="1" applyBorder="1" applyAlignment="1">
      <alignment vertical="center"/>
    </xf>
    <xf numFmtId="0" fontId="0" fillId="0" borderId="0" xfId="0" applyAlignment="1"/>
    <xf numFmtId="0" fontId="1" fillId="0" borderId="21" xfId="0" applyFont="1" applyBorder="1" applyAlignment="1"/>
    <xf numFmtId="0" fontId="0" fillId="0" borderId="20" xfId="0" applyBorder="1" applyAlignment="1"/>
    <xf numFmtId="0" fontId="1" fillId="0" borderId="22" xfId="0" applyFont="1" applyBorder="1" applyAlignment="1"/>
    <xf numFmtId="0" fontId="1" fillId="0" borderId="19" xfId="0" applyFont="1" applyFill="1" applyBorder="1" applyAlignment="1">
      <alignment horizontal="center" vertical="center"/>
    </xf>
    <xf numFmtId="0" fontId="1" fillId="0" borderId="2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0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23" xfId="0" applyBorder="1"/>
  </cellXfs>
  <cellStyles count="1">
    <cellStyle name="Standard" xfId="0" builtinId="0"/>
  </cellStyles>
  <dxfs count="7"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  <dxf>
      <font>
        <b/>
        <i val="0"/>
        <color auto="1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5FCE-6043-4B62-A04A-90ACD2FA6622}">
  <dimension ref="A1:T74"/>
  <sheetViews>
    <sheetView workbookViewId="0">
      <selection activeCell="Q29" sqref="Q29"/>
    </sheetView>
  </sheetViews>
  <sheetFormatPr baseColWidth="10" defaultRowHeight="15" x14ac:dyDescent="0.25"/>
  <cols>
    <col min="1" max="1" width="13.140625" bestFit="1" customWidth="1"/>
    <col min="2" max="2" width="10.140625" bestFit="1" customWidth="1"/>
    <col min="3" max="3" width="16.42578125" bestFit="1" customWidth="1"/>
    <col min="4" max="4" width="12.5703125" bestFit="1" customWidth="1"/>
    <col min="5" max="5" width="13.140625" bestFit="1" customWidth="1"/>
    <col min="6" max="6" width="10.140625" bestFit="1" customWidth="1"/>
    <col min="7" max="7" width="16.42578125" bestFit="1" customWidth="1"/>
    <col min="8" max="8" width="12.5703125" bestFit="1" customWidth="1"/>
    <col min="9" max="9" width="13.140625" bestFit="1" customWidth="1"/>
    <col min="10" max="10" width="10.140625" bestFit="1" customWidth="1"/>
    <col min="11" max="11" width="16.42578125" bestFit="1" customWidth="1"/>
    <col min="12" max="12" width="12.5703125" bestFit="1" customWidth="1"/>
    <col min="13" max="13" width="13.140625" bestFit="1" customWidth="1"/>
    <col min="14" max="14" width="10.140625" bestFit="1" customWidth="1"/>
    <col min="15" max="15" width="16.42578125" bestFit="1" customWidth="1"/>
    <col min="16" max="16" width="12.5703125" bestFit="1" customWidth="1"/>
    <col min="17" max="17" width="13.140625" bestFit="1" customWidth="1"/>
    <col min="18" max="18" width="10.140625" bestFit="1" customWidth="1"/>
    <col min="19" max="19" width="16.42578125" bestFit="1" customWidth="1"/>
    <col min="20" max="20" width="12.5703125" bestFit="1" customWidth="1"/>
  </cols>
  <sheetData>
    <row r="1" spans="1:20" ht="15.75" thickBot="1" x14ac:dyDescent="0.3">
      <c r="A1" s="82" t="s">
        <v>0</v>
      </c>
      <c r="B1" s="83"/>
      <c r="C1" s="83"/>
      <c r="D1" s="84"/>
      <c r="E1" s="82" t="s">
        <v>1</v>
      </c>
      <c r="F1" s="83"/>
      <c r="G1" s="83"/>
      <c r="H1" s="84"/>
      <c r="I1" s="82" t="s">
        <v>2</v>
      </c>
      <c r="J1" s="83"/>
      <c r="K1" s="83"/>
      <c r="L1" s="84"/>
      <c r="M1" s="82" t="s">
        <v>3</v>
      </c>
      <c r="N1" s="83"/>
      <c r="O1" s="83"/>
      <c r="P1" s="84"/>
      <c r="Q1" s="82" t="s">
        <v>277</v>
      </c>
      <c r="R1" s="83"/>
      <c r="S1" s="83"/>
      <c r="T1" s="84"/>
    </row>
    <row r="2" spans="1:20" ht="16.5" thickTop="1" thickBot="1" x14ac:dyDescent="0.3">
      <c r="A2" s="1" t="s">
        <v>4</v>
      </c>
      <c r="B2" s="2" t="s">
        <v>5</v>
      </c>
      <c r="C2" s="2" t="s">
        <v>6</v>
      </c>
      <c r="D2" s="3" t="s">
        <v>7</v>
      </c>
      <c r="E2" s="2" t="s">
        <v>4</v>
      </c>
      <c r="F2" s="2" t="s">
        <v>5</v>
      </c>
      <c r="G2" s="2" t="s">
        <v>6</v>
      </c>
      <c r="H2" s="2" t="s">
        <v>7</v>
      </c>
      <c r="I2" s="4" t="s">
        <v>4</v>
      </c>
      <c r="J2" s="5" t="s">
        <v>5</v>
      </c>
      <c r="K2" s="5" t="s">
        <v>6</v>
      </c>
      <c r="L2" s="6" t="s">
        <v>7</v>
      </c>
      <c r="M2" s="5" t="s">
        <v>4</v>
      </c>
      <c r="N2" s="5" t="s">
        <v>5</v>
      </c>
      <c r="O2" s="5" t="s">
        <v>6</v>
      </c>
      <c r="P2" s="6" t="s">
        <v>7</v>
      </c>
      <c r="Q2" s="4" t="s">
        <v>4</v>
      </c>
      <c r="R2" s="5" t="s">
        <v>5</v>
      </c>
      <c r="S2" s="5" t="s">
        <v>6</v>
      </c>
      <c r="T2" s="6" t="s">
        <v>7</v>
      </c>
    </row>
    <row r="3" spans="1:20" x14ac:dyDescent="0.25">
      <c r="A3" s="7">
        <v>1</v>
      </c>
      <c r="B3" s="8">
        <v>44630</v>
      </c>
      <c r="C3" s="9">
        <v>17.100000000000001</v>
      </c>
      <c r="D3" s="10">
        <v>31</v>
      </c>
      <c r="E3" s="11">
        <v>1</v>
      </c>
      <c r="F3" s="12">
        <v>44628</v>
      </c>
      <c r="G3" s="13">
        <v>22.9</v>
      </c>
      <c r="H3" s="13">
        <v>17</v>
      </c>
      <c r="I3" s="14">
        <v>1</v>
      </c>
      <c r="J3" s="12">
        <v>44606</v>
      </c>
      <c r="K3" s="13">
        <v>23.2</v>
      </c>
      <c r="L3" s="15">
        <v>27</v>
      </c>
      <c r="M3" s="14">
        <v>1</v>
      </c>
      <c r="N3" s="16">
        <v>44613</v>
      </c>
      <c r="O3" s="13">
        <v>18.100000000000001</v>
      </c>
      <c r="P3" s="15">
        <v>41</v>
      </c>
      <c r="Q3" s="55">
        <v>1</v>
      </c>
      <c r="R3" s="62">
        <v>44599</v>
      </c>
      <c r="S3" s="63">
        <v>17.510000000000002</v>
      </c>
      <c r="T3" s="64">
        <v>45</v>
      </c>
    </row>
    <row r="4" spans="1:20" x14ac:dyDescent="0.25">
      <c r="A4" s="85"/>
      <c r="B4" s="17">
        <v>44631</v>
      </c>
      <c r="C4" s="18">
        <v>17.3</v>
      </c>
      <c r="D4" s="19">
        <v>33</v>
      </c>
      <c r="E4" s="87"/>
      <c r="F4" s="20">
        <v>44629</v>
      </c>
      <c r="G4" s="21">
        <v>21</v>
      </c>
      <c r="H4" s="21">
        <v>18</v>
      </c>
      <c r="I4" s="89"/>
      <c r="J4" s="20">
        <v>44607</v>
      </c>
      <c r="K4" s="21">
        <v>21.3</v>
      </c>
      <c r="L4" s="22">
        <v>38</v>
      </c>
      <c r="M4" s="23">
        <v>2</v>
      </c>
      <c r="N4" s="24">
        <v>44627</v>
      </c>
      <c r="O4" s="25">
        <v>16.899999999999999</v>
      </c>
      <c r="P4" s="26">
        <v>35</v>
      </c>
      <c r="Q4" s="29">
        <v>2</v>
      </c>
      <c r="R4" s="65">
        <v>44607</v>
      </c>
      <c r="S4" s="66">
        <v>21.8</v>
      </c>
      <c r="T4" s="67">
        <v>44</v>
      </c>
    </row>
    <row r="5" spans="1:20" x14ac:dyDescent="0.25">
      <c r="A5" s="86"/>
      <c r="B5" s="17">
        <v>44634</v>
      </c>
      <c r="C5" s="27">
        <v>17.100000000000001</v>
      </c>
      <c r="D5" s="28">
        <v>31</v>
      </c>
      <c r="E5" s="88"/>
      <c r="F5" s="20">
        <v>44630</v>
      </c>
      <c r="G5" s="21">
        <v>20.6</v>
      </c>
      <c r="H5" s="21">
        <v>16</v>
      </c>
      <c r="I5" s="86"/>
      <c r="J5" s="20">
        <v>44608</v>
      </c>
      <c r="K5" s="21">
        <v>21.5</v>
      </c>
      <c r="L5" s="22">
        <v>36</v>
      </c>
      <c r="M5" s="23">
        <v>3</v>
      </c>
      <c r="N5" s="24">
        <v>44630</v>
      </c>
      <c r="O5" s="25">
        <v>19</v>
      </c>
      <c r="P5" s="26">
        <v>31</v>
      </c>
      <c r="Q5" s="55">
        <v>3</v>
      </c>
      <c r="R5" s="62">
        <v>44610</v>
      </c>
      <c r="S5" s="63">
        <v>20.5</v>
      </c>
      <c r="T5" s="64">
        <v>46</v>
      </c>
    </row>
    <row r="6" spans="1:20" x14ac:dyDescent="0.25">
      <c r="A6" s="86"/>
      <c r="B6" s="17">
        <v>44635</v>
      </c>
      <c r="C6" s="27">
        <v>17.2</v>
      </c>
      <c r="D6" s="28">
        <v>34</v>
      </c>
      <c r="E6" s="88"/>
      <c r="F6" s="20">
        <v>44631</v>
      </c>
      <c r="G6" s="21">
        <v>21.7</v>
      </c>
      <c r="H6" s="21">
        <v>16</v>
      </c>
      <c r="I6" s="86"/>
      <c r="J6" s="20">
        <v>44609</v>
      </c>
      <c r="K6" s="21">
        <v>20.6</v>
      </c>
      <c r="L6" s="22">
        <v>44</v>
      </c>
      <c r="M6" s="29">
        <v>4</v>
      </c>
      <c r="N6" s="30">
        <v>44634</v>
      </c>
      <c r="O6" s="31">
        <v>18.8</v>
      </c>
      <c r="P6" s="32">
        <v>30</v>
      </c>
      <c r="Q6" s="29">
        <v>4</v>
      </c>
      <c r="R6" s="65">
        <v>44624</v>
      </c>
      <c r="S6" s="66">
        <v>17.399999999999999</v>
      </c>
      <c r="T6" s="67">
        <v>40</v>
      </c>
    </row>
    <row r="7" spans="1:20" x14ac:dyDescent="0.25">
      <c r="A7" s="86"/>
      <c r="B7" s="17">
        <v>44636</v>
      </c>
      <c r="C7" s="27">
        <v>17.399999999999999</v>
      </c>
      <c r="D7" s="28">
        <v>37</v>
      </c>
      <c r="E7" s="88"/>
      <c r="F7" s="20">
        <v>44634</v>
      </c>
      <c r="G7" s="21">
        <v>20.2</v>
      </c>
      <c r="H7" s="21">
        <v>23</v>
      </c>
      <c r="I7" s="86"/>
      <c r="J7" s="20">
        <v>44610</v>
      </c>
      <c r="K7" s="21">
        <v>20.8</v>
      </c>
      <c r="L7" s="22">
        <v>39</v>
      </c>
      <c r="M7" s="29">
        <v>5</v>
      </c>
      <c r="N7" s="30">
        <v>44644</v>
      </c>
      <c r="O7" s="31">
        <v>20.8</v>
      </c>
      <c r="P7" s="32">
        <v>31</v>
      </c>
      <c r="Q7" s="55">
        <v>5</v>
      </c>
      <c r="R7" s="62">
        <v>44627</v>
      </c>
      <c r="S7" s="63">
        <v>19.2</v>
      </c>
      <c r="T7" s="64">
        <v>36</v>
      </c>
    </row>
    <row r="8" spans="1:20" x14ac:dyDescent="0.25">
      <c r="A8" s="29">
        <v>2</v>
      </c>
      <c r="B8" s="33">
        <v>44637</v>
      </c>
      <c r="C8" s="34">
        <v>16.899999999999999</v>
      </c>
      <c r="D8" s="35">
        <v>37</v>
      </c>
      <c r="E8" s="29">
        <v>2</v>
      </c>
      <c r="F8" s="36">
        <v>44635</v>
      </c>
      <c r="G8" s="31">
        <v>21.6</v>
      </c>
      <c r="H8" s="32">
        <v>25</v>
      </c>
      <c r="I8" s="29">
        <v>2</v>
      </c>
      <c r="J8" s="36">
        <v>44613</v>
      </c>
      <c r="K8" s="31">
        <v>21.5</v>
      </c>
      <c r="L8" s="32">
        <v>36</v>
      </c>
      <c r="M8" s="29">
        <v>6</v>
      </c>
      <c r="N8" s="30">
        <v>44650</v>
      </c>
      <c r="O8" s="31">
        <v>18.5</v>
      </c>
      <c r="P8" s="32">
        <v>40</v>
      </c>
      <c r="Q8" s="29">
        <v>6</v>
      </c>
      <c r="R8" s="65">
        <v>44635</v>
      </c>
      <c r="S8" s="66">
        <v>20.7</v>
      </c>
      <c r="T8" s="67">
        <v>51</v>
      </c>
    </row>
    <row r="9" spans="1:20" x14ac:dyDescent="0.25">
      <c r="A9" s="89"/>
      <c r="B9" s="17">
        <v>44638</v>
      </c>
      <c r="C9" s="27">
        <v>17.5</v>
      </c>
      <c r="D9" s="28">
        <v>30</v>
      </c>
      <c r="E9" s="87"/>
      <c r="F9" s="20">
        <v>44636</v>
      </c>
      <c r="G9" s="21">
        <v>21.4</v>
      </c>
      <c r="H9" s="21">
        <v>36</v>
      </c>
      <c r="I9" s="89"/>
      <c r="J9" s="20">
        <v>44614</v>
      </c>
      <c r="K9" s="21">
        <v>22.1</v>
      </c>
      <c r="L9" s="22">
        <v>40</v>
      </c>
      <c r="M9" s="29">
        <v>7</v>
      </c>
      <c r="N9" s="30">
        <v>44655</v>
      </c>
      <c r="O9" s="31">
        <v>21</v>
      </c>
      <c r="P9" s="32">
        <v>41</v>
      </c>
      <c r="Q9" s="55">
        <v>7</v>
      </c>
      <c r="R9" s="62">
        <v>44641</v>
      </c>
      <c r="S9" s="63">
        <v>19.8</v>
      </c>
      <c r="T9" s="64">
        <v>46</v>
      </c>
    </row>
    <row r="10" spans="1:20" x14ac:dyDescent="0.25">
      <c r="A10" s="86"/>
      <c r="B10" s="17">
        <v>44641</v>
      </c>
      <c r="C10" s="27">
        <v>17.2</v>
      </c>
      <c r="D10" s="28">
        <v>31</v>
      </c>
      <c r="E10" s="88"/>
      <c r="F10" s="20">
        <v>44637</v>
      </c>
      <c r="G10" s="21">
        <v>21.9</v>
      </c>
      <c r="H10" s="21">
        <v>30</v>
      </c>
      <c r="I10" s="86"/>
      <c r="J10" s="20">
        <v>44615</v>
      </c>
      <c r="K10" s="21">
        <v>24.9</v>
      </c>
      <c r="L10" s="22">
        <v>34</v>
      </c>
      <c r="M10" s="37">
        <v>8</v>
      </c>
      <c r="N10" s="38">
        <v>44663</v>
      </c>
      <c r="O10" s="21">
        <v>18.2</v>
      </c>
      <c r="P10" s="22">
        <v>44</v>
      </c>
      <c r="Q10" s="29">
        <v>8</v>
      </c>
      <c r="R10" s="65">
        <v>44650</v>
      </c>
      <c r="S10" s="66">
        <v>20.399999999999999</v>
      </c>
      <c r="T10" s="67">
        <v>41</v>
      </c>
    </row>
    <row r="11" spans="1:20" x14ac:dyDescent="0.25">
      <c r="A11" s="86"/>
      <c r="B11" s="17">
        <v>44642</v>
      </c>
      <c r="C11" s="27">
        <v>17.2</v>
      </c>
      <c r="D11" s="28">
        <v>32</v>
      </c>
      <c r="E11" s="88"/>
      <c r="F11" s="20">
        <v>44638</v>
      </c>
      <c r="G11" s="21">
        <v>20.5</v>
      </c>
      <c r="H11" s="21">
        <v>28</v>
      </c>
      <c r="I11" s="86"/>
      <c r="J11" s="20">
        <v>44616</v>
      </c>
      <c r="K11" s="21">
        <v>22.1</v>
      </c>
      <c r="L11" s="22">
        <v>36</v>
      </c>
      <c r="M11" s="29">
        <v>9</v>
      </c>
      <c r="N11" s="30">
        <v>44666</v>
      </c>
      <c r="O11" s="31">
        <v>19.5</v>
      </c>
      <c r="P11" s="32">
        <v>46</v>
      </c>
      <c r="Q11" s="55">
        <v>9</v>
      </c>
      <c r="R11" s="62">
        <v>44655</v>
      </c>
      <c r="S11" s="63">
        <v>17.8</v>
      </c>
      <c r="T11" s="64">
        <v>36</v>
      </c>
    </row>
    <row r="12" spans="1:20" x14ac:dyDescent="0.25">
      <c r="A12" s="86"/>
      <c r="B12" s="17">
        <v>44643</v>
      </c>
      <c r="C12" s="27">
        <v>17.7</v>
      </c>
      <c r="D12" s="28">
        <v>29</v>
      </c>
      <c r="E12" s="88"/>
      <c r="F12" s="20">
        <v>44641</v>
      </c>
      <c r="G12" s="21">
        <v>21</v>
      </c>
      <c r="H12" s="21">
        <v>20</v>
      </c>
      <c r="I12" s="86"/>
      <c r="J12" s="20">
        <v>44617</v>
      </c>
      <c r="K12" s="21">
        <v>20.2</v>
      </c>
      <c r="L12" s="22">
        <v>30</v>
      </c>
      <c r="M12" s="37">
        <v>10</v>
      </c>
      <c r="N12" s="38">
        <v>44671</v>
      </c>
      <c r="O12" s="21">
        <v>24.1</v>
      </c>
      <c r="P12" s="22">
        <v>35</v>
      </c>
      <c r="Q12" s="29">
        <v>10</v>
      </c>
      <c r="R12" s="65">
        <v>44684</v>
      </c>
      <c r="S12" s="66">
        <v>21.6</v>
      </c>
      <c r="T12" s="67">
        <v>44</v>
      </c>
    </row>
    <row r="13" spans="1:20" x14ac:dyDescent="0.25">
      <c r="A13" s="39">
        <v>3</v>
      </c>
      <c r="B13" s="33">
        <v>44644</v>
      </c>
      <c r="C13" s="34">
        <v>17.600000000000001</v>
      </c>
      <c r="D13" s="35">
        <v>33</v>
      </c>
      <c r="E13" s="40">
        <v>3</v>
      </c>
      <c r="F13" s="36">
        <v>44642</v>
      </c>
      <c r="G13" s="31">
        <v>20.2</v>
      </c>
      <c r="H13" s="32">
        <v>25</v>
      </c>
      <c r="I13" s="86"/>
      <c r="J13" s="20">
        <v>44627</v>
      </c>
      <c r="K13" s="21">
        <v>24.2</v>
      </c>
      <c r="L13" s="22">
        <v>23</v>
      </c>
      <c r="M13" s="29">
        <v>11</v>
      </c>
      <c r="N13" s="30">
        <v>44678</v>
      </c>
      <c r="O13" s="31">
        <v>20.2</v>
      </c>
      <c r="P13" s="32">
        <v>36</v>
      </c>
      <c r="Q13" s="55">
        <v>11</v>
      </c>
      <c r="R13" s="62">
        <v>44694</v>
      </c>
      <c r="S13" s="63">
        <v>20.9</v>
      </c>
      <c r="T13" s="64">
        <v>52</v>
      </c>
    </row>
    <row r="14" spans="1:20" x14ac:dyDescent="0.25">
      <c r="A14" s="85"/>
      <c r="B14" s="17">
        <v>44645</v>
      </c>
      <c r="C14" s="27">
        <v>18.100000000000001</v>
      </c>
      <c r="D14" s="28">
        <v>31</v>
      </c>
      <c r="E14" s="87"/>
      <c r="F14" s="20">
        <v>44643</v>
      </c>
      <c r="G14" s="21">
        <v>20.5</v>
      </c>
      <c r="H14" s="21">
        <v>24</v>
      </c>
      <c r="I14" s="29">
        <v>3</v>
      </c>
      <c r="J14" s="36">
        <v>44628</v>
      </c>
      <c r="K14" s="31">
        <v>24</v>
      </c>
      <c r="L14" s="32">
        <v>21</v>
      </c>
      <c r="M14" s="37">
        <v>12</v>
      </c>
      <c r="N14" s="30">
        <v>44692</v>
      </c>
      <c r="O14" s="31">
        <v>22.1</v>
      </c>
      <c r="P14" s="32">
        <v>46</v>
      </c>
      <c r="Q14" s="29">
        <v>12</v>
      </c>
      <c r="R14" s="65">
        <v>44735</v>
      </c>
      <c r="S14" s="66">
        <v>26.9</v>
      </c>
      <c r="T14" s="67">
        <v>54</v>
      </c>
    </row>
    <row r="15" spans="1:20" x14ac:dyDescent="0.25">
      <c r="A15" s="86"/>
      <c r="B15" s="17">
        <v>44648</v>
      </c>
      <c r="C15" s="27">
        <v>19</v>
      </c>
      <c r="D15" s="28">
        <v>30</v>
      </c>
      <c r="E15" s="88"/>
      <c r="F15" s="20">
        <v>44644</v>
      </c>
      <c r="G15" s="21">
        <v>21</v>
      </c>
      <c r="H15" s="21">
        <v>22</v>
      </c>
      <c r="I15" s="89"/>
      <c r="J15" s="20">
        <v>44629</v>
      </c>
      <c r="K15" s="21">
        <v>27.7</v>
      </c>
      <c r="L15" s="22">
        <v>20</v>
      </c>
      <c r="M15" s="29">
        <v>13</v>
      </c>
      <c r="N15" s="30">
        <v>44699</v>
      </c>
      <c r="O15" s="31">
        <v>25</v>
      </c>
      <c r="P15" s="32">
        <v>50</v>
      </c>
      <c r="Q15" s="14">
        <v>13</v>
      </c>
      <c r="R15" s="68">
        <v>44756</v>
      </c>
      <c r="S15" s="69">
        <v>27.3</v>
      </c>
      <c r="T15" s="70">
        <v>45</v>
      </c>
    </row>
    <row r="16" spans="1:20" x14ac:dyDescent="0.25">
      <c r="A16" s="86"/>
      <c r="B16" s="17">
        <v>44649</v>
      </c>
      <c r="C16" s="27">
        <v>19.100000000000001</v>
      </c>
      <c r="D16" s="28">
        <v>31</v>
      </c>
      <c r="E16" s="88"/>
      <c r="F16" s="20">
        <v>44645</v>
      </c>
      <c r="G16" s="21">
        <v>20.3</v>
      </c>
      <c r="H16" s="21">
        <v>26</v>
      </c>
      <c r="I16" s="86"/>
      <c r="J16" s="20">
        <v>44630</v>
      </c>
      <c r="K16" s="21">
        <v>23.9</v>
      </c>
      <c r="L16" s="22">
        <v>22</v>
      </c>
      <c r="M16" s="37">
        <v>14</v>
      </c>
      <c r="N16" s="38">
        <v>44720</v>
      </c>
      <c r="O16" s="21">
        <v>21.8</v>
      </c>
      <c r="P16" s="22">
        <v>63</v>
      </c>
    </row>
    <row r="17" spans="1:16" x14ac:dyDescent="0.25">
      <c r="A17" s="86"/>
      <c r="B17" s="17">
        <v>44650</v>
      </c>
      <c r="C17" s="27">
        <v>18.899999999999999</v>
      </c>
      <c r="D17" s="28">
        <v>43</v>
      </c>
      <c r="E17" s="88"/>
      <c r="F17" s="20">
        <v>44648</v>
      </c>
      <c r="G17" s="21">
        <v>21.5</v>
      </c>
      <c r="H17" s="21">
        <v>23</v>
      </c>
      <c r="I17" s="86"/>
      <c r="J17" s="20">
        <v>44631</v>
      </c>
      <c r="K17" s="21">
        <v>24.1</v>
      </c>
      <c r="L17" s="22">
        <v>23</v>
      </c>
      <c r="M17" s="29">
        <v>15</v>
      </c>
      <c r="N17" s="30">
        <v>44732</v>
      </c>
      <c r="O17" s="31">
        <v>21.6</v>
      </c>
      <c r="P17" s="32">
        <v>52</v>
      </c>
    </row>
    <row r="18" spans="1:16" x14ac:dyDescent="0.25">
      <c r="A18" s="29">
        <v>4</v>
      </c>
      <c r="B18" s="33">
        <v>44651</v>
      </c>
      <c r="C18" s="34">
        <v>19.100000000000001</v>
      </c>
      <c r="D18" s="35">
        <v>35</v>
      </c>
      <c r="E18" s="29">
        <v>4</v>
      </c>
      <c r="F18" s="36">
        <v>44649</v>
      </c>
      <c r="G18" s="31">
        <v>21.3</v>
      </c>
      <c r="H18" s="32">
        <v>24</v>
      </c>
      <c r="I18" s="86"/>
      <c r="J18" s="20">
        <v>44634</v>
      </c>
      <c r="K18" s="41">
        <v>23.2</v>
      </c>
      <c r="L18" s="22">
        <v>31</v>
      </c>
      <c r="M18" s="37">
        <v>16</v>
      </c>
      <c r="N18" s="38">
        <v>44734</v>
      </c>
      <c r="O18" s="21">
        <v>21.1</v>
      </c>
      <c r="P18" s="22">
        <v>60</v>
      </c>
    </row>
    <row r="19" spans="1:16" x14ac:dyDescent="0.25">
      <c r="A19" s="89"/>
      <c r="B19" s="17">
        <v>44652</v>
      </c>
      <c r="C19" s="27">
        <v>18.3</v>
      </c>
      <c r="D19" s="28">
        <v>31</v>
      </c>
      <c r="E19" s="87"/>
      <c r="F19" s="20">
        <v>44650</v>
      </c>
      <c r="G19" s="21">
        <v>20.2</v>
      </c>
      <c r="H19" s="21">
        <v>22</v>
      </c>
      <c r="I19" s="29">
        <v>4</v>
      </c>
      <c r="J19" s="36">
        <v>44635</v>
      </c>
      <c r="K19" s="31">
        <v>22.6</v>
      </c>
      <c r="L19" s="32">
        <v>30</v>
      </c>
      <c r="M19" s="29">
        <v>17</v>
      </c>
      <c r="N19" s="30">
        <v>44739</v>
      </c>
      <c r="O19" s="31">
        <v>22.9</v>
      </c>
      <c r="P19" s="32">
        <v>67</v>
      </c>
    </row>
    <row r="20" spans="1:16" x14ac:dyDescent="0.25">
      <c r="A20" s="86"/>
      <c r="B20" s="17">
        <v>44655</v>
      </c>
      <c r="C20" s="27">
        <v>17.899999999999999</v>
      </c>
      <c r="D20" s="28">
        <v>32</v>
      </c>
      <c r="E20" s="88"/>
      <c r="F20" s="20">
        <v>44651</v>
      </c>
      <c r="G20" s="21">
        <v>20.6</v>
      </c>
      <c r="H20" s="21">
        <v>26</v>
      </c>
      <c r="I20" s="89"/>
      <c r="J20" s="20">
        <v>44636</v>
      </c>
      <c r="K20" s="21">
        <v>22.7</v>
      </c>
      <c r="L20" s="22">
        <v>39</v>
      </c>
      <c r="M20" s="37">
        <v>18</v>
      </c>
      <c r="N20" s="38">
        <v>44756</v>
      </c>
      <c r="O20" s="21">
        <v>21.1</v>
      </c>
      <c r="P20" s="22">
        <v>64</v>
      </c>
    </row>
    <row r="21" spans="1:16" x14ac:dyDescent="0.25">
      <c r="A21" s="86"/>
      <c r="B21" s="17">
        <v>44656</v>
      </c>
      <c r="C21" s="27">
        <v>18.100000000000001</v>
      </c>
      <c r="D21" s="28">
        <v>31</v>
      </c>
      <c r="E21" s="88"/>
      <c r="F21" s="20">
        <v>44652</v>
      </c>
      <c r="G21" s="21">
        <v>21</v>
      </c>
      <c r="H21" s="21">
        <v>25</v>
      </c>
      <c r="I21" s="86"/>
      <c r="J21" s="20">
        <v>44637</v>
      </c>
      <c r="K21" s="21">
        <v>21.5</v>
      </c>
      <c r="L21" s="22">
        <v>40</v>
      </c>
      <c r="M21" s="29">
        <v>19</v>
      </c>
      <c r="N21" s="30">
        <v>44761</v>
      </c>
      <c r="O21" s="31">
        <v>23.3</v>
      </c>
      <c r="P21" s="32">
        <v>54</v>
      </c>
    </row>
    <row r="22" spans="1:16" x14ac:dyDescent="0.25">
      <c r="A22" s="86"/>
      <c r="B22" s="17">
        <v>44657</v>
      </c>
      <c r="C22" s="27">
        <v>17.5</v>
      </c>
      <c r="D22" s="28">
        <v>35</v>
      </c>
      <c r="E22" s="88"/>
      <c r="F22" s="20">
        <v>44655</v>
      </c>
      <c r="G22" s="21">
        <v>21.3</v>
      </c>
      <c r="H22" s="21">
        <v>26</v>
      </c>
      <c r="I22" s="86"/>
      <c r="J22" s="20">
        <v>44638</v>
      </c>
      <c r="K22" s="21">
        <v>21.3</v>
      </c>
      <c r="L22" s="22">
        <v>39</v>
      </c>
      <c r="M22" s="42"/>
      <c r="N22" s="42"/>
      <c r="O22" s="42"/>
      <c r="P22" s="42"/>
    </row>
    <row r="23" spans="1:16" x14ac:dyDescent="0.25">
      <c r="A23" s="39">
        <v>5</v>
      </c>
      <c r="B23" s="33">
        <v>44658</v>
      </c>
      <c r="C23" s="34">
        <v>17.2</v>
      </c>
      <c r="D23" s="35">
        <v>40</v>
      </c>
      <c r="E23" s="40">
        <v>5</v>
      </c>
      <c r="F23" s="36">
        <v>44656</v>
      </c>
      <c r="G23" s="31">
        <v>21.5</v>
      </c>
      <c r="H23" s="32">
        <v>27</v>
      </c>
      <c r="I23" s="86"/>
      <c r="J23" s="20">
        <v>44641</v>
      </c>
      <c r="K23" s="21">
        <v>22.5</v>
      </c>
      <c r="L23" s="22">
        <v>31</v>
      </c>
      <c r="M23" s="42"/>
      <c r="N23" s="42"/>
      <c r="O23" s="42"/>
      <c r="P23" s="42"/>
    </row>
    <row r="24" spans="1:16" x14ac:dyDescent="0.25">
      <c r="A24" s="85"/>
      <c r="B24" s="17">
        <v>44659</v>
      </c>
      <c r="C24" s="27">
        <v>16.8</v>
      </c>
      <c r="D24" s="28">
        <v>42</v>
      </c>
      <c r="E24" s="87"/>
      <c r="F24" s="20">
        <v>44657</v>
      </c>
      <c r="G24" s="21">
        <v>20.5</v>
      </c>
      <c r="H24" s="21">
        <v>28</v>
      </c>
      <c r="I24" s="29">
        <v>5</v>
      </c>
      <c r="J24" s="36">
        <v>44642</v>
      </c>
      <c r="K24" s="31">
        <v>23.1</v>
      </c>
      <c r="L24" s="32">
        <v>31</v>
      </c>
    </row>
    <row r="25" spans="1:16" x14ac:dyDescent="0.25">
      <c r="A25" s="86"/>
      <c r="B25" s="17">
        <v>44662</v>
      </c>
      <c r="C25" s="27">
        <v>16.899999999999999</v>
      </c>
      <c r="D25" s="28">
        <v>40</v>
      </c>
      <c r="E25" s="88"/>
      <c r="F25" s="20">
        <v>44658</v>
      </c>
      <c r="G25" s="21">
        <v>21.2</v>
      </c>
      <c r="H25" s="21">
        <v>25</v>
      </c>
      <c r="I25" s="89"/>
      <c r="J25" s="20">
        <v>44644</v>
      </c>
      <c r="K25" s="21">
        <v>21.7</v>
      </c>
      <c r="L25" s="22">
        <v>18</v>
      </c>
    </row>
    <row r="26" spans="1:16" x14ac:dyDescent="0.25">
      <c r="A26" s="86"/>
      <c r="B26" s="17">
        <v>44663</v>
      </c>
      <c r="C26" s="27">
        <v>17.899999999999999</v>
      </c>
      <c r="D26" s="28">
        <v>39</v>
      </c>
      <c r="E26" s="88"/>
      <c r="F26" s="20">
        <v>44659</v>
      </c>
      <c r="G26" s="21">
        <v>20.6</v>
      </c>
      <c r="H26" s="21">
        <v>26</v>
      </c>
      <c r="I26" s="86"/>
      <c r="J26" s="20">
        <v>44645</v>
      </c>
      <c r="K26" s="21">
        <v>22.3</v>
      </c>
      <c r="L26" s="22">
        <v>29</v>
      </c>
    </row>
    <row r="27" spans="1:16" x14ac:dyDescent="0.25">
      <c r="A27" s="29">
        <v>6</v>
      </c>
      <c r="B27" s="33">
        <v>44664</v>
      </c>
      <c r="C27" s="34">
        <v>17.8</v>
      </c>
      <c r="D27" s="35">
        <v>45</v>
      </c>
      <c r="E27" s="88"/>
      <c r="F27" s="20">
        <v>44676</v>
      </c>
      <c r="G27" s="21">
        <v>22.7</v>
      </c>
      <c r="H27" s="21">
        <v>31</v>
      </c>
      <c r="I27" s="86"/>
      <c r="J27" s="20">
        <v>44648</v>
      </c>
      <c r="K27" s="41">
        <v>22.5</v>
      </c>
      <c r="L27" s="43">
        <v>30</v>
      </c>
    </row>
    <row r="28" spans="1:16" x14ac:dyDescent="0.25">
      <c r="A28" s="89"/>
      <c r="B28" s="17">
        <v>44665</v>
      </c>
      <c r="C28" s="27">
        <v>17.899999999999999</v>
      </c>
      <c r="D28" s="28">
        <v>43</v>
      </c>
      <c r="E28" s="88"/>
      <c r="F28" s="20">
        <v>44677</v>
      </c>
      <c r="G28" s="21">
        <v>22</v>
      </c>
      <c r="H28" s="21">
        <v>32</v>
      </c>
      <c r="I28" s="29">
        <v>6</v>
      </c>
      <c r="J28" s="36">
        <v>44649</v>
      </c>
      <c r="K28" s="31">
        <v>22.2</v>
      </c>
      <c r="L28" s="32">
        <v>31</v>
      </c>
    </row>
    <row r="29" spans="1:16" x14ac:dyDescent="0.25">
      <c r="A29" s="86"/>
      <c r="B29" s="17">
        <v>44676</v>
      </c>
      <c r="C29" s="27">
        <v>17.600000000000001</v>
      </c>
      <c r="D29" s="28">
        <v>45</v>
      </c>
      <c r="E29" s="29">
        <v>6</v>
      </c>
      <c r="F29" s="36">
        <v>44678</v>
      </c>
      <c r="G29" s="31">
        <v>22.2</v>
      </c>
      <c r="H29" s="32">
        <v>33</v>
      </c>
      <c r="I29" s="89"/>
      <c r="J29" s="20">
        <v>44650</v>
      </c>
      <c r="K29" s="21">
        <v>21.2</v>
      </c>
      <c r="L29" s="22">
        <v>37</v>
      </c>
    </row>
    <row r="30" spans="1:16" x14ac:dyDescent="0.25">
      <c r="A30" s="86"/>
      <c r="B30" s="17">
        <v>44677</v>
      </c>
      <c r="C30" s="27">
        <v>18</v>
      </c>
      <c r="D30" s="28">
        <v>40</v>
      </c>
      <c r="E30" s="87"/>
      <c r="F30" s="20">
        <v>44679</v>
      </c>
      <c r="G30" s="21">
        <v>21.5</v>
      </c>
      <c r="H30" s="21">
        <v>33</v>
      </c>
      <c r="I30" s="86"/>
      <c r="J30" s="20">
        <v>44651</v>
      </c>
      <c r="K30" s="21">
        <v>21.1</v>
      </c>
      <c r="L30" s="22">
        <v>37</v>
      </c>
    </row>
    <row r="31" spans="1:16" x14ac:dyDescent="0.25">
      <c r="A31" s="86"/>
      <c r="B31" s="17">
        <v>44678</v>
      </c>
      <c r="C31" s="27">
        <v>18.2</v>
      </c>
      <c r="D31" s="28">
        <v>44</v>
      </c>
      <c r="E31" s="88"/>
      <c r="F31" s="20">
        <v>44680</v>
      </c>
      <c r="G31" s="21">
        <v>21.4</v>
      </c>
      <c r="H31" s="21">
        <v>30</v>
      </c>
      <c r="I31" s="86"/>
      <c r="J31" s="20">
        <v>44652</v>
      </c>
      <c r="K31" s="21">
        <v>21.4</v>
      </c>
      <c r="L31" s="22">
        <v>39</v>
      </c>
    </row>
    <row r="32" spans="1:16" x14ac:dyDescent="0.25">
      <c r="A32" s="86"/>
      <c r="B32" s="17">
        <v>44679</v>
      </c>
      <c r="C32" s="18">
        <v>18.399999999999999</v>
      </c>
      <c r="D32" s="19">
        <v>41</v>
      </c>
      <c r="E32" s="88"/>
      <c r="F32" s="20">
        <v>44683</v>
      </c>
      <c r="G32" s="21">
        <v>20.5</v>
      </c>
      <c r="H32" s="21">
        <v>35</v>
      </c>
      <c r="I32" s="86"/>
      <c r="J32" s="20">
        <v>44655</v>
      </c>
      <c r="K32" s="21">
        <v>22.6</v>
      </c>
      <c r="L32" s="43">
        <v>29</v>
      </c>
    </row>
    <row r="33" spans="1:12" x14ac:dyDescent="0.25">
      <c r="A33" s="39">
        <v>7</v>
      </c>
      <c r="B33" s="33">
        <v>44680</v>
      </c>
      <c r="C33" s="44">
        <v>18.8</v>
      </c>
      <c r="D33" s="45">
        <v>48</v>
      </c>
      <c r="E33" s="88"/>
      <c r="F33" s="20">
        <v>44684</v>
      </c>
      <c r="G33" s="21">
        <v>21.2</v>
      </c>
      <c r="H33" s="21">
        <v>36</v>
      </c>
      <c r="I33" s="29">
        <v>7</v>
      </c>
      <c r="J33" s="36">
        <v>44656</v>
      </c>
      <c r="K33" s="31">
        <v>20.399999999999999</v>
      </c>
      <c r="L33" s="32">
        <v>31</v>
      </c>
    </row>
    <row r="34" spans="1:12" x14ac:dyDescent="0.25">
      <c r="A34" s="85"/>
      <c r="B34" s="17">
        <v>44683</v>
      </c>
      <c r="C34" s="27">
        <v>19.2</v>
      </c>
      <c r="D34" s="28">
        <v>53</v>
      </c>
      <c r="E34" s="29">
        <v>7</v>
      </c>
      <c r="F34" s="36">
        <v>44685</v>
      </c>
      <c r="G34" s="31">
        <v>21.6</v>
      </c>
      <c r="H34" s="32">
        <v>33</v>
      </c>
      <c r="I34" s="89"/>
      <c r="J34" s="20">
        <v>44657</v>
      </c>
      <c r="K34" s="21">
        <v>22.2</v>
      </c>
      <c r="L34" s="22">
        <v>38</v>
      </c>
    </row>
    <row r="35" spans="1:12" x14ac:dyDescent="0.25">
      <c r="A35" s="86"/>
      <c r="B35" s="17">
        <v>44684</v>
      </c>
      <c r="C35" s="27">
        <v>19</v>
      </c>
      <c r="D35" s="28">
        <v>47</v>
      </c>
      <c r="E35" s="87"/>
      <c r="F35" s="20">
        <v>44686</v>
      </c>
      <c r="G35" s="21">
        <v>21.4</v>
      </c>
      <c r="H35" s="21">
        <v>37</v>
      </c>
      <c r="I35" s="86"/>
      <c r="J35" s="20">
        <v>44658</v>
      </c>
      <c r="K35" s="21">
        <v>21.2</v>
      </c>
      <c r="L35" s="22">
        <v>37</v>
      </c>
    </row>
    <row r="36" spans="1:12" x14ac:dyDescent="0.25">
      <c r="A36" s="86"/>
      <c r="B36" s="17">
        <v>44685</v>
      </c>
      <c r="C36" s="27">
        <v>19.5</v>
      </c>
      <c r="D36" s="28">
        <v>48</v>
      </c>
      <c r="E36" s="88"/>
      <c r="F36" s="20">
        <v>44687</v>
      </c>
      <c r="G36" s="21">
        <v>21</v>
      </c>
      <c r="H36" s="21">
        <v>36</v>
      </c>
      <c r="I36" s="86"/>
      <c r="J36" s="20">
        <v>44659</v>
      </c>
      <c r="K36" s="21">
        <v>13.6</v>
      </c>
      <c r="L36" s="22">
        <v>48</v>
      </c>
    </row>
    <row r="37" spans="1:12" x14ac:dyDescent="0.25">
      <c r="A37" s="86"/>
      <c r="B37" s="17">
        <v>44686</v>
      </c>
      <c r="C37" s="18">
        <v>19.100000000000001</v>
      </c>
      <c r="D37" s="19">
        <v>52</v>
      </c>
      <c r="E37" s="88"/>
      <c r="F37" s="20">
        <v>44690</v>
      </c>
      <c r="G37" s="21">
        <v>20.2</v>
      </c>
      <c r="H37" s="21">
        <v>40</v>
      </c>
      <c r="I37" s="86"/>
      <c r="J37" s="20">
        <v>44662</v>
      </c>
      <c r="K37" s="21">
        <v>21</v>
      </c>
      <c r="L37" s="22">
        <v>34</v>
      </c>
    </row>
    <row r="38" spans="1:12" x14ac:dyDescent="0.25">
      <c r="A38" s="29">
        <v>8</v>
      </c>
      <c r="B38" s="46">
        <v>44687</v>
      </c>
      <c r="C38" s="44">
        <v>19.8</v>
      </c>
      <c r="D38" s="45">
        <v>52</v>
      </c>
      <c r="E38" s="88"/>
      <c r="F38" s="20">
        <v>44691</v>
      </c>
      <c r="G38" s="21">
        <v>20.6</v>
      </c>
      <c r="H38" s="21">
        <v>41</v>
      </c>
      <c r="I38" s="86"/>
      <c r="J38" s="20">
        <v>44663</v>
      </c>
      <c r="K38" s="21">
        <v>18.600000000000001</v>
      </c>
      <c r="L38" s="22">
        <v>33</v>
      </c>
    </row>
    <row r="39" spans="1:12" x14ac:dyDescent="0.25">
      <c r="A39" s="89"/>
      <c r="B39" s="17">
        <v>44690</v>
      </c>
      <c r="C39" s="27">
        <v>20.7</v>
      </c>
      <c r="D39" s="28">
        <v>52</v>
      </c>
      <c r="E39" s="29">
        <v>8</v>
      </c>
      <c r="F39" s="36">
        <v>44692</v>
      </c>
      <c r="G39" s="31">
        <v>21</v>
      </c>
      <c r="H39" s="32">
        <v>44</v>
      </c>
      <c r="I39" s="86"/>
      <c r="J39" s="20">
        <v>44676</v>
      </c>
      <c r="K39" s="41">
        <v>18.5</v>
      </c>
      <c r="L39" s="43">
        <v>44</v>
      </c>
    </row>
    <row r="40" spans="1:12" x14ac:dyDescent="0.25">
      <c r="A40" s="86"/>
      <c r="B40" s="17">
        <v>44691</v>
      </c>
      <c r="C40" s="27">
        <v>20.5</v>
      </c>
      <c r="D40" s="28">
        <v>51</v>
      </c>
      <c r="E40" s="87"/>
      <c r="F40" s="20">
        <v>44693</v>
      </c>
      <c r="G40" s="21">
        <v>21.2</v>
      </c>
      <c r="H40" s="21">
        <v>42</v>
      </c>
      <c r="I40" s="86"/>
      <c r="J40" s="20">
        <v>44677</v>
      </c>
      <c r="K40" s="21">
        <v>21</v>
      </c>
      <c r="L40" s="22">
        <v>44</v>
      </c>
    </row>
    <row r="41" spans="1:12" x14ac:dyDescent="0.25">
      <c r="A41" s="86"/>
      <c r="B41" s="17">
        <v>44692</v>
      </c>
      <c r="C41" s="27">
        <v>21</v>
      </c>
      <c r="D41" s="28">
        <v>48</v>
      </c>
      <c r="E41" s="90"/>
      <c r="F41" s="20">
        <v>44694</v>
      </c>
      <c r="G41" s="21">
        <v>20.8</v>
      </c>
      <c r="H41" s="21">
        <v>43</v>
      </c>
      <c r="I41" s="29">
        <v>8</v>
      </c>
      <c r="J41" s="36">
        <v>44678</v>
      </c>
      <c r="K41" s="31">
        <v>22.2</v>
      </c>
      <c r="L41" s="32">
        <v>44</v>
      </c>
    </row>
    <row r="42" spans="1:12" x14ac:dyDescent="0.25">
      <c r="A42" s="86"/>
      <c r="B42" s="17">
        <v>44693</v>
      </c>
      <c r="C42" s="18">
        <v>22</v>
      </c>
      <c r="D42" s="19">
        <v>46</v>
      </c>
      <c r="E42" s="90"/>
      <c r="F42" s="20">
        <v>44697</v>
      </c>
      <c r="G42" s="21">
        <v>22.2</v>
      </c>
      <c r="H42" s="21">
        <v>45</v>
      </c>
      <c r="I42" s="89"/>
      <c r="J42" s="20">
        <v>44679</v>
      </c>
      <c r="K42" s="21">
        <v>20.5</v>
      </c>
      <c r="L42" s="22">
        <v>36</v>
      </c>
    </row>
    <row r="43" spans="1:12" x14ac:dyDescent="0.25">
      <c r="A43" s="39">
        <v>9</v>
      </c>
      <c r="B43" s="33">
        <v>44694</v>
      </c>
      <c r="C43" s="44">
        <v>22.3</v>
      </c>
      <c r="D43" s="45">
        <v>47</v>
      </c>
      <c r="E43" s="90"/>
      <c r="F43" s="20">
        <v>44698</v>
      </c>
      <c r="G43" s="21">
        <v>22</v>
      </c>
      <c r="H43" s="21">
        <v>48</v>
      </c>
      <c r="I43" s="86"/>
      <c r="J43" s="20">
        <v>44680</v>
      </c>
      <c r="K43" s="21">
        <v>21.4</v>
      </c>
      <c r="L43" s="22">
        <v>39</v>
      </c>
    </row>
    <row r="44" spans="1:12" x14ac:dyDescent="0.25">
      <c r="A44" s="85"/>
      <c r="B44" s="17">
        <v>44697</v>
      </c>
      <c r="C44" s="27">
        <v>23.1</v>
      </c>
      <c r="D44" s="28">
        <v>52</v>
      </c>
      <c r="E44" s="29">
        <v>9</v>
      </c>
      <c r="F44" s="36">
        <v>44699</v>
      </c>
      <c r="G44" s="31">
        <v>21.6</v>
      </c>
      <c r="H44" s="32">
        <v>46</v>
      </c>
      <c r="I44" s="86"/>
      <c r="J44" s="20">
        <v>44683</v>
      </c>
      <c r="K44" s="41">
        <v>20.6</v>
      </c>
      <c r="L44" s="43">
        <v>44</v>
      </c>
    </row>
    <row r="45" spans="1:12" x14ac:dyDescent="0.25">
      <c r="A45" s="86"/>
      <c r="B45" s="17">
        <v>44698</v>
      </c>
      <c r="C45" s="27">
        <v>23.5</v>
      </c>
      <c r="D45" s="28">
        <v>49</v>
      </c>
      <c r="E45" s="87"/>
      <c r="F45" s="20">
        <v>44700</v>
      </c>
      <c r="G45" s="21">
        <v>22</v>
      </c>
      <c r="H45" s="21">
        <v>44</v>
      </c>
      <c r="I45" s="86"/>
      <c r="J45" s="20">
        <v>44684</v>
      </c>
      <c r="K45" s="21">
        <v>20.8</v>
      </c>
      <c r="L45" s="22">
        <v>42</v>
      </c>
    </row>
    <row r="46" spans="1:12" x14ac:dyDescent="0.25">
      <c r="A46" s="86"/>
      <c r="B46" s="17">
        <v>44699</v>
      </c>
      <c r="C46" s="27">
        <v>23.8</v>
      </c>
      <c r="D46" s="28">
        <v>50</v>
      </c>
      <c r="E46" s="90"/>
      <c r="F46" s="20">
        <v>44701</v>
      </c>
      <c r="G46" s="21">
        <v>22.2</v>
      </c>
      <c r="H46" s="21">
        <v>43</v>
      </c>
      <c r="I46" s="29">
        <v>9</v>
      </c>
      <c r="J46" s="36">
        <v>44685</v>
      </c>
      <c r="K46" s="31">
        <v>22</v>
      </c>
      <c r="L46" s="32">
        <v>47</v>
      </c>
    </row>
    <row r="47" spans="1:12" x14ac:dyDescent="0.25">
      <c r="A47" s="86"/>
      <c r="B47" s="17">
        <v>44700</v>
      </c>
      <c r="C47" s="18">
        <v>24.1</v>
      </c>
      <c r="D47" s="19">
        <v>50</v>
      </c>
      <c r="E47" s="90"/>
      <c r="F47" s="20">
        <v>44704</v>
      </c>
      <c r="G47" s="21">
        <v>22.8</v>
      </c>
      <c r="H47" s="21">
        <v>45</v>
      </c>
      <c r="I47" s="89"/>
      <c r="J47" s="20">
        <v>44686</v>
      </c>
      <c r="K47" s="21">
        <v>20.6</v>
      </c>
      <c r="L47" s="22">
        <v>45</v>
      </c>
    </row>
    <row r="48" spans="1:12" x14ac:dyDescent="0.25">
      <c r="A48" s="29">
        <v>10</v>
      </c>
      <c r="B48" s="33">
        <v>44701</v>
      </c>
      <c r="C48" s="44">
        <v>24.2</v>
      </c>
      <c r="D48" s="45">
        <v>53</v>
      </c>
      <c r="E48" s="90"/>
      <c r="F48" s="20">
        <v>44705</v>
      </c>
      <c r="G48" s="21">
        <v>23.3</v>
      </c>
      <c r="H48" s="21">
        <v>47</v>
      </c>
      <c r="I48" s="86"/>
      <c r="J48" s="20">
        <v>44687</v>
      </c>
      <c r="K48" s="21">
        <v>20</v>
      </c>
      <c r="L48" s="22">
        <v>50</v>
      </c>
    </row>
    <row r="49" spans="1:12" x14ac:dyDescent="0.25">
      <c r="A49" s="89"/>
      <c r="B49" s="17">
        <v>44704</v>
      </c>
      <c r="C49" s="27">
        <v>23.4</v>
      </c>
      <c r="D49" s="28">
        <v>42</v>
      </c>
      <c r="E49" s="29">
        <v>10</v>
      </c>
      <c r="F49" s="36">
        <v>44706</v>
      </c>
      <c r="G49" s="31">
        <v>23</v>
      </c>
      <c r="H49" s="32">
        <v>44</v>
      </c>
      <c r="I49" s="86"/>
      <c r="J49" s="20">
        <v>44690</v>
      </c>
      <c r="K49" s="41">
        <v>20.6</v>
      </c>
      <c r="L49" s="43">
        <v>45</v>
      </c>
    </row>
    <row r="50" spans="1:12" x14ac:dyDescent="0.25">
      <c r="A50" s="86"/>
      <c r="B50" s="17">
        <v>44705</v>
      </c>
      <c r="C50" s="27">
        <v>23</v>
      </c>
      <c r="D50" s="28">
        <v>40</v>
      </c>
      <c r="E50" s="87"/>
      <c r="F50" s="20">
        <v>44707</v>
      </c>
      <c r="G50" s="21">
        <v>23.4</v>
      </c>
      <c r="H50" s="21">
        <v>40</v>
      </c>
      <c r="I50" s="86"/>
      <c r="J50" s="20">
        <v>44691</v>
      </c>
      <c r="K50" s="21">
        <v>20.399999999999999</v>
      </c>
      <c r="L50" s="22">
        <v>46</v>
      </c>
    </row>
    <row r="51" spans="1:12" x14ac:dyDescent="0.25">
      <c r="A51" s="86"/>
      <c r="B51" s="17">
        <v>44706</v>
      </c>
      <c r="C51" s="18">
        <v>23.5</v>
      </c>
      <c r="D51" s="19">
        <v>35</v>
      </c>
      <c r="E51" s="90"/>
      <c r="F51" s="20">
        <v>44708</v>
      </c>
      <c r="G51" s="21">
        <v>22.9</v>
      </c>
      <c r="H51" s="21">
        <v>42</v>
      </c>
      <c r="I51" s="29">
        <v>10</v>
      </c>
      <c r="J51" s="36">
        <v>44692</v>
      </c>
      <c r="K51" s="31">
        <v>24.9</v>
      </c>
      <c r="L51" s="32">
        <v>40</v>
      </c>
    </row>
    <row r="52" spans="1:12" x14ac:dyDescent="0.25">
      <c r="A52" s="39">
        <v>11</v>
      </c>
      <c r="B52" s="33">
        <v>44711</v>
      </c>
      <c r="C52" s="44">
        <v>23.1</v>
      </c>
      <c r="D52" s="45">
        <v>47</v>
      </c>
      <c r="E52" s="90"/>
      <c r="F52" s="20">
        <v>44711</v>
      </c>
      <c r="G52" s="21">
        <v>23.8</v>
      </c>
      <c r="H52" s="21">
        <v>35</v>
      </c>
      <c r="I52" s="89"/>
      <c r="J52" s="20">
        <v>44693</v>
      </c>
      <c r="K52" s="21">
        <v>22.9</v>
      </c>
      <c r="L52" s="22">
        <v>40</v>
      </c>
    </row>
    <row r="53" spans="1:12" x14ac:dyDescent="0.25">
      <c r="A53" s="85"/>
      <c r="B53" s="17">
        <v>44712</v>
      </c>
      <c r="C53" s="27">
        <v>22.5</v>
      </c>
      <c r="D53" s="28">
        <v>46</v>
      </c>
      <c r="E53" s="90"/>
      <c r="F53" s="20">
        <v>44712</v>
      </c>
      <c r="G53" s="21">
        <v>24.4</v>
      </c>
      <c r="H53" s="21">
        <v>37</v>
      </c>
      <c r="I53" s="86"/>
      <c r="J53" s="20">
        <v>44694</v>
      </c>
      <c r="K53" s="21">
        <v>22.9</v>
      </c>
      <c r="L53" s="22">
        <v>49</v>
      </c>
    </row>
    <row r="54" spans="1:12" x14ac:dyDescent="0.25">
      <c r="A54" s="86"/>
      <c r="B54" s="17">
        <v>44713</v>
      </c>
      <c r="C54" s="27">
        <v>22</v>
      </c>
      <c r="D54" s="28">
        <v>38</v>
      </c>
      <c r="E54" s="29">
        <v>11</v>
      </c>
      <c r="F54" s="36">
        <v>44713</v>
      </c>
      <c r="G54" s="31">
        <v>24.2</v>
      </c>
      <c r="H54" s="32">
        <v>34</v>
      </c>
      <c r="I54" s="86"/>
      <c r="J54" s="20">
        <v>44697</v>
      </c>
      <c r="K54" s="41">
        <v>22.5</v>
      </c>
      <c r="L54" s="43">
        <v>43</v>
      </c>
    </row>
    <row r="55" spans="1:12" x14ac:dyDescent="0.25">
      <c r="A55" s="86"/>
      <c r="B55" s="17">
        <v>44714</v>
      </c>
      <c r="C55" s="27">
        <v>22.5</v>
      </c>
      <c r="D55" s="28">
        <v>39</v>
      </c>
      <c r="E55" s="47"/>
      <c r="F55" s="20">
        <v>44714</v>
      </c>
      <c r="G55" s="21">
        <v>24</v>
      </c>
      <c r="H55" s="21">
        <v>33</v>
      </c>
      <c r="I55" s="86"/>
      <c r="J55" s="20">
        <v>44698</v>
      </c>
      <c r="K55" s="21">
        <v>22.2</v>
      </c>
      <c r="L55" s="22">
        <v>49</v>
      </c>
    </row>
    <row r="56" spans="1:12" x14ac:dyDescent="0.25">
      <c r="A56" s="86"/>
      <c r="B56" s="17">
        <v>44715</v>
      </c>
      <c r="C56" s="18">
        <v>22.2</v>
      </c>
      <c r="D56" s="19">
        <v>41</v>
      </c>
      <c r="E56" s="47"/>
      <c r="F56" s="20">
        <v>44715</v>
      </c>
      <c r="G56" s="21">
        <v>23.9</v>
      </c>
      <c r="H56" s="21">
        <v>36</v>
      </c>
      <c r="I56" s="29">
        <v>11</v>
      </c>
      <c r="J56" s="36">
        <v>44699</v>
      </c>
      <c r="K56" s="31">
        <v>27</v>
      </c>
      <c r="L56" s="32">
        <v>38</v>
      </c>
    </row>
    <row r="57" spans="1:12" x14ac:dyDescent="0.25">
      <c r="A57" s="29">
        <v>12</v>
      </c>
      <c r="B57" s="33">
        <v>44725</v>
      </c>
      <c r="C57" s="44">
        <v>22.5</v>
      </c>
      <c r="D57" s="45">
        <v>42</v>
      </c>
      <c r="E57" s="47"/>
      <c r="F57" s="48"/>
      <c r="G57" s="21"/>
      <c r="H57" s="49"/>
      <c r="I57" s="89"/>
      <c r="J57" s="20">
        <v>44700</v>
      </c>
      <c r="K57" s="21">
        <v>23.3</v>
      </c>
      <c r="L57" s="22">
        <v>42</v>
      </c>
    </row>
    <row r="58" spans="1:12" x14ac:dyDescent="0.25">
      <c r="A58" s="37"/>
      <c r="B58" s="17">
        <v>44726</v>
      </c>
      <c r="C58" s="18">
        <v>23.1</v>
      </c>
      <c r="D58" s="19">
        <v>37</v>
      </c>
      <c r="E58" s="50"/>
      <c r="F58" s="42"/>
      <c r="G58" s="42"/>
      <c r="H58" s="42"/>
      <c r="I58" s="86"/>
      <c r="J58" s="20">
        <v>44701</v>
      </c>
      <c r="K58" s="21">
        <v>24.7</v>
      </c>
      <c r="L58" s="22">
        <v>57</v>
      </c>
    </row>
    <row r="59" spans="1:12" x14ac:dyDescent="0.25">
      <c r="A59" s="39">
        <v>13</v>
      </c>
      <c r="B59" s="33">
        <v>44727</v>
      </c>
      <c r="C59" s="44">
        <v>24.2</v>
      </c>
      <c r="D59" s="45">
        <v>37</v>
      </c>
      <c r="E59" s="42"/>
      <c r="F59" s="42"/>
      <c r="G59" s="42"/>
      <c r="H59" s="42"/>
      <c r="I59" s="86"/>
      <c r="J59" s="20">
        <v>44704</v>
      </c>
      <c r="K59" s="41">
        <v>23.8</v>
      </c>
      <c r="L59" s="43">
        <v>40</v>
      </c>
    </row>
    <row r="60" spans="1:12" x14ac:dyDescent="0.25">
      <c r="A60" s="51"/>
      <c r="B60" s="17">
        <v>44732</v>
      </c>
      <c r="C60" s="18">
        <v>24.9</v>
      </c>
      <c r="D60" s="19">
        <v>53</v>
      </c>
      <c r="E60" s="42"/>
      <c r="I60" s="86"/>
      <c r="J60" s="20">
        <v>44705</v>
      </c>
      <c r="K60" s="21">
        <v>23.2</v>
      </c>
      <c r="L60" s="22">
        <v>49</v>
      </c>
    </row>
    <row r="61" spans="1:12" x14ac:dyDescent="0.25">
      <c r="A61" s="29">
        <v>14</v>
      </c>
      <c r="B61" s="33">
        <v>44733</v>
      </c>
      <c r="C61" s="44">
        <v>24.8</v>
      </c>
      <c r="D61" s="45">
        <v>47</v>
      </c>
      <c r="E61" s="42"/>
      <c r="I61" s="29">
        <v>12</v>
      </c>
      <c r="J61" s="36">
        <v>44706</v>
      </c>
      <c r="K61" s="31">
        <v>22.7</v>
      </c>
      <c r="L61" s="32">
        <v>48</v>
      </c>
    </row>
    <row r="62" spans="1:12" x14ac:dyDescent="0.25">
      <c r="A62" s="89"/>
      <c r="B62" s="17">
        <v>44734</v>
      </c>
      <c r="C62" s="27">
        <v>24.6</v>
      </c>
      <c r="D62" s="28">
        <v>41</v>
      </c>
      <c r="E62" s="42"/>
      <c r="I62" s="89"/>
      <c r="J62" s="20">
        <v>44711</v>
      </c>
      <c r="K62" s="41">
        <v>21.7</v>
      </c>
      <c r="L62" s="43">
        <v>37</v>
      </c>
    </row>
    <row r="63" spans="1:12" x14ac:dyDescent="0.25">
      <c r="A63" s="86"/>
      <c r="B63" s="17">
        <v>44735</v>
      </c>
      <c r="C63" s="27">
        <v>25</v>
      </c>
      <c r="D63" s="28">
        <v>48</v>
      </c>
      <c r="E63" s="42"/>
      <c r="I63" s="86"/>
      <c r="J63" s="20">
        <v>44712</v>
      </c>
      <c r="K63" s="21">
        <v>20</v>
      </c>
      <c r="L63" s="22">
        <v>42</v>
      </c>
    </row>
    <row r="64" spans="1:12" x14ac:dyDescent="0.25">
      <c r="A64" s="86"/>
      <c r="B64" s="17">
        <v>44736</v>
      </c>
      <c r="C64" s="27">
        <v>25.4</v>
      </c>
      <c r="D64" s="28">
        <v>50</v>
      </c>
      <c r="E64" s="42"/>
      <c r="I64" s="29">
        <v>13</v>
      </c>
      <c r="J64" s="36">
        <v>44713</v>
      </c>
      <c r="K64" s="31">
        <v>22.1</v>
      </c>
      <c r="L64" s="32">
        <v>39</v>
      </c>
    </row>
    <row r="65" spans="1:12" x14ac:dyDescent="0.25">
      <c r="A65" s="86"/>
      <c r="B65" s="17">
        <v>44739</v>
      </c>
      <c r="C65" s="27">
        <v>23.7</v>
      </c>
      <c r="D65" s="28">
        <v>48</v>
      </c>
      <c r="E65" s="42"/>
      <c r="I65" s="89"/>
      <c r="J65" s="20">
        <v>44714</v>
      </c>
      <c r="K65" s="21">
        <v>22.1</v>
      </c>
      <c r="L65" s="22">
        <v>39</v>
      </c>
    </row>
    <row r="66" spans="1:12" x14ac:dyDescent="0.25">
      <c r="A66" s="86"/>
      <c r="B66" s="17">
        <v>44740</v>
      </c>
      <c r="C66" s="27">
        <v>24.5</v>
      </c>
      <c r="D66" s="28">
        <v>44</v>
      </c>
      <c r="E66" s="42"/>
      <c r="I66" s="86"/>
      <c r="J66" s="20">
        <v>44715</v>
      </c>
      <c r="K66" s="21">
        <v>22.2</v>
      </c>
      <c r="L66" s="22">
        <v>51</v>
      </c>
    </row>
    <row r="67" spans="1:12" x14ac:dyDescent="0.25">
      <c r="A67" s="86"/>
      <c r="B67" s="17">
        <v>44741</v>
      </c>
      <c r="C67" s="18">
        <v>25.1</v>
      </c>
      <c r="D67" s="19">
        <v>45</v>
      </c>
      <c r="E67" s="42"/>
      <c r="I67" s="86"/>
      <c r="J67" s="20">
        <v>44746</v>
      </c>
      <c r="K67" s="41">
        <v>24</v>
      </c>
      <c r="L67" s="43">
        <v>44</v>
      </c>
    </row>
    <row r="68" spans="1:12" x14ac:dyDescent="0.25">
      <c r="A68" s="39">
        <v>15</v>
      </c>
      <c r="B68" s="33">
        <v>44742</v>
      </c>
      <c r="C68" s="44">
        <v>25.2</v>
      </c>
      <c r="D68" s="45">
        <v>47</v>
      </c>
      <c r="E68" s="42"/>
      <c r="I68" s="86"/>
      <c r="J68" s="20">
        <v>44747</v>
      </c>
      <c r="K68" s="21">
        <v>22</v>
      </c>
      <c r="L68" s="22">
        <v>42</v>
      </c>
    </row>
    <row r="69" spans="1:12" x14ac:dyDescent="0.25">
      <c r="A69" s="52"/>
      <c r="D69" s="42"/>
      <c r="E69" s="42"/>
      <c r="I69" s="86"/>
      <c r="J69" s="20">
        <v>44748</v>
      </c>
      <c r="K69" s="21">
        <v>23</v>
      </c>
      <c r="L69" s="22">
        <v>41</v>
      </c>
    </row>
    <row r="70" spans="1:12" x14ac:dyDescent="0.25">
      <c r="D70" s="42"/>
      <c r="E70" s="42"/>
      <c r="I70" s="86"/>
      <c r="J70" s="20">
        <v>44749</v>
      </c>
      <c r="K70" s="21">
        <v>21</v>
      </c>
      <c r="L70" s="22">
        <v>42</v>
      </c>
    </row>
    <row r="71" spans="1:12" x14ac:dyDescent="0.25">
      <c r="D71" s="42"/>
      <c r="E71" s="42"/>
      <c r="I71" s="29">
        <v>14</v>
      </c>
      <c r="J71" s="36">
        <v>44753</v>
      </c>
      <c r="K71" s="31">
        <v>24.1</v>
      </c>
      <c r="L71" s="32">
        <v>44</v>
      </c>
    </row>
    <row r="72" spans="1:12" x14ac:dyDescent="0.25">
      <c r="D72" s="42"/>
      <c r="E72" s="42"/>
      <c r="I72" s="53"/>
      <c r="J72" s="20">
        <v>44754</v>
      </c>
      <c r="K72" s="21">
        <v>20.9</v>
      </c>
      <c r="L72" s="22">
        <v>39</v>
      </c>
    </row>
    <row r="73" spans="1:12" x14ac:dyDescent="0.25">
      <c r="D73" s="42"/>
      <c r="E73" s="42"/>
      <c r="I73" s="54"/>
      <c r="J73" s="20">
        <v>44755</v>
      </c>
      <c r="K73" s="21">
        <v>25.7</v>
      </c>
      <c r="L73" s="22">
        <v>43</v>
      </c>
    </row>
    <row r="74" spans="1:12" x14ac:dyDescent="0.25">
      <c r="D74" s="42"/>
      <c r="E74" s="42"/>
      <c r="I74" s="54"/>
      <c r="J74" s="20">
        <v>44756</v>
      </c>
      <c r="K74" s="21">
        <v>24.3</v>
      </c>
      <c r="L74" s="22">
        <v>50</v>
      </c>
    </row>
  </sheetData>
  <mergeCells count="40">
    <mergeCell ref="I57:I60"/>
    <mergeCell ref="A62:A67"/>
    <mergeCell ref="I62:I63"/>
    <mergeCell ref="I65:I70"/>
    <mergeCell ref="Q1:T1"/>
    <mergeCell ref="A34:A37"/>
    <mergeCell ref="I34:I40"/>
    <mergeCell ref="E35:E38"/>
    <mergeCell ref="A39:A42"/>
    <mergeCell ref="E40:E43"/>
    <mergeCell ref="I42:I45"/>
    <mergeCell ref="A44:A47"/>
    <mergeCell ref="E45:E48"/>
    <mergeCell ref="I47:I50"/>
    <mergeCell ref="A49:A51"/>
    <mergeCell ref="E50:E53"/>
    <mergeCell ref="I52:I55"/>
    <mergeCell ref="A53:A56"/>
    <mergeCell ref="A19:A22"/>
    <mergeCell ref="E19:E22"/>
    <mergeCell ref="I20:I23"/>
    <mergeCell ref="A24:A26"/>
    <mergeCell ref="E24:E28"/>
    <mergeCell ref="I25:I27"/>
    <mergeCell ref="A28:A32"/>
    <mergeCell ref="I29:I32"/>
    <mergeCell ref="E30:E33"/>
    <mergeCell ref="A9:A12"/>
    <mergeCell ref="E9:E12"/>
    <mergeCell ref="I9:I13"/>
    <mergeCell ref="A14:A17"/>
    <mergeCell ref="E14:E17"/>
    <mergeCell ref="I15:I18"/>
    <mergeCell ref="A1:D1"/>
    <mergeCell ref="E1:H1"/>
    <mergeCell ref="I1:L1"/>
    <mergeCell ref="M1:P1"/>
    <mergeCell ref="A4:A7"/>
    <mergeCell ref="E4:E7"/>
    <mergeCell ref="I4:I7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722FB-F57D-4C63-8749-A74B1A2FA56E}">
  <dimension ref="A1:O61"/>
  <sheetViews>
    <sheetView workbookViewId="0">
      <selection activeCell="O2" sqref="O2"/>
    </sheetView>
  </sheetViews>
  <sheetFormatPr baseColWidth="10" defaultRowHeight="15" x14ac:dyDescent="0.25"/>
  <cols>
    <col min="1" max="1" width="11.5703125" bestFit="1" customWidth="1"/>
    <col min="2" max="2" width="8.7109375" bestFit="1" customWidth="1"/>
    <col min="3" max="3" width="19" bestFit="1" customWidth="1"/>
    <col min="4" max="4" width="10" bestFit="1" customWidth="1"/>
    <col min="5" max="5" width="7.5703125" bestFit="1" customWidth="1"/>
    <col min="6" max="6" width="9.140625" bestFit="1" customWidth="1"/>
    <col min="7" max="7" width="12" bestFit="1" customWidth="1"/>
    <col min="8" max="9" width="14.140625" bestFit="1" customWidth="1"/>
    <col min="10" max="10" width="9" bestFit="1" customWidth="1"/>
    <col min="11" max="11" width="14.42578125" bestFit="1" customWidth="1"/>
    <col min="12" max="12" width="15" bestFit="1" customWidth="1"/>
    <col min="13" max="13" width="18.140625" bestFit="1" customWidth="1"/>
    <col min="15" max="15" width="18.7109375" bestFit="1" customWidth="1"/>
  </cols>
  <sheetData>
    <row r="1" spans="1:15" x14ac:dyDescent="0.25">
      <c r="A1" s="73" t="s">
        <v>282</v>
      </c>
      <c r="B1" s="73" t="s">
        <v>283</v>
      </c>
      <c r="C1" s="73" t="s">
        <v>284</v>
      </c>
      <c r="D1" s="73" t="s">
        <v>285</v>
      </c>
      <c r="E1" s="73" t="s">
        <v>286</v>
      </c>
      <c r="F1" s="73" t="s">
        <v>197</v>
      </c>
      <c r="G1" s="73" t="s">
        <v>287</v>
      </c>
      <c r="H1" s="73" t="s">
        <v>288</v>
      </c>
      <c r="I1" s="73" t="s">
        <v>289</v>
      </c>
      <c r="J1" s="73" t="s">
        <v>290</v>
      </c>
      <c r="K1" s="73" t="s">
        <v>291</v>
      </c>
      <c r="L1" s="73" t="s">
        <v>292</v>
      </c>
      <c r="M1" s="73" t="s">
        <v>293</v>
      </c>
      <c r="O1" s="81" t="s">
        <v>310</v>
      </c>
    </row>
    <row r="2" spans="1:15" x14ac:dyDescent="0.25">
      <c r="A2" s="74" t="s">
        <v>330</v>
      </c>
      <c r="B2" s="74" t="s">
        <v>296</v>
      </c>
      <c r="C2" s="74" t="s">
        <v>297</v>
      </c>
      <c r="D2" s="74" t="s">
        <v>331</v>
      </c>
      <c r="E2" s="74" t="s">
        <v>332</v>
      </c>
      <c r="F2" s="74">
        <v>0.67182600000000003</v>
      </c>
      <c r="G2" s="75">
        <v>89000000</v>
      </c>
      <c r="H2" s="74">
        <v>8</v>
      </c>
      <c r="I2" s="74">
        <v>20</v>
      </c>
      <c r="J2" s="74" t="s">
        <v>300</v>
      </c>
      <c r="K2" s="74" t="s">
        <v>301</v>
      </c>
      <c r="L2" s="74">
        <v>3</v>
      </c>
      <c r="M2" s="74" t="s">
        <v>300</v>
      </c>
      <c r="O2" s="72">
        <f>0.05/10</f>
        <v>5.0000000000000001E-3</v>
      </c>
    </row>
    <row r="3" spans="1:15" x14ac:dyDescent="0.25">
      <c r="A3" s="74" t="s">
        <v>330</v>
      </c>
      <c r="B3" s="74" t="s">
        <v>296</v>
      </c>
      <c r="C3" s="74" t="s">
        <v>297</v>
      </c>
      <c r="D3" s="74" t="s">
        <v>331</v>
      </c>
      <c r="E3" s="74" t="s">
        <v>333</v>
      </c>
      <c r="F3" s="74">
        <v>0.52031799999999995</v>
      </c>
      <c r="G3" s="75">
        <v>107000000</v>
      </c>
      <c r="H3" s="74">
        <v>8</v>
      </c>
      <c r="I3" s="74">
        <v>23</v>
      </c>
      <c r="J3" s="74" t="s">
        <v>300</v>
      </c>
      <c r="K3" s="74" t="s">
        <v>301</v>
      </c>
      <c r="L3" s="74">
        <v>3</v>
      </c>
      <c r="M3" s="74" t="s">
        <v>300</v>
      </c>
    </row>
    <row r="4" spans="1:15" x14ac:dyDescent="0.25">
      <c r="A4" s="74" t="s">
        <v>330</v>
      </c>
      <c r="B4" s="74" t="s">
        <v>296</v>
      </c>
      <c r="C4" s="74" t="s">
        <v>297</v>
      </c>
      <c r="D4" s="74" t="s">
        <v>331</v>
      </c>
      <c r="E4" s="74" t="s">
        <v>334</v>
      </c>
      <c r="F4" s="74">
        <v>0.56413100000000005</v>
      </c>
      <c r="G4" s="75">
        <v>110000000</v>
      </c>
      <c r="H4" s="74">
        <v>8</v>
      </c>
      <c r="I4" s="74">
        <v>24</v>
      </c>
      <c r="J4" s="74" t="s">
        <v>300</v>
      </c>
      <c r="K4" s="74" t="s">
        <v>301</v>
      </c>
      <c r="L4" s="74">
        <v>3</v>
      </c>
      <c r="M4" s="74" t="s">
        <v>300</v>
      </c>
    </row>
    <row r="5" spans="1:15" x14ac:dyDescent="0.25">
      <c r="A5" s="74" t="s">
        <v>330</v>
      </c>
      <c r="B5" s="74" t="s">
        <v>296</v>
      </c>
      <c r="C5" s="74" t="s">
        <v>297</v>
      </c>
      <c r="D5" s="74" t="s">
        <v>331</v>
      </c>
      <c r="E5" s="74" t="s">
        <v>335</v>
      </c>
      <c r="F5" s="74">
        <v>5.4526999999999999E-2</v>
      </c>
      <c r="G5" s="75">
        <v>62000000</v>
      </c>
      <c r="H5" s="74">
        <v>8</v>
      </c>
      <c r="I5" s="74">
        <v>10</v>
      </c>
      <c r="J5" s="74" t="s">
        <v>300</v>
      </c>
      <c r="K5" s="74" t="s">
        <v>301</v>
      </c>
      <c r="L5" s="74">
        <v>3</v>
      </c>
      <c r="M5" s="74" t="s">
        <v>300</v>
      </c>
    </row>
    <row r="6" spans="1:15" x14ac:dyDescent="0.25">
      <c r="A6" s="74" t="s">
        <v>330</v>
      </c>
      <c r="B6" s="74" t="s">
        <v>296</v>
      </c>
      <c r="C6" s="74" t="s">
        <v>297</v>
      </c>
      <c r="D6" s="74" t="s">
        <v>332</v>
      </c>
      <c r="E6" s="74" t="s">
        <v>333</v>
      </c>
      <c r="F6" s="74">
        <v>0.51876199999999995</v>
      </c>
      <c r="G6" s="75">
        <v>257000000</v>
      </c>
      <c r="H6" s="74">
        <v>20</v>
      </c>
      <c r="I6" s="74">
        <v>23</v>
      </c>
      <c r="J6" s="74" t="s">
        <v>300</v>
      </c>
      <c r="K6" s="74" t="s">
        <v>301</v>
      </c>
      <c r="L6" s="74">
        <v>3</v>
      </c>
      <c r="M6" s="74" t="s">
        <v>300</v>
      </c>
    </row>
    <row r="7" spans="1:15" x14ac:dyDescent="0.25">
      <c r="A7" s="74" t="s">
        <v>330</v>
      </c>
      <c r="B7" s="74" t="s">
        <v>296</v>
      </c>
      <c r="C7" s="74" t="s">
        <v>297</v>
      </c>
      <c r="D7" s="74" t="s">
        <v>332</v>
      </c>
      <c r="E7" s="74" t="s">
        <v>334</v>
      </c>
      <c r="F7" s="74">
        <v>0.66280099999999997</v>
      </c>
      <c r="G7" s="75">
        <v>259000000</v>
      </c>
      <c r="H7" s="74">
        <v>20</v>
      </c>
      <c r="I7" s="74">
        <v>24</v>
      </c>
      <c r="J7" s="74" t="s">
        <v>300</v>
      </c>
      <c r="K7" s="74" t="s">
        <v>301</v>
      </c>
      <c r="L7" s="74">
        <v>3</v>
      </c>
      <c r="M7" s="74" t="s">
        <v>300</v>
      </c>
    </row>
    <row r="8" spans="1:15" x14ac:dyDescent="0.25">
      <c r="A8" s="74" t="s">
        <v>330</v>
      </c>
      <c r="B8" s="74" t="s">
        <v>296</v>
      </c>
      <c r="C8" s="74" t="s">
        <v>297</v>
      </c>
      <c r="D8" s="74" t="s">
        <v>332</v>
      </c>
      <c r="E8" s="74" t="s">
        <v>335</v>
      </c>
      <c r="F8" s="74">
        <v>8.8540000000000008E-3</v>
      </c>
      <c r="G8" s="75">
        <v>160000000</v>
      </c>
      <c r="H8" s="74">
        <v>20</v>
      </c>
      <c r="I8" s="74">
        <v>10</v>
      </c>
      <c r="J8" s="74" t="s">
        <v>300</v>
      </c>
      <c r="K8" s="74" t="s">
        <v>301</v>
      </c>
      <c r="L8" s="74">
        <v>3</v>
      </c>
      <c r="M8" s="74" t="s">
        <v>300</v>
      </c>
    </row>
    <row r="9" spans="1:15" x14ac:dyDescent="0.25">
      <c r="A9" s="74" t="s">
        <v>330</v>
      </c>
      <c r="B9" s="74" t="s">
        <v>296</v>
      </c>
      <c r="C9" s="74" t="s">
        <v>297</v>
      </c>
      <c r="D9" s="74" t="s">
        <v>333</v>
      </c>
      <c r="E9" s="74" t="s">
        <v>334</v>
      </c>
      <c r="F9" s="74">
        <v>0.92370600000000003</v>
      </c>
      <c r="G9" s="75">
        <v>281000000</v>
      </c>
      <c r="H9" s="74">
        <v>23</v>
      </c>
      <c r="I9" s="74">
        <v>24</v>
      </c>
      <c r="J9" s="74" t="s">
        <v>300</v>
      </c>
      <c r="K9" s="74" t="s">
        <v>301</v>
      </c>
      <c r="L9" s="74">
        <v>3</v>
      </c>
      <c r="M9" s="74" t="s">
        <v>300</v>
      </c>
    </row>
    <row r="10" spans="1:15" x14ac:dyDescent="0.25">
      <c r="A10" s="74" t="s">
        <v>330</v>
      </c>
      <c r="B10" s="74" t="s">
        <v>296</v>
      </c>
      <c r="C10" s="74" t="s">
        <v>297</v>
      </c>
      <c r="D10" s="74" t="s">
        <v>333</v>
      </c>
      <c r="E10" s="74" t="s">
        <v>335</v>
      </c>
      <c r="F10" s="74">
        <v>1.2865E-2</v>
      </c>
      <c r="G10" s="75">
        <v>179000000</v>
      </c>
      <c r="H10" s="74">
        <v>23</v>
      </c>
      <c r="I10" s="74">
        <v>10</v>
      </c>
      <c r="J10" s="74" t="s">
        <v>300</v>
      </c>
      <c r="K10" s="74" t="s">
        <v>301</v>
      </c>
      <c r="L10" s="74">
        <v>3</v>
      </c>
      <c r="M10" s="74" t="s">
        <v>300</v>
      </c>
    </row>
    <row r="11" spans="1:15" x14ac:dyDescent="0.25">
      <c r="A11" s="74" t="s">
        <v>330</v>
      </c>
      <c r="B11" s="74" t="s">
        <v>296</v>
      </c>
      <c r="C11" s="74" t="s">
        <v>297</v>
      </c>
      <c r="D11" s="74" t="s">
        <v>334</v>
      </c>
      <c r="E11" s="74" t="s">
        <v>335</v>
      </c>
      <c r="F11" s="74">
        <v>4.3220000000000003E-3</v>
      </c>
      <c r="G11" s="75">
        <v>196000000</v>
      </c>
      <c r="H11" s="74">
        <v>24</v>
      </c>
      <c r="I11" s="74">
        <v>10</v>
      </c>
      <c r="J11" s="74" t="s">
        <v>300</v>
      </c>
      <c r="K11" s="74" t="s">
        <v>301</v>
      </c>
      <c r="L11" s="74">
        <v>3</v>
      </c>
      <c r="M11" s="74" t="s">
        <v>300</v>
      </c>
    </row>
    <row r="12" spans="1:15" x14ac:dyDescent="0.25">
      <c r="A12" s="74" t="s">
        <v>330</v>
      </c>
      <c r="B12" s="74" t="s">
        <v>296</v>
      </c>
      <c r="C12" s="74" t="s">
        <v>303</v>
      </c>
      <c r="D12" s="74" t="s">
        <v>331</v>
      </c>
      <c r="E12" s="74" t="s">
        <v>332</v>
      </c>
      <c r="F12" s="75">
        <v>1000000</v>
      </c>
      <c r="G12" s="75">
        <v>80500000</v>
      </c>
      <c r="H12" s="74">
        <v>8</v>
      </c>
      <c r="I12" s="74">
        <v>20</v>
      </c>
      <c r="J12" s="74" t="s">
        <v>300</v>
      </c>
      <c r="K12" s="74" t="s">
        <v>301</v>
      </c>
      <c r="L12" s="74">
        <v>3</v>
      </c>
      <c r="M12" s="74" t="s">
        <v>300</v>
      </c>
    </row>
    <row r="13" spans="1:15" x14ac:dyDescent="0.25">
      <c r="A13" s="74" t="s">
        <v>330</v>
      </c>
      <c r="B13" s="74" t="s">
        <v>296</v>
      </c>
      <c r="C13" s="74" t="s">
        <v>303</v>
      </c>
      <c r="D13" s="74" t="s">
        <v>331</v>
      </c>
      <c r="E13" s="74" t="s">
        <v>333</v>
      </c>
      <c r="F13" s="74">
        <v>0.64200900000000005</v>
      </c>
      <c r="G13" s="75">
        <v>103000000</v>
      </c>
      <c r="H13" s="74">
        <v>8</v>
      </c>
      <c r="I13" s="74">
        <v>23</v>
      </c>
      <c r="J13" s="74" t="s">
        <v>300</v>
      </c>
      <c r="K13" s="74" t="s">
        <v>301</v>
      </c>
      <c r="L13" s="74">
        <v>3</v>
      </c>
      <c r="M13" s="74" t="s">
        <v>300</v>
      </c>
    </row>
    <row r="14" spans="1:15" x14ac:dyDescent="0.25">
      <c r="A14" s="74" t="s">
        <v>330</v>
      </c>
      <c r="B14" s="74" t="s">
        <v>296</v>
      </c>
      <c r="C14" s="74" t="s">
        <v>303</v>
      </c>
      <c r="D14" s="74" t="s">
        <v>331</v>
      </c>
      <c r="E14" s="74" t="s">
        <v>334</v>
      </c>
      <c r="F14" s="74">
        <v>0.679261</v>
      </c>
      <c r="G14" s="75">
        <v>106000000</v>
      </c>
      <c r="H14" s="74">
        <v>8</v>
      </c>
      <c r="I14" s="74">
        <v>24</v>
      </c>
      <c r="J14" s="74" t="s">
        <v>300</v>
      </c>
      <c r="K14" s="74" t="s">
        <v>301</v>
      </c>
      <c r="L14" s="74">
        <v>3</v>
      </c>
      <c r="M14" s="74" t="s">
        <v>300</v>
      </c>
    </row>
    <row r="15" spans="1:15" x14ac:dyDescent="0.25">
      <c r="A15" s="74" t="s">
        <v>330</v>
      </c>
      <c r="B15" s="74" t="s">
        <v>296</v>
      </c>
      <c r="C15" s="74" t="s">
        <v>303</v>
      </c>
      <c r="D15" s="74" t="s">
        <v>331</v>
      </c>
      <c r="E15" s="74" t="s">
        <v>335</v>
      </c>
      <c r="F15" s="74">
        <v>6.8391999999999994E-2</v>
      </c>
      <c r="G15" s="75">
        <v>61000000</v>
      </c>
      <c r="H15" s="74">
        <v>8</v>
      </c>
      <c r="I15" s="74">
        <v>10</v>
      </c>
      <c r="J15" s="74" t="s">
        <v>300</v>
      </c>
      <c r="K15" s="74" t="s">
        <v>301</v>
      </c>
      <c r="L15" s="74">
        <v>3</v>
      </c>
      <c r="M15" s="74" t="s">
        <v>300</v>
      </c>
    </row>
    <row r="16" spans="1:15" x14ac:dyDescent="0.25">
      <c r="A16" s="74" t="s">
        <v>330</v>
      </c>
      <c r="B16" s="74" t="s">
        <v>296</v>
      </c>
      <c r="C16" s="74" t="s">
        <v>303</v>
      </c>
      <c r="D16" s="74" t="s">
        <v>332</v>
      </c>
      <c r="E16" s="74" t="s">
        <v>333</v>
      </c>
      <c r="F16" s="74">
        <v>0.76083199999999995</v>
      </c>
      <c r="G16" s="75">
        <v>243000000</v>
      </c>
      <c r="H16" s="74">
        <v>20</v>
      </c>
      <c r="I16" s="74">
        <v>23</v>
      </c>
      <c r="J16" s="74" t="s">
        <v>300</v>
      </c>
      <c r="K16" s="74" t="s">
        <v>301</v>
      </c>
      <c r="L16" s="74">
        <v>3</v>
      </c>
      <c r="M16" s="74" t="s">
        <v>300</v>
      </c>
    </row>
    <row r="17" spans="1:13" x14ac:dyDescent="0.25">
      <c r="A17" s="74" t="s">
        <v>330</v>
      </c>
      <c r="B17" s="74" t="s">
        <v>296</v>
      </c>
      <c r="C17" s="74" t="s">
        <v>303</v>
      </c>
      <c r="D17" s="74" t="s">
        <v>332</v>
      </c>
      <c r="E17" s="74" t="s">
        <v>334</v>
      </c>
      <c r="F17" s="74">
        <v>0.60405299999999995</v>
      </c>
      <c r="G17" s="75">
        <v>262500000</v>
      </c>
      <c r="H17" s="74">
        <v>20</v>
      </c>
      <c r="I17" s="74">
        <v>24</v>
      </c>
      <c r="J17" s="74" t="s">
        <v>300</v>
      </c>
      <c r="K17" s="74" t="s">
        <v>301</v>
      </c>
      <c r="L17" s="74">
        <v>3</v>
      </c>
      <c r="M17" s="74" t="s">
        <v>300</v>
      </c>
    </row>
    <row r="18" spans="1:13" x14ac:dyDescent="0.25">
      <c r="A18" s="74" t="s">
        <v>330</v>
      </c>
      <c r="B18" s="74" t="s">
        <v>296</v>
      </c>
      <c r="C18" s="74" t="s">
        <v>303</v>
      </c>
      <c r="D18" s="74" t="s">
        <v>332</v>
      </c>
      <c r="E18" s="74" t="s">
        <v>335</v>
      </c>
      <c r="F18" s="74">
        <v>5.2069999999999998E-3</v>
      </c>
      <c r="G18" s="75">
        <v>164000000</v>
      </c>
      <c r="H18" s="74">
        <v>20</v>
      </c>
      <c r="I18" s="74">
        <v>10</v>
      </c>
      <c r="J18" s="74" t="s">
        <v>300</v>
      </c>
      <c r="K18" s="74" t="s">
        <v>301</v>
      </c>
      <c r="L18" s="74">
        <v>3</v>
      </c>
      <c r="M18" s="74" t="s">
        <v>300</v>
      </c>
    </row>
    <row r="19" spans="1:13" x14ac:dyDescent="0.25">
      <c r="A19" s="74" t="s">
        <v>330</v>
      </c>
      <c r="B19" s="74" t="s">
        <v>296</v>
      </c>
      <c r="C19" s="74" t="s">
        <v>303</v>
      </c>
      <c r="D19" s="74" t="s">
        <v>333</v>
      </c>
      <c r="E19" s="74" t="s">
        <v>334</v>
      </c>
      <c r="F19" s="74">
        <v>0.87317699999999998</v>
      </c>
      <c r="G19" s="75">
        <v>284000000</v>
      </c>
      <c r="H19" s="74">
        <v>23</v>
      </c>
      <c r="I19" s="74">
        <v>24</v>
      </c>
      <c r="J19" s="74" t="s">
        <v>300</v>
      </c>
      <c r="K19" s="74" t="s">
        <v>301</v>
      </c>
      <c r="L19" s="74">
        <v>3</v>
      </c>
      <c r="M19" s="74" t="s">
        <v>300</v>
      </c>
    </row>
    <row r="20" spans="1:13" x14ac:dyDescent="0.25">
      <c r="A20" s="74" t="s">
        <v>330</v>
      </c>
      <c r="B20" s="74" t="s">
        <v>296</v>
      </c>
      <c r="C20" s="74" t="s">
        <v>303</v>
      </c>
      <c r="D20" s="74" t="s">
        <v>333</v>
      </c>
      <c r="E20" s="74" t="s">
        <v>335</v>
      </c>
      <c r="F20" s="74">
        <v>4.5069999999999997E-3</v>
      </c>
      <c r="G20" s="75">
        <v>188000000</v>
      </c>
      <c r="H20" s="74">
        <v>23</v>
      </c>
      <c r="I20" s="74">
        <v>10</v>
      </c>
      <c r="J20" s="74" t="s">
        <v>300</v>
      </c>
      <c r="K20" s="74" t="s">
        <v>301</v>
      </c>
      <c r="L20" s="74">
        <v>3</v>
      </c>
      <c r="M20" s="74" t="s">
        <v>300</v>
      </c>
    </row>
    <row r="21" spans="1:13" x14ac:dyDescent="0.25">
      <c r="A21" s="74" t="s">
        <v>330</v>
      </c>
      <c r="B21" s="74" t="s">
        <v>296</v>
      </c>
      <c r="C21" s="74" t="s">
        <v>303</v>
      </c>
      <c r="D21" s="74" t="s">
        <v>334</v>
      </c>
      <c r="E21" s="74" t="s">
        <v>335</v>
      </c>
      <c r="F21" s="74">
        <v>1.3285E-2</v>
      </c>
      <c r="G21" s="75">
        <v>186000000</v>
      </c>
      <c r="H21" s="74">
        <v>24</v>
      </c>
      <c r="I21" s="74">
        <v>10</v>
      </c>
      <c r="J21" s="74" t="s">
        <v>300</v>
      </c>
      <c r="K21" s="74" t="s">
        <v>301</v>
      </c>
      <c r="L21" s="74">
        <v>3</v>
      </c>
      <c r="M21" s="74" t="s">
        <v>300</v>
      </c>
    </row>
    <row r="22" spans="1:13" x14ac:dyDescent="0.25">
      <c r="A22" s="74" t="s">
        <v>330</v>
      </c>
      <c r="B22" s="74" t="s">
        <v>296</v>
      </c>
      <c r="C22" s="74" t="s">
        <v>304</v>
      </c>
      <c r="D22" s="74" t="s">
        <v>331</v>
      </c>
      <c r="E22" s="74" t="s">
        <v>332</v>
      </c>
      <c r="F22" s="74">
        <v>0.86166699999999996</v>
      </c>
      <c r="G22" s="75">
        <v>84000000</v>
      </c>
      <c r="H22" s="74">
        <v>8</v>
      </c>
      <c r="I22" s="74">
        <v>20</v>
      </c>
      <c r="J22" s="74" t="s">
        <v>300</v>
      </c>
      <c r="K22" s="74" t="s">
        <v>301</v>
      </c>
      <c r="L22" s="74">
        <v>3</v>
      </c>
      <c r="M22" s="74" t="s">
        <v>300</v>
      </c>
    </row>
    <row r="23" spans="1:13" x14ac:dyDescent="0.25">
      <c r="A23" s="74" t="s">
        <v>330</v>
      </c>
      <c r="B23" s="74" t="s">
        <v>296</v>
      </c>
      <c r="C23" s="74" t="s">
        <v>304</v>
      </c>
      <c r="D23" s="74" t="s">
        <v>331</v>
      </c>
      <c r="E23" s="74" t="s">
        <v>333</v>
      </c>
      <c r="F23" s="74">
        <v>0.773706</v>
      </c>
      <c r="G23" s="75">
        <v>99000000</v>
      </c>
      <c r="H23" s="74">
        <v>8</v>
      </c>
      <c r="I23" s="74">
        <v>23</v>
      </c>
      <c r="J23" s="74" t="s">
        <v>300</v>
      </c>
      <c r="K23" s="74" t="s">
        <v>301</v>
      </c>
      <c r="L23" s="74">
        <v>3</v>
      </c>
      <c r="M23" s="74" t="s">
        <v>300</v>
      </c>
    </row>
    <row r="24" spans="1:13" x14ac:dyDescent="0.25">
      <c r="A24" s="74" t="s">
        <v>330</v>
      </c>
      <c r="B24" s="74" t="s">
        <v>296</v>
      </c>
      <c r="C24" s="74" t="s">
        <v>304</v>
      </c>
      <c r="D24" s="74" t="s">
        <v>331</v>
      </c>
      <c r="E24" s="74" t="s">
        <v>334</v>
      </c>
      <c r="F24" s="74">
        <v>0.59345999999999999</v>
      </c>
      <c r="G24" s="75">
        <v>109000000</v>
      </c>
      <c r="H24" s="74">
        <v>8</v>
      </c>
      <c r="I24" s="74">
        <v>24</v>
      </c>
      <c r="J24" s="74" t="s">
        <v>300</v>
      </c>
      <c r="K24" s="74" t="s">
        <v>301</v>
      </c>
      <c r="L24" s="74">
        <v>3</v>
      </c>
      <c r="M24" s="74" t="s">
        <v>300</v>
      </c>
    </row>
    <row r="25" spans="1:13" x14ac:dyDescent="0.25">
      <c r="A25" s="74" t="s">
        <v>330</v>
      </c>
      <c r="B25" s="74" t="s">
        <v>296</v>
      </c>
      <c r="C25" s="74" t="s">
        <v>304</v>
      </c>
      <c r="D25" s="74" t="s">
        <v>331</v>
      </c>
      <c r="E25" s="74" t="s">
        <v>335</v>
      </c>
      <c r="F25" s="74">
        <v>0.101102</v>
      </c>
      <c r="G25" s="75">
        <v>59000000</v>
      </c>
      <c r="H25" s="74">
        <v>8</v>
      </c>
      <c r="I25" s="74">
        <v>10</v>
      </c>
      <c r="J25" s="74" t="s">
        <v>300</v>
      </c>
      <c r="K25" s="74" t="s">
        <v>301</v>
      </c>
      <c r="L25" s="74">
        <v>3</v>
      </c>
      <c r="M25" s="74" t="s">
        <v>300</v>
      </c>
    </row>
    <row r="26" spans="1:13" x14ac:dyDescent="0.25">
      <c r="A26" s="74" t="s">
        <v>330</v>
      </c>
      <c r="B26" s="74" t="s">
        <v>296</v>
      </c>
      <c r="C26" s="74" t="s">
        <v>304</v>
      </c>
      <c r="D26" s="74" t="s">
        <v>332</v>
      </c>
      <c r="E26" s="74" t="s">
        <v>333</v>
      </c>
      <c r="F26" s="74">
        <v>0.83603400000000005</v>
      </c>
      <c r="G26" s="75">
        <v>239000000</v>
      </c>
      <c r="H26" s="74">
        <v>20</v>
      </c>
      <c r="I26" s="74">
        <v>23</v>
      </c>
      <c r="J26" s="74" t="s">
        <v>300</v>
      </c>
      <c r="K26" s="74" t="s">
        <v>301</v>
      </c>
      <c r="L26" s="74">
        <v>3</v>
      </c>
      <c r="M26" s="74" t="s">
        <v>300</v>
      </c>
    </row>
    <row r="27" spans="1:13" x14ac:dyDescent="0.25">
      <c r="A27" s="74" t="s">
        <v>330</v>
      </c>
      <c r="B27" s="74" t="s">
        <v>296</v>
      </c>
      <c r="C27" s="74" t="s">
        <v>304</v>
      </c>
      <c r="D27" s="74" t="s">
        <v>332</v>
      </c>
      <c r="E27" s="74" t="s">
        <v>334</v>
      </c>
      <c r="F27" s="74">
        <v>0.59588300000000005</v>
      </c>
      <c r="G27" s="75">
        <v>263000000</v>
      </c>
      <c r="H27" s="74">
        <v>20</v>
      </c>
      <c r="I27" s="74">
        <v>24</v>
      </c>
      <c r="J27" s="74" t="s">
        <v>300</v>
      </c>
      <c r="K27" s="74" t="s">
        <v>301</v>
      </c>
      <c r="L27" s="74">
        <v>3</v>
      </c>
      <c r="M27" s="74" t="s">
        <v>300</v>
      </c>
    </row>
    <row r="28" spans="1:13" x14ac:dyDescent="0.25">
      <c r="A28" s="74" t="s">
        <v>330</v>
      </c>
      <c r="B28" s="74" t="s">
        <v>296</v>
      </c>
      <c r="C28" s="74" t="s">
        <v>304</v>
      </c>
      <c r="D28" s="74" t="s">
        <v>332</v>
      </c>
      <c r="E28" s="74" t="s">
        <v>335</v>
      </c>
      <c r="F28" s="74">
        <v>2.0905E-2</v>
      </c>
      <c r="G28" s="75">
        <v>153000000</v>
      </c>
      <c r="H28" s="74">
        <v>20</v>
      </c>
      <c r="I28" s="74">
        <v>10</v>
      </c>
      <c r="J28" s="74" t="s">
        <v>300</v>
      </c>
      <c r="K28" s="74" t="s">
        <v>301</v>
      </c>
      <c r="L28" s="74">
        <v>3</v>
      </c>
      <c r="M28" s="74" t="s">
        <v>300</v>
      </c>
    </row>
    <row r="29" spans="1:13" x14ac:dyDescent="0.25">
      <c r="A29" s="74" t="s">
        <v>330</v>
      </c>
      <c r="B29" s="74" t="s">
        <v>296</v>
      </c>
      <c r="C29" s="74" t="s">
        <v>304</v>
      </c>
      <c r="D29" s="74" t="s">
        <v>333</v>
      </c>
      <c r="E29" s="74" t="s">
        <v>334</v>
      </c>
      <c r="F29" s="74">
        <v>0.79022599999999998</v>
      </c>
      <c r="G29" s="75">
        <v>289000000</v>
      </c>
      <c r="H29" s="74">
        <v>23</v>
      </c>
      <c r="I29" s="74">
        <v>24</v>
      </c>
      <c r="J29" s="74" t="s">
        <v>300</v>
      </c>
      <c r="K29" s="74" t="s">
        <v>301</v>
      </c>
      <c r="L29" s="74">
        <v>3</v>
      </c>
      <c r="M29" s="74" t="s">
        <v>300</v>
      </c>
    </row>
    <row r="30" spans="1:13" x14ac:dyDescent="0.25">
      <c r="A30" s="74" t="s">
        <v>330</v>
      </c>
      <c r="B30" s="74" t="s">
        <v>296</v>
      </c>
      <c r="C30" s="74" t="s">
        <v>304</v>
      </c>
      <c r="D30" s="74" t="s">
        <v>333</v>
      </c>
      <c r="E30" s="74" t="s">
        <v>335</v>
      </c>
      <c r="F30" s="74">
        <v>3.2766999999999998E-2</v>
      </c>
      <c r="G30" s="75">
        <v>170000000</v>
      </c>
      <c r="H30" s="74">
        <v>23</v>
      </c>
      <c r="I30" s="74">
        <v>10</v>
      </c>
      <c r="J30" s="74" t="s">
        <v>300</v>
      </c>
      <c r="K30" s="74" t="s">
        <v>301</v>
      </c>
      <c r="L30" s="74">
        <v>3</v>
      </c>
      <c r="M30" s="74" t="s">
        <v>300</v>
      </c>
    </row>
    <row r="31" spans="1:13" x14ac:dyDescent="0.25">
      <c r="A31" s="74" t="s">
        <v>330</v>
      </c>
      <c r="B31" s="74" t="s">
        <v>296</v>
      </c>
      <c r="C31" s="74" t="s">
        <v>304</v>
      </c>
      <c r="D31" s="74" t="s">
        <v>334</v>
      </c>
      <c r="E31" s="74" t="s">
        <v>335</v>
      </c>
      <c r="F31" s="74">
        <v>2.9758E-2</v>
      </c>
      <c r="G31" s="75">
        <v>178000000</v>
      </c>
      <c r="H31" s="74">
        <v>24</v>
      </c>
      <c r="I31" s="74">
        <v>10</v>
      </c>
      <c r="J31" s="74" t="s">
        <v>300</v>
      </c>
      <c r="K31" s="74" t="s">
        <v>301</v>
      </c>
      <c r="L31" s="74">
        <v>3</v>
      </c>
      <c r="M31" s="74" t="s">
        <v>300</v>
      </c>
    </row>
    <row r="32" spans="1:13" x14ac:dyDescent="0.25">
      <c r="A32" s="74" t="s">
        <v>330</v>
      </c>
      <c r="B32" s="74" t="s">
        <v>305</v>
      </c>
      <c r="C32" s="74" t="s">
        <v>306</v>
      </c>
      <c r="D32" s="74" t="s">
        <v>331</v>
      </c>
      <c r="E32" s="74" t="s">
        <v>332</v>
      </c>
      <c r="F32" s="74">
        <v>0.96299999999999997</v>
      </c>
      <c r="G32" s="74">
        <v>0.42407699999999998</v>
      </c>
      <c r="H32" s="74">
        <v>8</v>
      </c>
      <c r="I32" s="74">
        <v>20</v>
      </c>
      <c r="J32" s="74">
        <v>0.70855800000000002</v>
      </c>
      <c r="K32" s="74" t="s">
        <v>307</v>
      </c>
      <c r="L32" s="74">
        <v>3</v>
      </c>
      <c r="M32" s="74">
        <v>999</v>
      </c>
    </row>
    <row r="33" spans="1:13" x14ac:dyDescent="0.25">
      <c r="A33" s="74" t="s">
        <v>330</v>
      </c>
      <c r="B33" s="74" t="s">
        <v>305</v>
      </c>
      <c r="C33" s="74" t="s">
        <v>306</v>
      </c>
      <c r="D33" s="74" t="s">
        <v>331</v>
      </c>
      <c r="E33" s="74" t="s">
        <v>333</v>
      </c>
      <c r="F33" s="74">
        <v>0.97199999999999998</v>
      </c>
      <c r="G33" s="74">
        <v>0.44930799999999999</v>
      </c>
      <c r="H33" s="74">
        <v>8</v>
      </c>
      <c r="I33" s="74">
        <v>23</v>
      </c>
      <c r="J33" s="74">
        <v>0.72920300000000005</v>
      </c>
      <c r="K33" s="74" t="s">
        <v>307</v>
      </c>
      <c r="L33" s="74">
        <v>3</v>
      </c>
      <c r="M33" s="74">
        <v>999</v>
      </c>
    </row>
    <row r="34" spans="1:13" x14ac:dyDescent="0.25">
      <c r="A34" s="74" t="s">
        <v>330</v>
      </c>
      <c r="B34" s="74" t="s">
        <v>305</v>
      </c>
      <c r="C34" s="74" t="s">
        <v>306</v>
      </c>
      <c r="D34" s="74" t="s">
        <v>331</v>
      </c>
      <c r="E34" s="74" t="s">
        <v>334</v>
      </c>
      <c r="F34" s="74">
        <v>0.85799999999999998</v>
      </c>
      <c r="G34" s="74">
        <v>0.58509299999999997</v>
      </c>
      <c r="H34" s="74">
        <v>8</v>
      </c>
      <c r="I34" s="74">
        <v>24</v>
      </c>
      <c r="J34" s="74">
        <v>0.70802100000000001</v>
      </c>
      <c r="K34" s="74" t="s">
        <v>307</v>
      </c>
      <c r="L34" s="74">
        <v>3</v>
      </c>
      <c r="M34" s="74">
        <v>999</v>
      </c>
    </row>
    <row r="35" spans="1:13" x14ac:dyDescent="0.25">
      <c r="A35" s="74" t="s">
        <v>330</v>
      </c>
      <c r="B35" s="74" t="s">
        <v>305</v>
      </c>
      <c r="C35" s="74" t="s">
        <v>306</v>
      </c>
      <c r="D35" s="74" t="s">
        <v>331</v>
      </c>
      <c r="E35" s="74" t="s">
        <v>335</v>
      </c>
      <c r="F35" s="74">
        <v>0.29099999999999998</v>
      </c>
      <c r="G35" s="75">
        <v>1191814</v>
      </c>
      <c r="H35" s="74">
        <v>8</v>
      </c>
      <c r="I35" s="74">
        <v>10</v>
      </c>
      <c r="J35" s="74">
        <v>0.61258299999999999</v>
      </c>
      <c r="K35" s="74" t="s">
        <v>307</v>
      </c>
      <c r="L35" s="74">
        <v>3</v>
      </c>
      <c r="M35" s="74">
        <v>999</v>
      </c>
    </row>
    <row r="36" spans="1:13" x14ac:dyDescent="0.25">
      <c r="A36" s="74" t="s">
        <v>330</v>
      </c>
      <c r="B36" s="74" t="s">
        <v>305</v>
      </c>
      <c r="C36" s="74" t="s">
        <v>306</v>
      </c>
      <c r="D36" s="74" t="s">
        <v>332</v>
      </c>
      <c r="E36" s="74" t="s">
        <v>333</v>
      </c>
      <c r="F36" s="74">
        <v>0.83099999999999996</v>
      </c>
      <c r="G36" s="74">
        <v>0.58569000000000004</v>
      </c>
      <c r="H36" s="74">
        <v>20</v>
      </c>
      <c r="I36" s="74">
        <v>23</v>
      </c>
      <c r="J36" s="74">
        <v>0.70450699999999999</v>
      </c>
      <c r="K36" s="74" t="s">
        <v>307</v>
      </c>
      <c r="L36" s="74">
        <v>3</v>
      </c>
      <c r="M36" s="74">
        <v>999</v>
      </c>
    </row>
    <row r="37" spans="1:13" x14ac:dyDescent="0.25">
      <c r="A37" s="74" t="s">
        <v>330</v>
      </c>
      <c r="B37" s="74" t="s">
        <v>305</v>
      </c>
      <c r="C37" s="74" t="s">
        <v>306</v>
      </c>
      <c r="D37" s="74" t="s">
        <v>332</v>
      </c>
      <c r="E37" s="74" t="s">
        <v>334</v>
      </c>
      <c r="F37" s="74">
        <v>0.73399999999999999</v>
      </c>
      <c r="G37" s="74">
        <v>0.67112700000000003</v>
      </c>
      <c r="H37" s="74">
        <v>20</v>
      </c>
      <c r="I37" s="74">
        <v>24</v>
      </c>
      <c r="J37" s="74">
        <v>0.677342</v>
      </c>
      <c r="K37" s="74" t="s">
        <v>307</v>
      </c>
      <c r="L37" s="74">
        <v>3</v>
      </c>
      <c r="M37" s="74">
        <v>999</v>
      </c>
    </row>
    <row r="38" spans="1:13" x14ac:dyDescent="0.25">
      <c r="A38" s="74" t="s">
        <v>330</v>
      </c>
      <c r="B38" s="74" t="s">
        <v>305</v>
      </c>
      <c r="C38" s="74" t="s">
        <v>306</v>
      </c>
      <c r="D38" s="74" t="s">
        <v>332</v>
      </c>
      <c r="E38" s="74" t="s">
        <v>335</v>
      </c>
      <c r="F38" s="74">
        <v>0.29099999999999998</v>
      </c>
      <c r="G38" s="75">
        <v>1097928</v>
      </c>
      <c r="H38" s="74">
        <v>20</v>
      </c>
      <c r="I38" s="74">
        <v>10</v>
      </c>
      <c r="J38" s="74">
        <v>0.56693300000000002</v>
      </c>
      <c r="K38" s="74" t="s">
        <v>307</v>
      </c>
      <c r="L38" s="74">
        <v>3</v>
      </c>
      <c r="M38" s="74">
        <v>999</v>
      </c>
    </row>
    <row r="39" spans="1:13" x14ac:dyDescent="0.25">
      <c r="A39" s="74" t="s">
        <v>330</v>
      </c>
      <c r="B39" s="74" t="s">
        <v>305</v>
      </c>
      <c r="C39" s="74" t="s">
        <v>306</v>
      </c>
      <c r="D39" s="74" t="s">
        <v>333</v>
      </c>
      <c r="E39" s="74" t="s">
        <v>334</v>
      </c>
      <c r="F39" s="74">
        <v>0.91</v>
      </c>
      <c r="G39" s="74">
        <v>0.54429099999999997</v>
      </c>
      <c r="H39" s="74">
        <v>23</v>
      </c>
      <c r="I39" s="74">
        <v>24</v>
      </c>
      <c r="J39" s="74">
        <v>0.69628500000000004</v>
      </c>
      <c r="K39" s="74" t="s">
        <v>307</v>
      </c>
      <c r="L39" s="74">
        <v>3</v>
      </c>
      <c r="M39" s="74">
        <v>999</v>
      </c>
    </row>
    <row r="40" spans="1:13" x14ac:dyDescent="0.25">
      <c r="A40" s="74" t="s">
        <v>330</v>
      </c>
      <c r="B40" s="74" t="s">
        <v>305</v>
      </c>
      <c r="C40" s="74" t="s">
        <v>306</v>
      </c>
      <c r="D40" s="74" t="s">
        <v>333</v>
      </c>
      <c r="E40" s="74" t="s">
        <v>335</v>
      </c>
      <c r="F40" s="74">
        <v>0.26400000000000001</v>
      </c>
      <c r="G40" s="75">
        <v>1266304</v>
      </c>
      <c r="H40" s="74">
        <v>23</v>
      </c>
      <c r="I40" s="74">
        <v>10</v>
      </c>
      <c r="J40" s="74">
        <v>0.60053900000000004</v>
      </c>
      <c r="K40" s="74" t="s">
        <v>307</v>
      </c>
      <c r="L40" s="74">
        <v>3</v>
      </c>
      <c r="M40" s="74">
        <v>999</v>
      </c>
    </row>
    <row r="41" spans="1:13" x14ac:dyDescent="0.25">
      <c r="A41" s="74" t="s">
        <v>330</v>
      </c>
      <c r="B41" s="74" t="s">
        <v>305</v>
      </c>
      <c r="C41" s="74" t="s">
        <v>306</v>
      </c>
      <c r="D41" s="74" t="s">
        <v>334</v>
      </c>
      <c r="E41" s="74" t="s">
        <v>335</v>
      </c>
      <c r="F41" s="74">
        <v>0.44900000000000001</v>
      </c>
      <c r="G41" s="74">
        <v>0.940832</v>
      </c>
      <c r="H41" s="74">
        <v>24</v>
      </c>
      <c r="I41" s="74">
        <v>10</v>
      </c>
      <c r="J41" s="74">
        <v>0.55332199999999998</v>
      </c>
      <c r="K41" s="74" t="s">
        <v>307</v>
      </c>
      <c r="L41" s="74">
        <v>3</v>
      </c>
      <c r="M41" s="74">
        <v>999</v>
      </c>
    </row>
    <row r="42" spans="1:13" x14ac:dyDescent="0.25">
      <c r="A42" s="74" t="s">
        <v>330</v>
      </c>
      <c r="B42" s="74" t="s">
        <v>305</v>
      </c>
      <c r="C42" s="74" t="s">
        <v>308</v>
      </c>
      <c r="D42" s="74" t="s">
        <v>331</v>
      </c>
      <c r="E42" s="74" t="s">
        <v>332</v>
      </c>
      <c r="F42" s="74">
        <v>0.88400000000000001</v>
      </c>
      <c r="G42" s="74">
        <v>0.68343699999999996</v>
      </c>
      <c r="H42" s="74">
        <v>8</v>
      </c>
      <c r="I42" s="74">
        <v>20</v>
      </c>
      <c r="J42" s="74">
        <v>0.67336300000000004</v>
      </c>
      <c r="K42" s="74" t="s">
        <v>307</v>
      </c>
      <c r="L42" s="74">
        <v>3</v>
      </c>
      <c r="M42" s="74">
        <v>999</v>
      </c>
    </row>
    <row r="43" spans="1:13" x14ac:dyDescent="0.25">
      <c r="A43" s="74" t="s">
        <v>330</v>
      </c>
      <c r="B43" s="74" t="s">
        <v>305</v>
      </c>
      <c r="C43" s="74" t="s">
        <v>308</v>
      </c>
      <c r="D43" s="74" t="s">
        <v>331</v>
      </c>
      <c r="E43" s="74" t="s">
        <v>333</v>
      </c>
      <c r="F43" s="74">
        <v>0.85399999999999998</v>
      </c>
      <c r="G43" s="74">
        <v>0.66435999999999995</v>
      </c>
      <c r="H43" s="74">
        <v>8</v>
      </c>
      <c r="I43" s="74">
        <v>23</v>
      </c>
      <c r="J43" s="74">
        <v>0.679531</v>
      </c>
      <c r="K43" s="74" t="s">
        <v>307</v>
      </c>
      <c r="L43" s="74">
        <v>3</v>
      </c>
      <c r="M43" s="74">
        <v>999</v>
      </c>
    </row>
    <row r="44" spans="1:13" x14ac:dyDescent="0.25">
      <c r="A44" s="74" t="s">
        <v>330</v>
      </c>
      <c r="B44" s="74" t="s">
        <v>305</v>
      </c>
      <c r="C44" s="74" t="s">
        <v>308</v>
      </c>
      <c r="D44" s="74" t="s">
        <v>331</v>
      </c>
      <c r="E44" s="74" t="s">
        <v>334</v>
      </c>
      <c r="F44" s="75">
        <v>1000000</v>
      </c>
      <c r="G44" s="74">
        <v>0.40207500000000002</v>
      </c>
      <c r="H44" s="74">
        <v>8</v>
      </c>
      <c r="I44" s="74">
        <v>24</v>
      </c>
      <c r="J44" s="74">
        <v>0.67822800000000005</v>
      </c>
      <c r="K44" s="74" t="s">
        <v>307</v>
      </c>
      <c r="L44" s="74">
        <v>3</v>
      </c>
      <c r="M44" s="74">
        <v>999</v>
      </c>
    </row>
    <row r="45" spans="1:13" x14ac:dyDescent="0.25">
      <c r="A45" s="74" t="s">
        <v>330</v>
      </c>
      <c r="B45" s="74" t="s">
        <v>305</v>
      </c>
      <c r="C45" s="74" t="s">
        <v>308</v>
      </c>
      <c r="D45" s="74" t="s">
        <v>331</v>
      </c>
      <c r="E45" s="74" t="s">
        <v>335</v>
      </c>
      <c r="F45" s="74">
        <v>3.6999999999999998E-2</v>
      </c>
      <c r="G45" s="75">
        <v>2003159</v>
      </c>
      <c r="H45" s="74">
        <v>8</v>
      </c>
      <c r="I45" s="74">
        <v>10</v>
      </c>
      <c r="J45" s="74">
        <v>0.63685400000000003</v>
      </c>
      <c r="K45" s="74" t="s">
        <v>307</v>
      </c>
      <c r="L45" s="74">
        <v>3</v>
      </c>
      <c r="M45" s="74">
        <v>999</v>
      </c>
    </row>
    <row r="46" spans="1:13" x14ac:dyDescent="0.25">
      <c r="A46" s="74" t="s">
        <v>330</v>
      </c>
      <c r="B46" s="74" t="s">
        <v>305</v>
      </c>
      <c r="C46" s="74" t="s">
        <v>308</v>
      </c>
      <c r="D46" s="74" t="s">
        <v>332</v>
      </c>
      <c r="E46" s="74" t="s">
        <v>333</v>
      </c>
      <c r="F46" s="74">
        <v>0.622</v>
      </c>
      <c r="G46" s="74">
        <v>0.84521199999999996</v>
      </c>
      <c r="H46" s="74">
        <v>20</v>
      </c>
      <c r="I46" s="74">
        <v>23</v>
      </c>
      <c r="J46" s="74">
        <v>0.649621</v>
      </c>
      <c r="K46" s="74" t="s">
        <v>307</v>
      </c>
      <c r="L46" s="74">
        <v>3</v>
      </c>
      <c r="M46" s="74">
        <v>999</v>
      </c>
    </row>
    <row r="47" spans="1:13" x14ac:dyDescent="0.25">
      <c r="A47" s="74" t="s">
        <v>330</v>
      </c>
      <c r="B47" s="74" t="s">
        <v>305</v>
      </c>
      <c r="C47" s="74" t="s">
        <v>308</v>
      </c>
      <c r="D47" s="74" t="s">
        <v>332</v>
      </c>
      <c r="E47" s="74" t="s">
        <v>334</v>
      </c>
      <c r="F47" s="74">
        <v>0.79600000000000004</v>
      </c>
      <c r="G47" s="74">
        <v>0.74043700000000001</v>
      </c>
      <c r="H47" s="74">
        <v>20</v>
      </c>
      <c r="I47" s="74">
        <v>24</v>
      </c>
      <c r="J47" s="74">
        <v>0.656995</v>
      </c>
      <c r="K47" s="74" t="s">
        <v>307</v>
      </c>
      <c r="L47" s="74">
        <v>3</v>
      </c>
      <c r="M47" s="74">
        <v>999</v>
      </c>
    </row>
    <row r="48" spans="1:13" x14ac:dyDescent="0.25">
      <c r="A48" s="74" t="s">
        <v>330</v>
      </c>
      <c r="B48" s="74" t="s">
        <v>305</v>
      </c>
      <c r="C48" s="74" t="s">
        <v>308</v>
      </c>
      <c r="D48" s="74" t="s">
        <v>332</v>
      </c>
      <c r="E48" s="74" t="s">
        <v>335</v>
      </c>
      <c r="F48" s="74">
        <v>4.0000000000000001E-3</v>
      </c>
      <c r="G48" s="75">
        <v>3069989</v>
      </c>
      <c r="H48" s="74">
        <v>20</v>
      </c>
      <c r="I48" s="74">
        <v>10</v>
      </c>
      <c r="J48" s="74">
        <v>0.61653599999999997</v>
      </c>
      <c r="K48" s="74" t="s">
        <v>307</v>
      </c>
      <c r="L48" s="74">
        <v>3</v>
      </c>
      <c r="M48" s="74">
        <v>999</v>
      </c>
    </row>
    <row r="49" spans="1:13" x14ac:dyDescent="0.25">
      <c r="A49" s="74" t="s">
        <v>330</v>
      </c>
      <c r="B49" s="74" t="s">
        <v>305</v>
      </c>
      <c r="C49" s="74" t="s">
        <v>308</v>
      </c>
      <c r="D49" s="74" t="s">
        <v>333</v>
      </c>
      <c r="E49" s="74" t="s">
        <v>334</v>
      </c>
      <c r="F49" s="74">
        <v>0.90400000000000003</v>
      </c>
      <c r="G49" s="74">
        <v>0.62936899999999996</v>
      </c>
      <c r="H49" s="74">
        <v>23</v>
      </c>
      <c r="I49" s="74">
        <v>24</v>
      </c>
      <c r="J49" s="74">
        <v>0.66304300000000005</v>
      </c>
      <c r="K49" s="74" t="s">
        <v>307</v>
      </c>
      <c r="L49" s="74">
        <v>3</v>
      </c>
      <c r="M49" s="74">
        <v>999</v>
      </c>
    </row>
    <row r="50" spans="1:13" x14ac:dyDescent="0.25">
      <c r="A50" s="74" t="s">
        <v>330</v>
      </c>
      <c r="B50" s="74" t="s">
        <v>305</v>
      </c>
      <c r="C50" s="74" t="s">
        <v>308</v>
      </c>
      <c r="D50" s="74" t="s">
        <v>333</v>
      </c>
      <c r="E50" s="74" t="s">
        <v>335</v>
      </c>
      <c r="F50" s="74">
        <v>8.9999999999999993E-3</v>
      </c>
      <c r="G50" s="75">
        <v>2529170</v>
      </c>
      <c r="H50" s="74">
        <v>23</v>
      </c>
      <c r="I50" s="74">
        <v>10</v>
      </c>
      <c r="J50" s="74">
        <v>0.618363</v>
      </c>
      <c r="K50" s="74" t="s">
        <v>307</v>
      </c>
      <c r="L50" s="74">
        <v>3</v>
      </c>
      <c r="M50" s="74">
        <v>999</v>
      </c>
    </row>
    <row r="51" spans="1:13" x14ac:dyDescent="0.25">
      <c r="A51" s="74" t="s">
        <v>330</v>
      </c>
      <c r="B51" s="74" t="s">
        <v>305</v>
      </c>
      <c r="C51" s="74" t="s">
        <v>308</v>
      </c>
      <c r="D51" s="74" t="s">
        <v>334</v>
      </c>
      <c r="E51" s="74" t="s">
        <v>335</v>
      </c>
      <c r="F51" s="74">
        <v>2.3E-2</v>
      </c>
      <c r="G51" s="75">
        <v>1979393</v>
      </c>
      <c r="H51" s="74">
        <v>24</v>
      </c>
      <c r="I51" s="74">
        <v>10</v>
      </c>
      <c r="J51" s="74">
        <v>0.611155</v>
      </c>
      <c r="K51" s="74" t="s">
        <v>307</v>
      </c>
      <c r="L51" s="74">
        <v>3</v>
      </c>
      <c r="M51" s="74">
        <v>999</v>
      </c>
    </row>
    <row r="52" spans="1:13" x14ac:dyDescent="0.25">
      <c r="A52" s="74" t="s">
        <v>330</v>
      </c>
      <c r="B52" s="74" t="s">
        <v>305</v>
      </c>
      <c r="C52" s="74" t="s">
        <v>309</v>
      </c>
      <c r="D52" s="74" t="s">
        <v>331</v>
      </c>
      <c r="E52" s="74" t="s">
        <v>332</v>
      </c>
      <c r="F52" s="74">
        <v>0.74099999999999999</v>
      </c>
      <c r="G52" s="74">
        <v>0.51084300000000005</v>
      </c>
      <c r="H52" s="74">
        <v>8</v>
      </c>
      <c r="I52" s="74">
        <v>20</v>
      </c>
      <c r="J52" s="74">
        <v>0.26697500000000002</v>
      </c>
      <c r="K52" s="74" t="s">
        <v>307</v>
      </c>
      <c r="L52" s="74">
        <v>3</v>
      </c>
      <c r="M52" s="74">
        <v>999</v>
      </c>
    </row>
    <row r="53" spans="1:13" x14ac:dyDescent="0.25">
      <c r="A53" s="74" t="s">
        <v>330</v>
      </c>
      <c r="B53" s="74" t="s">
        <v>305</v>
      </c>
      <c r="C53" s="74" t="s">
        <v>309</v>
      </c>
      <c r="D53" s="74" t="s">
        <v>331</v>
      </c>
      <c r="E53" s="74" t="s">
        <v>333</v>
      </c>
      <c r="F53" s="74">
        <v>0.69599999999999995</v>
      </c>
      <c r="G53" s="74">
        <v>0.55075700000000005</v>
      </c>
      <c r="H53" s="74">
        <v>8</v>
      </c>
      <c r="I53" s="74">
        <v>23</v>
      </c>
      <c r="J53" s="74">
        <v>0.292211</v>
      </c>
      <c r="K53" s="74" t="s">
        <v>307</v>
      </c>
      <c r="L53" s="74">
        <v>3</v>
      </c>
      <c r="M53" s="74">
        <v>999</v>
      </c>
    </row>
    <row r="54" spans="1:13" x14ac:dyDescent="0.25">
      <c r="A54" s="74" t="s">
        <v>330</v>
      </c>
      <c r="B54" s="74" t="s">
        <v>305</v>
      </c>
      <c r="C54" s="74" t="s">
        <v>309</v>
      </c>
      <c r="D54" s="74" t="s">
        <v>331</v>
      </c>
      <c r="E54" s="74" t="s">
        <v>334</v>
      </c>
      <c r="F54" s="74">
        <v>0.67</v>
      </c>
      <c r="G54" s="74">
        <v>0.60958800000000002</v>
      </c>
      <c r="H54" s="74">
        <v>8</v>
      </c>
      <c r="I54" s="74">
        <v>24</v>
      </c>
      <c r="J54" s="74">
        <v>0.28517700000000001</v>
      </c>
      <c r="K54" s="74" t="s">
        <v>307</v>
      </c>
      <c r="L54" s="74">
        <v>3</v>
      </c>
      <c r="M54" s="74">
        <v>999</v>
      </c>
    </row>
    <row r="55" spans="1:13" x14ac:dyDescent="0.25">
      <c r="A55" s="74" t="s">
        <v>330</v>
      </c>
      <c r="B55" s="74" t="s">
        <v>305</v>
      </c>
      <c r="C55" s="74" t="s">
        <v>309</v>
      </c>
      <c r="D55" s="74" t="s">
        <v>331</v>
      </c>
      <c r="E55" s="74" t="s">
        <v>335</v>
      </c>
      <c r="F55" s="74">
        <v>0.129</v>
      </c>
      <c r="G55" s="75">
        <v>1980948</v>
      </c>
      <c r="H55" s="74">
        <v>8</v>
      </c>
      <c r="I55" s="74">
        <v>10</v>
      </c>
      <c r="J55" s="74">
        <v>0.23255999999999999</v>
      </c>
      <c r="K55" s="74" t="s">
        <v>307</v>
      </c>
      <c r="L55" s="74">
        <v>3</v>
      </c>
      <c r="M55" s="74">
        <v>999</v>
      </c>
    </row>
    <row r="56" spans="1:13" x14ac:dyDescent="0.25">
      <c r="A56" s="74" t="s">
        <v>330</v>
      </c>
      <c r="B56" s="74" t="s">
        <v>305</v>
      </c>
      <c r="C56" s="74" t="s">
        <v>309</v>
      </c>
      <c r="D56" s="74" t="s">
        <v>332</v>
      </c>
      <c r="E56" s="74" t="s">
        <v>333</v>
      </c>
      <c r="F56" s="74">
        <v>0.85099999999999998</v>
      </c>
      <c r="G56" s="74">
        <v>0.42766500000000002</v>
      </c>
      <c r="H56" s="74">
        <v>20</v>
      </c>
      <c r="I56" s="74">
        <v>23</v>
      </c>
      <c r="J56" s="74">
        <v>0.27313799999999999</v>
      </c>
      <c r="K56" s="74" t="s">
        <v>307</v>
      </c>
      <c r="L56" s="74">
        <v>3</v>
      </c>
      <c r="M56" s="74">
        <v>999</v>
      </c>
    </row>
    <row r="57" spans="1:13" x14ac:dyDescent="0.25">
      <c r="A57" s="74" t="s">
        <v>330</v>
      </c>
      <c r="B57" s="74" t="s">
        <v>305</v>
      </c>
      <c r="C57" s="74" t="s">
        <v>309</v>
      </c>
      <c r="D57" s="74" t="s">
        <v>332</v>
      </c>
      <c r="E57" s="74" t="s">
        <v>334</v>
      </c>
      <c r="F57" s="74">
        <v>0.70099999999999996</v>
      </c>
      <c r="G57" s="74">
        <v>0.58905300000000005</v>
      </c>
      <c r="H57" s="74">
        <v>20</v>
      </c>
      <c r="I57" s="74">
        <v>24</v>
      </c>
      <c r="J57" s="74">
        <v>0.26631700000000003</v>
      </c>
      <c r="K57" s="74" t="s">
        <v>307</v>
      </c>
      <c r="L57" s="74">
        <v>3</v>
      </c>
      <c r="M57" s="74">
        <v>999</v>
      </c>
    </row>
    <row r="58" spans="1:13" x14ac:dyDescent="0.25">
      <c r="A58" s="74" t="s">
        <v>330</v>
      </c>
      <c r="B58" s="74" t="s">
        <v>305</v>
      </c>
      <c r="C58" s="74" t="s">
        <v>309</v>
      </c>
      <c r="D58" s="74" t="s">
        <v>332</v>
      </c>
      <c r="E58" s="74" t="s">
        <v>335</v>
      </c>
      <c r="F58" s="74">
        <v>7.3999999999999996E-2</v>
      </c>
      <c r="G58" s="75">
        <v>2341581</v>
      </c>
      <c r="H58" s="74">
        <v>20</v>
      </c>
      <c r="I58" s="74">
        <v>10</v>
      </c>
      <c r="J58" s="74">
        <v>0.21127899999999999</v>
      </c>
      <c r="K58" s="74" t="s">
        <v>307</v>
      </c>
      <c r="L58" s="74">
        <v>3</v>
      </c>
      <c r="M58" s="74">
        <v>999</v>
      </c>
    </row>
    <row r="59" spans="1:13" x14ac:dyDescent="0.25">
      <c r="A59" s="74" t="s">
        <v>330</v>
      </c>
      <c r="B59" s="74" t="s">
        <v>305</v>
      </c>
      <c r="C59" s="74" t="s">
        <v>309</v>
      </c>
      <c r="D59" s="74" t="s">
        <v>333</v>
      </c>
      <c r="E59" s="74" t="s">
        <v>334</v>
      </c>
      <c r="F59" s="74">
        <v>0.622</v>
      </c>
      <c r="G59" s="74">
        <v>0.67031300000000005</v>
      </c>
      <c r="H59" s="74">
        <v>23</v>
      </c>
      <c r="I59" s="74">
        <v>24</v>
      </c>
      <c r="J59" s="74">
        <v>0.29036400000000001</v>
      </c>
      <c r="K59" s="74" t="s">
        <v>307</v>
      </c>
      <c r="L59" s="74">
        <v>3</v>
      </c>
      <c r="M59" s="74">
        <v>999</v>
      </c>
    </row>
    <row r="60" spans="1:13" x14ac:dyDescent="0.25">
      <c r="A60" s="74" t="s">
        <v>330</v>
      </c>
      <c r="B60" s="74" t="s">
        <v>305</v>
      </c>
      <c r="C60" s="74" t="s">
        <v>309</v>
      </c>
      <c r="D60" s="74" t="s">
        <v>333</v>
      </c>
      <c r="E60" s="74" t="s">
        <v>335</v>
      </c>
      <c r="F60" s="74">
        <v>7.0000000000000007E-2</v>
      </c>
      <c r="G60" s="75">
        <v>2362866</v>
      </c>
      <c r="H60" s="74">
        <v>23</v>
      </c>
      <c r="I60" s="74">
        <v>10</v>
      </c>
      <c r="J60" s="74">
        <v>0.242643</v>
      </c>
      <c r="K60" s="74" t="s">
        <v>307</v>
      </c>
      <c r="L60" s="74">
        <v>3</v>
      </c>
      <c r="M60" s="74">
        <v>999</v>
      </c>
    </row>
    <row r="61" spans="1:13" x14ac:dyDescent="0.25">
      <c r="A61" s="74" t="s">
        <v>330</v>
      </c>
      <c r="B61" s="74" t="s">
        <v>305</v>
      </c>
      <c r="C61" s="74" t="s">
        <v>309</v>
      </c>
      <c r="D61" s="74" t="s">
        <v>334</v>
      </c>
      <c r="E61" s="74" t="s">
        <v>335</v>
      </c>
      <c r="F61" s="74">
        <v>0.115</v>
      </c>
      <c r="G61" s="75">
        <v>1692225</v>
      </c>
      <c r="H61" s="74">
        <v>24</v>
      </c>
      <c r="I61" s="74">
        <v>10</v>
      </c>
      <c r="J61" s="74">
        <v>0.22384399999999999</v>
      </c>
      <c r="K61" s="74" t="s">
        <v>307</v>
      </c>
      <c r="L61" s="74">
        <v>3</v>
      </c>
      <c r="M61" s="74">
        <v>999</v>
      </c>
    </row>
  </sheetData>
  <conditionalFormatting sqref="F2:F61">
    <cfRule type="cellIs" dxfId="1" priority="7" operator="lessThan">
      <formula>$O$2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C94FB-7733-4F02-9ABD-1BA042970518}">
  <dimension ref="A1:O37"/>
  <sheetViews>
    <sheetView tabSelected="1" workbookViewId="0">
      <selection activeCell="O11" sqref="O11"/>
    </sheetView>
  </sheetViews>
  <sheetFormatPr baseColWidth="10" defaultRowHeight="15" x14ac:dyDescent="0.25"/>
  <cols>
    <col min="1" max="1" width="17.28515625" bestFit="1" customWidth="1"/>
    <col min="2" max="2" width="8.7109375" bestFit="1" customWidth="1"/>
    <col min="3" max="3" width="19" bestFit="1" customWidth="1"/>
    <col min="4" max="5" width="33" bestFit="1" customWidth="1"/>
    <col min="6" max="6" width="9.140625" bestFit="1" customWidth="1"/>
    <col min="7" max="7" width="12" bestFit="1" customWidth="1"/>
    <col min="8" max="9" width="14.140625" bestFit="1" customWidth="1"/>
    <col min="10" max="10" width="9" bestFit="1" customWidth="1"/>
    <col min="11" max="11" width="14.42578125" bestFit="1" customWidth="1"/>
    <col min="12" max="12" width="15" bestFit="1" customWidth="1"/>
    <col min="13" max="13" width="18.140625" bestFit="1" customWidth="1"/>
    <col min="15" max="15" width="18.7109375" bestFit="1" customWidth="1"/>
  </cols>
  <sheetData>
    <row r="1" spans="1:15" x14ac:dyDescent="0.25">
      <c r="A1" s="73" t="s">
        <v>282</v>
      </c>
      <c r="B1" s="73" t="s">
        <v>283</v>
      </c>
      <c r="C1" s="73" t="s">
        <v>284</v>
      </c>
      <c r="D1" s="73" t="s">
        <v>285</v>
      </c>
      <c r="E1" s="73" t="s">
        <v>286</v>
      </c>
      <c r="F1" s="73" t="s">
        <v>197</v>
      </c>
      <c r="G1" s="73" t="s">
        <v>287</v>
      </c>
      <c r="H1" s="73" t="s">
        <v>288</v>
      </c>
      <c r="I1" s="73" t="s">
        <v>289</v>
      </c>
      <c r="J1" s="73" t="s">
        <v>290</v>
      </c>
      <c r="K1" s="73" t="s">
        <v>291</v>
      </c>
      <c r="L1" s="73" t="s">
        <v>292</v>
      </c>
      <c r="M1" s="73" t="s">
        <v>293</v>
      </c>
      <c r="N1" s="91"/>
      <c r="O1" s="80" t="s">
        <v>310</v>
      </c>
    </row>
    <row r="2" spans="1:15" x14ac:dyDescent="0.25">
      <c r="A2" s="74" t="s">
        <v>347</v>
      </c>
      <c r="B2" s="74" t="s">
        <v>296</v>
      </c>
      <c r="C2" s="74" t="s">
        <v>297</v>
      </c>
      <c r="D2" s="74" t="s">
        <v>348</v>
      </c>
      <c r="E2" s="74" t="s">
        <v>349</v>
      </c>
      <c r="F2" s="74">
        <v>1.1310000000000001E-3</v>
      </c>
      <c r="G2" s="75">
        <v>63000000</v>
      </c>
      <c r="H2" s="74">
        <v>11</v>
      </c>
      <c r="I2" s="74">
        <v>6</v>
      </c>
      <c r="J2" s="74" t="s">
        <v>300</v>
      </c>
      <c r="K2" s="74" t="s">
        <v>301</v>
      </c>
      <c r="L2" s="74">
        <v>1</v>
      </c>
      <c r="M2" s="74" t="s">
        <v>300</v>
      </c>
      <c r="O2" s="72">
        <f>0.05/6</f>
        <v>8.3333333333333332E-3</v>
      </c>
    </row>
    <row r="3" spans="1:15" x14ac:dyDescent="0.25">
      <c r="A3" s="74" t="s">
        <v>347</v>
      </c>
      <c r="B3" s="74" t="s">
        <v>296</v>
      </c>
      <c r="C3" s="74" t="s">
        <v>297</v>
      </c>
      <c r="D3" s="74" t="s">
        <v>348</v>
      </c>
      <c r="E3" s="74" t="s">
        <v>350</v>
      </c>
      <c r="F3" s="74">
        <v>0.37728899999999999</v>
      </c>
      <c r="G3" s="75">
        <v>19000000</v>
      </c>
      <c r="H3" s="74">
        <v>11</v>
      </c>
      <c r="I3" s="74">
        <v>5</v>
      </c>
      <c r="J3" s="74" t="s">
        <v>300</v>
      </c>
      <c r="K3" s="74" t="s">
        <v>301</v>
      </c>
      <c r="L3" s="74">
        <v>1</v>
      </c>
      <c r="M3" s="74" t="s">
        <v>300</v>
      </c>
    </row>
    <row r="4" spans="1:15" x14ac:dyDescent="0.25">
      <c r="A4" s="74" t="s">
        <v>347</v>
      </c>
      <c r="B4" s="74" t="s">
        <v>296</v>
      </c>
      <c r="C4" s="74" t="s">
        <v>297</v>
      </c>
      <c r="D4" s="74" t="s">
        <v>348</v>
      </c>
      <c r="E4" s="74" t="s">
        <v>302</v>
      </c>
      <c r="F4" s="74">
        <v>0.164936</v>
      </c>
      <c r="G4" s="75">
        <v>151000000</v>
      </c>
      <c r="H4" s="74">
        <v>11</v>
      </c>
      <c r="I4" s="74">
        <v>21</v>
      </c>
      <c r="J4" s="74" t="s">
        <v>300</v>
      </c>
      <c r="K4" s="74" t="s">
        <v>301</v>
      </c>
      <c r="L4" s="74">
        <v>1</v>
      </c>
      <c r="M4" s="74" t="s">
        <v>300</v>
      </c>
    </row>
    <row r="5" spans="1:15" x14ac:dyDescent="0.25">
      <c r="A5" s="74" t="s">
        <v>347</v>
      </c>
      <c r="B5" s="74" t="s">
        <v>296</v>
      </c>
      <c r="C5" s="74" t="s">
        <v>297</v>
      </c>
      <c r="D5" s="74" t="s">
        <v>349</v>
      </c>
      <c r="E5" s="74" t="s">
        <v>350</v>
      </c>
      <c r="F5" s="74">
        <v>4.3290000000000004E-3</v>
      </c>
      <c r="G5" s="74">
        <v>0</v>
      </c>
      <c r="H5" s="74">
        <v>6</v>
      </c>
      <c r="I5" s="74">
        <v>5</v>
      </c>
      <c r="J5" s="74" t="s">
        <v>300</v>
      </c>
      <c r="K5" s="74" t="s">
        <v>301</v>
      </c>
      <c r="L5" s="74">
        <v>1</v>
      </c>
      <c r="M5" s="74" t="s">
        <v>300</v>
      </c>
    </row>
    <row r="6" spans="1:15" x14ac:dyDescent="0.25">
      <c r="A6" s="74" t="s">
        <v>347</v>
      </c>
      <c r="B6" s="74" t="s">
        <v>296</v>
      </c>
      <c r="C6" s="74" t="s">
        <v>297</v>
      </c>
      <c r="D6" s="74" t="s">
        <v>349</v>
      </c>
      <c r="E6" s="74" t="s">
        <v>302</v>
      </c>
      <c r="F6" s="74">
        <v>7.4829000000000007E-2</v>
      </c>
      <c r="G6" s="75">
        <v>32000000</v>
      </c>
      <c r="H6" s="74">
        <v>6</v>
      </c>
      <c r="I6" s="74">
        <v>21</v>
      </c>
      <c r="J6" s="74" t="s">
        <v>300</v>
      </c>
      <c r="K6" s="74" t="s">
        <v>301</v>
      </c>
      <c r="L6" s="74">
        <v>1</v>
      </c>
      <c r="M6" s="74" t="s">
        <v>300</v>
      </c>
    </row>
    <row r="7" spans="1:15" x14ac:dyDescent="0.25">
      <c r="A7" s="74" t="s">
        <v>347</v>
      </c>
      <c r="B7" s="74" t="s">
        <v>296</v>
      </c>
      <c r="C7" s="74" t="s">
        <v>297</v>
      </c>
      <c r="D7" s="74" t="s">
        <v>350</v>
      </c>
      <c r="E7" s="74" t="s">
        <v>302</v>
      </c>
      <c r="F7" s="74">
        <v>9.1303999999999996E-2</v>
      </c>
      <c r="G7" s="75">
        <v>79000000</v>
      </c>
      <c r="H7" s="74">
        <v>5</v>
      </c>
      <c r="I7" s="74">
        <v>21</v>
      </c>
      <c r="J7" s="74" t="s">
        <v>300</v>
      </c>
      <c r="K7" s="74" t="s">
        <v>301</v>
      </c>
      <c r="L7" s="74">
        <v>1</v>
      </c>
      <c r="M7" s="74" t="s">
        <v>300</v>
      </c>
    </row>
    <row r="8" spans="1:15" x14ac:dyDescent="0.25">
      <c r="A8" s="74" t="s">
        <v>347</v>
      </c>
      <c r="B8" s="74" t="s">
        <v>296</v>
      </c>
      <c r="C8" s="74" t="s">
        <v>303</v>
      </c>
      <c r="D8" s="74" t="s">
        <v>348</v>
      </c>
      <c r="E8" s="74" t="s">
        <v>349</v>
      </c>
      <c r="F8" s="74">
        <v>1.3745E-2</v>
      </c>
      <c r="G8" s="75">
        <v>58000000</v>
      </c>
      <c r="H8" s="74">
        <v>11</v>
      </c>
      <c r="I8" s="74">
        <v>6</v>
      </c>
      <c r="J8" s="74" t="s">
        <v>300</v>
      </c>
      <c r="K8" s="74" t="s">
        <v>301</v>
      </c>
      <c r="L8" s="74">
        <v>1</v>
      </c>
      <c r="M8" s="74" t="s">
        <v>300</v>
      </c>
    </row>
    <row r="9" spans="1:15" x14ac:dyDescent="0.25">
      <c r="A9" s="74" t="s">
        <v>347</v>
      </c>
      <c r="B9" s="74" t="s">
        <v>296</v>
      </c>
      <c r="C9" s="74" t="s">
        <v>303</v>
      </c>
      <c r="D9" s="74" t="s">
        <v>348</v>
      </c>
      <c r="E9" s="74" t="s">
        <v>350</v>
      </c>
      <c r="F9" s="74">
        <v>9.1190000000000004E-3</v>
      </c>
      <c r="G9" s="75">
        <v>4000000</v>
      </c>
      <c r="H9" s="74">
        <v>11</v>
      </c>
      <c r="I9" s="74">
        <v>5</v>
      </c>
      <c r="J9" s="74" t="s">
        <v>300</v>
      </c>
      <c r="K9" s="74" t="s">
        <v>301</v>
      </c>
      <c r="L9" s="74">
        <v>1</v>
      </c>
      <c r="M9" s="74" t="s">
        <v>300</v>
      </c>
    </row>
    <row r="10" spans="1:15" x14ac:dyDescent="0.25">
      <c r="A10" s="74" t="s">
        <v>347</v>
      </c>
      <c r="B10" s="74" t="s">
        <v>296</v>
      </c>
      <c r="C10" s="74" t="s">
        <v>303</v>
      </c>
      <c r="D10" s="74" t="s">
        <v>348</v>
      </c>
      <c r="E10" s="74" t="s">
        <v>302</v>
      </c>
      <c r="F10" s="75">
        <v>1000000</v>
      </c>
      <c r="G10" s="75">
        <v>115000000</v>
      </c>
      <c r="H10" s="74">
        <v>11</v>
      </c>
      <c r="I10" s="74">
        <v>21</v>
      </c>
      <c r="J10" s="74" t="s">
        <v>300</v>
      </c>
      <c r="K10" s="74" t="s">
        <v>301</v>
      </c>
      <c r="L10" s="74">
        <v>1</v>
      </c>
      <c r="M10" s="74" t="s">
        <v>300</v>
      </c>
    </row>
    <row r="11" spans="1:15" x14ac:dyDescent="0.25">
      <c r="A11" s="74" t="s">
        <v>347</v>
      </c>
      <c r="B11" s="74" t="s">
        <v>296</v>
      </c>
      <c r="C11" s="74" t="s">
        <v>303</v>
      </c>
      <c r="D11" s="74" t="s">
        <v>349</v>
      </c>
      <c r="E11" s="74" t="s">
        <v>350</v>
      </c>
      <c r="F11" s="74">
        <v>4.3290000000000004E-3</v>
      </c>
      <c r="G11" s="74">
        <v>0</v>
      </c>
      <c r="H11" s="74">
        <v>6</v>
      </c>
      <c r="I11" s="74">
        <v>5</v>
      </c>
      <c r="J11" s="74" t="s">
        <v>300</v>
      </c>
      <c r="K11" s="74" t="s">
        <v>301</v>
      </c>
      <c r="L11" s="74">
        <v>1</v>
      </c>
      <c r="M11" s="74" t="s">
        <v>300</v>
      </c>
    </row>
    <row r="12" spans="1:15" x14ac:dyDescent="0.25">
      <c r="A12" s="74" t="s">
        <v>347</v>
      </c>
      <c r="B12" s="74" t="s">
        <v>296</v>
      </c>
      <c r="C12" s="74" t="s">
        <v>303</v>
      </c>
      <c r="D12" s="74" t="s">
        <v>349</v>
      </c>
      <c r="E12" s="74" t="s">
        <v>302</v>
      </c>
      <c r="F12" s="74">
        <v>0.108697</v>
      </c>
      <c r="G12" s="75">
        <v>35000000</v>
      </c>
      <c r="H12" s="74">
        <v>6</v>
      </c>
      <c r="I12" s="74">
        <v>21</v>
      </c>
      <c r="J12" s="74" t="s">
        <v>300</v>
      </c>
      <c r="K12" s="74" t="s">
        <v>301</v>
      </c>
      <c r="L12" s="74">
        <v>1</v>
      </c>
      <c r="M12" s="74" t="s">
        <v>300</v>
      </c>
    </row>
    <row r="13" spans="1:15" x14ac:dyDescent="0.25">
      <c r="A13" s="74" t="s">
        <v>347</v>
      </c>
      <c r="B13" s="74" t="s">
        <v>296</v>
      </c>
      <c r="C13" s="74" t="s">
        <v>303</v>
      </c>
      <c r="D13" s="74" t="s">
        <v>350</v>
      </c>
      <c r="E13" s="74" t="s">
        <v>302</v>
      </c>
      <c r="F13" s="74">
        <v>1.6056000000000001E-2</v>
      </c>
      <c r="G13" s="75">
        <v>90000000</v>
      </c>
      <c r="H13" s="74">
        <v>5</v>
      </c>
      <c r="I13" s="74">
        <v>21</v>
      </c>
      <c r="J13" s="74" t="s">
        <v>300</v>
      </c>
      <c r="K13" s="74" t="s">
        <v>301</v>
      </c>
      <c r="L13" s="74">
        <v>1</v>
      </c>
      <c r="M13" s="74" t="s">
        <v>300</v>
      </c>
    </row>
    <row r="14" spans="1:15" x14ac:dyDescent="0.25">
      <c r="A14" s="74" t="s">
        <v>347</v>
      </c>
      <c r="B14" s="74" t="s">
        <v>296</v>
      </c>
      <c r="C14" s="74" t="s">
        <v>304</v>
      </c>
      <c r="D14" s="74" t="s">
        <v>348</v>
      </c>
      <c r="E14" s="74" t="s">
        <v>349</v>
      </c>
      <c r="F14" s="74">
        <v>4.7673E-2</v>
      </c>
      <c r="G14" s="75">
        <v>53000000</v>
      </c>
      <c r="H14" s="74">
        <v>11</v>
      </c>
      <c r="I14" s="74">
        <v>6</v>
      </c>
      <c r="J14" s="74" t="s">
        <v>300</v>
      </c>
      <c r="K14" s="74" t="s">
        <v>301</v>
      </c>
      <c r="L14" s="74">
        <v>1</v>
      </c>
      <c r="M14" s="74" t="s">
        <v>300</v>
      </c>
    </row>
    <row r="15" spans="1:15" x14ac:dyDescent="0.25">
      <c r="A15" s="74" t="s">
        <v>347</v>
      </c>
      <c r="B15" s="74" t="s">
        <v>296</v>
      </c>
      <c r="C15" s="74" t="s">
        <v>304</v>
      </c>
      <c r="D15" s="74" t="s">
        <v>348</v>
      </c>
      <c r="E15" s="74" t="s">
        <v>350</v>
      </c>
      <c r="F15" s="74">
        <v>9.1600000000000004E-4</v>
      </c>
      <c r="G15" s="75">
        <v>1000000</v>
      </c>
      <c r="H15" s="74">
        <v>11</v>
      </c>
      <c r="I15" s="74">
        <v>5</v>
      </c>
      <c r="J15" s="74" t="s">
        <v>300</v>
      </c>
      <c r="K15" s="74" t="s">
        <v>301</v>
      </c>
      <c r="L15" s="74">
        <v>1</v>
      </c>
      <c r="M15" s="74" t="s">
        <v>300</v>
      </c>
    </row>
    <row r="16" spans="1:15" x14ac:dyDescent="0.25">
      <c r="A16" s="74" t="s">
        <v>347</v>
      </c>
      <c r="B16" s="74" t="s">
        <v>296</v>
      </c>
      <c r="C16" s="74" t="s">
        <v>304</v>
      </c>
      <c r="D16" s="74" t="s">
        <v>348</v>
      </c>
      <c r="E16" s="74" t="s">
        <v>302</v>
      </c>
      <c r="F16" s="74">
        <v>0.81183799999999995</v>
      </c>
      <c r="G16" s="75">
        <v>109000000</v>
      </c>
      <c r="H16" s="74">
        <v>11</v>
      </c>
      <c r="I16" s="74">
        <v>21</v>
      </c>
      <c r="J16" s="74" t="s">
        <v>300</v>
      </c>
      <c r="K16" s="74" t="s">
        <v>301</v>
      </c>
      <c r="L16" s="74">
        <v>1</v>
      </c>
      <c r="M16" s="74" t="s">
        <v>300</v>
      </c>
    </row>
    <row r="17" spans="1:13" x14ac:dyDescent="0.25">
      <c r="A17" s="74" t="s">
        <v>347</v>
      </c>
      <c r="B17" s="74" t="s">
        <v>296</v>
      </c>
      <c r="C17" s="74" t="s">
        <v>304</v>
      </c>
      <c r="D17" s="74" t="s">
        <v>349</v>
      </c>
      <c r="E17" s="74" t="s">
        <v>350</v>
      </c>
      <c r="F17" s="74">
        <v>4.3290000000000004E-3</v>
      </c>
      <c r="G17" s="74">
        <v>0</v>
      </c>
      <c r="H17" s="74">
        <v>6</v>
      </c>
      <c r="I17" s="74">
        <v>5</v>
      </c>
      <c r="J17" s="74" t="s">
        <v>300</v>
      </c>
      <c r="K17" s="74" t="s">
        <v>301</v>
      </c>
      <c r="L17" s="74">
        <v>1</v>
      </c>
      <c r="M17" s="74" t="s">
        <v>300</v>
      </c>
    </row>
    <row r="18" spans="1:13" x14ac:dyDescent="0.25">
      <c r="A18" s="74" t="s">
        <v>347</v>
      </c>
      <c r="B18" s="74" t="s">
        <v>296</v>
      </c>
      <c r="C18" s="74" t="s">
        <v>304</v>
      </c>
      <c r="D18" s="74" t="s">
        <v>349</v>
      </c>
      <c r="E18" s="74" t="s">
        <v>302</v>
      </c>
      <c r="F18" s="74">
        <v>7.4829000000000007E-2</v>
      </c>
      <c r="G18" s="75">
        <v>32000000</v>
      </c>
      <c r="H18" s="74">
        <v>6</v>
      </c>
      <c r="I18" s="74">
        <v>21</v>
      </c>
      <c r="J18" s="74" t="s">
        <v>300</v>
      </c>
      <c r="K18" s="74" t="s">
        <v>301</v>
      </c>
      <c r="L18" s="74">
        <v>1</v>
      </c>
      <c r="M18" s="74" t="s">
        <v>300</v>
      </c>
    </row>
    <row r="19" spans="1:13" x14ac:dyDescent="0.25">
      <c r="A19" s="74" t="s">
        <v>347</v>
      </c>
      <c r="B19" s="74" t="s">
        <v>296</v>
      </c>
      <c r="C19" s="74" t="s">
        <v>304</v>
      </c>
      <c r="D19" s="74" t="s">
        <v>350</v>
      </c>
      <c r="E19" s="74" t="s">
        <v>302</v>
      </c>
      <c r="F19" s="74">
        <v>9.8510000000000004E-3</v>
      </c>
      <c r="G19" s="75">
        <v>91000000</v>
      </c>
      <c r="H19" s="74">
        <v>5</v>
      </c>
      <c r="I19" s="74">
        <v>21</v>
      </c>
      <c r="J19" s="74" t="s">
        <v>300</v>
      </c>
      <c r="K19" s="74" t="s">
        <v>301</v>
      </c>
      <c r="L19" s="74">
        <v>1</v>
      </c>
      <c r="M19" s="74" t="s">
        <v>300</v>
      </c>
    </row>
    <row r="20" spans="1:13" x14ac:dyDescent="0.25">
      <c r="A20" s="74" t="s">
        <v>347</v>
      </c>
      <c r="B20" s="74" t="s">
        <v>305</v>
      </c>
      <c r="C20" s="74" t="s">
        <v>306</v>
      </c>
      <c r="D20" s="74" t="s">
        <v>348</v>
      </c>
      <c r="E20" s="74" t="s">
        <v>349</v>
      </c>
      <c r="F20" s="74">
        <v>3.5999999999999997E-2</v>
      </c>
      <c r="G20" s="75">
        <v>3162120</v>
      </c>
      <c r="H20" s="74">
        <v>11</v>
      </c>
      <c r="I20" s="74">
        <v>6</v>
      </c>
      <c r="J20" s="74">
        <v>0.56244400000000006</v>
      </c>
      <c r="K20" s="74" t="s">
        <v>307</v>
      </c>
      <c r="L20" s="74">
        <v>1</v>
      </c>
      <c r="M20" s="74">
        <v>999</v>
      </c>
    </row>
    <row r="21" spans="1:13" x14ac:dyDescent="0.25">
      <c r="A21" s="74" t="s">
        <v>347</v>
      </c>
      <c r="B21" s="74" t="s">
        <v>305</v>
      </c>
      <c r="C21" s="74" t="s">
        <v>306</v>
      </c>
      <c r="D21" s="74" t="s">
        <v>348</v>
      </c>
      <c r="E21" s="74" t="s">
        <v>350</v>
      </c>
      <c r="F21" s="74">
        <v>1E-3</v>
      </c>
      <c r="G21" s="75">
        <v>5152967</v>
      </c>
      <c r="H21" s="74">
        <v>11</v>
      </c>
      <c r="I21" s="74">
        <v>5</v>
      </c>
      <c r="J21" s="74">
        <v>0.92841200000000002</v>
      </c>
      <c r="K21" s="74" t="s">
        <v>307</v>
      </c>
      <c r="L21" s="74">
        <v>1</v>
      </c>
      <c r="M21" s="74">
        <v>999</v>
      </c>
    </row>
    <row r="22" spans="1:13" x14ac:dyDescent="0.25">
      <c r="A22" s="74" t="s">
        <v>347</v>
      </c>
      <c r="B22" s="74" t="s">
        <v>305</v>
      </c>
      <c r="C22" s="74" t="s">
        <v>306</v>
      </c>
      <c r="D22" s="74" t="s">
        <v>348</v>
      </c>
      <c r="E22" s="74" t="s">
        <v>302</v>
      </c>
      <c r="F22" s="74">
        <v>6.4000000000000001E-2</v>
      </c>
      <c r="G22" s="75">
        <v>2111714</v>
      </c>
      <c r="H22" s="74">
        <v>11</v>
      </c>
      <c r="I22" s="74">
        <v>21</v>
      </c>
      <c r="J22" s="74">
        <v>0.70380399999999999</v>
      </c>
      <c r="K22" s="74" t="s">
        <v>307</v>
      </c>
      <c r="L22" s="74">
        <v>1</v>
      </c>
      <c r="M22" s="74">
        <v>999</v>
      </c>
    </row>
    <row r="23" spans="1:13" x14ac:dyDescent="0.25">
      <c r="A23" s="74" t="s">
        <v>347</v>
      </c>
      <c r="B23" s="74" t="s">
        <v>305</v>
      </c>
      <c r="C23" s="74" t="s">
        <v>306</v>
      </c>
      <c r="D23" s="74" t="s">
        <v>349</v>
      </c>
      <c r="E23" s="74" t="s">
        <v>350</v>
      </c>
      <c r="F23" s="74">
        <v>1E-3</v>
      </c>
      <c r="G23" s="75">
        <v>7605451</v>
      </c>
      <c r="H23" s="74">
        <v>6</v>
      </c>
      <c r="I23" s="74">
        <v>5</v>
      </c>
      <c r="J23" s="74">
        <v>0.91711100000000001</v>
      </c>
      <c r="K23" s="74" t="s">
        <v>307</v>
      </c>
      <c r="L23" s="74">
        <v>1</v>
      </c>
      <c r="M23" s="74">
        <v>999</v>
      </c>
    </row>
    <row r="24" spans="1:13" x14ac:dyDescent="0.25">
      <c r="A24" s="74" t="s">
        <v>347</v>
      </c>
      <c r="B24" s="74" t="s">
        <v>305</v>
      </c>
      <c r="C24" s="74" t="s">
        <v>306</v>
      </c>
      <c r="D24" s="74" t="s">
        <v>349</v>
      </c>
      <c r="E24" s="74" t="s">
        <v>302</v>
      </c>
      <c r="F24" s="74">
        <v>0.108</v>
      </c>
      <c r="G24" s="75">
        <v>1775464</v>
      </c>
      <c r="H24" s="74">
        <v>6</v>
      </c>
      <c r="I24" s="74">
        <v>21</v>
      </c>
      <c r="J24" s="74">
        <v>0.56082500000000002</v>
      </c>
      <c r="K24" s="74" t="s">
        <v>307</v>
      </c>
      <c r="L24" s="74">
        <v>1</v>
      </c>
      <c r="M24" s="74">
        <v>999</v>
      </c>
    </row>
    <row r="25" spans="1:13" x14ac:dyDescent="0.25">
      <c r="A25" s="74" t="s">
        <v>347</v>
      </c>
      <c r="B25" s="74" t="s">
        <v>305</v>
      </c>
      <c r="C25" s="74" t="s">
        <v>306</v>
      </c>
      <c r="D25" s="74" t="s">
        <v>350</v>
      </c>
      <c r="E25" s="74" t="s">
        <v>302</v>
      </c>
      <c r="F25" s="74">
        <v>6.0000000000000001E-3</v>
      </c>
      <c r="G25" s="75">
        <v>3381889</v>
      </c>
      <c r="H25" s="74">
        <v>5</v>
      </c>
      <c r="I25" s="74">
        <v>21</v>
      </c>
      <c r="J25" s="74">
        <v>0.90092700000000003</v>
      </c>
      <c r="K25" s="74" t="s">
        <v>307</v>
      </c>
      <c r="L25" s="74">
        <v>1</v>
      </c>
      <c r="M25" s="74">
        <v>999</v>
      </c>
    </row>
    <row r="26" spans="1:13" x14ac:dyDescent="0.25">
      <c r="A26" s="74" t="s">
        <v>347</v>
      </c>
      <c r="B26" s="74" t="s">
        <v>305</v>
      </c>
      <c r="C26" s="74" t="s">
        <v>308</v>
      </c>
      <c r="D26" s="74" t="s">
        <v>348</v>
      </c>
      <c r="E26" s="74" t="s">
        <v>349</v>
      </c>
      <c r="F26" s="74">
        <v>4.0000000000000001E-3</v>
      </c>
      <c r="G26" s="75">
        <v>3045185</v>
      </c>
      <c r="H26" s="74">
        <v>11</v>
      </c>
      <c r="I26" s="74">
        <v>6</v>
      </c>
      <c r="J26" s="74">
        <v>0.67302600000000001</v>
      </c>
      <c r="K26" s="74" t="s">
        <v>307</v>
      </c>
      <c r="L26" s="74">
        <v>1</v>
      </c>
      <c r="M26" s="74">
        <v>999</v>
      </c>
    </row>
    <row r="27" spans="1:13" x14ac:dyDescent="0.25">
      <c r="A27" s="74" t="s">
        <v>347</v>
      </c>
      <c r="B27" s="74" t="s">
        <v>305</v>
      </c>
      <c r="C27" s="74" t="s">
        <v>308</v>
      </c>
      <c r="D27" s="74" t="s">
        <v>348</v>
      </c>
      <c r="E27" s="74" t="s">
        <v>350</v>
      </c>
      <c r="F27" s="74">
        <v>2E-3</v>
      </c>
      <c r="G27" s="75">
        <v>2558703</v>
      </c>
      <c r="H27" s="74">
        <v>11</v>
      </c>
      <c r="I27" s="74">
        <v>5</v>
      </c>
      <c r="J27" s="74">
        <v>0.65860600000000002</v>
      </c>
      <c r="K27" s="74" t="s">
        <v>307</v>
      </c>
      <c r="L27" s="74">
        <v>1</v>
      </c>
      <c r="M27" s="74">
        <v>999</v>
      </c>
    </row>
    <row r="28" spans="1:13" x14ac:dyDescent="0.25">
      <c r="A28" s="74" t="s">
        <v>347</v>
      </c>
      <c r="B28" s="74" t="s">
        <v>305</v>
      </c>
      <c r="C28" s="74" t="s">
        <v>308</v>
      </c>
      <c r="D28" s="74" t="s">
        <v>348</v>
      </c>
      <c r="E28" s="74" t="s">
        <v>302</v>
      </c>
      <c r="F28" s="74">
        <v>6.2E-2</v>
      </c>
      <c r="G28" s="75">
        <v>1694247</v>
      </c>
      <c r="H28" s="74">
        <v>11</v>
      </c>
      <c r="I28" s="74">
        <v>21</v>
      </c>
      <c r="J28" s="74">
        <v>0.61975800000000003</v>
      </c>
      <c r="K28" s="74" t="s">
        <v>307</v>
      </c>
      <c r="L28" s="74">
        <v>1</v>
      </c>
      <c r="M28" s="74">
        <v>999</v>
      </c>
    </row>
    <row r="29" spans="1:13" x14ac:dyDescent="0.25">
      <c r="A29" s="74" t="s">
        <v>347</v>
      </c>
      <c r="B29" s="74" t="s">
        <v>305</v>
      </c>
      <c r="C29" s="74" t="s">
        <v>308</v>
      </c>
      <c r="D29" s="74" t="s">
        <v>349</v>
      </c>
      <c r="E29" s="74" t="s">
        <v>350</v>
      </c>
      <c r="F29" s="74">
        <v>2E-3</v>
      </c>
      <c r="G29" s="75">
        <v>2425962</v>
      </c>
      <c r="H29" s="74">
        <v>6</v>
      </c>
      <c r="I29" s="74">
        <v>5</v>
      </c>
      <c r="J29" s="74">
        <v>0.72667899999999996</v>
      </c>
      <c r="K29" s="74" t="s">
        <v>307</v>
      </c>
      <c r="L29" s="74">
        <v>1</v>
      </c>
      <c r="M29" s="74">
        <v>999</v>
      </c>
    </row>
    <row r="30" spans="1:13" x14ac:dyDescent="0.25">
      <c r="A30" s="74" t="s">
        <v>347</v>
      </c>
      <c r="B30" s="74" t="s">
        <v>305</v>
      </c>
      <c r="C30" s="74" t="s">
        <v>308</v>
      </c>
      <c r="D30" s="74" t="s">
        <v>349</v>
      </c>
      <c r="E30" s="74" t="s">
        <v>302</v>
      </c>
      <c r="F30" s="74">
        <v>9.1999999999999998E-2</v>
      </c>
      <c r="G30" s="75">
        <v>1590027</v>
      </c>
      <c r="H30" s="74">
        <v>6</v>
      </c>
      <c r="I30" s="74">
        <v>21</v>
      </c>
      <c r="J30" s="74">
        <v>0.67215400000000003</v>
      </c>
      <c r="K30" s="74" t="s">
        <v>307</v>
      </c>
      <c r="L30" s="74">
        <v>1</v>
      </c>
      <c r="M30" s="74">
        <v>999</v>
      </c>
    </row>
    <row r="31" spans="1:13" x14ac:dyDescent="0.25">
      <c r="A31" s="74" t="s">
        <v>347</v>
      </c>
      <c r="B31" s="74" t="s">
        <v>305</v>
      </c>
      <c r="C31" s="74" t="s">
        <v>308</v>
      </c>
      <c r="D31" s="74" t="s">
        <v>350</v>
      </c>
      <c r="E31" s="74" t="s">
        <v>302</v>
      </c>
      <c r="F31" s="74">
        <v>1E-3</v>
      </c>
      <c r="G31" s="75">
        <v>2791784</v>
      </c>
      <c r="H31" s="74">
        <v>5</v>
      </c>
      <c r="I31" s="74">
        <v>21</v>
      </c>
      <c r="J31" s="74">
        <v>0.72223499999999996</v>
      </c>
      <c r="K31" s="74" t="s">
        <v>307</v>
      </c>
      <c r="L31" s="74">
        <v>1</v>
      </c>
      <c r="M31" s="74">
        <v>999</v>
      </c>
    </row>
    <row r="32" spans="1:13" x14ac:dyDescent="0.25">
      <c r="A32" s="74" t="s">
        <v>347</v>
      </c>
      <c r="B32" s="74" t="s">
        <v>305</v>
      </c>
      <c r="C32" s="74" t="s">
        <v>309</v>
      </c>
      <c r="D32" s="74" t="s">
        <v>348</v>
      </c>
      <c r="E32" s="74" t="s">
        <v>349</v>
      </c>
      <c r="F32" s="74">
        <v>1.4E-2</v>
      </c>
      <c r="G32" s="75">
        <v>5142587</v>
      </c>
      <c r="H32" s="74">
        <v>11</v>
      </c>
      <c r="I32" s="74">
        <v>6</v>
      </c>
      <c r="J32" s="74">
        <v>0.26846700000000001</v>
      </c>
      <c r="K32" s="74" t="s">
        <v>307</v>
      </c>
      <c r="L32" s="74">
        <v>1</v>
      </c>
      <c r="M32" s="74">
        <v>999</v>
      </c>
    </row>
    <row r="33" spans="1:13" x14ac:dyDescent="0.25">
      <c r="A33" s="74" t="s">
        <v>347</v>
      </c>
      <c r="B33" s="74" t="s">
        <v>305</v>
      </c>
      <c r="C33" s="74" t="s">
        <v>309</v>
      </c>
      <c r="D33" s="74" t="s">
        <v>348</v>
      </c>
      <c r="E33" s="74" t="s">
        <v>350</v>
      </c>
      <c r="F33" s="74">
        <v>4.2999999999999997E-2</v>
      </c>
      <c r="G33" s="75">
        <v>2508153</v>
      </c>
      <c r="H33" s="74">
        <v>11</v>
      </c>
      <c r="I33" s="74">
        <v>5</v>
      </c>
      <c r="J33" s="74">
        <v>0.31629200000000002</v>
      </c>
      <c r="K33" s="74" t="s">
        <v>307</v>
      </c>
      <c r="L33" s="74">
        <v>1</v>
      </c>
      <c r="M33" s="74">
        <v>999</v>
      </c>
    </row>
    <row r="34" spans="1:13" x14ac:dyDescent="0.25">
      <c r="A34" s="74" t="s">
        <v>347</v>
      </c>
      <c r="B34" s="74" t="s">
        <v>305</v>
      </c>
      <c r="C34" s="74" t="s">
        <v>309</v>
      </c>
      <c r="D34" s="74" t="s">
        <v>348</v>
      </c>
      <c r="E34" s="74" t="s">
        <v>302</v>
      </c>
      <c r="F34" s="74">
        <v>0.373</v>
      </c>
      <c r="G34" s="74">
        <v>0.96673900000000001</v>
      </c>
      <c r="H34" s="74">
        <v>11</v>
      </c>
      <c r="I34" s="74">
        <v>21</v>
      </c>
      <c r="J34" s="74">
        <v>0.27606199999999997</v>
      </c>
      <c r="K34" s="74" t="s">
        <v>307</v>
      </c>
      <c r="L34" s="74">
        <v>1</v>
      </c>
      <c r="M34" s="74">
        <v>999</v>
      </c>
    </row>
    <row r="35" spans="1:13" x14ac:dyDescent="0.25">
      <c r="A35" s="74" t="s">
        <v>347</v>
      </c>
      <c r="B35" s="74" t="s">
        <v>305</v>
      </c>
      <c r="C35" s="74" t="s">
        <v>309</v>
      </c>
      <c r="D35" s="74" t="s">
        <v>349</v>
      </c>
      <c r="E35" s="74" t="s">
        <v>350</v>
      </c>
      <c r="F35" s="74">
        <v>1.2999999999999999E-2</v>
      </c>
      <c r="G35" s="75">
        <v>4414189</v>
      </c>
      <c r="H35" s="74">
        <v>6</v>
      </c>
      <c r="I35" s="74">
        <v>5</v>
      </c>
      <c r="J35" s="74">
        <v>0.29057300000000003</v>
      </c>
      <c r="K35" s="74" t="s">
        <v>307</v>
      </c>
      <c r="L35" s="74">
        <v>1</v>
      </c>
      <c r="M35" s="74">
        <v>999</v>
      </c>
    </row>
    <row r="36" spans="1:13" x14ac:dyDescent="0.25">
      <c r="A36" s="74" t="s">
        <v>347</v>
      </c>
      <c r="B36" s="74" t="s">
        <v>305</v>
      </c>
      <c r="C36" s="74" t="s">
        <v>309</v>
      </c>
      <c r="D36" s="74" t="s">
        <v>349</v>
      </c>
      <c r="E36" s="74" t="s">
        <v>302</v>
      </c>
      <c r="F36" s="74">
        <v>8.8999999999999996E-2</v>
      </c>
      <c r="G36" s="75">
        <v>2106752</v>
      </c>
      <c r="H36" s="74">
        <v>6</v>
      </c>
      <c r="I36" s="74">
        <v>21</v>
      </c>
      <c r="J36" s="74">
        <v>0.235209</v>
      </c>
      <c r="K36" s="74" t="s">
        <v>307</v>
      </c>
      <c r="L36" s="74">
        <v>1</v>
      </c>
      <c r="M36" s="74">
        <v>999</v>
      </c>
    </row>
    <row r="37" spans="1:13" x14ac:dyDescent="0.25">
      <c r="A37" s="74" t="s">
        <v>347</v>
      </c>
      <c r="B37" s="74" t="s">
        <v>305</v>
      </c>
      <c r="C37" s="74" t="s">
        <v>309</v>
      </c>
      <c r="D37" s="74" t="s">
        <v>350</v>
      </c>
      <c r="E37" s="74" t="s">
        <v>302</v>
      </c>
      <c r="F37" s="74">
        <v>6.8000000000000005E-2</v>
      </c>
      <c r="G37" s="75">
        <v>2099860</v>
      </c>
      <c r="H37" s="74">
        <v>5</v>
      </c>
      <c r="I37" s="74">
        <v>21</v>
      </c>
      <c r="J37" s="74">
        <v>0.317691</v>
      </c>
      <c r="K37" s="74" t="s">
        <v>307</v>
      </c>
      <c r="L37" s="74">
        <v>1</v>
      </c>
      <c r="M37" s="74">
        <v>999</v>
      </c>
    </row>
  </sheetData>
  <conditionalFormatting sqref="F2:F37">
    <cfRule type="cellIs" dxfId="0" priority="1" operator="lessThan">
      <formula>$O$2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067A-B775-45D0-8697-60969632439B}">
  <dimension ref="A1:K22"/>
  <sheetViews>
    <sheetView workbookViewId="0">
      <selection activeCell="K11" sqref="K11"/>
    </sheetView>
  </sheetViews>
  <sheetFormatPr baseColWidth="10" defaultRowHeight="15" x14ac:dyDescent="0.25"/>
  <cols>
    <col min="1" max="1" width="6.28515625" bestFit="1" customWidth="1"/>
    <col min="2" max="2" width="17.28515625" bestFit="1" customWidth="1"/>
    <col min="3" max="3" width="18.42578125" bestFit="1" customWidth="1"/>
    <col min="4" max="4" width="5.5703125" bestFit="1" customWidth="1"/>
    <col min="5" max="6" width="7.7109375" bestFit="1" customWidth="1"/>
    <col min="7" max="7" width="27.85546875" bestFit="1" customWidth="1"/>
    <col min="8" max="8" width="37.7109375" bestFit="1" customWidth="1"/>
  </cols>
  <sheetData>
    <row r="1" spans="1:11" ht="15.75" thickBot="1" x14ac:dyDescent="0.3">
      <c r="A1" s="57" t="s">
        <v>8</v>
      </c>
      <c r="B1" s="57" t="s">
        <v>9</v>
      </c>
      <c r="C1" s="57" t="s">
        <v>198</v>
      </c>
      <c r="D1" s="57" t="s">
        <v>10</v>
      </c>
      <c r="E1" s="57" t="s">
        <v>197</v>
      </c>
      <c r="F1" s="57" t="s">
        <v>11</v>
      </c>
      <c r="G1" s="57" t="s">
        <v>12</v>
      </c>
      <c r="H1" s="57" t="s">
        <v>13</v>
      </c>
      <c r="K1" s="71" t="s">
        <v>281</v>
      </c>
    </row>
    <row r="2" spans="1:11" ht="15.75" thickTop="1" x14ac:dyDescent="0.25">
      <c r="A2" t="s">
        <v>14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</row>
    <row r="3" spans="1:11" x14ac:dyDescent="0.25">
      <c r="A3" t="s">
        <v>14</v>
      </c>
      <c r="B3" t="s">
        <v>22</v>
      </c>
      <c r="C3" t="s">
        <v>23</v>
      </c>
      <c r="D3" t="s">
        <v>24</v>
      </c>
      <c r="E3" t="s">
        <v>25</v>
      </c>
      <c r="F3" t="s">
        <v>26</v>
      </c>
      <c r="G3" t="s">
        <v>20</v>
      </c>
      <c r="H3" t="s">
        <v>21</v>
      </c>
    </row>
    <row r="4" spans="1:11" x14ac:dyDescent="0.25">
      <c r="A4" s="56" t="s">
        <v>14</v>
      </c>
      <c r="B4" s="56" t="s">
        <v>27</v>
      </c>
      <c r="C4" s="56" t="s">
        <v>28</v>
      </c>
      <c r="D4" s="56" t="s">
        <v>29</v>
      </c>
      <c r="E4" s="56" t="s">
        <v>30</v>
      </c>
      <c r="F4" s="56" t="s">
        <v>19</v>
      </c>
      <c r="G4" s="56" t="s">
        <v>20</v>
      </c>
      <c r="H4" s="56" t="s">
        <v>21</v>
      </c>
    </row>
    <row r="5" spans="1:11" x14ac:dyDescent="0.25">
      <c r="A5" t="s">
        <v>14</v>
      </c>
      <c r="B5" t="s">
        <v>31</v>
      </c>
      <c r="C5" t="s">
        <v>32</v>
      </c>
      <c r="D5" t="s">
        <v>33</v>
      </c>
      <c r="E5" t="s">
        <v>34</v>
      </c>
      <c r="F5" t="s">
        <v>19</v>
      </c>
      <c r="G5" t="s">
        <v>20</v>
      </c>
      <c r="H5" t="s">
        <v>21</v>
      </c>
    </row>
    <row r="6" spans="1:11" x14ac:dyDescent="0.25">
      <c r="A6" t="s">
        <v>14</v>
      </c>
      <c r="B6" t="s">
        <v>35</v>
      </c>
      <c r="C6" t="s">
        <v>36</v>
      </c>
      <c r="D6" t="s">
        <v>37</v>
      </c>
      <c r="E6" t="s">
        <v>38</v>
      </c>
      <c r="F6" t="s">
        <v>26</v>
      </c>
      <c r="G6" t="s">
        <v>20</v>
      </c>
      <c r="H6" t="s">
        <v>21</v>
      </c>
    </row>
    <row r="7" spans="1:11" x14ac:dyDescent="0.25">
      <c r="A7" s="56" t="s">
        <v>14</v>
      </c>
      <c r="B7" s="56" t="s">
        <v>39</v>
      </c>
      <c r="C7" s="56" t="s">
        <v>40</v>
      </c>
      <c r="D7" s="56" t="s">
        <v>41</v>
      </c>
      <c r="E7" s="56" t="s">
        <v>42</v>
      </c>
      <c r="F7" s="56" t="s">
        <v>19</v>
      </c>
      <c r="G7" s="56" t="s">
        <v>20</v>
      </c>
      <c r="H7" s="56" t="s">
        <v>21</v>
      </c>
    </row>
    <row r="8" spans="1:11" x14ac:dyDescent="0.25">
      <c r="A8" t="s">
        <v>14</v>
      </c>
      <c r="B8" t="s">
        <v>43</v>
      </c>
      <c r="C8" t="s">
        <v>44</v>
      </c>
      <c r="D8" t="s">
        <v>45</v>
      </c>
      <c r="E8" t="s">
        <v>46</v>
      </c>
      <c r="F8" t="s">
        <v>19</v>
      </c>
      <c r="G8" t="s">
        <v>20</v>
      </c>
      <c r="H8" t="s">
        <v>21</v>
      </c>
    </row>
    <row r="9" spans="1:11" x14ac:dyDescent="0.25">
      <c r="A9" t="s">
        <v>14</v>
      </c>
      <c r="B9" t="s">
        <v>47</v>
      </c>
      <c r="C9" t="s">
        <v>48</v>
      </c>
      <c r="D9" t="s">
        <v>49</v>
      </c>
      <c r="E9" t="s">
        <v>50</v>
      </c>
      <c r="F9" t="s">
        <v>26</v>
      </c>
      <c r="G9" t="s">
        <v>20</v>
      </c>
      <c r="H9" t="s">
        <v>21</v>
      </c>
    </row>
    <row r="10" spans="1:11" x14ac:dyDescent="0.25">
      <c r="A10" s="56" t="s">
        <v>14</v>
      </c>
      <c r="B10" s="56" t="s">
        <v>51</v>
      </c>
      <c r="C10" s="56" t="s">
        <v>52</v>
      </c>
      <c r="D10" s="56" t="s">
        <v>53</v>
      </c>
      <c r="E10" s="56" t="s">
        <v>54</v>
      </c>
      <c r="F10" s="56" t="s">
        <v>19</v>
      </c>
      <c r="G10" s="56" t="s">
        <v>20</v>
      </c>
      <c r="H10" s="56" t="s">
        <v>21</v>
      </c>
    </row>
    <row r="11" spans="1:11" x14ac:dyDescent="0.25">
      <c r="A11" t="s">
        <v>14</v>
      </c>
      <c r="B11" t="s">
        <v>55</v>
      </c>
      <c r="C11" t="s">
        <v>56</v>
      </c>
      <c r="D11" t="s">
        <v>57</v>
      </c>
      <c r="E11" t="s">
        <v>58</v>
      </c>
      <c r="F11" t="s">
        <v>19</v>
      </c>
      <c r="G11" t="s">
        <v>20</v>
      </c>
      <c r="H11" t="s">
        <v>21</v>
      </c>
    </row>
    <row r="12" spans="1:11" x14ac:dyDescent="0.25">
      <c r="A12" t="s">
        <v>14</v>
      </c>
      <c r="B12" t="s">
        <v>59</v>
      </c>
      <c r="C12" t="s">
        <v>60</v>
      </c>
      <c r="D12" t="s">
        <v>61</v>
      </c>
      <c r="E12" t="s">
        <v>62</v>
      </c>
      <c r="F12" t="s">
        <v>26</v>
      </c>
      <c r="G12" t="s">
        <v>20</v>
      </c>
      <c r="H12" t="s">
        <v>21</v>
      </c>
    </row>
    <row r="13" spans="1:11" x14ac:dyDescent="0.25">
      <c r="A13" s="56" t="s">
        <v>14</v>
      </c>
      <c r="B13" s="56" t="s">
        <v>63</v>
      </c>
      <c r="C13" s="56" t="s">
        <v>64</v>
      </c>
      <c r="D13" s="56" t="s">
        <v>65</v>
      </c>
      <c r="E13" s="56" t="s">
        <v>66</v>
      </c>
      <c r="F13" s="56" t="s">
        <v>26</v>
      </c>
      <c r="G13" s="56" t="s">
        <v>20</v>
      </c>
      <c r="H13" s="56" t="s">
        <v>21</v>
      </c>
    </row>
    <row r="14" spans="1:11" x14ac:dyDescent="0.25">
      <c r="A14" t="s">
        <v>14</v>
      </c>
      <c r="B14" t="s">
        <v>67</v>
      </c>
      <c r="C14" t="s">
        <v>68</v>
      </c>
      <c r="D14" t="s">
        <v>69</v>
      </c>
      <c r="E14" t="s">
        <v>70</v>
      </c>
      <c r="F14" t="s">
        <v>19</v>
      </c>
      <c r="G14" t="s">
        <v>20</v>
      </c>
      <c r="H14" t="s">
        <v>21</v>
      </c>
    </row>
    <row r="15" spans="1:11" x14ac:dyDescent="0.25">
      <c r="A15" t="s">
        <v>14</v>
      </c>
      <c r="B15" t="s">
        <v>71</v>
      </c>
      <c r="C15" t="s">
        <v>72</v>
      </c>
      <c r="D15" t="s">
        <v>73</v>
      </c>
      <c r="E15" t="s">
        <v>74</v>
      </c>
      <c r="F15" t="s">
        <v>26</v>
      </c>
      <c r="G15" t="s">
        <v>20</v>
      </c>
      <c r="H15" t="s">
        <v>21</v>
      </c>
    </row>
    <row r="16" spans="1:11" x14ac:dyDescent="0.25">
      <c r="A16" s="56" t="s">
        <v>14</v>
      </c>
      <c r="B16" s="56" t="s">
        <v>75</v>
      </c>
      <c r="C16" s="56" t="s">
        <v>76</v>
      </c>
      <c r="D16" s="56" t="s">
        <v>77</v>
      </c>
      <c r="E16" s="56" t="s">
        <v>78</v>
      </c>
      <c r="F16" s="56" t="s">
        <v>26</v>
      </c>
      <c r="G16" s="56" t="s">
        <v>20</v>
      </c>
      <c r="H16" s="56" t="s">
        <v>21</v>
      </c>
    </row>
    <row r="17" spans="1:8" x14ac:dyDescent="0.25">
      <c r="A17" t="s">
        <v>14</v>
      </c>
      <c r="B17" t="s">
        <v>79</v>
      </c>
      <c r="C17" t="s">
        <v>80</v>
      </c>
      <c r="D17" t="s">
        <v>81</v>
      </c>
      <c r="E17" t="s">
        <v>82</v>
      </c>
      <c r="F17" t="s">
        <v>19</v>
      </c>
      <c r="G17" t="s">
        <v>20</v>
      </c>
      <c r="H17" t="s">
        <v>21</v>
      </c>
    </row>
    <row r="18" spans="1:8" x14ac:dyDescent="0.25">
      <c r="A18" t="s">
        <v>14</v>
      </c>
      <c r="B18" t="s">
        <v>83</v>
      </c>
      <c r="C18" t="s">
        <v>84</v>
      </c>
      <c r="D18" t="s">
        <v>85</v>
      </c>
      <c r="E18" t="s">
        <v>86</v>
      </c>
      <c r="F18" t="s">
        <v>26</v>
      </c>
      <c r="G18" t="s">
        <v>20</v>
      </c>
      <c r="H18" t="s">
        <v>21</v>
      </c>
    </row>
    <row r="19" spans="1:8" x14ac:dyDescent="0.25">
      <c r="A19" s="56" t="s">
        <v>14</v>
      </c>
      <c r="B19" s="56" t="s">
        <v>87</v>
      </c>
      <c r="C19" s="56" t="s">
        <v>88</v>
      </c>
      <c r="D19" s="56" t="s">
        <v>89</v>
      </c>
      <c r="E19" s="56" t="s">
        <v>46</v>
      </c>
      <c r="F19" s="56" t="s">
        <v>19</v>
      </c>
      <c r="G19" s="56" t="s">
        <v>20</v>
      </c>
      <c r="H19" s="56" t="s">
        <v>21</v>
      </c>
    </row>
    <row r="20" spans="1:8" x14ac:dyDescent="0.25">
      <c r="A20" t="s">
        <v>14</v>
      </c>
      <c r="B20" t="s">
        <v>90</v>
      </c>
      <c r="C20" t="s">
        <v>91</v>
      </c>
      <c r="D20" t="s">
        <v>92</v>
      </c>
      <c r="E20" t="s">
        <v>58</v>
      </c>
      <c r="F20" t="s">
        <v>19</v>
      </c>
      <c r="G20" t="s">
        <v>20</v>
      </c>
      <c r="H20" t="s">
        <v>21</v>
      </c>
    </row>
    <row r="21" spans="1:8" x14ac:dyDescent="0.25">
      <c r="A21" t="s">
        <v>14</v>
      </c>
      <c r="B21" t="s">
        <v>93</v>
      </c>
      <c r="C21" t="s">
        <v>94</v>
      </c>
      <c r="D21" t="s">
        <v>95</v>
      </c>
      <c r="E21" t="s">
        <v>96</v>
      </c>
      <c r="F21" t="s">
        <v>26</v>
      </c>
      <c r="G21" t="s">
        <v>20</v>
      </c>
      <c r="H21" t="s">
        <v>21</v>
      </c>
    </row>
    <row r="22" spans="1:8" x14ac:dyDescent="0.25">
      <c r="A22" s="56" t="s">
        <v>14</v>
      </c>
      <c r="B22" s="56" t="s">
        <v>97</v>
      </c>
      <c r="C22" s="56" t="s">
        <v>98</v>
      </c>
      <c r="D22" s="56" t="s">
        <v>99</v>
      </c>
      <c r="E22" s="56" t="s">
        <v>100</v>
      </c>
      <c r="F22" s="56" t="s">
        <v>19</v>
      </c>
      <c r="G22" s="56" t="s">
        <v>20</v>
      </c>
      <c r="H22" s="56" t="s">
        <v>21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E9944-7CEA-4AFD-906E-A5571608A2A9}">
  <dimension ref="A1:K25"/>
  <sheetViews>
    <sheetView workbookViewId="0">
      <selection activeCell="M12" sqref="M12"/>
    </sheetView>
  </sheetViews>
  <sheetFormatPr baseColWidth="10" defaultRowHeight="15" x14ac:dyDescent="0.25"/>
  <cols>
    <col min="1" max="1" width="14.42578125" bestFit="1" customWidth="1"/>
    <col min="2" max="2" width="17" bestFit="1" customWidth="1"/>
    <col min="3" max="3" width="18.42578125" bestFit="1" customWidth="1"/>
    <col min="4" max="4" width="5.5703125" bestFit="1" customWidth="1"/>
    <col min="7" max="7" width="27.7109375" bestFit="1" customWidth="1"/>
    <col min="8" max="8" width="34.7109375" bestFit="1" customWidth="1"/>
  </cols>
  <sheetData>
    <row r="1" spans="1:11" ht="15.75" thickBot="1" x14ac:dyDescent="0.3">
      <c r="A1" s="57" t="s">
        <v>8</v>
      </c>
      <c r="B1" s="57" t="s">
        <v>9</v>
      </c>
      <c r="C1" s="57" t="s">
        <v>198</v>
      </c>
      <c r="D1" s="57" t="s">
        <v>10</v>
      </c>
      <c r="E1" s="61" t="s">
        <v>197</v>
      </c>
      <c r="F1" s="57" t="s">
        <v>11</v>
      </c>
      <c r="G1" s="57" t="s">
        <v>12</v>
      </c>
      <c r="H1" s="57" t="s">
        <v>101</v>
      </c>
      <c r="K1" s="71" t="s">
        <v>278</v>
      </c>
    </row>
    <row r="2" spans="1:11" ht="15.75" thickTop="1" x14ac:dyDescent="0.25">
      <c r="A2" t="s">
        <v>102</v>
      </c>
      <c r="B2" t="s">
        <v>103</v>
      </c>
      <c r="C2" t="s">
        <v>104</v>
      </c>
      <c r="D2" t="s">
        <v>105</v>
      </c>
      <c r="E2" s="58" t="s">
        <v>18</v>
      </c>
      <c r="F2" t="s">
        <v>19</v>
      </c>
      <c r="G2" t="s">
        <v>20</v>
      </c>
      <c r="H2" t="s">
        <v>106</v>
      </c>
      <c r="I2" t="s">
        <v>280</v>
      </c>
    </row>
    <row r="3" spans="1:11" x14ac:dyDescent="0.25">
      <c r="A3" t="s">
        <v>102</v>
      </c>
      <c r="B3" t="s">
        <v>107</v>
      </c>
      <c r="C3" t="s">
        <v>108</v>
      </c>
      <c r="D3" t="s">
        <v>109</v>
      </c>
      <c r="E3" s="58" t="s">
        <v>110</v>
      </c>
      <c r="F3" t="s">
        <v>26</v>
      </c>
      <c r="G3" t="s">
        <v>20</v>
      </c>
      <c r="H3" t="s">
        <v>106</v>
      </c>
      <c r="I3" t="s">
        <v>280</v>
      </c>
    </row>
    <row r="4" spans="1:11" x14ac:dyDescent="0.25">
      <c r="A4" s="56" t="s">
        <v>102</v>
      </c>
      <c r="B4" s="56" t="s">
        <v>111</v>
      </c>
      <c r="C4" s="56" t="s">
        <v>112</v>
      </c>
      <c r="D4" s="56" t="s">
        <v>113</v>
      </c>
      <c r="E4" s="59" t="s">
        <v>114</v>
      </c>
      <c r="F4" s="56" t="s">
        <v>26</v>
      </c>
      <c r="G4" s="56" t="s">
        <v>20</v>
      </c>
      <c r="H4" s="56" t="s">
        <v>106</v>
      </c>
      <c r="I4" t="s">
        <v>280</v>
      </c>
    </row>
    <row r="5" spans="1:11" x14ac:dyDescent="0.25">
      <c r="A5" t="s">
        <v>115</v>
      </c>
      <c r="B5" t="s">
        <v>116</v>
      </c>
      <c r="C5" t="s">
        <v>117</v>
      </c>
      <c r="D5" t="s">
        <v>118</v>
      </c>
      <c r="E5" s="58" t="s">
        <v>119</v>
      </c>
      <c r="F5" t="s">
        <v>19</v>
      </c>
      <c r="G5" t="s">
        <v>120</v>
      </c>
      <c r="H5" t="s">
        <v>121</v>
      </c>
    </row>
    <row r="6" spans="1:11" x14ac:dyDescent="0.25">
      <c r="A6" t="s">
        <v>115</v>
      </c>
      <c r="B6" t="s">
        <v>122</v>
      </c>
      <c r="C6" t="s">
        <v>123</v>
      </c>
      <c r="D6" t="s">
        <v>124</v>
      </c>
      <c r="E6" s="58" t="s">
        <v>125</v>
      </c>
      <c r="F6" t="s">
        <v>19</v>
      </c>
      <c r="G6" t="s">
        <v>120</v>
      </c>
      <c r="H6" t="s">
        <v>121</v>
      </c>
    </row>
    <row r="7" spans="1:11" x14ac:dyDescent="0.25">
      <c r="A7" s="56" t="s">
        <v>115</v>
      </c>
      <c r="B7" s="56" t="s">
        <v>126</v>
      </c>
      <c r="C7" s="56" t="s">
        <v>127</v>
      </c>
      <c r="D7" s="56" t="s">
        <v>128</v>
      </c>
      <c r="E7" s="59" t="s">
        <v>129</v>
      </c>
      <c r="F7" s="56" t="s">
        <v>26</v>
      </c>
      <c r="G7" s="56" t="s">
        <v>120</v>
      </c>
      <c r="H7" s="56" t="s">
        <v>121</v>
      </c>
    </row>
    <row r="8" spans="1:11" x14ac:dyDescent="0.25">
      <c r="A8" t="s">
        <v>115</v>
      </c>
      <c r="B8" t="s">
        <v>130</v>
      </c>
      <c r="C8" t="s">
        <v>131</v>
      </c>
      <c r="D8" t="s">
        <v>132</v>
      </c>
      <c r="E8" s="58" t="s">
        <v>133</v>
      </c>
      <c r="F8" t="s">
        <v>19</v>
      </c>
      <c r="G8" t="s">
        <v>134</v>
      </c>
      <c r="H8" t="s">
        <v>135</v>
      </c>
    </row>
    <row r="9" spans="1:11" x14ac:dyDescent="0.25">
      <c r="A9" t="s">
        <v>115</v>
      </c>
      <c r="B9" t="s">
        <v>136</v>
      </c>
      <c r="C9" t="s">
        <v>137</v>
      </c>
      <c r="D9" t="s">
        <v>138</v>
      </c>
      <c r="E9" t="s">
        <v>139</v>
      </c>
      <c r="F9" t="s">
        <v>19</v>
      </c>
      <c r="G9" t="s">
        <v>134</v>
      </c>
      <c r="H9" t="s">
        <v>135</v>
      </c>
    </row>
    <row r="10" spans="1:11" x14ac:dyDescent="0.25">
      <c r="A10" s="60" t="s">
        <v>115</v>
      </c>
      <c r="B10" s="60" t="s">
        <v>140</v>
      </c>
      <c r="C10" s="60" t="s">
        <v>141</v>
      </c>
      <c r="D10" s="60" t="s">
        <v>142</v>
      </c>
      <c r="E10" s="60" t="s">
        <v>143</v>
      </c>
      <c r="F10" s="60" t="s">
        <v>26</v>
      </c>
      <c r="G10" s="60" t="s">
        <v>134</v>
      </c>
      <c r="H10" s="60" t="s">
        <v>135</v>
      </c>
    </row>
    <row r="11" spans="1:11" x14ac:dyDescent="0.25">
      <c r="A11" t="s">
        <v>115</v>
      </c>
      <c r="B11" t="s">
        <v>144</v>
      </c>
      <c r="C11" t="s">
        <v>145</v>
      </c>
      <c r="D11" t="s">
        <v>146</v>
      </c>
      <c r="E11" t="s">
        <v>133</v>
      </c>
      <c r="F11" t="s">
        <v>19</v>
      </c>
      <c r="G11" t="s">
        <v>147</v>
      </c>
      <c r="H11" t="s">
        <v>148</v>
      </c>
    </row>
    <row r="12" spans="1:11" x14ac:dyDescent="0.25">
      <c r="A12" t="s">
        <v>115</v>
      </c>
      <c r="B12" t="s">
        <v>149</v>
      </c>
      <c r="C12" t="s">
        <v>150</v>
      </c>
      <c r="D12" t="s">
        <v>151</v>
      </c>
      <c r="E12" t="s">
        <v>139</v>
      </c>
      <c r="F12" t="s">
        <v>19</v>
      </c>
      <c r="G12" t="s">
        <v>147</v>
      </c>
      <c r="H12" t="s">
        <v>148</v>
      </c>
    </row>
    <row r="13" spans="1:11" x14ac:dyDescent="0.25">
      <c r="A13" s="56" t="s">
        <v>115</v>
      </c>
      <c r="B13" s="56" t="s">
        <v>152</v>
      </c>
      <c r="C13" s="56" t="s">
        <v>153</v>
      </c>
      <c r="D13" s="56" t="s">
        <v>154</v>
      </c>
      <c r="E13" s="56" t="s">
        <v>155</v>
      </c>
      <c r="F13" s="56" t="s">
        <v>26</v>
      </c>
      <c r="G13" s="56" t="s">
        <v>147</v>
      </c>
      <c r="H13" s="56" t="s">
        <v>148</v>
      </c>
    </row>
    <row r="14" spans="1:11" x14ac:dyDescent="0.25">
      <c r="A14" t="s">
        <v>14</v>
      </c>
      <c r="B14" t="s">
        <v>156</v>
      </c>
      <c r="C14" t="s">
        <v>157</v>
      </c>
      <c r="D14" t="s">
        <v>158</v>
      </c>
      <c r="E14" t="s">
        <v>159</v>
      </c>
      <c r="F14" t="s">
        <v>19</v>
      </c>
      <c r="G14" t="s">
        <v>160</v>
      </c>
      <c r="H14" t="s">
        <v>20</v>
      </c>
    </row>
    <row r="15" spans="1:11" x14ac:dyDescent="0.25">
      <c r="A15" t="s">
        <v>14</v>
      </c>
      <c r="B15" t="s">
        <v>161</v>
      </c>
      <c r="C15" t="s">
        <v>162</v>
      </c>
      <c r="D15" t="s">
        <v>163</v>
      </c>
      <c r="E15" t="s">
        <v>164</v>
      </c>
      <c r="F15" t="s">
        <v>26</v>
      </c>
      <c r="G15" t="s">
        <v>160</v>
      </c>
      <c r="H15" t="s">
        <v>20</v>
      </c>
    </row>
    <row r="16" spans="1:11" x14ac:dyDescent="0.25">
      <c r="A16" s="56" t="s">
        <v>14</v>
      </c>
      <c r="B16" s="56" t="s">
        <v>165</v>
      </c>
      <c r="C16" s="56" t="s">
        <v>166</v>
      </c>
      <c r="D16" s="56" t="s">
        <v>167</v>
      </c>
      <c r="E16" s="56" t="s">
        <v>168</v>
      </c>
      <c r="F16" s="56" t="s">
        <v>26</v>
      </c>
      <c r="G16" s="56" t="s">
        <v>160</v>
      </c>
      <c r="H16" s="56" t="s">
        <v>20</v>
      </c>
    </row>
    <row r="17" spans="1:8" x14ac:dyDescent="0.25">
      <c r="A17" t="s">
        <v>102</v>
      </c>
      <c r="B17" t="s">
        <v>156</v>
      </c>
      <c r="C17" t="s">
        <v>169</v>
      </c>
      <c r="D17" t="s">
        <v>170</v>
      </c>
      <c r="E17" t="s">
        <v>171</v>
      </c>
      <c r="F17" t="s">
        <v>19</v>
      </c>
      <c r="G17" t="s">
        <v>160</v>
      </c>
      <c r="H17" t="s">
        <v>20</v>
      </c>
    </row>
    <row r="18" spans="1:8" x14ac:dyDescent="0.25">
      <c r="A18" t="s">
        <v>102</v>
      </c>
      <c r="B18" t="s">
        <v>161</v>
      </c>
      <c r="C18" t="s">
        <v>172</v>
      </c>
      <c r="D18" t="s">
        <v>173</v>
      </c>
      <c r="E18" t="s">
        <v>174</v>
      </c>
      <c r="F18" t="s">
        <v>26</v>
      </c>
      <c r="G18" t="s">
        <v>160</v>
      </c>
      <c r="H18" t="s">
        <v>20</v>
      </c>
    </row>
    <row r="19" spans="1:8" x14ac:dyDescent="0.25">
      <c r="A19" s="56" t="s">
        <v>102</v>
      </c>
      <c r="B19" s="56" t="s">
        <v>165</v>
      </c>
      <c r="C19" s="56" t="s">
        <v>175</v>
      </c>
      <c r="D19" s="56" t="s">
        <v>176</v>
      </c>
      <c r="E19" s="56" t="s">
        <v>177</v>
      </c>
      <c r="F19" s="56" t="s">
        <v>26</v>
      </c>
      <c r="G19" s="56" t="s">
        <v>160</v>
      </c>
      <c r="H19" s="56" t="s">
        <v>20</v>
      </c>
    </row>
    <row r="20" spans="1:8" x14ac:dyDescent="0.25">
      <c r="A20" t="s">
        <v>14</v>
      </c>
      <c r="B20" t="s">
        <v>178</v>
      </c>
      <c r="C20" t="s">
        <v>179</v>
      </c>
      <c r="D20" t="s">
        <v>180</v>
      </c>
      <c r="E20" t="s">
        <v>181</v>
      </c>
      <c r="F20" t="s">
        <v>19</v>
      </c>
      <c r="G20" t="s">
        <v>182</v>
      </c>
      <c r="H20" t="s">
        <v>20</v>
      </c>
    </row>
    <row r="21" spans="1:8" x14ac:dyDescent="0.25">
      <c r="A21" t="s">
        <v>14</v>
      </c>
      <c r="B21" t="s">
        <v>183</v>
      </c>
      <c r="C21" t="s">
        <v>184</v>
      </c>
      <c r="D21" t="s">
        <v>185</v>
      </c>
      <c r="E21" t="s">
        <v>186</v>
      </c>
      <c r="F21" t="s">
        <v>26</v>
      </c>
      <c r="G21" t="s">
        <v>182</v>
      </c>
      <c r="H21" t="s">
        <v>20</v>
      </c>
    </row>
    <row r="22" spans="1:8" x14ac:dyDescent="0.25">
      <c r="A22" s="56" t="s">
        <v>14</v>
      </c>
      <c r="B22" s="56" t="s">
        <v>187</v>
      </c>
      <c r="C22" s="56" t="s">
        <v>188</v>
      </c>
      <c r="D22" s="56" t="s">
        <v>189</v>
      </c>
      <c r="E22" s="56" t="s">
        <v>190</v>
      </c>
      <c r="F22" s="56" t="s">
        <v>26</v>
      </c>
      <c r="G22" s="56" t="s">
        <v>182</v>
      </c>
      <c r="H22" s="56" t="s">
        <v>20</v>
      </c>
    </row>
    <row r="23" spans="1:8" x14ac:dyDescent="0.25">
      <c r="A23" t="s">
        <v>102</v>
      </c>
      <c r="B23" t="s">
        <v>178</v>
      </c>
      <c r="C23" t="s">
        <v>104</v>
      </c>
      <c r="D23" t="s">
        <v>191</v>
      </c>
      <c r="E23" t="s">
        <v>54</v>
      </c>
      <c r="F23" t="s">
        <v>19</v>
      </c>
      <c r="G23" t="s">
        <v>182</v>
      </c>
      <c r="H23" t="s">
        <v>20</v>
      </c>
    </row>
    <row r="24" spans="1:8" x14ac:dyDescent="0.25">
      <c r="A24" t="s">
        <v>102</v>
      </c>
      <c r="B24" t="s">
        <v>183</v>
      </c>
      <c r="C24" t="s">
        <v>192</v>
      </c>
      <c r="D24" t="s">
        <v>193</v>
      </c>
      <c r="E24" t="s">
        <v>194</v>
      </c>
      <c r="F24" t="s">
        <v>26</v>
      </c>
      <c r="G24" t="s">
        <v>182</v>
      </c>
      <c r="H24" t="s">
        <v>20</v>
      </c>
    </row>
    <row r="25" spans="1:8" x14ac:dyDescent="0.25">
      <c r="A25" s="56" t="s">
        <v>102</v>
      </c>
      <c r="B25" s="56" t="s">
        <v>187</v>
      </c>
      <c r="C25" s="56" t="s">
        <v>195</v>
      </c>
      <c r="D25" s="56" t="s">
        <v>196</v>
      </c>
      <c r="E25" s="56" t="s">
        <v>195</v>
      </c>
      <c r="F25" s="56" t="s">
        <v>26</v>
      </c>
      <c r="G25" s="56" t="s">
        <v>182</v>
      </c>
      <c r="H25" s="56" t="s">
        <v>20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7B967-208A-446C-B917-CAFE7AFF0BCD}">
  <dimension ref="A1:K22"/>
  <sheetViews>
    <sheetView workbookViewId="0">
      <selection activeCell="K10" sqref="K10"/>
    </sheetView>
  </sheetViews>
  <sheetFormatPr baseColWidth="10" defaultRowHeight="15" x14ac:dyDescent="0.25"/>
  <cols>
    <col min="1" max="1" width="11.140625" bestFit="1" customWidth="1"/>
    <col min="2" max="2" width="17.28515625" bestFit="1" customWidth="1"/>
    <col min="3" max="3" width="18.42578125" bestFit="1" customWidth="1"/>
    <col min="4" max="4" width="5.5703125" bestFit="1" customWidth="1"/>
    <col min="5" max="6" width="7.7109375" bestFit="1" customWidth="1"/>
    <col min="7" max="7" width="27.85546875" bestFit="1" customWidth="1"/>
    <col min="8" max="8" width="34.7109375" bestFit="1" customWidth="1"/>
  </cols>
  <sheetData>
    <row r="1" spans="1:11" ht="15.75" thickBot="1" x14ac:dyDescent="0.3">
      <c r="A1" s="57" t="s">
        <v>8</v>
      </c>
      <c r="B1" s="57" t="s">
        <v>9</v>
      </c>
      <c r="C1" s="57" t="s">
        <v>198</v>
      </c>
      <c r="D1" s="57" t="s">
        <v>10</v>
      </c>
      <c r="E1" s="57" t="s">
        <v>197</v>
      </c>
      <c r="F1" s="57" t="s">
        <v>11</v>
      </c>
      <c r="G1" s="57" t="s">
        <v>12</v>
      </c>
      <c r="H1" s="57" t="s">
        <v>101</v>
      </c>
      <c r="J1" s="71"/>
      <c r="K1" s="71" t="s">
        <v>279</v>
      </c>
    </row>
    <row r="2" spans="1:11" ht="15.75" thickTop="1" x14ac:dyDescent="0.25">
      <c r="A2" t="s">
        <v>199</v>
      </c>
      <c r="B2" t="s">
        <v>200</v>
      </c>
      <c r="C2" t="s">
        <v>201</v>
      </c>
      <c r="D2" t="s">
        <v>202</v>
      </c>
      <c r="E2" t="s">
        <v>58</v>
      </c>
      <c r="F2" t="s">
        <v>19</v>
      </c>
      <c r="G2" t="s">
        <v>121</v>
      </c>
      <c r="H2" t="s">
        <v>203</v>
      </c>
    </row>
    <row r="3" spans="1:11" x14ac:dyDescent="0.25">
      <c r="A3" t="s">
        <v>199</v>
      </c>
      <c r="B3" t="s">
        <v>204</v>
      </c>
      <c r="C3" t="s">
        <v>205</v>
      </c>
      <c r="D3" t="s">
        <v>206</v>
      </c>
      <c r="E3" t="s">
        <v>42</v>
      </c>
      <c r="F3" t="s">
        <v>19</v>
      </c>
      <c r="G3" t="s">
        <v>121</v>
      </c>
      <c r="H3" t="s">
        <v>203</v>
      </c>
    </row>
    <row r="4" spans="1:11" x14ac:dyDescent="0.25">
      <c r="A4" s="56" t="s">
        <v>199</v>
      </c>
      <c r="B4" s="56" t="s">
        <v>207</v>
      </c>
      <c r="C4" s="56" t="s">
        <v>208</v>
      </c>
      <c r="D4" s="56" t="s">
        <v>209</v>
      </c>
      <c r="E4" s="56" t="s">
        <v>159</v>
      </c>
      <c r="F4" s="56" t="s">
        <v>19</v>
      </c>
      <c r="G4" s="56" t="s">
        <v>121</v>
      </c>
      <c r="H4" s="56" t="s">
        <v>203</v>
      </c>
    </row>
    <row r="5" spans="1:11" x14ac:dyDescent="0.25">
      <c r="A5" t="s">
        <v>199</v>
      </c>
      <c r="B5" t="s">
        <v>210</v>
      </c>
      <c r="C5" t="s">
        <v>211</v>
      </c>
      <c r="D5" t="s">
        <v>212</v>
      </c>
      <c r="E5" t="s">
        <v>58</v>
      </c>
      <c r="F5" t="s">
        <v>19</v>
      </c>
      <c r="G5" t="s">
        <v>213</v>
      </c>
      <c r="H5" t="s">
        <v>214</v>
      </c>
    </row>
    <row r="6" spans="1:11" x14ac:dyDescent="0.25">
      <c r="A6" t="s">
        <v>199</v>
      </c>
      <c r="B6" t="s">
        <v>215</v>
      </c>
      <c r="C6" t="s">
        <v>208</v>
      </c>
      <c r="D6" t="s">
        <v>216</v>
      </c>
      <c r="E6" t="s">
        <v>58</v>
      </c>
      <c r="F6" t="s">
        <v>19</v>
      </c>
      <c r="G6" t="s">
        <v>213</v>
      </c>
      <c r="H6" t="s">
        <v>214</v>
      </c>
    </row>
    <row r="7" spans="1:11" x14ac:dyDescent="0.25">
      <c r="A7" s="56" t="s">
        <v>199</v>
      </c>
      <c r="B7" s="56" t="s">
        <v>217</v>
      </c>
      <c r="C7" s="56" t="s">
        <v>218</v>
      </c>
      <c r="D7" s="56" t="s">
        <v>219</v>
      </c>
      <c r="E7" s="56" t="s">
        <v>220</v>
      </c>
      <c r="F7" s="56" t="s">
        <v>26</v>
      </c>
      <c r="G7" s="56" t="s">
        <v>213</v>
      </c>
      <c r="H7" s="56" t="s">
        <v>214</v>
      </c>
    </row>
    <row r="8" spans="1:11" x14ac:dyDescent="0.25">
      <c r="A8" t="s">
        <v>199</v>
      </c>
      <c r="B8" t="s">
        <v>130</v>
      </c>
      <c r="C8" t="s">
        <v>221</v>
      </c>
      <c r="D8" t="s">
        <v>222</v>
      </c>
      <c r="E8" t="s">
        <v>46</v>
      </c>
      <c r="F8" t="s">
        <v>19</v>
      </c>
      <c r="G8" t="s">
        <v>223</v>
      </c>
      <c r="H8" t="s">
        <v>135</v>
      </c>
    </row>
    <row r="9" spans="1:11" x14ac:dyDescent="0.25">
      <c r="A9" t="s">
        <v>199</v>
      </c>
      <c r="B9" t="s">
        <v>136</v>
      </c>
      <c r="C9" t="s">
        <v>224</v>
      </c>
      <c r="D9" t="s">
        <v>225</v>
      </c>
      <c r="E9" t="s">
        <v>226</v>
      </c>
      <c r="F9" t="s">
        <v>19</v>
      </c>
      <c r="G9" t="s">
        <v>223</v>
      </c>
      <c r="H9" t="s">
        <v>135</v>
      </c>
    </row>
    <row r="10" spans="1:11" x14ac:dyDescent="0.25">
      <c r="A10" s="56" t="s">
        <v>199</v>
      </c>
      <c r="B10" s="56" t="s">
        <v>140</v>
      </c>
      <c r="C10" s="56" t="s">
        <v>227</v>
      </c>
      <c r="D10" s="56" t="s">
        <v>228</v>
      </c>
      <c r="E10" s="56" t="s">
        <v>229</v>
      </c>
      <c r="F10" s="56" t="s">
        <v>26</v>
      </c>
      <c r="G10" s="56" t="s">
        <v>223</v>
      </c>
      <c r="H10" s="56" t="s">
        <v>135</v>
      </c>
    </row>
    <row r="11" spans="1:11" x14ac:dyDescent="0.25">
      <c r="A11" t="s">
        <v>14</v>
      </c>
      <c r="B11" t="s">
        <v>230</v>
      </c>
      <c r="C11" t="s">
        <v>231</v>
      </c>
      <c r="D11" t="s">
        <v>232</v>
      </c>
      <c r="E11" t="s">
        <v>233</v>
      </c>
      <c r="F11" t="s">
        <v>19</v>
      </c>
      <c r="G11" t="s">
        <v>20</v>
      </c>
      <c r="H11" t="s">
        <v>106</v>
      </c>
    </row>
    <row r="12" spans="1:11" x14ac:dyDescent="0.25">
      <c r="A12" t="s">
        <v>14</v>
      </c>
      <c r="B12" t="s">
        <v>234</v>
      </c>
      <c r="C12" t="s">
        <v>235</v>
      </c>
      <c r="D12" t="s">
        <v>236</v>
      </c>
      <c r="E12" t="s">
        <v>237</v>
      </c>
      <c r="F12" t="s">
        <v>26</v>
      </c>
      <c r="G12" t="s">
        <v>20</v>
      </c>
      <c r="H12" t="s">
        <v>106</v>
      </c>
    </row>
    <row r="13" spans="1:11" x14ac:dyDescent="0.25">
      <c r="A13" s="56" t="s">
        <v>14</v>
      </c>
      <c r="B13" s="56" t="s">
        <v>238</v>
      </c>
      <c r="C13" s="56" t="s">
        <v>84</v>
      </c>
      <c r="D13" s="56" t="s">
        <v>239</v>
      </c>
      <c r="E13" s="56" t="s">
        <v>240</v>
      </c>
      <c r="F13" s="56" t="s">
        <v>26</v>
      </c>
      <c r="G13" s="56" t="s">
        <v>20</v>
      </c>
      <c r="H13" s="56" t="s">
        <v>106</v>
      </c>
    </row>
    <row r="14" spans="1:11" x14ac:dyDescent="0.25">
      <c r="A14" t="s">
        <v>199</v>
      </c>
      <c r="B14" t="s">
        <v>144</v>
      </c>
      <c r="C14" t="s">
        <v>241</v>
      </c>
      <c r="D14" t="s">
        <v>242</v>
      </c>
      <c r="E14" t="s">
        <v>233</v>
      </c>
      <c r="F14" t="s">
        <v>19</v>
      </c>
      <c r="G14" t="s">
        <v>243</v>
      </c>
      <c r="H14" t="s">
        <v>244</v>
      </c>
    </row>
    <row r="15" spans="1:11" x14ac:dyDescent="0.25">
      <c r="A15" t="s">
        <v>199</v>
      </c>
      <c r="B15" t="s">
        <v>149</v>
      </c>
      <c r="C15" t="s">
        <v>245</v>
      </c>
      <c r="D15" t="s">
        <v>246</v>
      </c>
      <c r="E15" t="s">
        <v>247</v>
      </c>
      <c r="F15" t="s">
        <v>19</v>
      </c>
      <c r="G15" t="s">
        <v>243</v>
      </c>
      <c r="H15" t="s">
        <v>244</v>
      </c>
    </row>
    <row r="16" spans="1:11" x14ac:dyDescent="0.25">
      <c r="A16" s="56" t="s">
        <v>199</v>
      </c>
      <c r="B16" s="56" t="s">
        <v>152</v>
      </c>
      <c r="C16" s="56" t="s">
        <v>248</v>
      </c>
      <c r="D16" s="56" t="s">
        <v>249</v>
      </c>
      <c r="E16" s="56" t="s">
        <v>250</v>
      </c>
      <c r="F16" s="56" t="s">
        <v>26</v>
      </c>
      <c r="G16" s="56" t="s">
        <v>243</v>
      </c>
      <c r="H16" s="56" t="s">
        <v>244</v>
      </c>
    </row>
    <row r="17" spans="1:8" x14ac:dyDescent="0.25">
      <c r="A17" t="s">
        <v>199</v>
      </c>
      <c r="B17" t="s">
        <v>251</v>
      </c>
      <c r="C17" t="s">
        <v>252</v>
      </c>
      <c r="D17" t="s">
        <v>253</v>
      </c>
      <c r="E17" t="s">
        <v>254</v>
      </c>
      <c r="F17" t="s">
        <v>19</v>
      </c>
      <c r="G17" t="s">
        <v>255</v>
      </c>
      <c r="H17" t="s">
        <v>256</v>
      </c>
    </row>
    <row r="18" spans="1:8" x14ac:dyDescent="0.25">
      <c r="A18" t="s">
        <v>199</v>
      </c>
      <c r="B18" t="s">
        <v>257</v>
      </c>
      <c r="C18" t="s">
        <v>258</v>
      </c>
      <c r="D18" t="s">
        <v>259</v>
      </c>
      <c r="E18" t="s">
        <v>260</v>
      </c>
      <c r="F18" t="s">
        <v>26</v>
      </c>
      <c r="G18" t="s">
        <v>255</v>
      </c>
      <c r="H18" t="s">
        <v>256</v>
      </c>
    </row>
    <row r="19" spans="1:8" x14ac:dyDescent="0.25">
      <c r="A19" s="56" t="s">
        <v>199</v>
      </c>
      <c r="B19" s="56" t="s">
        <v>261</v>
      </c>
      <c r="C19" s="56" t="s">
        <v>262</v>
      </c>
      <c r="D19" s="56" t="s">
        <v>263</v>
      </c>
      <c r="E19" s="56" t="s">
        <v>264</v>
      </c>
      <c r="F19" s="56" t="s">
        <v>26</v>
      </c>
      <c r="G19" s="56" t="s">
        <v>255</v>
      </c>
      <c r="H19" s="56" t="s">
        <v>256</v>
      </c>
    </row>
    <row r="20" spans="1:8" x14ac:dyDescent="0.25">
      <c r="A20" t="s">
        <v>199</v>
      </c>
      <c r="B20" t="s">
        <v>265</v>
      </c>
      <c r="C20" t="s">
        <v>266</v>
      </c>
      <c r="D20" t="s">
        <v>267</v>
      </c>
      <c r="E20" t="s">
        <v>46</v>
      </c>
      <c r="F20" t="s">
        <v>19</v>
      </c>
      <c r="G20" t="s">
        <v>268</v>
      </c>
      <c r="H20" t="s">
        <v>269</v>
      </c>
    </row>
    <row r="21" spans="1:8" x14ac:dyDescent="0.25">
      <c r="A21" t="s">
        <v>199</v>
      </c>
      <c r="B21" t="s">
        <v>270</v>
      </c>
      <c r="C21" t="s">
        <v>271</v>
      </c>
      <c r="D21" t="s">
        <v>272</v>
      </c>
      <c r="E21" t="s">
        <v>70</v>
      </c>
      <c r="F21" t="s">
        <v>19</v>
      </c>
      <c r="G21" t="s">
        <v>268</v>
      </c>
      <c r="H21" t="s">
        <v>269</v>
      </c>
    </row>
    <row r="22" spans="1:8" x14ac:dyDescent="0.25">
      <c r="A22" s="56" t="s">
        <v>199</v>
      </c>
      <c r="B22" s="56" t="s">
        <v>273</v>
      </c>
      <c r="C22" s="56" t="s">
        <v>274</v>
      </c>
      <c r="D22" s="56" t="s">
        <v>275</v>
      </c>
      <c r="E22" s="56" t="s">
        <v>276</v>
      </c>
      <c r="F22" s="56" t="s">
        <v>26</v>
      </c>
      <c r="G22" s="56" t="s">
        <v>268</v>
      </c>
      <c r="H22" s="56" t="s">
        <v>269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0AC77-44BC-4EF5-8344-8D867F397217}">
  <dimension ref="A1:O19"/>
  <sheetViews>
    <sheetView workbookViewId="0">
      <selection activeCell="O2" sqref="O2"/>
    </sheetView>
  </sheetViews>
  <sheetFormatPr baseColWidth="10" defaultRowHeight="15" x14ac:dyDescent="0.25"/>
  <cols>
    <col min="1" max="1" width="13.85546875" bestFit="1" customWidth="1"/>
    <col min="2" max="2" width="8.7109375" bestFit="1" customWidth="1"/>
    <col min="3" max="3" width="19" bestFit="1" customWidth="1"/>
    <col min="4" max="4" width="9.42578125" bestFit="1" customWidth="1"/>
    <col min="5" max="5" width="7.5703125" bestFit="1" customWidth="1"/>
    <col min="6" max="6" width="9" bestFit="1" customWidth="1"/>
    <col min="7" max="7" width="12" bestFit="1" customWidth="1"/>
    <col min="8" max="9" width="14.140625" bestFit="1" customWidth="1"/>
    <col min="10" max="10" width="9" bestFit="1" customWidth="1"/>
    <col min="11" max="11" width="14.42578125" bestFit="1" customWidth="1"/>
    <col min="12" max="12" width="15" bestFit="1" customWidth="1"/>
    <col min="13" max="13" width="18.140625" bestFit="1" customWidth="1"/>
    <col min="15" max="15" width="19.140625" bestFit="1" customWidth="1"/>
  </cols>
  <sheetData>
    <row r="1" spans="1:15" x14ac:dyDescent="0.25">
      <c r="A1" s="73" t="s">
        <v>282</v>
      </c>
      <c r="B1" s="73" t="s">
        <v>283</v>
      </c>
      <c r="C1" s="73" t="s">
        <v>284</v>
      </c>
      <c r="D1" s="73" t="s">
        <v>285</v>
      </c>
      <c r="E1" s="73" t="s">
        <v>286</v>
      </c>
      <c r="F1" s="73" t="s">
        <v>197</v>
      </c>
      <c r="G1" s="73" t="s">
        <v>287</v>
      </c>
      <c r="H1" s="73" t="s">
        <v>288</v>
      </c>
      <c r="I1" s="73" t="s">
        <v>289</v>
      </c>
      <c r="J1" s="73" t="s">
        <v>290</v>
      </c>
      <c r="K1" s="73" t="s">
        <v>291</v>
      </c>
      <c r="L1" s="73" t="s">
        <v>292</v>
      </c>
      <c r="M1" s="73" t="s">
        <v>293</v>
      </c>
      <c r="O1" s="80" t="s">
        <v>294</v>
      </c>
    </row>
    <row r="2" spans="1:15" x14ac:dyDescent="0.25">
      <c r="A2" s="74" t="s">
        <v>295</v>
      </c>
      <c r="B2" s="74" t="s">
        <v>296</v>
      </c>
      <c r="C2" s="74" t="s">
        <v>297</v>
      </c>
      <c r="D2" s="74" t="s">
        <v>298</v>
      </c>
      <c r="E2" s="74" t="s">
        <v>299</v>
      </c>
      <c r="F2" s="74">
        <v>1.3799999999999999E-3</v>
      </c>
      <c r="G2" s="75">
        <v>75000000</v>
      </c>
      <c r="H2" s="74">
        <v>11</v>
      </c>
      <c r="I2" s="74">
        <v>38</v>
      </c>
      <c r="J2" s="74" t="s">
        <v>300</v>
      </c>
      <c r="K2" s="74" t="s">
        <v>301</v>
      </c>
      <c r="L2" s="74">
        <v>1</v>
      </c>
      <c r="M2" s="74" t="s">
        <v>300</v>
      </c>
      <c r="O2" s="72">
        <f>0.05/3</f>
        <v>1.6666666666666666E-2</v>
      </c>
    </row>
    <row r="3" spans="1:15" x14ac:dyDescent="0.25">
      <c r="A3" s="74" t="s">
        <v>295</v>
      </c>
      <c r="B3" s="74" t="s">
        <v>296</v>
      </c>
      <c r="C3" s="74" t="s">
        <v>297</v>
      </c>
      <c r="D3" s="74" t="s">
        <v>298</v>
      </c>
      <c r="E3" s="74" t="s">
        <v>302</v>
      </c>
      <c r="F3" s="74">
        <v>3.4895000000000002E-2</v>
      </c>
      <c r="G3" s="75">
        <v>117000000</v>
      </c>
      <c r="H3" s="74">
        <v>11</v>
      </c>
      <c r="I3" s="74">
        <v>37</v>
      </c>
      <c r="J3" s="74" t="s">
        <v>300</v>
      </c>
      <c r="K3" s="74" t="s">
        <v>301</v>
      </c>
      <c r="L3" s="74">
        <v>1</v>
      </c>
      <c r="M3" s="74" t="s">
        <v>300</v>
      </c>
    </row>
    <row r="4" spans="1:15" x14ac:dyDescent="0.25">
      <c r="A4" s="74" t="s">
        <v>295</v>
      </c>
      <c r="B4" s="74" t="s">
        <v>296</v>
      </c>
      <c r="C4" s="74" t="s">
        <v>297</v>
      </c>
      <c r="D4" s="74" t="s">
        <v>299</v>
      </c>
      <c r="E4" s="74" t="s">
        <v>302</v>
      </c>
      <c r="F4" s="74">
        <v>0.22906099999999999</v>
      </c>
      <c r="G4" s="75">
        <v>817000000</v>
      </c>
      <c r="H4" s="74">
        <v>38</v>
      </c>
      <c r="I4" s="74">
        <v>37</v>
      </c>
      <c r="J4" s="74" t="s">
        <v>300</v>
      </c>
      <c r="K4" s="74" t="s">
        <v>301</v>
      </c>
      <c r="L4" s="74">
        <v>1</v>
      </c>
      <c r="M4" s="74" t="s">
        <v>300</v>
      </c>
    </row>
    <row r="5" spans="1:15" x14ac:dyDescent="0.25">
      <c r="A5" s="74" t="s">
        <v>295</v>
      </c>
      <c r="B5" s="74" t="s">
        <v>296</v>
      </c>
      <c r="C5" s="74" t="s">
        <v>303</v>
      </c>
      <c r="D5" s="74" t="s">
        <v>298</v>
      </c>
      <c r="E5" s="74" t="s">
        <v>299</v>
      </c>
      <c r="F5" s="74">
        <v>7.0179999999999999E-3</v>
      </c>
      <c r="G5" s="75">
        <v>96000000</v>
      </c>
      <c r="H5" s="74">
        <v>11</v>
      </c>
      <c r="I5" s="74">
        <v>38</v>
      </c>
      <c r="J5" s="74" t="s">
        <v>300</v>
      </c>
      <c r="K5" s="74" t="s">
        <v>301</v>
      </c>
      <c r="L5" s="74">
        <v>1</v>
      </c>
      <c r="M5" s="74" t="s">
        <v>300</v>
      </c>
    </row>
    <row r="6" spans="1:15" x14ac:dyDescent="0.25">
      <c r="A6" s="74" t="s">
        <v>295</v>
      </c>
      <c r="B6" s="74" t="s">
        <v>296</v>
      </c>
      <c r="C6" s="74" t="s">
        <v>303</v>
      </c>
      <c r="D6" s="74" t="s">
        <v>298</v>
      </c>
      <c r="E6" s="74" t="s">
        <v>302</v>
      </c>
      <c r="F6" s="74">
        <v>2.2520999999999999E-2</v>
      </c>
      <c r="G6" s="75">
        <v>110000000</v>
      </c>
      <c r="H6" s="74">
        <v>11</v>
      </c>
      <c r="I6" s="74">
        <v>37</v>
      </c>
      <c r="J6" s="74" t="s">
        <v>300</v>
      </c>
      <c r="K6" s="74" t="s">
        <v>301</v>
      </c>
      <c r="L6" s="74">
        <v>1</v>
      </c>
      <c r="M6" s="74" t="s">
        <v>300</v>
      </c>
    </row>
    <row r="7" spans="1:15" x14ac:dyDescent="0.25">
      <c r="A7" s="74" t="s">
        <v>295</v>
      </c>
      <c r="B7" s="74" t="s">
        <v>296</v>
      </c>
      <c r="C7" s="74" t="s">
        <v>303</v>
      </c>
      <c r="D7" s="74" t="s">
        <v>299</v>
      </c>
      <c r="E7" s="74" t="s">
        <v>302</v>
      </c>
      <c r="F7" s="74">
        <v>0.79513800000000001</v>
      </c>
      <c r="G7" s="75">
        <v>728000000</v>
      </c>
      <c r="H7" s="74">
        <v>38</v>
      </c>
      <c r="I7" s="74">
        <v>37</v>
      </c>
      <c r="J7" s="74" t="s">
        <v>300</v>
      </c>
      <c r="K7" s="74" t="s">
        <v>301</v>
      </c>
      <c r="L7" s="74">
        <v>1</v>
      </c>
      <c r="M7" s="74" t="s">
        <v>300</v>
      </c>
    </row>
    <row r="8" spans="1:15" x14ac:dyDescent="0.25">
      <c r="A8" s="74" t="s">
        <v>295</v>
      </c>
      <c r="B8" s="74" t="s">
        <v>296</v>
      </c>
      <c r="C8" s="74" t="s">
        <v>304</v>
      </c>
      <c r="D8" s="74" t="s">
        <v>298</v>
      </c>
      <c r="E8" s="74" t="s">
        <v>299</v>
      </c>
      <c r="F8" s="74">
        <v>4.0488999999999997E-2</v>
      </c>
      <c r="G8" s="75">
        <v>123000000</v>
      </c>
      <c r="H8" s="74">
        <v>11</v>
      </c>
      <c r="I8" s="74">
        <v>38</v>
      </c>
      <c r="J8" s="74" t="s">
        <v>300</v>
      </c>
      <c r="K8" s="74" t="s">
        <v>301</v>
      </c>
      <c r="L8" s="74">
        <v>1</v>
      </c>
      <c r="M8" s="74" t="s">
        <v>300</v>
      </c>
    </row>
    <row r="9" spans="1:15" x14ac:dyDescent="0.25">
      <c r="A9" s="74" t="s">
        <v>295</v>
      </c>
      <c r="B9" s="74" t="s">
        <v>296</v>
      </c>
      <c r="C9" s="74" t="s">
        <v>304</v>
      </c>
      <c r="D9" s="74" t="s">
        <v>298</v>
      </c>
      <c r="E9" s="74" t="s">
        <v>302</v>
      </c>
      <c r="F9" s="74">
        <v>5.2639999999999999E-2</v>
      </c>
      <c r="G9" s="75">
        <v>124000000</v>
      </c>
      <c r="H9" s="74">
        <v>11</v>
      </c>
      <c r="I9" s="74">
        <v>37</v>
      </c>
      <c r="J9" s="74" t="s">
        <v>300</v>
      </c>
      <c r="K9" s="74" t="s">
        <v>301</v>
      </c>
      <c r="L9" s="74">
        <v>1</v>
      </c>
      <c r="M9" s="74" t="s">
        <v>300</v>
      </c>
    </row>
    <row r="10" spans="1:15" x14ac:dyDescent="0.25">
      <c r="A10" s="74" t="s">
        <v>295</v>
      </c>
      <c r="B10" s="74" t="s">
        <v>296</v>
      </c>
      <c r="C10" s="74" t="s">
        <v>304</v>
      </c>
      <c r="D10" s="74" t="s">
        <v>299</v>
      </c>
      <c r="E10" s="74" t="s">
        <v>302</v>
      </c>
      <c r="F10" s="74">
        <v>0.77072799999999997</v>
      </c>
      <c r="G10" s="75">
        <v>675000000</v>
      </c>
      <c r="H10" s="74">
        <v>38</v>
      </c>
      <c r="I10" s="74">
        <v>37</v>
      </c>
      <c r="J10" s="74" t="s">
        <v>300</v>
      </c>
      <c r="K10" s="74" t="s">
        <v>301</v>
      </c>
      <c r="L10" s="74">
        <v>1</v>
      </c>
      <c r="M10" s="74" t="s">
        <v>300</v>
      </c>
    </row>
    <row r="11" spans="1:15" x14ac:dyDescent="0.25">
      <c r="A11" s="74" t="s">
        <v>295</v>
      </c>
      <c r="B11" s="74" t="s">
        <v>305</v>
      </c>
      <c r="C11" s="74" t="s">
        <v>306</v>
      </c>
      <c r="D11" s="74" t="s">
        <v>298</v>
      </c>
      <c r="E11" s="74" t="s">
        <v>299</v>
      </c>
      <c r="F11" s="74">
        <v>0.629</v>
      </c>
      <c r="G11" s="74">
        <v>0.76150700000000004</v>
      </c>
      <c r="H11" s="74">
        <v>11</v>
      </c>
      <c r="I11" s="74">
        <v>38</v>
      </c>
      <c r="J11" s="74">
        <v>0.60502100000000003</v>
      </c>
      <c r="K11" s="74" t="s">
        <v>307</v>
      </c>
      <c r="L11" s="74">
        <v>1</v>
      </c>
      <c r="M11" s="74">
        <v>999</v>
      </c>
    </row>
    <row r="12" spans="1:15" x14ac:dyDescent="0.25">
      <c r="A12" s="74" t="s">
        <v>295</v>
      </c>
      <c r="B12" s="74" t="s">
        <v>305</v>
      </c>
      <c r="C12" s="74" t="s">
        <v>306</v>
      </c>
      <c r="D12" s="74" t="s">
        <v>298</v>
      </c>
      <c r="E12" s="74" t="s">
        <v>302</v>
      </c>
      <c r="F12" s="74">
        <v>0.434</v>
      </c>
      <c r="G12" s="74">
        <v>0.880054</v>
      </c>
      <c r="H12" s="74">
        <v>11</v>
      </c>
      <c r="I12" s="74">
        <v>37</v>
      </c>
      <c r="J12" s="74">
        <v>0.62163100000000004</v>
      </c>
      <c r="K12" s="74" t="s">
        <v>307</v>
      </c>
      <c r="L12" s="74">
        <v>1</v>
      </c>
      <c r="M12" s="74">
        <v>999</v>
      </c>
    </row>
    <row r="13" spans="1:15" x14ac:dyDescent="0.25">
      <c r="A13" s="74" t="s">
        <v>295</v>
      </c>
      <c r="B13" s="74" t="s">
        <v>305</v>
      </c>
      <c r="C13" s="74" t="s">
        <v>306</v>
      </c>
      <c r="D13" s="74" t="s">
        <v>299</v>
      </c>
      <c r="E13" s="74" t="s">
        <v>302</v>
      </c>
      <c r="F13" s="74">
        <v>9.5000000000000001E-2</v>
      </c>
      <c r="G13" s="75">
        <v>1674904</v>
      </c>
      <c r="H13" s="74">
        <v>38</v>
      </c>
      <c r="I13" s="74">
        <v>37</v>
      </c>
      <c r="J13" s="74">
        <v>0.703233</v>
      </c>
      <c r="K13" s="74" t="s">
        <v>307</v>
      </c>
      <c r="L13" s="74">
        <v>1</v>
      </c>
      <c r="M13" s="74">
        <v>999</v>
      </c>
    </row>
    <row r="14" spans="1:15" x14ac:dyDescent="0.25">
      <c r="A14" s="74" t="s">
        <v>295</v>
      </c>
      <c r="B14" s="74" t="s">
        <v>305</v>
      </c>
      <c r="C14" s="74" t="s">
        <v>308</v>
      </c>
      <c r="D14" s="74" t="s">
        <v>298</v>
      </c>
      <c r="E14" s="74" t="s">
        <v>299</v>
      </c>
      <c r="F14" s="74">
        <v>2E-3</v>
      </c>
      <c r="G14" s="75">
        <v>2385231</v>
      </c>
      <c r="H14" s="74">
        <v>11</v>
      </c>
      <c r="I14" s="74">
        <v>38</v>
      </c>
      <c r="J14" s="74">
        <v>0.63881699999999997</v>
      </c>
      <c r="K14" s="74" t="s">
        <v>307</v>
      </c>
      <c r="L14" s="74">
        <v>1</v>
      </c>
      <c r="M14" s="74">
        <v>999</v>
      </c>
    </row>
    <row r="15" spans="1:15" x14ac:dyDescent="0.25">
      <c r="A15" s="74" t="s">
        <v>295</v>
      </c>
      <c r="B15" s="74" t="s">
        <v>305</v>
      </c>
      <c r="C15" s="74" t="s">
        <v>308</v>
      </c>
      <c r="D15" s="74" t="s">
        <v>298</v>
      </c>
      <c r="E15" s="74" t="s">
        <v>302</v>
      </c>
      <c r="F15" s="74">
        <v>1.4999999999999999E-2</v>
      </c>
      <c r="G15" s="75">
        <v>2242875</v>
      </c>
      <c r="H15" s="74">
        <v>11</v>
      </c>
      <c r="I15" s="74">
        <v>37</v>
      </c>
      <c r="J15" s="74">
        <v>0.62532200000000004</v>
      </c>
      <c r="K15" s="74" t="s">
        <v>307</v>
      </c>
      <c r="L15" s="74">
        <v>1</v>
      </c>
      <c r="M15" s="74">
        <v>999</v>
      </c>
    </row>
    <row r="16" spans="1:15" x14ac:dyDescent="0.25">
      <c r="A16" s="74" t="s">
        <v>295</v>
      </c>
      <c r="B16" s="74" t="s">
        <v>305</v>
      </c>
      <c r="C16" s="74" t="s">
        <v>308</v>
      </c>
      <c r="D16" s="74" t="s">
        <v>299</v>
      </c>
      <c r="E16" s="74" t="s">
        <v>302</v>
      </c>
      <c r="F16" s="74">
        <v>0.01</v>
      </c>
      <c r="G16" s="75">
        <v>2251268</v>
      </c>
      <c r="H16" s="74">
        <v>38</v>
      </c>
      <c r="I16" s="74">
        <v>37</v>
      </c>
      <c r="J16" s="74">
        <v>0.66944000000000004</v>
      </c>
      <c r="K16" s="74" t="s">
        <v>307</v>
      </c>
      <c r="L16" s="74">
        <v>1</v>
      </c>
      <c r="M16" s="74">
        <v>999</v>
      </c>
    </row>
    <row r="17" spans="1:13" x14ac:dyDescent="0.25">
      <c r="A17" s="74" t="s">
        <v>295</v>
      </c>
      <c r="B17" s="74" t="s">
        <v>305</v>
      </c>
      <c r="C17" s="74" t="s">
        <v>309</v>
      </c>
      <c r="D17" s="74" t="s">
        <v>298</v>
      </c>
      <c r="E17" s="74" t="s">
        <v>299</v>
      </c>
      <c r="F17" s="74">
        <v>0.26800000000000002</v>
      </c>
      <c r="G17" s="75">
        <v>1202338</v>
      </c>
      <c r="H17" s="74">
        <v>11</v>
      </c>
      <c r="I17" s="74">
        <v>38</v>
      </c>
      <c r="J17" s="74">
        <v>0.249834</v>
      </c>
      <c r="K17" s="74" t="s">
        <v>307</v>
      </c>
      <c r="L17" s="74">
        <v>1</v>
      </c>
      <c r="M17" s="74">
        <v>999</v>
      </c>
    </row>
    <row r="18" spans="1:13" x14ac:dyDescent="0.25">
      <c r="A18" s="74" t="s">
        <v>295</v>
      </c>
      <c r="B18" s="74" t="s">
        <v>305</v>
      </c>
      <c r="C18" s="74" t="s">
        <v>309</v>
      </c>
      <c r="D18" s="74" t="s">
        <v>298</v>
      </c>
      <c r="E18" s="74" t="s">
        <v>302</v>
      </c>
      <c r="F18" s="74">
        <v>0.48099999999999998</v>
      </c>
      <c r="G18" s="74">
        <v>0.85797599999999996</v>
      </c>
      <c r="H18" s="74">
        <v>11</v>
      </c>
      <c r="I18" s="74">
        <v>37</v>
      </c>
      <c r="J18" s="74">
        <v>0.24392800000000001</v>
      </c>
      <c r="K18" s="74" t="s">
        <v>307</v>
      </c>
      <c r="L18" s="74">
        <v>1</v>
      </c>
      <c r="M18" s="74">
        <v>999</v>
      </c>
    </row>
    <row r="19" spans="1:13" x14ac:dyDescent="0.25">
      <c r="A19" s="74" t="s">
        <v>295</v>
      </c>
      <c r="B19" s="74" t="s">
        <v>305</v>
      </c>
      <c r="C19" s="74" t="s">
        <v>309</v>
      </c>
      <c r="D19" s="74" t="s">
        <v>299</v>
      </c>
      <c r="E19" s="74" t="s">
        <v>302</v>
      </c>
      <c r="F19" s="74">
        <v>0.496</v>
      </c>
      <c r="G19" s="74">
        <v>0.79005700000000001</v>
      </c>
      <c r="H19" s="74">
        <v>38</v>
      </c>
      <c r="I19" s="74">
        <v>37</v>
      </c>
      <c r="J19" s="74">
        <v>0.27914899999999998</v>
      </c>
      <c r="K19" s="74" t="s">
        <v>307</v>
      </c>
      <c r="L19" s="74">
        <v>1</v>
      </c>
      <c r="M19" s="74">
        <v>999</v>
      </c>
    </row>
  </sheetData>
  <conditionalFormatting sqref="F2:F19">
    <cfRule type="cellIs" dxfId="6" priority="2" operator="lessThan">
      <formula>$O$2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3C774-2901-4674-B5D0-56F647692A85}">
  <dimension ref="A1:O169"/>
  <sheetViews>
    <sheetView workbookViewId="0">
      <selection activeCell="O2" sqref="O2"/>
    </sheetView>
  </sheetViews>
  <sheetFormatPr baseColWidth="10" defaultRowHeight="15" x14ac:dyDescent="0.25"/>
  <cols>
    <col min="1" max="1" width="18.7109375" bestFit="1" customWidth="1"/>
    <col min="2" max="2" width="8.7109375" bestFit="1" customWidth="1"/>
    <col min="3" max="3" width="19" bestFit="1" customWidth="1"/>
    <col min="4" max="5" width="8.85546875" bestFit="1" customWidth="1"/>
    <col min="6" max="6" width="9.140625" bestFit="1" customWidth="1"/>
    <col min="7" max="7" width="12" bestFit="1" customWidth="1"/>
    <col min="8" max="9" width="14.140625" bestFit="1" customWidth="1"/>
    <col min="10" max="10" width="9" bestFit="1" customWidth="1"/>
    <col min="11" max="11" width="14.42578125" bestFit="1" customWidth="1"/>
    <col min="12" max="12" width="15" bestFit="1" customWidth="1"/>
    <col min="13" max="13" width="18.140625" bestFit="1" customWidth="1"/>
    <col min="15" max="15" width="19.85546875" customWidth="1"/>
  </cols>
  <sheetData>
    <row r="1" spans="1:15" x14ac:dyDescent="0.25">
      <c r="A1" s="73" t="s">
        <v>282</v>
      </c>
      <c r="B1" s="73" t="s">
        <v>283</v>
      </c>
      <c r="C1" s="73" t="s">
        <v>284</v>
      </c>
      <c r="D1" s="73" t="s">
        <v>285</v>
      </c>
      <c r="E1" s="73" t="s">
        <v>286</v>
      </c>
      <c r="F1" s="73" t="s">
        <v>197</v>
      </c>
      <c r="G1" s="73" t="s">
        <v>287</v>
      </c>
      <c r="H1" s="73" t="s">
        <v>288</v>
      </c>
      <c r="I1" s="73" t="s">
        <v>289</v>
      </c>
      <c r="J1" s="73" t="s">
        <v>290</v>
      </c>
      <c r="K1" s="73" t="s">
        <v>291</v>
      </c>
      <c r="L1" s="73" t="s">
        <v>292</v>
      </c>
      <c r="M1" s="73" t="s">
        <v>293</v>
      </c>
      <c r="O1" s="79" t="s">
        <v>310</v>
      </c>
    </row>
    <row r="2" spans="1:15" x14ac:dyDescent="0.25">
      <c r="A2" s="74" t="s">
        <v>311</v>
      </c>
      <c r="B2" s="74" t="s">
        <v>296</v>
      </c>
      <c r="C2" s="74" t="s">
        <v>297</v>
      </c>
      <c r="D2" s="74" t="s">
        <v>312</v>
      </c>
      <c r="E2" s="74" t="s">
        <v>313</v>
      </c>
      <c r="F2" s="74">
        <v>0.71330300000000002</v>
      </c>
      <c r="G2" s="75">
        <v>50000000</v>
      </c>
      <c r="H2" s="74">
        <v>10</v>
      </c>
      <c r="I2" s="74">
        <v>9</v>
      </c>
      <c r="J2" s="74" t="s">
        <v>300</v>
      </c>
      <c r="K2" s="74" t="s">
        <v>301</v>
      </c>
      <c r="L2" s="74">
        <v>3</v>
      </c>
      <c r="M2" s="74" t="s">
        <v>300</v>
      </c>
      <c r="O2" s="78">
        <f>0.05/28</f>
        <v>1.7857142857142859E-3</v>
      </c>
    </row>
    <row r="3" spans="1:15" x14ac:dyDescent="0.25">
      <c r="A3" s="74" t="s">
        <v>311</v>
      </c>
      <c r="B3" s="74" t="s">
        <v>296</v>
      </c>
      <c r="C3" s="74" t="s">
        <v>297</v>
      </c>
      <c r="D3" s="74" t="s">
        <v>312</v>
      </c>
      <c r="E3" s="74" t="s">
        <v>314</v>
      </c>
      <c r="F3" s="74">
        <v>1.83E-4</v>
      </c>
      <c r="G3" s="75">
        <v>100000000</v>
      </c>
      <c r="H3" s="74">
        <v>10</v>
      </c>
      <c r="I3" s="74">
        <v>10</v>
      </c>
      <c r="J3" s="74" t="s">
        <v>300</v>
      </c>
      <c r="K3" s="74" t="s">
        <v>301</v>
      </c>
      <c r="L3" s="74">
        <v>3</v>
      </c>
      <c r="M3" s="74" t="s">
        <v>300</v>
      </c>
      <c r="N3" s="76"/>
    </row>
    <row r="4" spans="1:15" x14ac:dyDescent="0.25">
      <c r="A4" s="74" t="s">
        <v>311</v>
      </c>
      <c r="B4" s="74" t="s">
        <v>296</v>
      </c>
      <c r="C4" s="74" t="s">
        <v>297</v>
      </c>
      <c r="D4" s="74" t="s">
        <v>312</v>
      </c>
      <c r="E4" s="74" t="s">
        <v>315</v>
      </c>
      <c r="F4" s="74">
        <v>0.39126699999999998</v>
      </c>
      <c r="G4" s="75">
        <v>34000000</v>
      </c>
      <c r="H4" s="74">
        <v>10</v>
      </c>
      <c r="I4" s="74">
        <v>9</v>
      </c>
      <c r="J4" s="74" t="s">
        <v>300</v>
      </c>
      <c r="K4" s="74" t="s">
        <v>301</v>
      </c>
      <c r="L4" s="74">
        <v>3</v>
      </c>
      <c r="M4" s="74" t="s">
        <v>300</v>
      </c>
      <c r="N4" s="76"/>
    </row>
    <row r="5" spans="1:15" x14ac:dyDescent="0.25">
      <c r="A5" s="74" t="s">
        <v>311</v>
      </c>
      <c r="B5" s="74" t="s">
        <v>296</v>
      </c>
      <c r="C5" s="74" t="s">
        <v>297</v>
      </c>
      <c r="D5" s="74" t="s">
        <v>312</v>
      </c>
      <c r="E5" s="74" t="s">
        <v>316</v>
      </c>
      <c r="F5" s="74">
        <v>1.554E-2</v>
      </c>
      <c r="G5" s="75">
        <v>67000000</v>
      </c>
      <c r="H5" s="74">
        <v>10</v>
      </c>
      <c r="I5" s="74">
        <v>8</v>
      </c>
      <c r="J5" s="74" t="s">
        <v>300</v>
      </c>
      <c r="K5" s="74" t="s">
        <v>301</v>
      </c>
      <c r="L5" s="74">
        <v>3</v>
      </c>
      <c r="M5" s="74" t="s">
        <v>300</v>
      </c>
      <c r="N5" s="76"/>
    </row>
    <row r="6" spans="1:15" x14ac:dyDescent="0.25">
      <c r="A6" s="74" t="s">
        <v>311</v>
      </c>
      <c r="B6" s="74" t="s">
        <v>296</v>
      </c>
      <c r="C6" s="74" t="s">
        <v>297</v>
      </c>
      <c r="D6" s="74" t="s">
        <v>312</v>
      </c>
      <c r="E6" s="74" t="s">
        <v>317</v>
      </c>
      <c r="F6" s="74">
        <v>6.4021999999999996E-2</v>
      </c>
      <c r="G6" s="75">
        <v>75000000</v>
      </c>
      <c r="H6" s="74">
        <v>10</v>
      </c>
      <c r="I6" s="74">
        <v>10</v>
      </c>
      <c r="J6" s="74" t="s">
        <v>300</v>
      </c>
      <c r="K6" s="74" t="s">
        <v>301</v>
      </c>
      <c r="L6" s="74">
        <v>3</v>
      </c>
      <c r="M6" s="74" t="s">
        <v>300</v>
      </c>
      <c r="N6" s="76"/>
    </row>
    <row r="7" spans="1:15" x14ac:dyDescent="0.25">
      <c r="A7" s="74" t="s">
        <v>311</v>
      </c>
      <c r="B7" s="74" t="s">
        <v>296</v>
      </c>
      <c r="C7" s="74" t="s">
        <v>297</v>
      </c>
      <c r="D7" s="74" t="s">
        <v>312</v>
      </c>
      <c r="E7" s="74" t="s">
        <v>318</v>
      </c>
      <c r="F7" s="74">
        <v>0.48766799999999999</v>
      </c>
      <c r="G7" s="75">
        <v>54000000</v>
      </c>
      <c r="H7" s="74">
        <v>10</v>
      </c>
      <c r="I7" s="74">
        <v>9</v>
      </c>
      <c r="J7" s="74" t="s">
        <v>300</v>
      </c>
      <c r="K7" s="74" t="s">
        <v>301</v>
      </c>
      <c r="L7" s="74">
        <v>3</v>
      </c>
      <c r="M7" s="74" t="s">
        <v>300</v>
      </c>
      <c r="N7" s="76"/>
    </row>
    <row r="8" spans="1:15" x14ac:dyDescent="0.25">
      <c r="A8" s="74" t="s">
        <v>311</v>
      </c>
      <c r="B8" s="74" t="s">
        <v>296</v>
      </c>
      <c r="C8" s="74" t="s">
        <v>297</v>
      </c>
      <c r="D8" s="74" t="s">
        <v>312</v>
      </c>
      <c r="E8" s="74" t="s">
        <v>319</v>
      </c>
      <c r="F8" s="74">
        <v>0.85010699999999995</v>
      </c>
      <c r="G8" s="75">
        <v>53000000</v>
      </c>
      <c r="H8" s="74">
        <v>10</v>
      </c>
      <c r="I8" s="74">
        <v>10</v>
      </c>
      <c r="J8" s="74" t="s">
        <v>300</v>
      </c>
      <c r="K8" s="74" t="s">
        <v>301</v>
      </c>
      <c r="L8" s="74">
        <v>3</v>
      </c>
      <c r="M8" s="74" t="s">
        <v>300</v>
      </c>
      <c r="N8" s="76"/>
    </row>
    <row r="9" spans="1:15" x14ac:dyDescent="0.25">
      <c r="A9" s="74" t="s">
        <v>311</v>
      </c>
      <c r="B9" s="74" t="s">
        <v>296</v>
      </c>
      <c r="C9" s="74" t="s">
        <v>297</v>
      </c>
      <c r="D9" s="74" t="s">
        <v>313</v>
      </c>
      <c r="E9" s="74" t="s">
        <v>314</v>
      </c>
      <c r="F9" s="74">
        <v>3.0485999999999999E-2</v>
      </c>
      <c r="G9" s="75">
        <v>72000000</v>
      </c>
      <c r="H9" s="74">
        <v>9</v>
      </c>
      <c r="I9" s="74">
        <v>10</v>
      </c>
      <c r="J9" s="74" t="s">
        <v>300</v>
      </c>
      <c r="K9" s="74" t="s">
        <v>301</v>
      </c>
      <c r="L9" s="74">
        <v>3</v>
      </c>
      <c r="M9" s="74" t="s">
        <v>300</v>
      </c>
      <c r="N9" s="76"/>
    </row>
    <row r="10" spans="1:15" x14ac:dyDescent="0.25">
      <c r="A10" s="74" t="s">
        <v>311</v>
      </c>
      <c r="B10" s="74" t="s">
        <v>296</v>
      </c>
      <c r="C10" s="74" t="s">
        <v>297</v>
      </c>
      <c r="D10" s="74" t="s">
        <v>313</v>
      </c>
      <c r="E10" s="74" t="s">
        <v>315</v>
      </c>
      <c r="F10" s="74">
        <v>0.111961</v>
      </c>
      <c r="G10" s="75">
        <v>22000000</v>
      </c>
      <c r="H10" s="74">
        <v>9</v>
      </c>
      <c r="I10" s="74">
        <v>9</v>
      </c>
      <c r="J10" s="74" t="s">
        <v>300</v>
      </c>
      <c r="K10" s="74" t="s">
        <v>301</v>
      </c>
      <c r="L10" s="74">
        <v>3</v>
      </c>
      <c r="M10" s="74" t="s">
        <v>300</v>
      </c>
      <c r="N10" s="76"/>
    </row>
    <row r="11" spans="1:15" x14ac:dyDescent="0.25">
      <c r="A11" s="74" t="s">
        <v>311</v>
      </c>
      <c r="B11" s="74" t="s">
        <v>296</v>
      </c>
      <c r="C11" s="74" t="s">
        <v>297</v>
      </c>
      <c r="D11" s="74" t="s">
        <v>313</v>
      </c>
      <c r="E11" s="74" t="s">
        <v>316</v>
      </c>
      <c r="F11" s="74">
        <v>2.7396E-2</v>
      </c>
      <c r="G11" s="75">
        <v>59000000</v>
      </c>
      <c r="H11" s="74">
        <v>9</v>
      </c>
      <c r="I11" s="74">
        <v>8</v>
      </c>
      <c r="J11" s="74" t="s">
        <v>300</v>
      </c>
      <c r="K11" s="74" t="s">
        <v>301</v>
      </c>
      <c r="L11" s="74">
        <v>3</v>
      </c>
      <c r="M11" s="74" t="s">
        <v>300</v>
      </c>
      <c r="N11" s="76"/>
    </row>
    <row r="12" spans="1:15" x14ac:dyDescent="0.25">
      <c r="A12" s="74" t="s">
        <v>311</v>
      </c>
      <c r="B12" s="74" t="s">
        <v>296</v>
      </c>
      <c r="C12" s="74" t="s">
        <v>297</v>
      </c>
      <c r="D12" s="74" t="s">
        <v>313</v>
      </c>
      <c r="E12" s="74" t="s">
        <v>317</v>
      </c>
      <c r="F12" s="74">
        <v>0.15304200000000001</v>
      </c>
      <c r="G12" s="75">
        <v>63000000</v>
      </c>
      <c r="H12" s="74">
        <v>9</v>
      </c>
      <c r="I12" s="74">
        <v>10</v>
      </c>
      <c r="J12" s="74" t="s">
        <v>300</v>
      </c>
      <c r="K12" s="74" t="s">
        <v>301</v>
      </c>
      <c r="L12" s="74">
        <v>3</v>
      </c>
      <c r="M12" s="74" t="s">
        <v>300</v>
      </c>
      <c r="N12" s="76"/>
    </row>
    <row r="13" spans="1:15" x14ac:dyDescent="0.25">
      <c r="A13" s="74" t="s">
        <v>311</v>
      </c>
      <c r="B13" s="74" t="s">
        <v>296</v>
      </c>
      <c r="C13" s="74" t="s">
        <v>297</v>
      </c>
      <c r="D13" s="74" t="s">
        <v>313</v>
      </c>
      <c r="E13" s="74" t="s">
        <v>318</v>
      </c>
      <c r="F13" s="74">
        <v>0.79108199999999995</v>
      </c>
      <c r="G13" s="75">
        <v>44000000</v>
      </c>
      <c r="H13" s="74">
        <v>9</v>
      </c>
      <c r="I13" s="74">
        <v>9</v>
      </c>
      <c r="J13" s="74" t="s">
        <v>300</v>
      </c>
      <c r="K13" s="74" t="s">
        <v>301</v>
      </c>
      <c r="L13" s="74">
        <v>3</v>
      </c>
      <c r="M13" s="74" t="s">
        <v>300</v>
      </c>
      <c r="N13" s="76"/>
    </row>
    <row r="14" spans="1:15" x14ac:dyDescent="0.25">
      <c r="A14" s="74" t="s">
        <v>311</v>
      </c>
      <c r="B14" s="74" t="s">
        <v>296</v>
      </c>
      <c r="C14" s="74" t="s">
        <v>297</v>
      </c>
      <c r="D14" s="74" t="s">
        <v>313</v>
      </c>
      <c r="E14" s="74" t="s">
        <v>319</v>
      </c>
      <c r="F14" s="74">
        <v>0.65337900000000004</v>
      </c>
      <c r="G14" s="75">
        <v>39000000</v>
      </c>
      <c r="H14" s="74">
        <v>9</v>
      </c>
      <c r="I14" s="74">
        <v>10</v>
      </c>
      <c r="J14" s="74" t="s">
        <v>300</v>
      </c>
      <c r="K14" s="74" t="s">
        <v>301</v>
      </c>
      <c r="L14" s="74">
        <v>3</v>
      </c>
      <c r="M14" s="74" t="s">
        <v>300</v>
      </c>
      <c r="N14" s="76"/>
    </row>
    <row r="15" spans="1:15" x14ac:dyDescent="0.25">
      <c r="A15" s="74" t="s">
        <v>311</v>
      </c>
      <c r="B15" s="74" t="s">
        <v>296</v>
      </c>
      <c r="C15" s="74" t="s">
        <v>297</v>
      </c>
      <c r="D15" s="74" t="s">
        <v>314</v>
      </c>
      <c r="E15" s="74" t="s">
        <v>315</v>
      </c>
      <c r="F15" s="74">
        <v>1.2589999999999999E-3</v>
      </c>
      <c r="G15" s="75">
        <v>5000000</v>
      </c>
      <c r="H15" s="74">
        <v>10</v>
      </c>
      <c r="I15" s="74">
        <v>9</v>
      </c>
      <c r="J15" s="74" t="s">
        <v>300</v>
      </c>
      <c r="K15" s="74" t="s">
        <v>301</v>
      </c>
      <c r="L15" s="74">
        <v>3</v>
      </c>
      <c r="M15" s="74" t="s">
        <v>300</v>
      </c>
      <c r="N15" s="76"/>
    </row>
    <row r="16" spans="1:15" x14ac:dyDescent="0.25">
      <c r="A16" s="74" t="s">
        <v>311</v>
      </c>
      <c r="B16" s="74" t="s">
        <v>296</v>
      </c>
      <c r="C16" s="74" t="s">
        <v>297</v>
      </c>
      <c r="D16" s="74" t="s">
        <v>314</v>
      </c>
      <c r="E16" s="74" t="s">
        <v>316</v>
      </c>
      <c r="F16" s="74">
        <v>0.236985</v>
      </c>
      <c r="G16" s="75">
        <v>54000000</v>
      </c>
      <c r="H16" s="74">
        <v>10</v>
      </c>
      <c r="I16" s="74">
        <v>8</v>
      </c>
      <c r="J16" s="74" t="s">
        <v>300</v>
      </c>
      <c r="K16" s="74" t="s">
        <v>301</v>
      </c>
      <c r="L16" s="74">
        <v>3</v>
      </c>
      <c r="M16" s="74" t="s">
        <v>300</v>
      </c>
      <c r="N16" s="76"/>
    </row>
    <row r="17" spans="1:14" x14ac:dyDescent="0.25">
      <c r="A17" s="74" t="s">
        <v>311</v>
      </c>
      <c r="B17" s="74" t="s">
        <v>296</v>
      </c>
      <c r="C17" s="74" t="s">
        <v>297</v>
      </c>
      <c r="D17" s="74" t="s">
        <v>314</v>
      </c>
      <c r="E17" s="74" t="s">
        <v>317</v>
      </c>
      <c r="F17" s="74">
        <v>0.79133699999999996</v>
      </c>
      <c r="G17" s="75">
        <v>46000000</v>
      </c>
      <c r="H17" s="74">
        <v>10</v>
      </c>
      <c r="I17" s="74">
        <v>10</v>
      </c>
      <c r="J17" s="74" t="s">
        <v>300</v>
      </c>
      <c r="K17" s="74" t="s">
        <v>301</v>
      </c>
      <c r="L17" s="74">
        <v>3</v>
      </c>
      <c r="M17" s="74" t="s">
        <v>300</v>
      </c>
      <c r="N17" s="76"/>
    </row>
    <row r="18" spans="1:14" x14ac:dyDescent="0.25">
      <c r="A18" s="74" t="s">
        <v>311</v>
      </c>
      <c r="B18" s="74" t="s">
        <v>296</v>
      </c>
      <c r="C18" s="74" t="s">
        <v>297</v>
      </c>
      <c r="D18" s="74" t="s">
        <v>314</v>
      </c>
      <c r="E18" s="74" t="s">
        <v>318</v>
      </c>
      <c r="F18" s="74">
        <v>9.4399999999999996E-4</v>
      </c>
      <c r="G18" s="75">
        <v>4000000</v>
      </c>
      <c r="H18" s="74">
        <v>10</v>
      </c>
      <c r="I18" s="74">
        <v>9</v>
      </c>
      <c r="J18" s="74" t="s">
        <v>300</v>
      </c>
      <c r="K18" s="74" t="s">
        <v>301</v>
      </c>
      <c r="L18" s="74">
        <v>3</v>
      </c>
      <c r="M18" s="74" t="s">
        <v>300</v>
      </c>
      <c r="N18" s="76"/>
    </row>
    <row r="19" spans="1:14" x14ac:dyDescent="0.25">
      <c r="A19" s="74" t="s">
        <v>311</v>
      </c>
      <c r="B19" s="74" t="s">
        <v>296</v>
      </c>
      <c r="C19" s="74" t="s">
        <v>297</v>
      </c>
      <c r="D19" s="74" t="s">
        <v>314</v>
      </c>
      <c r="E19" s="74" t="s">
        <v>319</v>
      </c>
      <c r="F19" s="74">
        <v>4.5859999999999998E-3</v>
      </c>
      <c r="G19" s="75">
        <v>12000000</v>
      </c>
      <c r="H19" s="74">
        <v>10</v>
      </c>
      <c r="I19" s="74">
        <v>10</v>
      </c>
      <c r="J19" s="74" t="s">
        <v>300</v>
      </c>
      <c r="K19" s="74" t="s">
        <v>301</v>
      </c>
      <c r="L19" s="74">
        <v>3</v>
      </c>
      <c r="M19" s="74" t="s">
        <v>300</v>
      </c>
      <c r="N19" s="76"/>
    </row>
    <row r="20" spans="1:14" x14ac:dyDescent="0.25">
      <c r="A20" s="74" t="s">
        <v>311</v>
      </c>
      <c r="B20" s="74" t="s">
        <v>296</v>
      </c>
      <c r="C20" s="74" t="s">
        <v>297</v>
      </c>
      <c r="D20" s="74" t="s">
        <v>315</v>
      </c>
      <c r="E20" s="74" t="s">
        <v>316</v>
      </c>
      <c r="F20" s="74">
        <v>7.8980000000000005E-3</v>
      </c>
      <c r="G20" s="75">
        <v>63000000</v>
      </c>
      <c r="H20" s="74">
        <v>9</v>
      </c>
      <c r="I20" s="74">
        <v>8</v>
      </c>
      <c r="J20" s="74" t="s">
        <v>300</v>
      </c>
      <c r="K20" s="74" t="s">
        <v>301</v>
      </c>
      <c r="L20" s="74">
        <v>3</v>
      </c>
      <c r="M20" s="74" t="s">
        <v>300</v>
      </c>
      <c r="N20" s="76"/>
    </row>
    <row r="21" spans="1:14" x14ac:dyDescent="0.25">
      <c r="A21" s="74" t="s">
        <v>311</v>
      </c>
      <c r="B21" s="74" t="s">
        <v>296</v>
      </c>
      <c r="C21" s="74" t="s">
        <v>297</v>
      </c>
      <c r="D21" s="74" t="s">
        <v>315</v>
      </c>
      <c r="E21" s="74" t="s">
        <v>317</v>
      </c>
      <c r="F21" s="74">
        <v>5.5014E-2</v>
      </c>
      <c r="G21" s="75">
        <v>69000000</v>
      </c>
      <c r="H21" s="74">
        <v>9</v>
      </c>
      <c r="I21" s="74">
        <v>10</v>
      </c>
      <c r="J21" s="74" t="s">
        <v>300</v>
      </c>
      <c r="K21" s="74" t="s">
        <v>301</v>
      </c>
      <c r="L21" s="74">
        <v>3</v>
      </c>
      <c r="M21" s="74" t="s">
        <v>300</v>
      </c>
      <c r="N21" s="76"/>
    </row>
    <row r="22" spans="1:14" x14ac:dyDescent="0.25">
      <c r="A22" s="74" t="s">
        <v>311</v>
      </c>
      <c r="B22" s="74" t="s">
        <v>296</v>
      </c>
      <c r="C22" s="74" t="s">
        <v>297</v>
      </c>
      <c r="D22" s="74" t="s">
        <v>315</v>
      </c>
      <c r="E22" s="74" t="s">
        <v>318</v>
      </c>
      <c r="F22" s="74">
        <v>9.3397999999999995E-2</v>
      </c>
      <c r="G22" s="75">
        <v>60000000</v>
      </c>
      <c r="H22" s="74">
        <v>9</v>
      </c>
      <c r="I22" s="74">
        <v>9</v>
      </c>
      <c r="J22" s="74" t="s">
        <v>300</v>
      </c>
      <c r="K22" s="74" t="s">
        <v>301</v>
      </c>
      <c r="L22" s="74">
        <v>3</v>
      </c>
      <c r="M22" s="74" t="s">
        <v>300</v>
      </c>
      <c r="N22" s="76"/>
    </row>
    <row r="23" spans="1:14" x14ac:dyDescent="0.25">
      <c r="A23" s="74" t="s">
        <v>311</v>
      </c>
      <c r="B23" s="74" t="s">
        <v>296</v>
      </c>
      <c r="C23" s="74" t="s">
        <v>297</v>
      </c>
      <c r="D23" s="74" t="s">
        <v>315</v>
      </c>
      <c r="E23" s="74" t="s">
        <v>319</v>
      </c>
      <c r="F23" s="74">
        <v>0.43794300000000003</v>
      </c>
      <c r="G23" s="75">
        <v>55000000</v>
      </c>
      <c r="H23" s="74">
        <v>9</v>
      </c>
      <c r="I23" s="74">
        <v>10</v>
      </c>
      <c r="J23" s="74" t="s">
        <v>300</v>
      </c>
      <c r="K23" s="74" t="s">
        <v>301</v>
      </c>
      <c r="L23" s="74">
        <v>3</v>
      </c>
      <c r="M23" s="74" t="s">
        <v>300</v>
      </c>
      <c r="N23" s="76"/>
    </row>
    <row r="24" spans="1:14" x14ac:dyDescent="0.25">
      <c r="A24" s="74" t="s">
        <v>311</v>
      </c>
      <c r="B24" s="74" t="s">
        <v>296</v>
      </c>
      <c r="C24" s="74" t="s">
        <v>297</v>
      </c>
      <c r="D24" s="74" t="s">
        <v>316</v>
      </c>
      <c r="E24" s="74" t="s">
        <v>317</v>
      </c>
      <c r="F24" s="74">
        <v>0.121989</v>
      </c>
      <c r="G24" s="75">
        <v>22000000</v>
      </c>
      <c r="H24" s="74">
        <v>8</v>
      </c>
      <c r="I24" s="74">
        <v>10</v>
      </c>
      <c r="J24" s="74" t="s">
        <v>300</v>
      </c>
      <c r="K24" s="74" t="s">
        <v>301</v>
      </c>
      <c r="L24" s="74">
        <v>3</v>
      </c>
      <c r="M24" s="74" t="s">
        <v>300</v>
      </c>
      <c r="N24" s="76"/>
    </row>
    <row r="25" spans="1:14" x14ac:dyDescent="0.25">
      <c r="A25" s="74" t="s">
        <v>311</v>
      </c>
      <c r="B25" s="74" t="s">
        <v>296</v>
      </c>
      <c r="C25" s="74" t="s">
        <v>297</v>
      </c>
      <c r="D25" s="74" t="s">
        <v>316</v>
      </c>
      <c r="E25" s="74" t="s">
        <v>318</v>
      </c>
      <c r="F25" s="74">
        <v>7.4454999999999993E-2</v>
      </c>
      <c r="G25" s="75">
        <v>17000000</v>
      </c>
      <c r="H25" s="74">
        <v>8</v>
      </c>
      <c r="I25" s="74">
        <v>9</v>
      </c>
      <c r="J25" s="74" t="s">
        <v>300</v>
      </c>
      <c r="K25" s="74" t="s">
        <v>301</v>
      </c>
      <c r="L25" s="74">
        <v>3</v>
      </c>
      <c r="M25" s="74" t="s">
        <v>300</v>
      </c>
      <c r="N25" s="76"/>
    </row>
    <row r="26" spans="1:14" x14ac:dyDescent="0.25">
      <c r="A26" s="74" t="s">
        <v>311</v>
      </c>
      <c r="B26" s="74" t="s">
        <v>296</v>
      </c>
      <c r="C26" s="74" t="s">
        <v>297</v>
      </c>
      <c r="D26" s="74" t="s">
        <v>316</v>
      </c>
      <c r="E26" s="74" t="s">
        <v>319</v>
      </c>
      <c r="F26" s="74">
        <v>3.4278999999999997E-2</v>
      </c>
      <c r="G26" s="75">
        <v>16000000</v>
      </c>
      <c r="H26" s="74">
        <v>8</v>
      </c>
      <c r="I26" s="74">
        <v>10</v>
      </c>
      <c r="J26" s="74" t="s">
        <v>300</v>
      </c>
      <c r="K26" s="74" t="s">
        <v>301</v>
      </c>
      <c r="L26" s="74">
        <v>3</v>
      </c>
      <c r="M26" s="74" t="s">
        <v>300</v>
      </c>
      <c r="N26" s="76"/>
    </row>
    <row r="27" spans="1:14" x14ac:dyDescent="0.25">
      <c r="A27" s="74" t="s">
        <v>311</v>
      </c>
      <c r="B27" s="74" t="s">
        <v>296</v>
      </c>
      <c r="C27" s="74" t="s">
        <v>297</v>
      </c>
      <c r="D27" s="74" t="s">
        <v>317</v>
      </c>
      <c r="E27" s="74" t="s">
        <v>318</v>
      </c>
      <c r="F27" s="74">
        <v>0.130911</v>
      </c>
      <c r="G27" s="75">
        <v>26000000</v>
      </c>
      <c r="H27" s="74">
        <v>10</v>
      </c>
      <c r="I27" s="74">
        <v>9</v>
      </c>
      <c r="J27" s="74" t="s">
        <v>300</v>
      </c>
      <c r="K27" s="74" t="s">
        <v>301</v>
      </c>
      <c r="L27" s="74">
        <v>3</v>
      </c>
      <c r="M27" s="74" t="s">
        <v>300</v>
      </c>
      <c r="N27" s="76"/>
    </row>
    <row r="28" spans="1:14" x14ac:dyDescent="0.25">
      <c r="A28" s="74" t="s">
        <v>311</v>
      </c>
      <c r="B28" s="74" t="s">
        <v>296</v>
      </c>
      <c r="C28" s="74" t="s">
        <v>297</v>
      </c>
      <c r="D28" s="74" t="s">
        <v>317</v>
      </c>
      <c r="E28" s="74" t="s">
        <v>319</v>
      </c>
      <c r="F28" s="74">
        <v>0.14046500000000001</v>
      </c>
      <c r="G28" s="75">
        <v>30000000</v>
      </c>
      <c r="H28" s="74">
        <v>10</v>
      </c>
      <c r="I28" s="74">
        <v>10</v>
      </c>
      <c r="J28" s="74" t="s">
        <v>300</v>
      </c>
      <c r="K28" s="74" t="s">
        <v>301</v>
      </c>
      <c r="L28" s="74">
        <v>3</v>
      </c>
      <c r="M28" s="74" t="s">
        <v>300</v>
      </c>
      <c r="N28" s="76"/>
    </row>
    <row r="29" spans="1:14" x14ac:dyDescent="0.25">
      <c r="A29" s="74" t="s">
        <v>311</v>
      </c>
      <c r="B29" s="74" t="s">
        <v>296</v>
      </c>
      <c r="C29" s="74" t="s">
        <v>297</v>
      </c>
      <c r="D29" s="74" t="s">
        <v>318</v>
      </c>
      <c r="E29" s="74" t="s">
        <v>319</v>
      </c>
      <c r="F29" s="74">
        <v>0.20566699999999999</v>
      </c>
      <c r="G29" s="75">
        <v>29000000</v>
      </c>
      <c r="H29" s="74">
        <v>9</v>
      </c>
      <c r="I29" s="74">
        <v>10</v>
      </c>
      <c r="J29" s="74" t="s">
        <v>300</v>
      </c>
      <c r="K29" s="74" t="s">
        <v>301</v>
      </c>
      <c r="L29" s="74">
        <v>3</v>
      </c>
      <c r="M29" s="74" t="s">
        <v>300</v>
      </c>
      <c r="N29" s="76"/>
    </row>
    <row r="30" spans="1:14" x14ac:dyDescent="0.25">
      <c r="A30" s="74" t="s">
        <v>311</v>
      </c>
      <c r="B30" s="74" t="s">
        <v>296</v>
      </c>
      <c r="C30" s="74" t="s">
        <v>303</v>
      </c>
      <c r="D30" s="74" t="s">
        <v>312</v>
      </c>
      <c r="E30" s="74" t="s">
        <v>313</v>
      </c>
      <c r="F30" s="74">
        <v>9.4021999999999994E-2</v>
      </c>
      <c r="G30" s="75">
        <v>66000000</v>
      </c>
      <c r="H30" s="74">
        <v>10</v>
      </c>
      <c r="I30" s="74">
        <v>9</v>
      </c>
      <c r="J30" s="74" t="s">
        <v>300</v>
      </c>
      <c r="K30" s="74" t="s">
        <v>301</v>
      </c>
      <c r="L30" s="74">
        <v>3</v>
      </c>
      <c r="M30" s="74" t="s">
        <v>300</v>
      </c>
      <c r="N30" s="76"/>
    </row>
    <row r="31" spans="1:14" x14ac:dyDescent="0.25">
      <c r="A31" s="74" t="s">
        <v>311</v>
      </c>
      <c r="B31" s="74" t="s">
        <v>296</v>
      </c>
      <c r="C31" s="74" t="s">
        <v>303</v>
      </c>
      <c r="D31" s="74" t="s">
        <v>312</v>
      </c>
      <c r="E31" s="74" t="s">
        <v>314</v>
      </c>
      <c r="F31" s="74">
        <v>1.0039999999999999E-3</v>
      </c>
      <c r="G31" s="75">
        <v>94000000</v>
      </c>
      <c r="H31" s="74">
        <v>10</v>
      </c>
      <c r="I31" s="74">
        <v>10</v>
      </c>
      <c r="J31" s="74" t="s">
        <v>300</v>
      </c>
      <c r="K31" s="74" t="s">
        <v>301</v>
      </c>
      <c r="L31" s="74">
        <v>3</v>
      </c>
      <c r="M31" s="74" t="s">
        <v>300</v>
      </c>
      <c r="N31" s="76"/>
    </row>
    <row r="32" spans="1:14" x14ac:dyDescent="0.25">
      <c r="A32" s="74" t="s">
        <v>311</v>
      </c>
      <c r="B32" s="74" t="s">
        <v>296</v>
      </c>
      <c r="C32" s="74" t="s">
        <v>303</v>
      </c>
      <c r="D32" s="74" t="s">
        <v>312</v>
      </c>
      <c r="E32" s="74" t="s">
        <v>315</v>
      </c>
      <c r="F32" s="74">
        <v>2.4681999999999999E-2</v>
      </c>
      <c r="G32" s="75">
        <v>17000000</v>
      </c>
      <c r="H32" s="74">
        <v>10</v>
      </c>
      <c r="I32" s="74">
        <v>9</v>
      </c>
      <c r="J32" s="74" t="s">
        <v>300</v>
      </c>
      <c r="K32" s="74" t="s">
        <v>301</v>
      </c>
      <c r="L32" s="74">
        <v>3</v>
      </c>
      <c r="M32" s="74" t="s">
        <v>300</v>
      </c>
      <c r="N32" s="76"/>
    </row>
    <row r="33" spans="1:14" x14ac:dyDescent="0.25">
      <c r="A33" s="74" t="s">
        <v>311</v>
      </c>
      <c r="B33" s="74" t="s">
        <v>296</v>
      </c>
      <c r="C33" s="74" t="s">
        <v>303</v>
      </c>
      <c r="D33" s="74" t="s">
        <v>312</v>
      </c>
      <c r="E33" s="74" t="s">
        <v>316</v>
      </c>
      <c r="F33" s="74">
        <v>2.9406000000000002E-2</v>
      </c>
      <c r="G33" s="75">
        <v>65000000</v>
      </c>
      <c r="H33" s="74">
        <v>10</v>
      </c>
      <c r="I33" s="74">
        <v>8</v>
      </c>
      <c r="J33" s="74" t="s">
        <v>300</v>
      </c>
      <c r="K33" s="74" t="s">
        <v>301</v>
      </c>
      <c r="L33" s="74">
        <v>3</v>
      </c>
      <c r="M33" s="74" t="s">
        <v>300</v>
      </c>
      <c r="N33" s="76"/>
    </row>
    <row r="34" spans="1:14" x14ac:dyDescent="0.25">
      <c r="A34" s="74" t="s">
        <v>311</v>
      </c>
      <c r="B34" s="74" t="s">
        <v>296</v>
      </c>
      <c r="C34" s="74" t="s">
        <v>303</v>
      </c>
      <c r="D34" s="74" t="s">
        <v>312</v>
      </c>
      <c r="E34" s="74" t="s">
        <v>317</v>
      </c>
      <c r="F34" s="74">
        <v>3.7562999999999999E-2</v>
      </c>
      <c r="G34" s="75">
        <v>78000000</v>
      </c>
      <c r="H34" s="74">
        <v>10</v>
      </c>
      <c r="I34" s="74">
        <v>10</v>
      </c>
      <c r="J34" s="74" t="s">
        <v>300</v>
      </c>
      <c r="K34" s="74" t="s">
        <v>301</v>
      </c>
      <c r="L34" s="74">
        <v>3</v>
      </c>
      <c r="M34" s="74" t="s">
        <v>300</v>
      </c>
      <c r="N34" s="76"/>
    </row>
    <row r="35" spans="1:14" x14ac:dyDescent="0.25">
      <c r="A35" s="74" t="s">
        <v>311</v>
      </c>
      <c r="B35" s="74" t="s">
        <v>296</v>
      </c>
      <c r="C35" s="74" t="s">
        <v>303</v>
      </c>
      <c r="D35" s="74" t="s">
        <v>312</v>
      </c>
      <c r="E35" s="74" t="s">
        <v>318</v>
      </c>
      <c r="F35" s="74">
        <v>2.8679999999999999E-3</v>
      </c>
      <c r="G35" s="75">
        <v>8000000</v>
      </c>
      <c r="H35" s="74">
        <v>10</v>
      </c>
      <c r="I35" s="74">
        <v>9</v>
      </c>
      <c r="J35" s="74" t="s">
        <v>300</v>
      </c>
      <c r="K35" s="74" t="s">
        <v>301</v>
      </c>
      <c r="L35" s="74">
        <v>3</v>
      </c>
      <c r="M35" s="74" t="s">
        <v>300</v>
      </c>
      <c r="N35" s="76"/>
    </row>
    <row r="36" spans="1:14" x14ac:dyDescent="0.25">
      <c r="A36" s="74" t="s">
        <v>311</v>
      </c>
      <c r="B36" s="74" t="s">
        <v>296</v>
      </c>
      <c r="C36" s="74" t="s">
        <v>303</v>
      </c>
      <c r="D36" s="74" t="s">
        <v>312</v>
      </c>
      <c r="E36" s="74" t="s">
        <v>319</v>
      </c>
      <c r="F36" s="74">
        <v>0.57045999999999997</v>
      </c>
      <c r="G36" s="75">
        <v>58000000</v>
      </c>
      <c r="H36" s="74">
        <v>10</v>
      </c>
      <c r="I36" s="74">
        <v>10</v>
      </c>
      <c r="J36" s="74" t="s">
        <v>300</v>
      </c>
      <c r="K36" s="74" t="s">
        <v>301</v>
      </c>
      <c r="L36" s="74">
        <v>3</v>
      </c>
      <c r="M36" s="74" t="s">
        <v>300</v>
      </c>
      <c r="N36" s="76"/>
    </row>
    <row r="37" spans="1:14" x14ac:dyDescent="0.25">
      <c r="A37" s="74" t="s">
        <v>311</v>
      </c>
      <c r="B37" s="74" t="s">
        <v>296</v>
      </c>
      <c r="C37" s="74" t="s">
        <v>303</v>
      </c>
      <c r="D37" s="74" t="s">
        <v>313</v>
      </c>
      <c r="E37" s="74" t="s">
        <v>314</v>
      </c>
      <c r="F37" s="74">
        <v>3.7170000000000002E-2</v>
      </c>
      <c r="G37" s="75">
        <v>71000000</v>
      </c>
      <c r="H37" s="74">
        <v>9</v>
      </c>
      <c r="I37" s="74">
        <v>10</v>
      </c>
      <c r="J37" s="74" t="s">
        <v>300</v>
      </c>
      <c r="K37" s="74" t="s">
        <v>301</v>
      </c>
      <c r="L37" s="74">
        <v>3</v>
      </c>
      <c r="M37" s="74" t="s">
        <v>300</v>
      </c>
      <c r="N37" s="76"/>
    </row>
    <row r="38" spans="1:14" x14ac:dyDescent="0.25">
      <c r="A38" s="74" t="s">
        <v>311</v>
      </c>
      <c r="B38" s="74" t="s">
        <v>296</v>
      </c>
      <c r="C38" s="74" t="s">
        <v>303</v>
      </c>
      <c r="D38" s="74" t="s">
        <v>313</v>
      </c>
      <c r="E38" s="74" t="s">
        <v>315</v>
      </c>
      <c r="F38" s="74">
        <v>6.1929999999999997E-3</v>
      </c>
      <c r="G38" s="75">
        <v>9000000</v>
      </c>
      <c r="H38" s="74">
        <v>9</v>
      </c>
      <c r="I38" s="74">
        <v>9</v>
      </c>
      <c r="J38" s="74" t="s">
        <v>300</v>
      </c>
      <c r="K38" s="74" t="s">
        <v>301</v>
      </c>
      <c r="L38" s="74">
        <v>3</v>
      </c>
      <c r="M38" s="74" t="s">
        <v>300</v>
      </c>
      <c r="N38" s="76"/>
    </row>
    <row r="39" spans="1:14" x14ac:dyDescent="0.25">
      <c r="A39" s="74" t="s">
        <v>311</v>
      </c>
      <c r="B39" s="74" t="s">
        <v>296</v>
      </c>
      <c r="C39" s="74" t="s">
        <v>303</v>
      </c>
      <c r="D39" s="74" t="s">
        <v>313</v>
      </c>
      <c r="E39" s="74" t="s">
        <v>316</v>
      </c>
      <c r="F39" s="74">
        <v>9.2718999999999996E-2</v>
      </c>
      <c r="G39" s="75">
        <v>54000000</v>
      </c>
      <c r="H39" s="74">
        <v>9</v>
      </c>
      <c r="I39" s="74">
        <v>8</v>
      </c>
      <c r="J39" s="74" t="s">
        <v>300</v>
      </c>
      <c r="K39" s="74" t="s">
        <v>301</v>
      </c>
      <c r="L39" s="74">
        <v>3</v>
      </c>
      <c r="M39" s="74" t="s">
        <v>300</v>
      </c>
      <c r="N39" s="76"/>
    </row>
    <row r="40" spans="1:14" x14ac:dyDescent="0.25">
      <c r="A40" s="74" t="s">
        <v>311</v>
      </c>
      <c r="B40" s="74" t="s">
        <v>296</v>
      </c>
      <c r="C40" s="74" t="s">
        <v>303</v>
      </c>
      <c r="D40" s="74" t="s">
        <v>313</v>
      </c>
      <c r="E40" s="74" t="s">
        <v>317</v>
      </c>
      <c r="F40" s="74">
        <v>0.368898</v>
      </c>
      <c r="G40" s="75">
        <v>56500000</v>
      </c>
      <c r="H40" s="74">
        <v>9</v>
      </c>
      <c r="I40" s="74">
        <v>10</v>
      </c>
      <c r="J40" s="74" t="s">
        <v>300</v>
      </c>
      <c r="K40" s="74" t="s">
        <v>301</v>
      </c>
      <c r="L40" s="74">
        <v>3</v>
      </c>
      <c r="M40" s="74" t="s">
        <v>300</v>
      </c>
      <c r="N40" s="76"/>
    </row>
    <row r="41" spans="1:14" x14ac:dyDescent="0.25">
      <c r="A41" s="74" t="s">
        <v>311</v>
      </c>
      <c r="B41" s="74" t="s">
        <v>296</v>
      </c>
      <c r="C41" s="74" t="s">
        <v>303</v>
      </c>
      <c r="D41" s="74" t="s">
        <v>313</v>
      </c>
      <c r="E41" s="74" t="s">
        <v>318</v>
      </c>
      <c r="F41" s="74">
        <v>5.7399999999999997E-4</v>
      </c>
      <c r="G41" s="75">
        <v>1000000</v>
      </c>
      <c r="H41" s="74">
        <v>9</v>
      </c>
      <c r="I41" s="74">
        <v>9</v>
      </c>
      <c r="J41" s="74" t="s">
        <v>300</v>
      </c>
      <c r="K41" s="74" t="s">
        <v>301</v>
      </c>
      <c r="L41" s="74">
        <v>3</v>
      </c>
      <c r="M41" s="74" t="s">
        <v>300</v>
      </c>
      <c r="N41" s="76"/>
    </row>
    <row r="42" spans="1:14" x14ac:dyDescent="0.25">
      <c r="A42" s="74" t="s">
        <v>311</v>
      </c>
      <c r="B42" s="74" t="s">
        <v>296</v>
      </c>
      <c r="C42" s="74" t="s">
        <v>303</v>
      </c>
      <c r="D42" s="74" t="s">
        <v>313</v>
      </c>
      <c r="E42" s="74" t="s">
        <v>319</v>
      </c>
      <c r="F42" s="74">
        <v>0.34753400000000001</v>
      </c>
      <c r="G42" s="75">
        <v>33000000</v>
      </c>
      <c r="H42" s="74">
        <v>9</v>
      </c>
      <c r="I42" s="74">
        <v>10</v>
      </c>
      <c r="J42" s="74" t="s">
        <v>300</v>
      </c>
      <c r="K42" s="74" t="s">
        <v>301</v>
      </c>
      <c r="L42" s="74">
        <v>3</v>
      </c>
      <c r="M42" s="74" t="s">
        <v>300</v>
      </c>
      <c r="N42" s="76"/>
    </row>
    <row r="43" spans="1:14" x14ac:dyDescent="0.25">
      <c r="A43" s="74" t="s">
        <v>311</v>
      </c>
      <c r="B43" s="74" t="s">
        <v>296</v>
      </c>
      <c r="C43" s="74" t="s">
        <v>303</v>
      </c>
      <c r="D43" s="74" t="s">
        <v>314</v>
      </c>
      <c r="E43" s="74" t="s">
        <v>315</v>
      </c>
      <c r="F43" s="74">
        <v>3.8299999999999999E-4</v>
      </c>
      <c r="G43" s="75">
        <v>1000000</v>
      </c>
      <c r="H43" s="74">
        <v>10</v>
      </c>
      <c r="I43" s="74">
        <v>9</v>
      </c>
      <c r="J43" s="74" t="s">
        <v>300</v>
      </c>
      <c r="K43" s="74" t="s">
        <v>301</v>
      </c>
      <c r="L43" s="74">
        <v>3</v>
      </c>
      <c r="M43" s="74" t="s">
        <v>300</v>
      </c>
      <c r="N43" s="76"/>
    </row>
    <row r="44" spans="1:14" x14ac:dyDescent="0.25">
      <c r="A44" s="74" t="s">
        <v>311</v>
      </c>
      <c r="B44" s="74" t="s">
        <v>296</v>
      </c>
      <c r="C44" s="74" t="s">
        <v>303</v>
      </c>
      <c r="D44" s="74" t="s">
        <v>314</v>
      </c>
      <c r="E44" s="74" t="s">
        <v>316</v>
      </c>
      <c r="F44" s="74">
        <v>0.14571000000000001</v>
      </c>
      <c r="G44" s="75">
        <v>57000000</v>
      </c>
      <c r="H44" s="74">
        <v>10</v>
      </c>
      <c r="I44" s="74">
        <v>8</v>
      </c>
      <c r="J44" s="74" t="s">
        <v>300</v>
      </c>
      <c r="K44" s="74" t="s">
        <v>301</v>
      </c>
      <c r="L44" s="74">
        <v>3</v>
      </c>
      <c r="M44" s="74" t="s">
        <v>300</v>
      </c>
      <c r="N44" s="76"/>
    </row>
    <row r="45" spans="1:14" x14ac:dyDescent="0.25">
      <c r="A45" s="74" t="s">
        <v>311</v>
      </c>
      <c r="B45" s="74" t="s">
        <v>296</v>
      </c>
      <c r="C45" s="74" t="s">
        <v>303</v>
      </c>
      <c r="D45" s="74" t="s">
        <v>314</v>
      </c>
      <c r="E45" s="74" t="s">
        <v>317</v>
      </c>
      <c r="F45" s="74">
        <v>0.82052999999999998</v>
      </c>
      <c r="G45" s="75">
        <v>46500000</v>
      </c>
      <c r="H45" s="74">
        <v>10</v>
      </c>
      <c r="I45" s="74">
        <v>10</v>
      </c>
      <c r="J45" s="74" t="s">
        <v>300</v>
      </c>
      <c r="K45" s="74" t="s">
        <v>301</v>
      </c>
      <c r="L45" s="74">
        <v>3</v>
      </c>
      <c r="M45" s="74" t="s">
        <v>300</v>
      </c>
      <c r="N45" s="76"/>
    </row>
    <row r="46" spans="1:14" x14ac:dyDescent="0.25">
      <c r="A46" s="74" t="s">
        <v>311</v>
      </c>
      <c r="B46" s="74" t="s">
        <v>296</v>
      </c>
      <c r="C46" s="74" t="s">
        <v>303</v>
      </c>
      <c r="D46" s="74" t="s">
        <v>314</v>
      </c>
      <c r="E46" s="74" t="s">
        <v>318</v>
      </c>
      <c r="F46" s="74">
        <v>2.7999999999999998E-4</v>
      </c>
      <c r="G46" s="74">
        <v>0</v>
      </c>
      <c r="H46" s="74">
        <v>10</v>
      </c>
      <c r="I46" s="74">
        <v>9</v>
      </c>
      <c r="J46" s="74" t="s">
        <v>300</v>
      </c>
      <c r="K46" s="74" t="s">
        <v>301</v>
      </c>
      <c r="L46" s="74">
        <v>3</v>
      </c>
      <c r="M46" s="74" t="s">
        <v>300</v>
      </c>
      <c r="N46" s="76"/>
    </row>
    <row r="47" spans="1:14" x14ac:dyDescent="0.25">
      <c r="A47" s="74" t="s">
        <v>311</v>
      </c>
      <c r="B47" s="74" t="s">
        <v>296</v>
      </c>
      <c r="C47" s="74" t="s">
        <v>303</v>
      </c>
      <c r="D47" s="74" t="s">
        <v>314</v>
      </c>
      <c r="E47" s="74" t="s">
        <v>319</v>
      </c>
      <c r="F47" s="74">
        <v>3.5980000000000001E-3</v>
      </c>
      <c r="G47" s="75">
        <v>11000000</v>
      </c>
      <c r="H47" s="74">
        <v>10</v>
      </c>
      <c r="I47" s="74">
        <v>10</v>
      </c>
      <c r="J47" s="74" t="s">
        <v>300</v>
      </c>
      <c r="K47" s="74" t="s">
        <v>301</v>
      </c>
      <c r="L47" s="74">
        <v>3</v>
      </c>
      <c r="M47" s="74" t="s">
        <v>300</v>
      </c>
      <c r="N47" s="76"/>
    </row>
    <row r="48" spans="1:14" x14ac:dyDescent="0.25">
      <c r="A48" s="74" t="s">
        <v>311</v>
      </c>
      <c r="B48" s="74" t="s">
        <v>296</v>
      </c>
      <c r="C48" s="74" t="s">
        <v>303</v>
      </c>
      <c r="D48" s="74" t="s">
        <v>315</v>
      </c>
      <c r="E48" s="74" t="s">
        <v>316</v>
      </c>
      <c r="F48" s="74">
        <v>1.5629999999999999E-3</v>
      </c>
      <c r="G48" s="75">
        <v>67000000</v>
      </c>
      <c r="H48" s="74">
        <v>9</v>
      </c>
      <c r="I48" s="74">
        <v>8</v>
      </c>
      <c r="J48" s="74" t="s">
        <v>300</v>
      </c>
      <c r="K48" s="74" t="s">
        <v>301</v>
      </c>
      <c r="L48" s="74">
        <v>3</v>
      </c>
      <c r="M48" s="74" t="s">
        <v>300</v>
      </c>
      <c r="N48" s="76"/>
    </row>
    <row r="49" spans="1:14" x14ac:dyDescent="0.25">
      <c r="A49" s="74" t="s">
        <v>311</v>
      </c>
      <c r="B49" s="74" t="s">
        <v>296</v>
      </c>
      <c r="C49" s="74" t="s">
        <v>303</v>
      </c>
      <c r="D49" s="74" t="s">
        <v>315</v>
      </c>
      <c r="E49" s="74" t="s">
        <v>317</v>
      </c>
      <c r="F49" s="74">
        <v>4.849E-3</v>
      </c>
      <c r="G49" s="75">
        <v>80000000</v>
      </c>
      <c r="H49" s="74">
        <v>9</v>
      </c>
      <c r="I49" s="74">
        <v>10</v>
      </c>
      <c r="J49" s="74" t="s">
        <v>300</v>
      </c>
      <c r="K49" s="74" t="s">
        <v>301</v>
      </c>
      <c r="L49" s="74">
        <v>3</v>
      </c>
      <c r="M49" s="74" t="s">
        <v>300</v>
      </c>
      <c r="N49" s="76"/>
    </row>
    <row r="50" spans="1:14" x14ac:dyDescent="0.25">
      <c r="A50" s="74" t="s">
        <v>311</v>
      </c>
      <c r="B50" s="74" t="s">
        <v>296</v>
      </c>
      <c r="C50" s="74" t="s">
        <v>303</v>
      </c>
      <c r="D50" s="74" t="s">
        <v>315</v>
      </c>
      <c r="E50" s="74" t="s">
        <v>318</v>
      </c>
      <c r="F50" s="75">
        <v>1000000</v>
      </c>
      <c r="G50" s="75">
        <v>41000000</v>
      </c>
      <c r="H50" s="74">
        <v>9</v>
      </c>
      <c r="I50" s="74">
        <v>9</v>
      </c>
      <c r="J50" s="74" t="s">
        <v>300</v>
      </c>
      <c r="K50" s="74" t="s">
        <v>301</v>
      </c>
      <c r="L50" s="74">
        <v>3</v>
      </c>
      <c r="M50" s="74" t="s">
        <v>300</v>
      </c>
      <c r="N50" s="76"/>
    </row>
    <row r="51" spans="1:14" x14ac:dyDescent="0.25">
      <c r="A51" s="74" t="s">
        <v>311</v>
      </c>
      <c r="B51" s="74" t="s">
        <v>296</v>
      </c>
      <c r="C51" s="74" t="s">
        <v>303</v>
      </c>
      <c r="D51" s="74" t="s">
        <v>315</v>
      </c>
      <c r="E51" s="74" t="s">
        <v>319</v>
      </c>
      <c r="F51" s="74">
        <v>3.0412999999999999E-2</v>
      </c>
      <c r="G51" s="75">
        <v>72000000</v>
      </c>
      <c r="H51" s="74">
        <v>9</v>
      </c>
      <c r="I51" s="74">
        <v>10</v>
      </c>
      <c r="J51" s="74" t="s">
        <v>300</v>
      </c>
      <c r="K51" s="74" t="s">
        <v>301</v>
      </c>
      <c r="L51" s="74">
        <v>3</v>
      </c>
      <c r="M51" s="74" t="s">
        <v>300</v>
      </c>
      <c r="N51" s="76"/>
    </row>
    <row r="52" spans="1:14" x14ac:dyDescent="0.25">
      <c r="A52" s="74" t="s">
        <v>311</v>
      </c>
      <c r="B52" s="74" t="s">
        <v>296</v>
      </c>
      <c r="C52" s="74" t="s">
        <v>303</v>
      </c>
      <c r="D52" s="74" t="s">
        <v>316</v>
      </c>
      <c r="E52" s="74" t="s">
        <v>317</v>
      </c>
      <c r="F52" s="74">
        <v>7.5410000000000005E-2</v>
      </c>
      <c r="G52" s="75">
        <v>19500000</v>
      </c>
      <c r="H52" s="74">
        <v>8</v>
      </c>
      <c r="I52" s="74">
        <v>10</v>
      </c>
      <c r="J52" s="74" t="s">
        <v>300</v>
      </c>
      <c r="K52" s="74" t="s">
        <v>301</v>
      </c>
      <c r="L52" s="74">
        <v>3</v>
      </c>
      <c r="M52" s="74" t="s">
        <v>300</v>
      </c>
      <c r="N52" s="76"/>
    </row>
    <row r="53" spans="1:14" x14ac:dyDescent="0.25">
      <c r="A53" s="74" t="s">
        <v>311</v>
      </c>
      <c r="B53" s="74" t="s">
        <v>296</v>
      </c>
      <c r="C53" s="74" t="s">
        <v>303</v>
      </c>
      <c r="D53" s="74" t="s">
        <v>316</v>
      </c>
      <c r="E53" s="74" t="s">
        <v>318</v>
      </c>
      <c r="F53" s="74">
        <v>5.7600000000000001E-4</v>
      </c>
      <c r="G53" s="75">
        <v>3000000</v>
      </c>
      <c r="H53" s="74">
        <v>8</v>
      </c>
      <c r="I53" s="74">
        <v>9</v>
      </c>
      <c r="J53" s="74" t="s">
        <v>300</v>
      </c>
      <c r="K53" s="74" t="s">
        <v>301</v>
      </c>
      <c r="L53" s="74">
        <v>3</v>
      </c>
      <c r="M53" s="74" t="s">
        <v>300</v>
      </c>
      <c r="N53" s="76"/>
    </row>
    <row r="54" spans="1:14" x14ac:dyDescent="0.25">
      <c r="A54" s="74" t="s">
        <v>311</v>
      </c>
      <c r="B54" s="74" t="s">
        <v>296</v>
      </c>
      <c r="C54" s="74" t="s">
        <v>303</v>
      </c>
      <c r="D54" s="74" t="s">
        <v>316</v>
      </c>
      <c r="E54" s="74" t="s">
        <v>319</v>
      </c>
      <c r="F54" s="74">
        <v>3.6698000000000001E-2</v>
      </c>
      <c r="G54" s="75">
        <v>16000000</v>
      </c>
      <c r="H54" s="74">
        <v>8</v>
      </c>
      <c r="I54" s="74">
        <v>10</v>
      </c>
      <c r="J54" s="74" t="s">
        <v>300</v>
      </c>
      <c r="K54" s="74" t="s">
        <v>301</v>
      </c>
      <c r="L54" s="74">
        <v>3</v>
      </c>
      <c r="M54" s="74" t="s">
        <v>300</v>
      </c>
      <c r="N54" s="76"/>
    </row>
    <row r="55" spans="1:14" x14ac:dyDescent="0.25">
      <c r="A55" s="74" t="s">
        <v>311</v>
      </c>
      <c r="B55" s="74" t="s">
        <v>296</v>
      </c>
      <c r="C55" s="74" t="s">
        <v>303</v>
      </c>
      <c r="D55" s="74" t="s">
        <v>317</v>
      </c>
      <c r="E55" s="74" t="s">
        <v>318</v>
      </c>
      <c r="F55" s="74">
        <v>4.849E-3</v>
      </c>
      <c r="G55" s="75">
        <v>10000000</v>
      </c>
      <c r="H55" s="74">
        <v>10</v>
      </c>
      <c r="I55" s="74">
        <v>9</v>
      </c>
      <c r="J55" s="74" t="s">
        <v>300</v>
      </c>
      <c r="K55" s="74" t="s">
        <v>301</v>
      </c>
      <c r="L55" s="74">
        <v>3</v>
      </c>
      <c r="M55" s="74" t="s">
        <v>300</v>
      </c>
      <c r="N55" s="76"/>
    </row>
    <row r="56" spans="1:14" x14ac:dyDescent="0.25">
      <c r="A56" s="74" t="s">
        <v>311</v>
      </c>
      <c r="B56" s="74" t="s">
        <v>296</v>
      </c>
      <c r="C56" s="74" t="s">
        <v>303</v>
      </c>
      <c r="D56" s="74" t="s">
        <v>317</v>
      </c>
      <c r="E56" s="74" t="s">
        <v>319</v>
      </c>
      <c r="F56" s="74">
        <v>0.140316</v>
      </c>
      <c r="G56" s="75">
        <v>30000000</v>
      </c>
      <c r="H56" s="74">
        <v>10</v>
      </c>
      <c r="I56" s="74">
        <v>10</v>
      </c>
      <c r="J56" s="74" t="s">
        <v>300</v>
      </c>
      <c r="K56" s="74" t="s">
        <v>301</v>
      </c>
      <c r="L56" s="74">
        <v>3</v>
      </c>
      <c r="M56" s="74" t="s">
        <v>300</v>
      </c>
      <c r="N56" s="76"/>
    </row>
    <row r="57" spans="1:14" x14ac:dyDescent="0.25">
      <c r="A57" s="74" t="s">
        <v>311</v>
      </c>
      <c r="B57" s="74" t="s">
        <v>296</v>
      </c>
      <c r="C57" s="74" t="s">
        <v>303</v>
      </c>
      <c r="D57" s="74" t="s">
        <v>318</v>
      </c>
      <c r="E57" s="74" t="s">
        <v>319</v>
      </c>
      <c r="F57" s="74">
        <v>2.1900000000000001E-3</v>
      </c>
      <c r="G57" s="75">
        <v>83000000</v>
      </c>
      <c r="H57" s="74">
        <v>9</v>
      </c>
      <c r="I57" s="74">
        <v>10</v>
      </c>
      <c r="J57" s="74" t="s">
        <v>300</v>
      </c>
      <c r="K57" s="74" t="s">
        <v>301</v>
      </c>
      <c r="L57" s="74">
        <v>3</v>
      </c>
      <c r="M57" s="74" t="s">
        <v>300</v>
      </c>
      <c r="N57" s="76"/>
    </row>
    <row r="58" spans="1:14" x14ac:dyDescent="0.25">
      <c r="A58" s="74" t="s">
        <v>311</v>
      </c>
      <c r="B58" s="74" t="s">
        <v>296</v>
      </c>
      <c r="C58" s="74" t="s">
        <v>304</v>
      </c>
      <c r="D58" s="74" t="s">
        <v>312</v>
      </c>
      <c r="E58" s="74" t="s">
        <v>313</v>
      </c>
      <c r="F58" s="74">
        <v>0.130911</v>
      </c>
      <c r="G58" s="75">
        <v>64000000</v>
      </c>
      <c r="H58" s="74">
        <v>10</v>
      </c>
      <c r="I58" s="74">
        <v>9</v>
      </c>
      <c r="J58" s="74" t="s">
        <v>300</v>
      </c>
      <c r="K58" s="74" t="s">
        <v>301</v>
      </c>
      <c r="L58" s="74">
        <v>3</v>
      </c>
      <c r="M58" s="74" t="s">
        <v>300</v>
      </c>
      <c r="N58" s="76"/>
    </row>
    <row r="59" spans="1:14" x14ac:dyDescent="0.25">
      <c r="A59" s="74" t="s">
        <v>311</v>
      </c>
      <c r="B59" s="74" t="s">
        <v>296</v>
      </c>
      <c r="C59" s="74" t="s">
        <v>304</v>
      </c>
      <c r="D59" s="74" t="s">
        <v>312</v>
      </c>
      <c r="E59" s="74" t="s">
        <v>314</v>
      </c>
      <c r="F59" s="74">
        <v>1.008E-3</v>
      </c>
      <c r="G59" s="75">
        <v>94000000</v>
      </c>
      <c r="H59" s="74">
        <v>10</v>
      </c>
      <c r="I59" s="74">
        <v>10</v>
      </c>
      <c r="J59" s="74" t="s">
        <v>300</v>
      </c>
      <c r="K59" s="74" t="s">
        <v>301</v>
      </c>
      <c r="L59" s="74">
        <v>3</v>
      </c>
      <c r="M59" s="74" t="s">
        <v>300</v>
      </c>
      <c r="N59" s="76"/>
    </row>
    <row r="60" spans="1:14" x14ac:dyDescent="0.25">
      <c r="A60" s="74" t="s">
        <v>311</v>
      </c>
      <c r="B60" s="74" t="s">
        <v>296</v>
      </c>
      <c r="C60" s="74" t="s">
        <v>304</v>
      </c>
      <c r="D60" s="74" t="s">
        <v>312</v>
      </c>
      <c r="E60" s="74" t="s">
        <v>315</v>
      </c>
      <c r="F60" s="74">
        <v>1.2763E-2</v>
      </c>
      <c r="G60" s="75">
        <v>14000000</v>
      </c>
      <c r="H60" s="74">
        <v>10</v>
      </c>
      <c r="I60" s="74">
        <v>9</v>
      </c>
      <c r="J60" s="74" t="s">
        <v>300</v>
      </c>
      <c r="K60" s="74" t="s">
        <v>301</v>
      </c>
      <c r="L60" s="74">
        <v>3</v>
      </c>
      <c r="M60" s="74" t="s">
        <v>300</v>
      </c>
      <c r="N60" s="76"/>
    </row>
    <row r="61" spans="1:14" x14ac:dyDescent="0.25">
      <c r="A61" s="74" t="s">
        <v>311</v>
      </c>
      <c r="B61" s="74" t="s">
        <v>296</v>
      </c>
      <c r="C61" s="74" t="s">
        <v>304</v>
      </c>
      <c r="D61" s="74" t="s">
        <v>312</v>
      </c>
      <c r="E61" s="74" t="s">
        <v>316</v>
      </c>
      <c r="F61" s="74">
        <v>6.7599000000000006E-2</v>
      </c>
      <c r="G61" s="75">
        <v>61000000</v>
      </c>
      <c r="H61" s="74">
        <v>10</v>
      </c>
      <c r="I61" s="74">
        <v>8</v>
      </c>
      <c r="J61" s="74" t="s">
        <v>300</v>
      </c>
      <c r="K61" s="74" t="s">
        <v>301</v>
      </c>
      <c r="L61" s="74">
        <v>3</v>
      </c>
      <c r="M61" s="74" t="s">
        <v>300</v>
      </c>
      <c r="N61" s="76"/>
    </row>
    <row r="62" spans="1:14" x14ac:dyDescent="0.25">
      <c r="A62" s="74" t="s">
        <v>311</v>
      </c>
      <c r="B62" s="74" t="s">
        <v>296</v>
      </c>
      <c r="C62" s="74" t="s">
        <v>304</v>
      </c>
      <c r="D62" s="74" t="s">
        <v>312</v>
      </c>
      <c r="E62" s="74" t="s">
        <v>317</v>
      </c>
      <c r="F62" s="74">
        <v>8.8972999999999997E-2</v>
      </c>
      <c r="G62" s="75">
        <v>73000000</v>
      </c>
      <c r="H62" s="74">
        <v>10</v>
      </c>
      <c r="I62" s="74">
        <v>10</v>
      </c>
      <c r="J62" s="74" t="s">
        <v>300</v>
      </c>
      <c r="K62" s="74" t="s">
        <v>301</v>
      </c>
      <c r="L62" s="74">
        <v>3</v>
      </c>
      <c r="M62" s="74" t="s">
        <v>300</v>
      </c>
      <c r="N62" s="76"/>
    </row>
    <row r="63" spans="1:14" x14ac:dyDescent="0.25">
      <c r="A63" s="74" t="s">
        <v>311</v>
      </c>
      <c r="B63" s="74" t="s">
        <v>296</v>
      </c>
      <c r="C63" s="74" t="s">
        <v>304</v>
      </c>
      <c r="D63" s="74" t="s">
        <v>312</v>
      </c>
      <c r="E63" s="74" t="s">
        <v>318</v>
      </c>
      <c r="F63" s="74">
        <v>3.8299999999999999E-4</v>
      </c>
      <c r="G63" s="75">
        <v>1000000</v>
      </c>
      <c r="H63" s="74">
        <v>10</v>
      </c>
      <c r="I63" s="74">
        <v>9</v>
      </c>
      <c r="J63" s="74" t="s">
        <v>300</v>
      </c>
      <c r="K63" s="74" t="s">
        <v>301</v>
      </c>
      <c r="L63" s="74">
        <v>3</v>
      </c>
      <c r="M63" s="74" t="s">
        <v>300</v>
      </c>
      <c r="N63" s="76"/>
    </row>
    <row r="64" spans="1:14" x14ac:dyDescent="0.25">
      <c r="A64" s="74" t="s">
        <v>311</v>
      </c>
      <c r="B64" s="74" t="s">
        <v>296</v>
      </c>
      <c r="C64" s="74" t="s">
        <v>304</v>
      </c>
      <c r="D64" s="74" t="s">
        <v>312</v>
      </c>
      <c r="E64" s="74" t="s">
        <v>319</v>
      </c>
      <c r="F64" s="74">
        <v>0.52052299999999996</v>
      </c>
      <c r="G64" s="75">
        <v>59000000</v>
      </c>
      <c r="H64" s="74">
        <v>10</v>
      </c>
      <c r="I64" s="74">
        <v>10</v>
      </c>
      <c r="J64" s="74" t="s">
        <v>300</v>
      </c>
      <c r="K64" s="74" t="s">
        <v>301</v>
      </c>
      <c r="L64" s="74">
        <v>3</v>
      </c>
      <c r="M64" s="74" t="s">
        <v>300</v>
      </c>
      <c r="N64" s="76"/>
    </row>
    <row r="65" spans="1:14" x14ac:dyDescent="0.25">
      <c r="A65" s="74" t="s">
        <v>311</v>
      </c>
      <c r="B65" s="74" t="s">
        <v>296</v>
      </c>
      <c r="C65" s="74" t="s">
        <v>304</v>
      </c>
      <c r="D65" s="74" t="s">
        <v>313</v>
      </c>
      <c r="E65" s="74" t="s">
        <v>314</v>
      </c>
      <c r="F65" s="74">
        <v>0.30743399999999999</v>
      </c>
      <c r="G65" s="75">
        <v>58000000</v>
      </c>
      <c r="H65" s="74">
        <v>9</v>
      </c>
      <c r="I65" s="74">
        <v>10</v>
      </c>
      <c r="J65" s="74" t="s">
        <v>300</v>
      </c>
      <c r="K65" s="74" t="s">
        <v>301</v>
      </c>
      <c r="L65" s="74">
        <v>3</v>
      </c>
      <c r="M65" s="74" t="s">
        <v>300</v>
      </c>
      <c r="N65" s="76"/>
    </row>
    <row r="66" spans="1:14" x14ac:dyDescent="0.25">
      <c r="A66" s="74" t="s">
        <v>311</v>
      </c>
      <c r="B66" s="74" t="s">
        <v>296</v>
      </c>
      <c r="C66" s="74" t="s">
        <v>304</v>
      </c>
      <c r="D66" s="74" t="s">
        <v>313</v>
      </c>
      <c r="E66" s="74" t="s">
        <v>315</v>
      </c>
      <c r="F66" s="74">
        <v>4.718E-3</v>
      </c>
      <c r="G66" s="75">
        <v>8000000</v>
      </c>
      <c r="H66" s="74">
        <v>9</v>
      </c>
      <c r="I66" s="74">
        <v>9</v>
      </c>
      <c r="J66" s="74" t="s">
        <v>300</v>
      </c>
      <c r="K66" s="74" t="s">
        <v>301</v>
      </c>
      <c r="L66" s="74">
        <v>3</v>
      </c>
      <c r="M66" s="74" t="s">
        <v>300</v>
      </c>
      <c r="N66" s="76"/>
    </row>
    <row r="67" spans="1:14" x14ac:dyDescent="0.25">
      <c r="A67" s="74" t="s">
        <v>311</v>
      </c>
      <c r="B67" s="74" t="s">
        <v>296</v>
      </c>
      <c r="C67" s="74" t="s">
        <v>304</v>
      </c>
      <c r="D67" s="74" t="s">
        <v>313</v>
      </c>
      <c r="E67" s="74" t="s">
        <v>316</v>
      </c>
      <c r="F67" s="74">
        <v>0.113945</v>
      </c>
      <c r="G67" s="75">
        <v>53000000</v>
      </c>
      <c r="H67" s="74">
        <v>9</v>
      </c>
      <c r="I67" s="74">
        <v>8</v>
      </c>
      <c r="J67" s="74" t="s">
        <v>300</v>
      </c>
      <c r="K67" s="74" t="s">
        <v>301</v>
      </c>
      <c r="L67" s="74">
        <v>3</v>
      </c>
      <c r="M67" s="74" t="s">
        <v>300</v>
      </c>
      <c r="N67" s="76"/>
    </row>
    <row r="68" spans="1:14" x14ac:dyDescent="0.25">
      <c r="A68" s="74" t="s">
        <v>311</v>
      </c>
      <c r="B68" s="74" t="s">
        <v>296</v>
      </c>
      <c r="C68" s="74" t="s">
        <v>304</v>
      </c>
      <c r="D68" s="74" t="s">
        <v>313</v>
      </c>
      <c r="E68" s="74" t="s">
        <v>317</v>
      </c>
      <c r="F68" s="75">
        <v>1000000</v>
      </c>
      <c r="G68" s="75">
        <v>45000000</v>
      </c>
      <c r="H68" s="74">
        <v>9</v>
      </c>
      <c r="I68" s="74">
        <v>10</v>
      </c>
      <c r="J68" s="74" t="s">
        <v>300</v>
      </c>
      <c r="K68" s="74" t="s">
        <v>301</v>
      </c>
      <c r="L68" s="74">
        <v>3</v>
      </c>
      <c r="M68" s="74" t="s">
        <v>300</v>
      </c>
      <c r="N68" s="76"/>
    </row>
    <row r="69" spans="1:14" x14ac:dyDescent="0.25">
      <c r="A69" s="74" t="s">
        <v>311</v>
      </c>
      <c r="B69" s="74" t="s">
        <v>296</v>
      </c>
      <c r="C69" s="74" t="s">
        <v>304</v>
      </c>
      <c r="D69" s="74" t="s">
        <v>313</v>
      </c>
      <c r="E69" s="74" t="s">
        <v>318</v>
      </c>
      <c r="F69" s="74">
        <v>4.1199999999999999E-4</v>
      </c>
      <c r="G69" s="74">
        <v>0</v>
      </c>
      <c r="H69" s="74">
        <v>9</v>
      </c>
      <c r="I69" s="74">
        <v>9</v>
      </c>
      <c r="J69" s="74" t="s">
        <v>300</v>
      </c>
      <c r="K69" s="74" t="s">
        <v>301</v>
      </c>
      <c r="L69" s="74">
        <v>3</v>
      </c>
      <c r="M69" s="74" t="s">
        <v>300</v>
      </c>
      <c r="N69" s="76"/>
    </row>
    <row r="70" spans="1:14" x14ac:dyDescent="0.25">
      <c r="A70" s="74" t="s">
        <v>311</v>
      </c>
      <c r="B70" s="74" t="s">
        <v>296</v>
      </c>
      <c r="C70" s="74" t="s">
        <v>304</v>
      </c>
      <c r="D70" s="74" t="s">
        <v>313</v>
      </c>
      <c r="E70" s="74" t="s">
        <v>319</v>
      </c>
      <c r="F70" s="74">
        <v>0.43794300000000003</v>
      </c>
      <c r="G70" s="75">
        <v>35000000</v>
      </c>
      <c r="H70" s="74">
        <v>9</v>
      </c>
      <c r="I70" s="74">
        <v>10</v>
      </c>
      <c r="J70" s="74" t="s">
        <v>300</v>
      </c>
      <c r="K70" s="74" t="s">
        <v>301</v>
      </c>
      <c r="L70" s="74">
        <v>3</v>
      </c>
      <c r="M70" s="74" t="s">
        <v>300</v>
      </c>
      <c r="N70" s="76"/>
    </row>
    <row r="71" spans="1:14" x14ac:dyDescent="0.25">
      <c r="A71" s="74" t="s">
        <v>311</v>
      </c>
      <c r="B71" s="74" t="s">
        <v>296</v>
      </c>
      <c r="C71" s="74" t="s">
        <v>304</v>
      </c>
      <c r="D71" s="74" t="s">
        <v>314</v>
      </c>
      <c r="E71" s="74" t="s">
        <v>315</v>
      </c>
      <c r="F71" s="74">
        <v>2.2000000000000001E-3</v>
      </c>
      <c r="G71" s="75">
        <v>7000000</v>
      </c>
      <c r="H71" s="74">
        <v>10</v>
      </c>
      <c r="I71" s="74">
        <v>9</v>
      </c>
      <c r="J71" s="74" t="s">
        <v>300</v>
      </c>
      <c r="K71" s="74" t="s">
        <v>301</v>
      </c>
      <c r="L71" s="74">
        <v>3</v>
      </c>
      <c r="M71" s="74" t="s">
        <v>300</v>
      </c>
      <c r="N71" s="76"/>
    </row>
    <row r="72" spans="1:14" x14ac:dyDescent="0.25">
      <c r="A72" s="74" t="s">
        <v>311</v>
      </c>
      <c r="B72" s="74" t="s">
        <v>296</v>
      </c>
      <c r="C72" s="74" t="s">
        <v>304</v>
      </c>
      <c r="D72" s="74" t="s">
        <v>314</v>
      </c>
      <c r="E72" s="74" t="s">
        <v>316</v>
      </c>
      <c r="F72" s="74">
        <v>0.172814</v>
      </c>
      <c r="G72" s="75">
        <v>56000000</v>
      </c>
      <c r="H72" s="74">
        <v>10</v>
      </c>
      <c r="I72" s="74">
        <v>8</v>
      </c>
      <c r="J72" s="74" t="s">
        <v>300</v>
      </c>
      <c r="K72" s="74" t="s">
        <v>301</v>
      </c>
      <c r="L72" s="74">
        <v>3</v>
      </c>
      <c r="M72" s="74" t="s">
        <v>300</v>
      </c>
      <c r="N72" s="76"/>
    </row>
    <row r="73" spans="1:14" x14ac:dyDescent="0.25">
      <c r="A73" s="74" t="s">
        <v>311</v>
      </c>
      <c r="B73" s="74" t="s">
        <v>296</v>
      </c>
      <c r="C73" s="74" t="s">
        <v>304</v>
      </c>
      <c r="D73" s="74" t="s">
        <v>314</v>
      </c>
      <c r="E73" s="74" t="s">
        <v>317</v>
      </c>
      <c r="F73" s="74">
        <v>0.161972</v>
      </c>
      <c r="G73" s="75">
        <v>31000000</v>
      </c>
      <c r="H73" s="74">
        <v>10</v>
      </c>
      <c r="I73" s="74">
        <v>10</v>
      </c>
      <c r="J73" s="74" t="s">
        <v>300</v>
      </c>
      <c r="K73" s="74" t="s">
        <v>301</v>
      </c>
      <c r="L73" s="74">
        <v>3</v>
      </c>
      <c r="M73" s="74" t="s">
        <v>300</v>
      </c>
      <c r="N73" s="76"/>
    </row>
    <row r="74" spans="1:14" x14ac:dyDescent="0.25">
      <c r="A74" s="74" t="s">
        <v>311</v>
      </c>
      <c r="B74" s="74" t="s">
        <v>296</v>
      </c>
      <c r="C74" s="74" t="s">
        <v>304</v>
      </c>
      <c r="D74" s="74" t="s">
        <v>314</v>
      </c>
      <c r="E74" s="74" t="s">
        <v>318</v>
      </c>
      <c r="F74" s="74">
        <v>2.7999999999999998E-4</v>
      </c>
      <c r="G74" s="74">
        <v>0</v>
      </c>
      <c r="H74" s="74">
        <v>10</v>
      </c>
      <c r="I74" s="74">
        <v>9</v>
      </c>
      <c r="J74" s="74" t="s">
        <v>300</v>
      </c>
      <c r="K74" s="74" t="s">
        <v>301</v>
      </c>
      <c r="L74" s="74">
        <v>3</v>
      </c>
      <c r="M74" s="74" t="s">
        <v>300</v>
      </c>
      <c r="N74" s="76"/>
    </row>
    <row r="75" spans="1:14" x14ac:dyDescent="0.25">
      <c r="A75" s="74" t="s">
        <v>311</v>
      </c>
      <c r="B75" s="74" t="s">
        <v>296</v>
      </c>
      <c r="C75" s="74" t="s">
        <v>304</v>
      </c>
      <c r="D75" s="74" t="s">
        <v>314</v>
      </c>
      <c r="E75" s="74" t="s">
        <v>319</v>
      </c>
      <c r="F75" s="74">
        <v>4.5859999999999998E-3</v>
      </c>
      <c r="G75" s="75">
        <v>12000000</v>
      </c>
      <c r="H75" s="74">
        <v>10</v>
      </c>
      <c r="I75" s="74">
        <v>10</v>
      </c>
      <c r="J75" s="74" t="s">
        <v>300</v>
      </c>
      <c r="K75" s="74" t="s">
        <v>301</v>
      </c>
      <c r="L75" s="74">
        <v>3</v>
      </c>
      <c r="M75" s="74" t="s">
        <v>300</v>
      </c>
      <c r="N75" s="76"/>
    </row>
    <row r="76" spans="1:14" x14ac:dyDescent="0.25">
      <c r="A76" s="74" t="s">
        <v>311</v>
      </c>
      <c r="B76" s="74" t="s">
        <v>296</v>
      </c>
      <c r="C76" s="74" t="s">
        <v>304</v>
      </c>
      <c r="D76" s="74" t="s">
        <v>315</v>
      </c>
      <c r="E76" s="74" t="s">
        <v>316</v>
      </c>
      <c r="F76" s="74">
        <v>3.702E-3</v>
      </c>
      <c r="G76" s="75">
        <v>65000000</v>
      </c>
      <c r="H76" s="74">
        <v>9</v>
      </c>
      <c r="I76" s="74">
        <v>8</v>
      </c>
      <c r="J76" s="74" t="s">
        <v>300</v>
      </c>
      <c r="K76" s="74" t="s">
        <v>301</v>
      </c>
      <c r="L76" s="74">
        <v>3</v>
      </c>
      <c r="M76" s="74" t="s">
        <v>300</v>
      </c>
      <c r="N76" s="76"/>
    </row>
    <row r="77" spans="1:14" x14ac:dyDescent="0.25">
      <c r="A77" s="74" t="s">
        <v>311</v>
      </c>
      <c r="B77" s="74" t="s">
        <v>296</v>
      </c>
      <c r="C77" s="74" t="s">
        <v>304</v>
      </c>
      <c r="D77" s="74" t="s">
        <v>315</v>
      </c>
      <c r="E77" s="74" t="s">
        <v>317</v>
      </c>
      <c r="F77" s="74">
        <v>2.4745E-2</v>
      </c>
      <c r="G77" s="75">
        <v>73000000</v>
      </c>
      <c r="H77" s="74">
        <v>9</v>
      </c>
      <c r="I77" s="74">
        <v>10</v>
      </c>
      <c r="J77" s="74" t="s">
        <v>300</v>
      </c>
      <c r="K77" s="74" t="s">
        <v>301</v>
      </c>
      <c r="L77" s="74">
        <v>3</v>
      </c>
      <c r="M77" s="74" t="s">
        <v>300</v>
      </c>
      <c r="N77" s="76"/>
    </row>
    <row r="78" spans="1:14" x14ac:dyDescent="0.25">
      <c r="A78" s="74" t="s">
        <v>311</v>
      </c>
      <c r="B78" s="74" t="s">
        <v>296</v>
      </c>
      <c r="C78" s="74" t="s">
        <v>304</v>
      </c>
      <c r="D78" s="74" t="s">
        <v>315</v>
      </c>
      <c r="E78" s="74" t="s">
        <v>318</v>
      </c>
      <c r="F78" s="74">
        <v>0.859819</v>
      </c>
      <c r="G78" s="75">
        <v>38000000</v>
      </c>
      <c r="H78" s="74">
        <v>9</v>
      </c>
      <c r="I78" s="74">
        <v>9</v>
      </c>
      <c r="J78" s="74" t="s">
        <v>300</v>
      </c>
      <c r="K78" s="74" t="s">
        <v>301</v>
      </c>
      <c r="L78" s="74">
        <v>3</v>
      </c>
      <c r="M78" s="74" t="s">
        <v>300</v>
      </c>
      <c r="N78" s="76"/>
    </row>
    <row r="79" spans="1:14" x14ac:dyDescent="0.25">
      <c r="A79" s="74" t="s">
        <v>311</v>
      </c>
      <c r="B79" s="74" t="s">
        <v>296</v>
      </c>
      <c r="C79" s="74" t="s">
        <v>304</v>
      </c>
      <c r="D79" s="74" t="s">
        <v>315</v>
      </c>
      <c r="E79" s="74" t="s">
        <v>319</v>
      </c>
      <c r="F79" s="74">
        <v>2.4745E-2</v>
      </c>
      <c r="G79" s="75">
        <v>73000000</v>
      </c>
      <c r="H79" s="74">
        <v>9</v>
      </c>
      <c r="I79" s="74">
        <v>10</v>
      </c>
      <c r="J79" s="74" t="s">
        <v>300</v>
      </c>
      <c r="K79" s="74" t="s">
        <v>301</v>
      </c>
      <c r="L79" s="74">
        <v>3</v>
      </c>
      <c r="M79" s="74" t="s">
        <v>300</v>
      </c>
      <c r="N79" s="76"/>
    </row>
    <row r="80" spans="1:14" x14ac:dyDescent="0.25">
      <c r="A80" s="74" t="s">
        <v>311</v>
      </c>
      <c r="B80" s="74" t="s">
        <v>296</v>
      </c>
      <c r="C80" s="74" t="s">
        <v>304</v>
      </c>
      <c r="D80" s="74" t="s">
        <v>316</v>
      </c>
      <c r="E80" s="74" t="s">
        <v>317</v>
      </c>
      <c r="F80" s="74">
        <v>8.3139000000000005E-2</v>
      </c>
      <c r="G80" s="75">
        <v>20000000</v>
      </c>
      <c r="H80" s="74">
        <v>8</v>
      </c>
      <c r="I80" s="74">
        <v>10</v>
      </c>
      <c r="J80" s="74" t="s">
        <v>300</v>
      </c>
      <c r="K80" s="74" t="s">
        <v>301</v>
      </c>
      <c r="L80" s="74">
        <v>3</v>
      </c>
      <c r="M80" s="74" t="s">
        <v>300</v>
      </c>
      <c r="N80" s="76"/>
    </row>
    <row r="81" spans="1:14" x14ac:dyDescent="0.25">
      <c r="A81" s="74" t="s">
        <v>311</v>
      </c>
      <c r="B81" s="74" t="s">
        <v>296</v>
      </c>
      <c r="C81" s="74" t="s">
        <v>304</v>
      </c>
      <c r="D81" s="74" t="s">
        <v>316</v>
      </c>
      <c r="E81" s="74" t="s">
        <v>318</v>
      </c>
      <c r="F81" s="74">
        <v>3.2899999999999997E-4</v>
      </c>
      <c r="G81" s="75">
        <v>2000000</v>
      </c>
      <c r="H81" s="74">
        <v>8</v>
      </c>
      <c r="I81" s="74">
        <v>9</v>
      </c>
      <c r="J81" s="74" t="s">
        <v>300</v>
      </c>
      <c r="K81" s="74" t="s">
        <v>301</v>
      </c>
      <c r="L81" s="74">
        <v>3</v>
      </c>
      <c r="M81" s="74" t="s">
        <v>300</v>
      </c>
      <c r="N81" s="76"/>
    </row>
    <row r="82" spans="1:14" x14ac:dyDescent="0.25">
      <c r="A82" s="74" t="s">
        <v>311</v>
      </c>
      <c r="B82" s="74" t="s">
        <v>296</v>
      </c>
      <c r="C82" s="74" t="s">
        <v>304</v>
      </c>
      <c r="D82" s="74" t="s">
        <v>316</v>
      </c>
      <c r="E82" s="74" t="s">
        <v>319</v>
      </c>
      <c r="F82" s="74">
        <v>6.7599000000000006E-2</v>
      </c>
      <c r="G82" s="75">
        <v>19000000</v>
      </c>
      <c r="H82" s="74">
        <v>8</v>
      </c>
      <c r="I82" s="74">
        <v>10</v>
      </c>
      <c r="J82" s="74" t="s">
        <v>300</v>
      </c>
      <c r="K82" s="74" t="s">
        <v>301</v>
      </c>
      <c r="L82" s="74">
        <v>3</v>
      </c>
      <c r="M82" s="74" t="s">
        <v>300</v>
      </c>
      <c r="N82" s="76"/>
    </row>
    <row r="83" spans="1:14" x14ac:dyDescent="0.25">
      <c r="A83" s="74" t="s">
        <v>311</v>
      </c>
      <c r="B83" s="74" t="s">
        <v>296</v>
      </c>
      <c r="C83" s="74" t="s">
        <v>304</v>
      </c>
      <c r="D83" s="74" t="s">
        <v>317</v>
      </c>
      <c r="E83" s="74" t="s">
        <v>318</v>
      </c>
      <c r="F83" s="74">
        <v>2.2000000000000001E-3</v>
      </c>
      <c r="G83" s="75">
        <v>7000000</v>
      </c>
      <c r="H83" s="74">
        <v>10</v>
      </c>
      <c r="I83" s="74">
        <v>9</v>
      </c>
      <c r="J83" s="74" t="s">
        <v>300</v>
      </c>
      <c r="K83" s="74" t="s">
        <v>301</v>
      </c>
      <c r="L83" s="74">
        <v>3</v>
      </c>
      <c r="M83" s="74" t="s">
        <v>300</v>
      </c>
      <c r="N83" s="76"/>
    </row>
    <row r="84" spans="1:14" x14ac:dyDescent="0.25">
      <c r="A84" s="74" t="s">
        <v>311</v>
      </c>
      <c r="B84" s="74" t="s">
        <v>296</v>
      </c>
      <c r="C84" s="74" t="s">
        <v>304</v>
      </c>
      <c r="D84" s="74" t="s">
        <v>317</v>
      </c>
      <c r="E84" s="74" t="s">
        <v>319</v>
      </c>
      <c r="F84" s="74">
        <v>0.21229400000000001</v>
      </c>
      <c r="G84" s="75">
        <v>33000000</v>
      </c>
      <c r="H84" s="74">
        <v>10</v>
      </c>
      <c r="I84" s="74">
        <v>10</v>
      </c>
      <c r="J84" s="74" t="s">
        <v>300</v>
      </c>
      <c r="K84" s="74" t="s">
        <v>301</v>
      </c>
      <c r="L84" s="74">
        <v>3</v>
      </c>
      <c r="M84" s="74" t="s">
        <v>300</v>
      </c>
      <c r="N84" s="76"/>
    </row>
    <row r="85" spans="1:14" x14ac:dyDescent="0.25">
      <c r="A85" s="74" t="s">
        <v>311</v>
      </c>
      <c r="B85" s="74" t="s">
        <v>296</v>
      </c>
      <c r="C85" s="74" t="s">
        <v>304</v>
      </c>
      <c r="D85" s="74" t="s">
        <v>318</v>
      </c>
      <c r="E85" s="74" t="s">
        <v>319</v>
      </c>
      <c r="F85" s="74">
        <v>1.2589999999999999E-3</v>
      </c>
      <c r="G85" s="75">
        <v>85000000</v>
      </c>
      <c r="H85" s="74">
        <v>9</v>
      </c>
      <c r="I85" s="74">
        <v>10</v>
      </c>
      <c r="J85" s="74" t="s">
        <v>300</v>
      </c>
      <c r="K85" s="74" t="s">
        <v>301</v>
      </c>
      <c r="L85" s="74">
        <v>3</v>
      </c>
      <c r="M85" s="74" t="s">
        <v>300</v>
      </c>
      <c r="N85" s="76"/>
    </row>
    <row r="86" spans="1:14" x14ac:dyDescent="0.25">
      <c r="A86" s="74" t="s">
        <v>311</v>
      </c>
      <c r="B86" s="74" t="s">
        <v>305</v>
      </c>
      <c r="C86" s="74" t="s">
        <v>306</v>
      </c>
      <c r="D86" s="74" t="s">
        <v>312</v>
      </c>
      <c r="E86" s="74" t="s">
        <v>313</v>
      </c>
      <c r="F86" s="74">
        <v>1E-3</v>
      </c>
      <c r="G86" s="75">
        <v>9997524</v>
      </c>
      <c r="H86" s="74">
        <v>10</v>
      </c>
      <c r="I86" s="74">
        <v>9</v>
      </c>
      <c r="J86" s="74">
        <v>0.70512600000000003</v>
      </c>
      <c r="K86" s="74" t="s">
        <v>307</v>
      </c>
      <c r="L86" s="74">
        <v>3</v>
      </c>
      <c r="M86" s="74">
        <v>999</v>
      </c>
      <c r="N86" s="76"/>
    </row>
    <row r="87" spans="1:14" x14ac:dyDescent="0.25">
      <c r="A87" s="74" t="s">
        <v>311</v>
      </c>
      <c r="B87" s="74" t="s">
        <v>305</v>
      </c>
      <c r="C87" s="74" t="s">
        <v>306</v>
      </c>
      <c r="D87" s="74" t="s">
        <v>312</v>
      </c>
      <c r="E87" s="74" t="s">
        <v>314</v>
      </c>
      <c r="F87" s="74">
        <v>1E-3</v>
      </c>
      <c r="G87" s="75">
        <v>19040219</v>
      </c>
      <c r="H87" s="74">
        <v>10</v>
      </c>
      <c r="I87" s="74">
        <v>10</v>
      </c>
      <c r="J87" s="74">
        <v>0.71202699999999997</v>
      </c>
      <c r="K87" s="74" t="s">
        <v>307</v>
      </c>
      <c r="L87" s="74">
        <v>3</v>
      </c>
      <c r="M87" s="74">
        <v>999</v>
      </c>
      <c r="N87" s="76"/>
    </row>
    <row r="88" spans="1:14" x14ac:dyDescent="0.25">
      <c r="A88" s="74" t="s">
        <v>311</v>
      </c>
      <c r="B88" s="74" t="s">
        <v>305</v>
      </c>
      <c r="C88" s="74" t="s">
        <v>306</v>
      </c>
      <c r="D88" s="74" t="s">
        <v>312</v>
      </c>
      <c r="E88" s="74" t="s">
        <v>315</v>
      </c>
      <c r="F88" s="74">
        <v>1E-3</v>
      </c>
      <c r="G88" s="75">
        <v>5553776</v>
      </c>
      <c r="H88" s="74">
        <v>10</v>
      </c>
      <c r="I88" s="74">
        <v>9</v>
      </c>
      <c r="J88" s="74">
        <v>0.88311099999999998</v>
      </c>
      <c r="K88" s="74" t="s">
        <v>307</v>
      </c>
      <c r="L88" s="74">
        <v>3</v>
      </c>
      <c r="M88" s="74">
        <v>999</v>
      </c>
      <c r="N88" s="76"/>
    </row>
    <row r="89" spans="1:14" x14ac:dyDescent="0.25">
      <c r="A89" s="74" t="s">
        <v>311</v>
      </c>
      <c r="B89" s="74" t="s">
        <v>305</v>
      </c>
      <c r="C89" s="74" t="s">
        <v>306</v>
      </c>
      <c r="D89" s="74" t="s">
        <v>312</v>
      </c>
      <c r="E89" s="74" t="s">
        <v>316</v>
      </c>
      <c r="F89" s="74">
        <v>1E-3</v>
      </c>
      <c r="G89" s="75">
        <v>9033062</v>
      </c>
      <c r="H89" s="74">
        <v>10</v>
      </c>
      <c r="I89" s="74">
        <v>8</v>
      </c>
      <c r="J89" s="74">
        <v>0.745417</v>
      </c>
      <c r="K89" s="74" t="s">
        <v>307</v>
      </c>
      <c r="L89" s="74">
        <v>3</v>
      </c>
      <c r="M89" s="74">
        <v>999</v>
      </c>
      <c r="N89" s="76"/>
    </row>
    <row r="90" spans="1:14" x14ac:dyDescent="0.25">
      <c r="A90" s="74" t="s">
        <v>311</v>
      </c>
      <c r="B90" s="74" t="s">
        <v>305</v>
      </c>
      <c r="C90" s="74" t="s">
        <v>306</v>
      </c>
      <c r="D90" s="74" t="s">
        <v>312</v>
      </c>
      <c r="E90" s="74" t="s">
        <v>317</v>
      </c>
      <c r="F90" s="74">
        <v>1E-3</v>
      </c>
      <c r="G90" s="75">
        <v>6283808</v>
      </c>
      <c r="H90" s="74">
        <v>10</v>
      </c>
      <c r="I90" s="74">
        <v>10</v>
      </c>
      <c r="J90" s="74">
        <v>0.69986700000000002</v>
      </c>
      <c r="K90" s="74" t="s">
        <v>307</v>
      </c>
      <c r="L90" s="74">
        <v>3</v>
      </c>
      <c r="M90" s="74">
        <v>999</v>
      </c>
      <c r="N90" s="76"/>
    </row>
    <row r="91" spans="1:14" x14ac:dyDescent="0.25">
      <c r="A91" s="74" t="s">
        <v>311</v>
      </c>
      <c r="B91" s="74" t="s">
        <v>305</v>
      </c>
      <c r="C91" s="74" t="s">
        <v>306</v>
      </c>
      <c r="D91" s="74" t="s">
        <v>312</v>
      </c>
      <c r="E91" s="74" t="s">
        <v>318</v>
      </c>
      <c r="F91" s="74">
        <v>1E-3</v>
      </c>
      <c r="G91" s="75">
        <v>17327608</v>
      </c>
      <c r="H91" s="74">
        <v>10</v>
      </c>
      <c r="I91" s="74">
        <v>9</v>
      </c>
      <c r="J91" s="74">
        <v>0.97933300000000001</v>
      </c>
      <c r="K91" s="74" t="s">
        <v>307</v>
      </c>
      <c r="L91" s="74">
        <v>3</v>
      </c>
      <c r="M91" s="74">
        <v>999</v>
      </c>
      <c r="N91" s="76"/>
    </row>
    <row r="92" spans="1:14" x14ac:dyDescent="0.25">
      <c r="A92" s="74" t="s">
        <v>311</v>
      </c>
      <c r="B92" s="74" t="s">
        <v>305</v>
      </c>
      <c r="C92" s="74" t="s">
        <v>306</v>
      </c>
      <c r="D92" s="74" t="s">
        <v>312</v>
      </c>
      <c r="E92" s="74" t="s">
        <v>319</v>
      </c>
      <c r="F92" s="74">
        <v>1E-3</v>
      </c>
      <c r="G92" s="75">
        <v>5351501</v>
      </c>
      <c r="H92" s="74">
        <v>10</v>
      </c>
      <c r="I92" s="74">
        <v>10</v>
      </c>
      <c r="J92" s="74">
        <v>0.65918699999999997</v>
      </c>
      <c r="K92" s="74" t="s">
        <v>307</v>
      </c>
      <c r="L92" s="74">
        <v>3</v>
      </c>
      <c r="M92" s="74">
        <v>999</v>
      </c>
      <c r="N92" s="76"/>
    </row>
    <row r="93" spans="1:14" x14ac:dyDescent="0.25">
      <c r="A93" s="74" t="s">
        <v>311</v>
      </c>
      <c r="B93" s="74" t="s">
        <v>305</v>
      </c>
      <c r="C93" s="74" t="s">
        <v>306</v>
      </c>
      <c r="D93" s="74" t="s">
        <v>313</v>
      </c>
      <c r="E93" s="74" t="s">
        <v>314</v>
      </c>
      <c r="F93" s="74">
        <v>6.3E-2</v>
      </c>
      <c r="G93" s="75">
        <v>1758954</v>
      </c>
      <c r="H93" s="74">
        <v>9</v>
      </c>
      <c r="I93" s="74">
        <v>10</v>
      </c>
      <c r="J93" s="74">
        <v>0.40340700000000002</v>
      </c>
      <c r="K93" s="74" t="s">
        <v>307</v>
      </c>
      <c r="L93" s="74">
        <v>3</v>
      </c>
      <c r="M93" s="74">
        <v>999</v>
      </c>
      <c r="N93" s="76"/>
    </row>
    <row r="94" spans="1:14" x14ac:dyDescent="0.25">
      <c r="A94" s="74" t="s">
        <v>311</v>
      </c>
      <c r="B94" s="74" t="s">
        <v>305</v>
      </c>
      <c r="C94" s="74" t="s">
        <v>306</v>
      </c>
      <c r="D94" s="74" t="s">
        <v>313</v>
      </c>
      <c r="E94" s="74" t="s">
        <v>315</v>
      </c>
      <c r="F94" s="74">
        <v>2E-3</v>
      </c>
      <c r="G94" s="75">
        <v>4296266</v>
      </c>
      <c r="H94" s="74">
        <v>9</v>
      </c>
      <c r="I94" s="74">
        <v>9</v>
      </c>
      <c r="J94" s="74">
        <v>0.83048599999999995</v>
      </c>
      <c r="K94" s="74" t="s">
        <v>307</v>
      </c>
      <c r="L94" s="74">
        <v>3</v>
      </c>
      <c r="M94" s="74">
        <v>999</v>
      </c>
      <c r="N94" s="76"/>
    </row>
    <row r="95" spans="1:14" x14ac:dyDescent="0.25">
      <c r="A95" s="74" t="s">
        <v>311</v>
      </c>
      <c r="B95" s="74" t="s">
        <v>305</v>
      </c>
      <c r="C95" s="74" t="s">
        <v>306</v>
      </c>
      <c r="D95" s="74" t="s">
        <v>313</v>
      </c>
      <c r="E95" s="74" t="s">
        <v>316</v>
      </c>
      <c r="F95" s="74">
        <v>0.46899999999999997</v>
      </c>
      <c r="G95" s="74">
        <v>0.914462</v>
      </c>
      <c r="H95" s="74">
        <v>9</v>
      </c>
      <c r="I95" s="74">
        <v>8</v>
      </c>
      <c r="J95" s="74">
        <v>0.46312999999999999</v>
      </c>
      <c r="K95" s="74" t="s">
        <v>307</v>
      </c>
      <c r="L95" s="74">
        <v>3</v>
      </c>
      <c r="M95" s="74">
        <v>999</v>
      </c>
      <c r="N95" s="76"/>
    </row>
    <row r="96" spans="1:14" x14ac:dyDescent="0.25">
      <c r="A96" s="74" t="s">
        <v>311</v>
      </c>
      <c r="B96" s="74" t="s">
        <v>305</v>
      </c>
      <c r="C96" s="74" t="s">
        <v>306</v>
      </c>
      <c r="D96" s="74" t="s">
        <v>313</v>
      </c>
      <c r="E96" s="74" t="s">
        <v>317</v>
      </c>
      <c r="F96" s="74">
        <v>0.27800000000000002</v>
      </c>
      <c r="G96" s="75">
        <v>1129791</v>
      </c>
      <c r="H96" s="74">
        <v>9</v>
      </c>
      <c r="I96" s="74">
        <v>10</v>
      </c>
      <c r="J96" s="74">
        <v>0.53463700000000003</v>
      </c>
      <c r="K96" s="74" t="s">
        <v>307</v>
      </c>
      <c r="L96" s="74">
        <v>3</v>
      </c>
      <c r="M96" s="74">
        <v>999</v>
      </c>
      <c r="N96" s="76"/>
    </row>
    <row r="97" spans="1:14" x14ac:dyDescent="0.25">
      <c r="A97" s="74" t="s">
        <v>311</v>
      </c>
      <c r="B97" s="74" t="s">
        <v>305</v>
      </c>
      <c r="C97" s="74" t="s">
        <v>306</v>
      </c>
      <c r="D97" s="74" t="s">
        <v>313</v>
      </c>
      <c r="E97" s="74" t="s">
        <v>318</v>
      </c>
      <c r="F97" s="74">
        <v>1E-3</v>
      </c>
      <c r="G97" s="75">
        <v>16446289</v>
      </c>
      <c r="H97" s="74">
        <v>9</v>
      </c>
      <c r="I97" s="74">
        <v>9</v>
      </c>
      <c r="J97" s="74">
        <v>0.96989300000000001</v>
      </c>
      <c r="K97" s="74" t="s">
        <v>307</v>
      </c>
      <c r="L97" s="74">
        <v>3</v>
      </c>
      <c r="M97" s="74">
        <v>999</v>
      </c>
      <c r="N97" s="76"/>
    </row>
    <row r="98" spans="1:14" x14ac:dyDescent="0.25">
      <c r="A98" s="74" t="s">
        <v>311</v>
      </c>
      <c r="B98" s="74" t="s">
        <v>305</v>
      </c>
      <c r="C98" s="74" t="s">
        <v>306</v>
      </c>
      <c r="D98" s="74" t="s">
        <v>313</v>
      </c>
      <c r="E98" s="74" t="s">
        <v>319</v>
      </c>
      <c r="F98" s="74">
        <v>0.14499999999999999</v>
      </c>
      <c r="G98" s="75">
        <v>1332594</v>
      </c>
      <c r="H98" s="74">
        <v>9</v>
      </c>
      <c r="I98" s="74">
        <v>10</v>
      </c>
      <c r="J98" s="74">
        <v>0.535304</v>
      </c>
      <c r="K98" s="74" t="s">
        <v>307</v>
      </c>
      <c r="L98" s="74">
        <v>3</v>
      </c>
      <c r="M98" s="74">
        <v>999</v>
      </c>
      <c r="N98" s="76"/>
    </row>
    <row r="99" spans="1:14" x14ac:dyDescent="0.25">
      <c r="A99" s="74" t="s">
        <v>311</v>
      </c>
      <c r="B99" s="74" t="s">
        <v>305</v>
      </c>
      <c r="C99" s="74" t="s">
        <v>306</v>
      </c>
      <c r="D99" s="74" t="s">
        <v>314</v>
      </c>
      <c r="E99" s="74" t="s">
        <v>315</v>
      </c>
      <c r="F99" s="74">
        <v>1E-3</v>
      </c>
      <c r="G99" s="75">
        <v>6860653</v>
      </c>
      <c r="H99" s="74">
        <v>10</v>
      </c>
      <c r="I99" s="74">
        <v>9</v>
      </c>
      <c r="J99" s="74">
        <v>0.821156</v>
      </c>
      <c r="K99" s="74" t="s">
        <v>307</v>
      </c>
      <c r="L99" s="74">
        <v>3</v>
      </c>
      <c r="M99" s="74">
        <v>999</v>
      </c>
      <c r="N99" s="76"/>
    </row>
    <row r="100" spans="1:14" x14ac:dyDescent="0.25">
      <c r="A100" s="74" t="s">
        <v>311</v>
      </c>
      <c r="B100" s="74" t="s">
        <v>305</v>
      </c>
      <c r="C100" s="74" t="s">
        <v>306</v>
      </c>
      <c r="D100" s="74" t="s">
        <v>314</v>
      </c>
      <c r="E100" s="74" t="s">
        <v>316</v>
      </c>
      <c r="F100" s="74">
        <v>0.25700000000000001</v>
      </c>
      <c r="G100" s="75">
        <v>1208843</v>
      </c>
      <c r="H100" s="74">
        <v>10</v>
      </c>
      <c r="I100" s="74">
        <v>8</v>
      </c>
      <c r="J100" s="74">
        <v>0.37756699999999999</v>
      </c>
      <c r="K100" s="74" t="s">
        <v>307</v>
      </c>
      <c r="L100" s="74">
        <v>3</v>
      </c>
      <c r="M100" s="74">
        <v>999</v>
      </c>
      <c r="N100" s="76"/>
    </row>
    <row r="101" spans="1:14" x14ac:dyDescent="0.25">
      <c r="A101" s="74" t="s">
        <v>311</v>
      </c>
      <c r="B101" s="74" t="s">
        <v>305</v>
      </c>
      <c r="C101" s="74" t="s">
        <v>306</v>
      </c>
      <c r="D101" s="74" t="s">
        <v>314</v>
      </c>
      <c r="E101" s="74" t="s">
        <v>317</v>
      </c>
      <c r="F101" s="74">
        <v>2.4E-2</v>
      </c>
      <c r="G101" s="75">
        <v>1835527</v>
      </c>
      <c r="H101" s="74">
        <v>10</v>
      </c>
      <c r="I101" s="74">
        <v>10</v>
      </c>
      <c r="J101" s="74">
        <v>0.468893</v>
      </c>
      <c r="K101" s="74" t="s">
        <v>307</v>
      </c>
      <c r="L101" s="74">
        <v>3</v>
      </c>
      <c r="M101" s="74">
        <v>999</v>
      </c>
      <c r="N101" s="76"/>
    </row>
    <row r="102" spans="1:14" x14ac:dyDescent="0.25">
      <c r="A102" s="74" t="s">
        <v>311</v>
      </c>
      <c r="B102" s="74" t="s">
        <v>305</v>
      </c>
      <c r="C102" s="74" t="s">
        <v>306</v>
      </c>
      <c r="D102" s="74" t="s">
        <v>314</v>
      </c>
      <c r="E102" s="74" t="s">
        <v>318</v>
      </c>
      <c r="F102" s="74">
        <v>1E-3</v>
      </c>
      <c r="G102" s="75">
        <v>25311763</v>
      </c>
      <c r="H102" s="74">
        <v>10</v>
      </c>
      <c r="I102" s="74">
        <v>9</v>
      </c>
      <c r="J102" s="74">
        <v>0.96699299999999999</v>
      </c>
      <c r="K102" s="74" t="s">
        <v>307</v>
      </c>
      <c r="L102" s="74">
        <v>3</v>
      </c>
      <c r="M102" s="74">
        <v>999</v>
      </c>
      <c r="N102" s="76"/>
    </row>
    <row r="103" spans="1:14" x14ac:dyDescent="0.25">
      <c r="A103" s="74" t="s">
        <v>311</v>
      </c>
      <c r="B103" s="74" t="s">
        <v>305</v>
      </c>
      <c r="C103" s="74" t="s">
        <v>306</v>
      </c>
      <c r="D103" s="74" t="s">
        <v>314</v>
      </c>
      <c r="E103" s="74" t="s">
        <v>319</v>
      </c>
      <c r="F103" s="74">
        <v>5.0000000000000001E-3</v>
      </c>
      <c r="G103" s="75">
        <v>2670807</v>
      </c>
      <c r="H103" s="74">
        <v>10</v>
      </c>
      <c r="I103" s="74">
        <v>10</v>
      </c>
      <c r="J103" s="74">
        <v>0.48143999999999998</v>
      </c>
      <c r="K103" s="74" t="s">
        <v>307</v>
      </c>
      <c r="L103" s="74">
        <v>3</v>
      </c>
      <c r="M103" s="74">
        <v>999</v>
      </c>
      <c r="N103" s="76"/>
    </row>
    <row r="104" spans="1:14" x14ac:dyDescent="0.25">
      <c r="A104" s="74" t="s">
        <v>311</v>
      </c>
      <c r="B104" s="74" t="s">
        <v>305</v>
      </c>
      <c r="C104" s="74" t="s">
        <v>306</v>
      </c>
      <c r="D104" s="74" t="s">
        <v>315</v>
      </c>
      <c r="E104" s="74" t="s">
        <v>316</v>
      </c>
      <c r="F104" s="74">
        <v>8.0000000000000002E-3</v>
      </c>
      <c r="G104" s="75">
        <v>3473519</v>
      </c>
      <c r="H104" s="74">
        <v>9</v>
      </c>
      <c r="I104" s="74">
        <v>8</v>
      </c>
      <c r="J104" s="74">
        <v>0.83390699999999995</v>
      </c>
      <c r="K104" s="74" t="s">
        <v>307</v>
      </c>
      <c r="L104" s="74">
        <v>3</v>
      </c>
      <c r="M104" s="74">
        <v>999</v>
      </c>
      <c r="N104" s="76"/>
    </row>
    <row r="105" spans="1:14" x14ac:dyDescent="0.25">
      <c r="A105" s="74" t="s">
        <v>311</v>
      </c>
      <c r="B105" s="74" t="s">
        <v>305</v>
      </c>
      <c r="C105" s="74" t="s">
        <v>306</v>
      </c>
      <c r="D105" s="74" t="s">
        <v>315</v>
      </c>
      <c r="E105" s="74" t="s">
        <v>317</v>
      </c>
      <c r="F105" s="74">
        <v>6.0000000000000001E-3</v>
      </c>
      <c r="G105" s="75">
        <v>3434789</v>
      </c>
      <c r="H105" s="74">
        <v>9</v>
      </c>
      <c r="I105" s="74">
        <v>10</v>
      </c>
      <c r="J105" s="74">
        <v>0.85357000000000005</v>
      </c>
      <c r="K105" s="74" t="s">
        <v>307</v>
      </c>
      <c r="L105" s="74">
        <v>3</v>
      </c>
      <c r="M105" s="74">
        <v>999</v>
      </c>
      <c r="N105" s="76"/>
    </row>
    <row r="106" spans="1:14" x14ac:dyDescent="0.25">
      <c r="A106" s="74" t="s">
        <v>311</v>
      </c>
      <c r="B106" s="74" t="s">
        <v>305</v>
      </c>
      <c r="C106" s="74" t="s">
        <v>306</v>
      </c>
      <c r="D106" s="74" t="s">
        <v>315</v>
      </c>
      <c r="E106" s="74" t="s">
        <v>318</v>
      </c>
      <c r="F106" s="74">
        <v>1E-3</v>
      </c>
      <c r="G106" s="75">
        <v>3376183</v>
      </c>
      <c r="H106" s="74">
        <v>9</v>
      </c>
      <c r="I106" s="74">
        <v>9</v>
      </c>
      <c r="J106" s="74">
        <v>0.88083999999999996</v>
      </c>
      <c r="K106" s="74" t="s">
        <v>307</v>
      </c>
      <c r="L106" s="74">
        <v>3</v>
      </c>
      <c r="M106" s="74">
        <v>999</v>
      </c>
      <c r="N106" s="76"/>
    </row>
    <row r="107" spans="1:14" x14ac:dyDescent="0.25">
      <c r="A107" s="74" t="s">
        <v>311</v>
      </c>
      <c r="B107" s="74" t="s">
        <v>305</v>
      </c>
      <c r="C107" s="74" t="s">
        <v>306</v>
      </c>
      <c r="D107" s="74" t="s">
        <v>315</v>
      </c>
      <c r="E107" s="74" t="s">
        <v>319</v>
      </c>
      <c r="F107" s="74">
        <v>5.0000000000000001E-3</v>
      </c>
      <c r="G107" s="75">
        <v>3740703</v>
      </c>
      <c r="H107" s="74">
        <v>9</v>
      </c>
      <c r="I107" s="74">
        <v>10</v>
      </c>
      <c r="J107" s="74">
        <v>0.84874099999999997</v>
      </c>
      <c r="K107" s="74" t="s">
        <v>307</v>
      </c>
      <c r="L107" s="74">
        <v>3</v>
      </c>
      <c r="M107" s="74">
        <v>999</v>
      </c>
      <c r="N107" s="76"/>
    </row>
    <row r="108" spans="1:14" x14ac:dyDescent="0.25">
      <c r="A108" s="74" t="s">
        <v>311</v>
      </c>
      <c r="B108" s="74" t="s">
        <v>305</v>
      </c>
      <c r="C108" s="74" t="s">
        <v>306</v>
      </c>
      <c r="D108" s="74" t="s">
        <v>316</v>
      </c>
      <c r="E108" s="74" t="s">
        <v>317</v>
      </c>
      <c r="F108" s="74">
        <v>0.32700000000000001</v>
      </c>
      <c r="G108" s="75">
        <v>1031434</v>
      </c>
      <c r="H108" s="74">
        <v>8</v>
      </c>
      <c r="I108" s="74">
        <v>10</v>
      </c>
      <c r="J108" s="74">
        <v>0.54058300000000004</v>
      </c>
      <c r="K108" s="74" t="s">
        <v>307</v>
      </c>
      <c r="L108" s="74">
        <v>3</v>
      </c>
      <c r="M108" s="74">
        <v>999</v>
      </c>
      <c r="N108" s="76"/>
    </row>
    <row r="109" spans="1:14" x14ac:dyDescent="0.25">
      <c r="A109" s="74" t="s">
        <v>311</v>
      </c>
      <c r="B109" s="74" t="s">
        <v>305</v>
      </c>
      <c r="C109" s="74" t="s">
        <v>306</v>
      </c>
      <c r="D109" s="74" t="s">
        <v>316</v>
      </c>
      <c r="E109" s="74" t="s">
        <v>318</v>
      </c>
      <c r="F109" s="74">
        <v>1E-3</v>
      </c>
      <c r="G109" s="75">
        <v>13026106</v>
      </c>
      <c r="H109" s="74">
        <v>8</v>
      </c>
      <c r="I109" s="74">
        <v>9</v>
      </c>
      <c r="J109" s="74">
        <v>0.96587000000000001</v>
      </c>
      <c r="K109" s="74" t="s">
        <v>307</v>
      </c>
      <c r="L109" s="74">
        <v>3</v>
      </c>
      <c r="M109" s="74">
        <v>999</v>
      </c>
      <c r="N109" s="76"/>
    </row>
    <row r="110" spans="1:14" x14ac:dyDescent="0.25">
      <c r="A110" s="74" t="s">
        <v>311</v>
      </c>
      <c r="B110" s="74" t="s">
        <v>305</v>
      </c>
      <c r="C110" s="74" t="s">
        <v>306</v>
      </c>
      <c r="D110" s="74" t="s">
        <v>316</v>
      </c>
      <c r="E110" s="74" t="s">
        <v>319</v>
      </c>
      <c r="F110" s="74">
        <v>0.14499999999999999</v>
      </c>
      <c r="G110" s="75">
        <v>1482578</v>
      </c>
      <c r="H110" s="74">
        <v>8</v>
      </c>
      <c r="I110" s="74">
        <v>10</v>
      </c>
      <c r="J110" s="74">
        <v>0.55379999999999996</v>
      </c>
      <c r="K110" s="74" t="s">
        <v>307</v>
      </c>
      <c r="L110" s="74">
        <v>3</v>
      </c>
      <c r="M110" s="74">
        <v>999</v>
      </c>
      <c r="N110" s="76"/>
    </row>
    <row r="111" spans="1:14" x14ac:dyDescent="0.25">
      <c r="A111" s="74" t="s">
        <v>311</v>
      </c>
      <c r="B111" s="74" t="s">
        <v>305</v>
      </c>
      <c r="C111" s="74" t="s">
        <v>306</v>
      </c>
      <c r="D111" s="74" t="s">
        <v>317</v>
      </c>
      <c r="E111" s="74" t="s">
        <v>318</v>
      </c>
      <c r="F111" s="74">
        <v>1E-3</v>
      </c>
      <c r="G111" s="75">
        <v>12661624</v>
      </c>
      <c r="H111" s="74">
        <v>10</v>
      </c>
      <c r="I111" s="74">
        <v>9</v>
      </c>
      <c r="J111" s="74">
        <v>0.97220700000000004</v>
      </c>
      <c r="K111" s="74" t="s">
        <v>307</v>
      </c>
      <c r="L111" s="74">
        <v>3</v>
      </c>
      <c r="M111" s="74">
        <v>999</v>
      </c>
      <c r="N111" s="76"/>
    </row>
    <row r="112" spans="1:14" x14ac:dyDescent="0.25">
      <c r="A112" s="74" t="s">
        <v>311</v>
      </c>
      <c r="B112" s="74" t="s">
        <v>305</v>
      </c>
      <c r="C112" s="74" t="s">
        <v>306</v>
      </c>
      <c r="D112" s="74" t="s">
        <v>317</v>
      </c>
      <c r="E112" s="74" t="s">
        <v>319</v>
      </c>
      <c r="F112" s="74">
        <v>0.86899999999999999</v>
      </c>
      <c r="G112" s="74">
        <v>0.56304799999999999</v>
      </c>
      <c r="H112" s="74">
        <v>10</v>
      </c>
      <c r="I112" s="74">
        <v>10</v>
      </c>
      <c r="J112" s="74">
        <v>0.56352000000000002</v>
      </c>
      <c r="K112" s="74" t="s">
        <v>307</v>
      </c>
      <c r="L112" s="74">
        <v>3</v>
      </c>
      <c r="M112" s="74">
        <v>999</v>
      </c>
      <c r="N112" s="76"/>
    </row>
    <row r="113" spans="1:14" x14ac:dyDescent="0.25">
      <c r="A113" s="74" t="s">
        <v>311</v>
      </c>
      <c r="B113" s="74" t="s">
        <v>305</v>
      </c>
      <c r="C113" s="74" t="s">
        <v>306</v>
      </c>
      <c r="D113" s="74" t="s">
        <v>318</v>
      </c>
      <c r="E113" s="74" t="s">
        <v>319</v>
      </c>
      <c r="F113" s="74">
        <v>1E-3</v>
      </c>
      <c r="G113" s="75">
        <v>14065189</v>
      </c>
      <c r="H113" s="74">
        <v>9</v>
      </c>
      <c r="I113" s="74">
        <v>10</v>
      </c>
      <c r="J113" s="74">
        <v>0.97363</v>
      </c>
      <c r="K113" s="74" t="s">
        <v>307</v>
      </c>
      <c r="L113" s="74">
        <v>3</v>
      </c>
      <c r="M113" s="74">
        <v>999</v>
      </c>
      <c r="N113" s="76"/>
    </row>
    <row r="114" spans="1:14" x14ac:dyDescent="0.25">
      <c r="A114" s="74" t="s">
        <v>311</v>
      </c>
      <c r="B114" s="74" t="s">
        <v>305</v>
      </c>
      <c r="C114" s="74" t="s">
        <v>308</v>
      </c>
      <c r="D114" s="74" t="s">
        <v>312</v>
      </c>
      <c r="E114" s="74" t="s">
        <v>313</v>
      </c>
      <c r="F114" s="74">
        <v>1E-3</v>
      </c>
      <c r="G114" s="75">
        <v>3918019</v>
      </c>
      <c r="H114" s="74">
        <v>10</v>
      </c>
      <c r="I114" s="74">
        <v>9</v>
      </c>
      <c r="J114" s="74">
        <v>0.63536000000000004</v>
      </c>
      <c r="K114" s="74" t="s">
        <v>307</v>
      </c>
      <c r="L114" s="74">
        <v>3</v>
      </c>
      <c r="M114" s="74">
        <v>999</v>
      </c>
      <c r="N114" s="76"/>
    </row>
    <row r="115" spans="1:14" x14ac:dyDescent="0.25">
      <c r="A115" s="74" t="s">
        <v>311</v>
      </c>
      <c r="B115" s="74" t="s">
        <v>305</v>
      </c>
      <c r="C115" s="74" t="s">
        <v>308</v>
      </c>
      <c r="D115" s="74" t="s">
        <v>312</v>
      </c>
      <c r="E115" s="74" t="s">
        <v>314</v>
      </c>
      <c r="F115" s="74">
        <v>1E-3</v>
      </c>
      <c r="G115" s="75">
        <v>5855016</v>
      </c>
      <c r="H115" s="74">
        <v>10</v>
      </c>
      <c r="I115" s="74">
        <v>10</v>
      </c>
      <c r="J115" s="74">
        <v>0.68812499999999999</v>
      </c>
      <c r="K115" s="74" t="s">
        <v>307</v>
      </c>
      <c r="L115" s="74">
        <v>3</v>
      </c>
      <c r="M115" s="74">
        <v>999</v>
      </c>
      <c r="N115" s="76"/>
    </row>
    <row r="116" spans="1:14" x14ac:dyDescent="0.25">
      <c r="A116" s="74" t="s">
        <v>311</v>
      </c>
      <c r="B116" s="74" t="s">
        <v>305</v>
      </c>
      <c r="C116" s="74" t="s">
        <v>308</v>
      </c>
      <c r="D116" s="74" t="s">
        <v>312</v>
      </c>
      <c r="E116" s="74" t="s">
        <v>315</v>
      </c>
      <c r="F116" s="74">
        <v>1E-3</v>
      </c>
      <c r="G116" s="75">
        <v>4124270</v>
      </c>
      <c r="H116" s="74">
        <v>10</v>
      </c>
      <c r="I116" s="74">
        <v>9</v>
      </c>
      <c r="J116" s="74">
        <v>0.67940900000000004</v>
      </c>
      <c r="K116" s="74" t="s">
        <v>307</v>
      </c>
      <c r="L116" s="74">
        <v>3</v>
      </c>
      <c r="M116" s="74">
        <v>999</v>
      </c>
      <c r="N116" s="76"/>
    </row>
    <row r="117" spans="1:14" x14ac:dyDescent="0.25">
      <c r="A117" s="74" t="s">
        <v>311</v>
      </c>
      <c r="B117" s="74" t="s">
        <v>305</v>
      </c>
      <c r="C117" s="74" t="s">
        <v>308</v>
      </c>
      <c r="D117" s="74" t="s">
        <v>312</v>
      </c>
      <c r="E117" s="74" t="s">
        <v>316</v>
      </c>
      <c r="F117" s="74">
        <v>1E-3</v>
      </c>
      <c r="G117" s="75">
        <v>6927143</v>
      </c>
      <c r="H117" s="74">
        <v>10</v>
      </c>
      <c r="I117" s="74">
        <v>8</v>
      </c>
      <c r="J117" s="74">
        <v>0.70654600000000001</v>
      </c>
      <c r="K117" s="74" t="s">
        <v>307</v>
      </c>
      <c r="L117" s="74">
        <v>3</v>
      </c>
      <c r="M117" s="74">
        <v>999</v>
      </c>
      <c r="N117" s="76"/>
    </row>
    <row r="118" spans="1:14" x14ac:dyDescent="0.25">
      <c r="A118" s="74" t="s">
        <v>311</v>
      </c>
      <c r="B118" s="74" t="s">
        <v>305</v>
      </c>
      <c r="C118" s="74" t="s">
        <v>308</v>
      </c>
      <c r="D118" s="74" t="s">
        <v>312</v>
      </c>
      <c r="E118" s="74" t="s">
        <v>317</v>
      </c>
      <c r="F118" s="74">
        <v>1E-3</v>
      </c>
      <c r="G118" s="75">
        <v>3282861</v>
      </c>
      <c r="H118" s="74">
        <v>10</v>
      </c>
      <c r="I118" s="74">
        <v>10</v>
      </c>
      <c r="J118" s="74">
        <v>0.63575499999999996</v>
      </c>
      <c r="K118" s="74" t="s">
        <v>307</v>
      </c>
      <c r="L118" s="74">
        <v>3</v>
      </c>
      <c r="M118" s="74">
        <v>999</v>
      </c>
      <c r="N118" s="76"/>
    </row>
    <row r="119" spans="1:14" x14ac:dyDescent="0.25">
      <c r="A119" s="74" t="s">
        <v>311</v>
      </c>
      <c r="B119" s="74" t="s">
        <v>305</v>
      </c>
      <c r="C119" s="74" t="s">
        <v>308</v>
      </c>
      <c r="D119" s="74" t="s">
        <v>312</v>
      </c>
      <c r="E119" s="74" t="s">
        <v>318</v>
      </c>
      <c r="F119" s="74">
        <v>4.0000000000000001E-3</v>
      </c>
      <c r="G119" s="75">
        <v>2971324</v>
      </c>
      <c r="H119" s="74">
        <v>10</v>
      </c>
      <c r="I119" s="74">
        <v>9</v>
      </c>
      <c r="J119" s="74">
        <v>0.49946600000000002</v>
      </c>
      <c r="K119" s="74" t="s">
        <v>307</v>
      </c>
      <c r="L119" s="74">
        <v>3</v>
      </c>
      <c r="M119" s="74">
        <v>999</v>
      </c>
      <c r="N119" s="76"/>
    </row>
    <row r="120" spans="1:14" x14ac:dyDescent="0.25">
      <c r="A120" s="74" t="s">
        <v>311</v>
      </c>
      <c r="B120" s="74" t="s">
        <v>305</v>
      </c>
      <c r="C120" s="74" t="s">
        <v>308</v>
      </c>
      <c r="D120" s="74" t="s">
        <v>312</v>
      </c>
      <c r="E120" s="74" t="s">
        <v>319</v>
      </c>
      <c r="F120" s="74">
        <v>5.0000000000000001E-3</v>
      </c>
      <c r="G120" s="75">
        <v>2212679</v>
      </c>
      <c r="H120" s="74">
        <v>10</v>
      </c>
      <c r="I120" s="74">
        <v>10</v>
      </c>
      <c r="J120" s="74">
        <v>0.59176600000000001</v>
      </c>
      <c r="K120" s="74" t="s">
        <v>307</v>
      </c>
      <c r="L120" s="74">
        <v>3</v>
      </c>
      <c r="M120" s="74">
        <v>999</v>
      </c>
      <c r="N120" s="76"/>
    </row>
    <row r="121" spans="1:14" x14ac:dyDescent="0.25">
      <c r="A121" s="74" t="s">
        <v>311</v>
      </c>
      <c r="B121" s="74" t="s">
        <v>305</v>
      </c>
      <c r="C121" s="74" t="s">
        <v>308</v>
      </c>
      <c r="D121" s="74" t="s">
        <v>313</v>
      </c>
      <c r="E121" s="74" t="s">
        <v>314</v>
      </c>
      <c r="F121" s="74">
        <v>1.7000000000000001E-2</v>
      </c>
      <c r="G121" s="75">
        <v>1877345</v>
      </c>
      <c r="H121" s="74">
        <v>9</v>
      </c>
      <c r="I121" s="74">
        <v>10</v>
      </c>
      <c r="J121" s="74">
        <v>0.67991599999999996</v>
      </c>
      <c r="K121" s="74" t="s">
        <v>307</v>
      </c>
      <c r="L121" s="74">
        <v>3</v>
      </c>
      <c r="M121" s="74">
        <v>999</v>
      </c>
      <c r="N121" s="76"/>
    </row>
    <row r="122" spans="1:14" x14ac:dyDescent="0.25">
      <c r="A122" s="74" t="s">
        <v>311</v>
      </c>
      <c r="B122" s="74" t="s">
        <v>305</v>
      </c>
      <c r="C122" s="74" t="s">
        <v>308</v>
      </c>
      <c r="D122" s="74" t="s">
        <v>313</v>
      </c>
      <c r="E122" s="74" t="s">
        <v>315</v>
      </c>
      <c r="F122" s="74">
        <v>6.5000000000000002E-2</v>
      </c>
      <c r="G122" s="75">
        <v>1487713</v>
      </c>
      <c r="H122" s="74">
        <v>9</v>
      </c>
      <c r="I122" s="74">
        <v>9</v>
      </c>
      <c r="J122" s="74">
        <v>0.69248399999999999</v>
      </c>
      <c r="K122" s="74" t="s">
        <v>307</v>
      </c>
      <c r="L122" s="74">
        <v>3</v>
      </c>
      <c r="M122" s="74">
        <v>999</v>
      </c>
      <c r="N122" s="76"/>
    </row>
    <row r="123" spans="1:14" x14ac:dyDescent="0.25">
      <c r="A123" s="74" t="s">
        <v>311</v>
      </c>
      <c r="B123" s="74" t="s">
        <v>305</v>
      </c>
      <c r="C123" s="74" t="s">
        <v>308</v>
      </c>
      <c r="D123" s="74" t="s">
        <v>313</v>
      </c>
      <c r="E123" s="74" t="s">
        <v>316</v>
      </c>
      <c r="F123" s="74">
        <v>1.9E-2</v>
      </c>
      <c r="G123" s="75">
        <v>2876059</v>
      </c>
      <c r="H123" s="74">
        <v>9</v>
      </c>
      <c r="I123" s="74">
        <v>8</v>
      </c>
      <c r="J123" s="74">
        <v>0.71254499999999998</v>
      </c>
      <c r="K123" s="74" t="s">
        <v>307</v>
      </c>
      <c r="L123" s="74">
        <v>3</v>
      </c>
      <c r="M123" s="74">
        <v>999</v>
      </c>
      <c r="N123" s="76"/>
    </row>
    <row r="124" spans="1:14" x14ac:dyDescent="0.25">
      <c r="A124" s="74" t="s">
        <v>311</v>
      </c>
      <c r="B124" s="74" t="s">
        <v>305</v>
      </c>
      <c r="C124" s="74" t="s">
        <v>308</v>
      </c>
      <c r="D124" s="74" t="s">
        <v>313</v>
      </c>
      <c r="E124" s="74" t="s">
        <v>317</v>
      </c>
      <c r="F124" s="74">
        <v>0.16800000000000001</v>
      </c>
      <c r="G124" s="75">
        <v>1312605</v>
      </c>
      <c r="H124" s="74">
        <v>9</v>
      </c>
      <c r="I124" s="74">
        <v>10</v>
      </c>
      <c r="J124" s="74">
        <v>0.66919899999999999</v>
      </c>
      <c r="K124" s="74" t="s">
        <v>307</v>
      </c>
      <c r="L124" s="74">
        <v>3</v>
      </c>
      <c r="M124" s="74">
        <v>999</v>
      </c>
      <c r="N124" s="76"/>
    </row>
    <row r="125" spans="1:14" x14ac:dyDescent="0.25">
      <c r="A125" s="74" t="s">
        <v>311</v>
      </c>
      <c r="B125" s="74" t="s">
        <v>305</v>
      </c>
      <c r="C125" s="74" t="s">
        <v>308</v>
      </c>
      <c r="D125" s="74" t="s">
        <v>313</v>
      </c>
      <c r="E125" s="74" t="s">
        <v>318</v>
      </c>
      <c r="F125" s="74">
        <v>1E-3</v>
      </c>
      <c r="G125" s="75">
        <v>3306998</v>
      </c>
      <c r="H125" s="74">
        <v>9</v>
      </c>
      <c r="I125" s="74">
        <v>9</v>
      </c>
      <c r="J125" s="74">
        <v>0.62794399999999995</v>
      </c>
      <c r="K125" s="74" t="s">
        <v>307</v>
      </c>
      <c r="L125" s="74">
        <v>3</v>
      </c>
      <c r="M125" s="74">
        <v>999</v>
      </c>
      <c r="N125" s="76"/>
    </row>
    <row r="126" spans="1:14" x14ac:dyDescent="0.25">
      <c r="A126" s="74" t="s">
        <v>311</v>
      </c>
      <c r="B126" s="74" t="s">
        <v>305</v>
      </c>
      <c r="C126" s="74" t="s">
        <v>308</v>
      </c>
      <c r="D126" s="74" t="s">
        <v>313</v>
      </c>
      <c r="E126" s="74" t="s">
        <v>319</v>
      </c>
      <c r="F126" s="74">
        <v>1E-3</v>
      </c>
      <c r="G126" s="75">
        <v>2002003</v>
      </c>
      <c r="H126" s="74">
        <v>9</v>
      </c>
      <c r="I126" s="74">
        <v>10</v>
      </c>
      <c r="J126" s="74">
        <v>0.68559800000000004</v>
      </c>
      <c r="K126" s="74" t="s">
        <v>307</v>
      </c>
      <c r="L126" s="74">
        <v>3</v>
      </c>
      <c r="M126" s="74">
        <v>999</v>
      </c>
      <c r="N126" s="76"/>
    </row>
    <row r="127" spans="1:14" x14ac:dyDescent="0.25">
      <c r="A127" s="74" t="s">
        <v>311</v>
      </c>
      <c r="B127" s="74" t="s">
        <v>305</v>
      </c>
      <c r="C127" s="74" t="s">
        <v>308</v>
      </c>
      <c r="D127" s="74" t="s">
        <v>314</v>
      </c>
      <c r="E127" s="74" t="s">
        <v>315</v>
      </c>
      <c r="F127" s="74">
        <v>5.0000000000000001E-3</v>
      </c>
      <c r="G127" s="75">
        <v>2272424</v>
      </c>
      <c r="H127" s="74">
        <v>10</v>
      </c>
      <c r="I127" s="74">
        <v>9</v>
      </c>
      <c r="J127" s="74">
        <v>0.72355499999999995</v>
      </c>
      <c r="K127" s="74" t="s">
        <v>307</v>
      </c>
      <c r="L127" s="74">
        <v>3</v>
      </c>
      <c r="M127" s="74">
        <v>999</v>
      </c>
      <c r="N127" s="76"/>
    </row>
    <row r="128" spans="1:14" x14ac:dyDescent="0.25">
      <c r="A128" s="74" t="s">
        <v>311</v>
      </c>
      <c r="B128" s="74" t="s">
        <v>305</v>
      </c>
      <c r="C128" s="74" t="s">
        <v>308</v>
      </c>
      <c r="D128" s="74" t="s">
        <v>314</v>
      </c>
      <c r="E128" s="74" t="s">
        <v>316</v>
      </c>
      <c r="F128" s="74">
        <v>0.215</v>
      </c>
      <c r="G128" s="75">
        <v>1283737</v>
      </c>
      <c r="H128" s="74">
        <v>10</v>
      </c>
      <c r="I128" s="74">
        <v>8</v>
      </c>
      <c r="J128" s="74">
        <v>0.65824400000000005</v>
      </c>
      <c r="K128" s="74" t="s">
        <v>307</v>
      </c>
      <c r="L128" s="74">
        <v>3</v>
      </c>
      <c r="M128" s="74">
        <v>999</v>
      </c>
      <c r="N128" s="76"/>
    </row>
    <row r="129" spans="1:14" x14ac:dyDescent="0.25">
      <c r="A129" s="74" t="s">
        <v>311</v>
      </c>
      <c r="B129" s="74" t="s">
        <v>305</v>
      </c>
      <c r="C129" s="74" t="s">
        <v>308</v>
      </c>
      <c r="D129" s="74" t="s">
        <v>314</v>
      </c>
      <c r="E129" s="74" t="s">
        <v>317</v>
      </c>
      <c r="F129" s="74">
        <v>0.38800000000000001</v>
      </c>
      <c r="G129" s="75">
        <v>1020634</v>
      </c>
      <c r="H129" s="74">
        <v>10</v>
      </c>
      <c r="I129" s="74">
        <v>10</v>
      </c>
      <c r="J129" s="74">
        <v>0.66010599999999997</v>
      </c>
      <c r="K129" s="74" t="s">
        <v>307</v>
      </c>
      <c r="L129" s="74">
        <v>3</v>
      </c>
      <c r="M129" s="74">
        <v>999</v>
      </c>
      <c r="N129" s="76"/>
    </row>
    <row r="130" spans="1:14" x14ac:dyDescent="0.25">
      <c r="A130" s="74" t="s">
        <v>311</v>
      </c>
      <c r="B130" s="74" t="s">
        <v>305</v>
      </c>
      <c r="C130" s="74" t="s">
        <v>308</v>
      </c>
      <c r="D130" s="74" t="s">
        <v>314</v>
      </c>
      <c r="E130" s="74" t="s">
        <v>318</v>
      </c>
      <c r="F130" s="74">
        <v>1E-3</v>
      </c>
      <c r="G130" s="75">
        <v>4906405</v>
      </c>
      <c r="H130" s="74">
        <v>10</v>
      </c>
      <c r="I130" s="74">
        <v>9</v>
      </c>
      <c r="J130" s="74">
        <v>0.67766499999999996</v>
      </c>
      <c r="K130" s="74" t="s">
        <v>307</v>
      </c>
      <c r="L130" s="74">
        <v>3</v>
      </c>
      <c r="M130" s="74">
        <v>999</v>
      </c>
      <c r="N130" s="76"/>
    </row>
    <row r="131" spans="1:14" x14ac:dyDescent="0.25">
      <c r="A131" s="74" t="s">
        <v>311</v>
      </c>
      <c r="B131" s="74" t="s">
        <v>305</v>
      </c>
      <c r="C131" s="74" t="s">
        <v>308</v>
      </c>
      <c r="D131" s="74" t="s">
        <v>314</v>
      </c>
      <c r="E131" s="74" t="s">
        <v>319</v>
      </c>
      <c r="F131" s="74">
        <v>2E-3</v>
      </c>
      <c r="G131" s="75">
        <v>2704593</v>
      </c>
      <c r="H131" s="74">
        <v>10</v>
      </c>
      <c r="I131" s="74">
        <v>10</v>
      </c>
      <c r="J131" s="74">
        <v>0.71150100000000005</v>
      </c>
      <c r="K131" s="74" t="s">
        <v>307</v>
      </c>
      <c r="L131" s="74">
        <v>3</v>
      </c>
      <c r="M131" s="74">
        <v>999</v>
      </c>
      <c r="N131" s="76"/>
    </row>
    <row r="132" spans="1:14" x14ac:dyDescent="0.25">
      <c r="A132" s="74" t="s">
        <v>311</v>
      </c>
      <c r="B132" s="74" t="s">
        <v>305</v>
      </c>
      <c r="C132" s="74" t="s">
        <v>308</v>
      </c>
      <c r="D132" s="74" t="s">
        <v>315</v>
      </c>
      <c r="E132" s="74" t="s">
        <v>316</v>
      </c>
      <c r="F132" s="74">
        <v>1.0999999999999999E-2</v>
      </c>
      <c r="G132" s="75">
        <v>3324409</v>
      </c>
      <c r="H132" s="74">
        <v>9</v>
      </c>
      <c r="I132" s="74">
        <v>8</v>
      </c>
      <c r="J132" s="74">
        <v>0.76145700000000005</v>
      </c>
      <c r="K132" s="74" t="s">
        <v>307</v>
      </c>
      <c r="L132" s="74">
        <v>3</v>
      </c>
      <c r="M132" s="74">
        <v>999</v>
      </c>
      <c r="N132" s="76"/>
    </row>
    <row r="133" spans="1:14" x14ac:dyDescent="0.25">
      <c r="A133" s="74" t="s">
        <v>311</v>
      </c>
      <c r="B133" s="74" t="s">
        <v>305</v>
      </c>
      <c r="C133" s="74" t="s">
        <v>308</v>
      </c>
      <c r="D133" s="74" t="s">
        <v>315</v>
      </c>
      <c r="E133" s="74" t="s">
        <v>317</v>
      </c>
      <c r="F133" s="74">
        <v>2.9000000000000001E-2</v>
      </c>
      <c r="G133" s="75">
        <v>1650366</v>
      </c>
      <c r="H133" s="74">
        <v>9</v>
      </c>
      <c r="I133" s="74">
        <v>10</v>
      </c>
      <c r="J133" s="74">
        <v>0.71338699999999999</v>
      </c>
      <c r="K133" s="74" t="s">
        <v>307</v>
      </c>
      <c r="L133" s="74">
        <v>3</v>
      </c>
      <c r="M133" s="74">
        <v>999</v>
      </c>
      <c r="N133" s="76"/>
    </row>
    <row r="134" spans="1:14" x14ac:dyDescent="0.25">
      <c r="A134" s="74" t="s">
        <v>311</v>
      </c>
      <c r="B134" s="74" t="s">
        <v>305</v>
      </c>
      <c r="C134" s="74" t="s">
        <v>308</v>
      </c>
      <c r="D134" s="74" t="s">
        <v>315</v>
      </c>
      <c r="E134" s="74" t="s">
        <v>318</v>
      </c>
      <c r="F134" s="74">
        <v>1E-3</v>
      </c>
      <c r="G134" s="75">
        <v>4756618</v>
      </c>
      <c r="H134" s="74">
        <v>9</v>
      </c>
      <c r="I134" s="74">
        <v>9</v>
      </c>
      <c r="J134" s="74">
        <v>0.70969400000000005</v>
      </c>
      <c r="K134" s="74" t="s">
        <v>307</v>
      </c>
      <c r="L134" s="74">
        <v>3</v>
      </c>
      <c r="M134" s="74">
        <v>999</v>
      </c>
      <c r="N134" s="76"/>
    </row>
    <row r="135" spans="1:14" x14ac:dyDescent="0.25">
      <c r="A135" s="74" t="s">
        <v>311</v>
      </c>
      <c r="B135" s="74" t="s">
        <v>305</v>
      </c>
      <c r="C135" s="74" t="s">
        <v>308</v>
      </c>
      <c r="D135" s="74" t="s">
        <v>315</v>
      </c>
      <c r="E135" s="74" t="s">
        <v>319</v>
      </c>
      <c r="F135" s="74">
        <v>1E-3</v>
      </c>
      <c r="G135" s="75">
        <v>2348026</v>
      </c>
      <c r="H135" s="74">
        <v>9</v>
      </c>
      <c r="I135" s="74">
        <v>10</v>
      </c>
      <c r="J135" s="74">
        <v>0.72868699999999997</v>
      </c>
      <c r="K135" s="74" t="s">
        <v>307</v>
      </c>
      <c r="L135" s="74">
        <v>3</v>
      </c>
      <c r="M135" s="74">
        <v>999</v>
      </c>
      <c r="N135" s="76"/>
    </row>
    <row r="136" spans="1:14" x14ac:dyDescent="0.25">
      <c r="A136" s="74" t="s">
        <v>311</v>
      </c>
      <c r="B136" s="74" t="s">
        <v>305</v>
      </c>
      <c r="C136" s="74" t="s">
        <v>308</v>
      </c>
      <c r="D136" s="74" t="s">
        <v>316</v>
      </c>
      <c r="E136" s="74" t="s">
        <v>317</v>
      </c>
      <c r="F136" s="74">
        <v>0.10199999999999999</v>
      </c>
      <c r="G136" s="75">
        <v>1585833</v>
      </c>
      <c r="H136" s="74">
        <v>8</v>
      </c>
      <c r="I136" s="74">
        <v>10</v>
      </c>
      <c r="J136" s="74">
        <v>0.67787699999999995</v>
      </c>
      <c r="K136" s="74" t="s">
        <v>307</v>
      </c>
      <c r="L136" s="74">
        <v>3</v>
      </c>
      <c r="M136" s="74">
        <v>999</v>
      </c>
      <c r="N136" s="76"/>
    </row>
    <row r="137" spans="1:14" x14ac:dyDescent="0.25">
      <c r="A137" s="74" t="s">
        <v>311</v>
      </c>
      <c r="B137" s="74" t="s">
        <v>305</v>
      </c>
      <c r="C137" s="74" t="s">
        <v>308</v>
      </c>
      <c r="D137" s="74" t="s">
        <v>316</v>
      </c>
      <c r="E137" s="74" t="s">
        <v>318</v>
      </c>
      <c r="F137" s="74">
        <v>1E-3</v>
      </c>
      <c r="G137" s="75">
        <v>5204245</v>
      </c>
      <c r="H137" s="74">
        <v>8</v>
      </c>
      <c r="I137" s="74">
        <v>9</v>
      </c>
      <c r="J137" s="74">
        <v>0.67783099999999996</v>
      </c>
      <c r="K137" s="74" t="s">
        <v>307</v>
      </c>
      <c r="L137" s="74">
        <v>3</v>
      </c>
      <c r="M137" s="74">
        <v>999</v>
      </c>
      <c r="N137" s="76"/>
    </row>
    <row r="138" spans="1:14" x14ac:dyDescent="0.25">
      <c r="A138" s="74" t="s">
        <v>311</v>
      </c>
      <c r="B138" s="74" t="s">
        <v>305</v>
      </c>
      <c r="C138" s="74" t="s">
        <v>308</v>
      </c>
      <c r="D138" s="74" t="s">
        <v>316</v>
      </c>
      <c r="E138" s="74" t="s">
        <v>319</v>
      </c>
      <c r="F138" s="74">
        <v>1.4E-2</v>
      </c>
      <c r="G138" s="75">
        <v>3004375</v>
      </c>
      <c r="H138" s="74">
        <v>8</v>
      </c>
      <c r="I138" s="74">
        <v>10</v>
      </c>
      <c r="J138" s="74">
        <v>0.71659099999999998</v>
      </c>
      <c r="K138" s="74" t="s">
        <v>307</v>
      </c>
      <c r="L138" s="74">
        <v>3</v>
      </c>
      <c r="M138" s="74">
        <v>999</v>
      </c>
      <c r="N138" s="76"/>
    </row>
    <row r="139" spans="1:14" x14ac:dyDescent="0.25">
      <c r="A139" s="74" t="s">
        <v>311</v>
      </c>
      <c r="B139" s="74" t="s">
        <v>305</v>
      </c>
      <c r="C139" s="74" t="s">
        <v>308</v>
      </c>
      <c r="D139" s="74" t="s">
        <v>317</v>
      </c>
      <c r="E139" s="74" t="s">
        <v>318</v>
      </c>
      <c r="F139" s="74">
        <v>3.0000000000000001E-3</v>
      </c>
      <c r="G139" s="75">
        <v>3046815</v>
      </c>
      <c r="H139" s="74">
        <v>10</v>
      </c>
      <c r="I139" s="74">
        <v>9</v>
      </c>
      <c r="J139" s="74">
        <v>0.63652200000000003</v>
      </c>
      <c r="K139" s="74" t="s">
        <v>307</v>
      </c>
      <c r="L139" s="74">
        <v>3</v>
      </c>
      <c r="M139" s="74">
        <v>999</v>
      </c>
      <c r="N139" s="76"/>
    </row>
    <row r="140" spans="1:14" x14ac:dyDescent="0.25">
      <c r="A140" s="74" t="s">
        <v>311</v>
      </c>
      <c r="B140" s="74" t="s">
        <v>305</v>
      </c>
      <c r="C140" s="74" t="s">
        <v>308</v>
      </c>
      <c r="D140" s="74" t="s">
        <v>317</v>
      </c>
      <c r="E140" s="74" t="s">
        <v>319</v>
      </c>
      <c r="F140" s="74">
        <v>6.2E-2</v>
      </c>
      <c r="G140" s="75">
        <v>1556401</v>
      </c>
      <c r="H140" s="74">
        <v>10</v>
      </c>
      <c r="I140" s="74">
        <v>10</v>
      </c>
      <c r="J140" s="74">
        <v>0.68212600000000001</v>
      </c>
      <c r="K140" s="74" t="s">
        <v>307</v>
      </c>
      <c r="L140" s="74">
        <v>3</v>
      </c>
      <c r="M140" s="74">
        <v>999</v>
      </c>
      <c r="N140" s="76"/>
    </row>
    <row r="141" spans="1:14" x14ac:dyDescent="0.25">
      <c r="A141" s="74" t="s">
        <v>311</v>
      </c>
      <c r="B141" s="74" t="s">
        <v>305</v>
      </c>
      <c r="C141" s="74" t="s">
        <v>308</v>
      </c>
      <c r="D141" s="74" t="s">
        <v>318</v>
      </c>
      <c r="E141" s="74" t="s">
        <v>319</v>
      </c>
      <c r="F141" s="74">
        <v>8.9999999999999993E-3</v>
      </c>
      <c r="G141" s="75">
        <v>1829725</v>
      </c>
      <c r="H141" s="74">
        <v>9</v>
      </c>
      <c r="I141" s="74">
        <v>10</v>
      </c>
      <c r="J141" s="74">
        <v>0.586538</v>
      </c>
      <c r="K141" s="74" t="s">
        <v>307</v>
      </c>
      <c r="L141" s="74">
        <v>3</v>
      </c>
      <c r="M141" s="74">
        <v>999</v>
      </c>
      <c r="N141" s="76"/>
    </row>
    <row r="142" spans="1:14" x14ac:dyDescent="0.25">
      <c r="A142" s="74" t="s">
        <v>311</v>
      </c>
      <c r="B142" s="74" t="s">
        <v>305</v>
      </c>
      <c r="C142" s="74" t="s">
        <v>309</v>
      </c>
      <c r="D142" s="74" t="s">
        <v>312</v>
      </c>
      <c r="E142" s="74" t="s">
        <v>313</v>
      </c>
      <c r="F142" s="74">
        <v>1E-3</v>
      </c>
      <c r="G142" s="75">
        <v>10291078</v>
      </c>
      <c r="H142" s="74">
        <v>10</v>
      </c>
      <c r="I142" s="74">
        <v>9</v>
      </c>
      <c r="J142" s="74">
        <v>0.30271100000000001</v>
      </c>
      <c r="K142" s="74" t="s">
        <v>307</v>
      </c>
      <c r="L142" s="74">
        <v>3</v>
      </c>
      <c r="M142" s="74">
        <v>999</v>
      </c>
      <c r="N142" s="76"/>
    </row>
    <row r="143" spans="1:14" x14ac:dyDescent="0.25">
      <c r="A143" s="74" t="s">
        <v>311</v>
      </c>
      <c r="B143" s="74" t="s">
        <v>305</v>
      </c>
      <c r="C143" s="74" t="s">
        <v>309</v>
      </c>
      <c r="D143" s="74" t="s">
        <v>312</v>
      </c>
      <c r="E143" s="74" t="s">
        <v>314</v>
      </c>
      <c r="F143" s="74">
        <v>1E-3</v>
      </c>
      <c r="G143" s="75">
        <v>25087924</v>
      </c>
      <c r="H143" s="74">
        <v>10</v>
      </c>
      <c r="I143" s="74">
        <v>10</v>
      </c>
      <c r="J143" s="74">
        <v>0.35207500000000003</v>
      </c>
      <c r="K143" s="74" t="s">
        <v>307</v>
      </c>
      <c r="L143" s="74">
        <v>3</v>
      </c>
      <c r="M143" s="74">
        <v>999</v>
      </c>
      <c r="N143" s="76"/>
    </row>
    <row r="144" spans="1:14" x14ac:dyDescent="0.25">
      <c r="A144" s="74" t="s">
        <v>311</v>
      </c>
      <c r="B144" s="74" t="s">
        <v>305</v>
      </c>
      <c r="C144" s="74" t="s">
        <v>309</v>
      </c>
      <c r="D144" s="74" t="s">
        <v>312</v>
      </c>
      <c r="E144" s="74" t="s">
        <v>315</v>
      </c>
      <c r="F144" s="74">
        <v>4.0000000000000001E-3</v>
      </c>
      <c r="G144" s="75">
        <v>3655476</v>
      </c>
      <c r="H144" s="74">
        <v>10</v>
      </c>
      <c r="I144" s="74">
        <v>9</v>
      </c>
      <c r="J144" s="74">
        <v>0.32332699999999998</v>
      </c>
      <c r="K144" s="74" t="s">
        <v>307</v>
      </c>
      <c r="L144" s="74">
        <v>3</v>
      </c>
      <c r="M144" s="74">
        <v>999</v>
      </c>
      <c r="N144" s="76"/>
    </row>
    <row r="145" spans="1:14" x14ac:dyDescent="0.25">
      <c r="A145" s="74" t="s">
        <v>311</v>
      </c>
      <c r="B145" s="74" t="s">
        <v>305</v>
      </c>
      <c r="C145" s="74" t="s">
        <v>309</v>
      </c>
      <c r="D145" s="74" t="s">
        <v>312</v>
      </c>
      <c r="E145" s="74" t="s">
        <v>316</v>
      </c>
      <c r="F145" s="74">
        <v>2E-3</v>
      </c>
      <c r="G145" s="75">
        <v>10388678</v>
      </c>
      <c r="H145" s="74">
        <v>10</v>
      </c>
      <c r="I145" s="74">
        <v>8</v>
      </c>
      <c r="J145" s="74">
        <v>0.353161</v>
      </c>
      <c r="K145" s="74" t="s">
        <v>307</v>
      </c>
      <c r="L145" s="74">
        <v>3</v>
      </c>
      <c r="M145" s="74">
        <v>999</v>
      </c>
      <c r="N145" s="76"/>
    </row>
    <row r="146" spans="1:14" x14ac:dyDescent="0.25">
      <c r="A146" s="74" t="s">
        <v>311</v>
      </c>
      <c r="B146" s="74" t="s">
        <v>305</v>
      </c>
      <c r="C146" s="74" t="s">
        <v>309</v>
      </c>
      <c r="D146" s="74" t="s">
        <v>312</v>
      </c>
      <c r="E146" s="74" t="s">
        <v>317</v>
      </c>
      <c r="F146" s="74">
        <v>1E-3</v>
      </c>
      <c r="G146" s="75">
        <v>7498017</v>
      </c>
      <c r="H146" s="74">
        <v>10</v>
      </c>
      <c r="I146" s="74">
        <v>10</v>
      </c>
      <c r="J146" s="74">
        <v>0.32227600000000001</v>
      </c>
      <c r="K146" s="74" t="s">
        <v>307</v>
      </c>
      <c r="L146" s="74">
        <v>3</v>
      </c>
      <c r="M146" s="74">
        <v>999</v>
      </c>
      <c r="N146" s="76"/>
    </row>
    <row r="147" spans="1:14" x14ac:dyDescent="0.25">
      <c r="A147" s="74" t="s">
        <v>311</v>
      </c>
      <c r="B147" s="74" t="s">
        <v>305</v>
      </c>
      <c r="C147" s="74" t="s">
        <v>309</v>
      </c>
      <c r="D147" s="74" t="s">
        <v>312</v>
      </c>
      <c r="E147" s="74" t="s">
        <v>318</v>
      </c>
      <c r="F147" s="74">
        <v>0.36099999999999999</v>
      </c>
      <c r="G147" s="75">
        <v>1089677</v>
      </c>
      <c r="H147" s="74">
        <v>10</v>
      </c>
      <c r="I147" s="74">
        <v>9</v>
      </c>
      <c r="J147" s="74">
        <v>0.27185700000000002</v>
      </c>
      <c r="K147" s="74" t="s">
        <v>307</v>
      </c>
      <c r="L147" s="74">
        <v>3</v>
      </c>
      <c r="M147" s="74">
        <v>999</v>
      </c>
      <c r="N147" s="76"/>
    </row>
    <row r="148" spans="1:14" x14ac:dyDescent="0.25">
      <c r="A148" s="74" t="s">
        <v>311</v>
      </c>
      <c r="B148" s="74" t="s">
        <v>305</v>
      </c>
      <c r="C148" s="74" t="s">
        <v>309</v>
      </c>
      <c r="D148" s="74" t="s">
        <v>312</v>
      </c>
      <c r="E148" s="74" t="s">
        <v>319</v>
      </c>
      <c r="F148" s="74">
        <v>2E-3</v>
      </c>
      <c r="G148" s="75">
        <v>6422962</v>
      </c>
      <c r="H148" s="74">
        <v>10</v>
      </c>
      <c r="I148" s="74">
        <v>10</v>
      </c>
      <c r="J148" s="74">
        <v>0.29734500000000003</v>
      </c>
      <c r="K148" s="74" t="s">
        <v>307</v>
      </c>
      <c r="L148" s="74">
        <v>3</v>
      </c>
      <c r="M148" s="74">
        <v>999</v>
      </c>
      <c r="N148" s="76"/>
    </row>
    <row r="149" spans="1:14" x14ac:dyDescent="0.25">
      <c r="A149" s="74" t="s">
        <v>311</v>
      </c>
      <c r="B149" s="74" t="s">
        <v>305</v>
      </c>
      <c r="C149" s="74" t="s">
        <v>309</v>
      </c>
      <c r="D149" s="74" t="s">
        <v>313</v>
      </c>
      <c r="E149" s="74" t="s">
        <v>314</v>
      </c>
      <c r="F149" s="74">
        <v>7.9000000000000001E-2</v>
      </c>
      <c r="G149" s="75">
        <v>2132916</v>
      </c>
      <c r="H149" s="74">
        <v>9</v>
      </c>
      <c r="I149" s="74">
        <v>10</v>
      </c>
      <c r="J149" s="74">
        <v>0.18754399999999999</v>
      </c>
      <c r="K149" s="74" t="s">
        <v>307</v>
      </c>
      <c r="L149" s="74">
        <v>3</v>
      </c>
      <c r="M149" s="74">
        <v>999</v>
      </c>
      <c r="N149" s="76"/>
    </row>
    <row r="150" spans="1:14" x14ac:dyDescent="0.25">
      <c r="A150" s="74" t="s">
        <v>311</v>
      </c>
      <c r="B150" s="74" t="s">
        <v>305</v>
      </c>
      <c r="C150" s="74" t="s">
        <v>309</v>
      </c>
      <c r="D150" s="74" t="s">
        <v>313</v>
      </c>
      <c r="E150" s="74" t="s">
        <v>315</v>
      </c>
      <c r="F150" s="74">
        <v>4.5999999999999999E-2</v>
      </c>
      <c r="G150" s="75">
        <v>2459137</v>
      </c>
      <c r="H150" s="74">
        <v>9</v>
      </c>
      <c r="I150" s="74">
        <v>9</v>
      </c>
      <c r="J150" s="74">
        <v>0.298153</v>
      </c>
      <c r="K150" s="74" t="s">
        <v>307</v>
      </c>
      <c r="L150" s="74">
        <v>3</v>
      </c>
      <c r="M150" s="74">
        <v>999</v>
      </c>
      <c r="N150" s="76"/>
    </row>
    <row r="151" spans="1:14" x14ac:dyDescent="0.25">
      <c r="A151" s="74" t="s">
        <v>311</v>
      </c>
      <c r="B151" s="74" t="s">
        <v>305</v>
      </c>
      <c r="C151" s="74" t="s">
        <v>309</v>
      </c>
      <c r="D151" s="74" t="s">
        <v>313</v>
      </c>
      <c r="E151" s="74" t="s">
        <v>316</v>
      </c>
      <c r="F151" s="74">
        <v>0.54900000000000004</v>
      </c>
      <c r="G151" s="74">
        <v>0.64604099999999998</v>
      </c>
      <c r="H151" s="74">
        <v>9</v>
      </c>
      <c r="I151" s="74">
        <v>8</v>
      </c>
      <c r="J151" s="74">
        <v>0.21720600000000001</v>
      </c>
      <c r="K151" s="74" t="s">
        <v>307</v>
      </c>
      <c r="L151" s="74">
        <v>3</v>
      </c>
      <c r="M151" s="74">
        <v>999</v>
      </c>
      <c r="N151" s="76"/>
    </row>
    <row r="152" spans="1:14" x14ac:dyDescent="0.25">
      <c r="A152" s="74" t="s">
        <v>311</v>
      </c>
      <c r="B152" s="74" t="s">
        <v>305</v>
      </c>
      <c r="C152" s="74" t="s">
        <v>309</v>
      </c>
      <c r="D152" s="74" t="s">
        <v>313</v>
      </c>
      <c r="E152" s="74" t="s">
        <v>317</v>
      </c>
      <c r="F152" s="74">
        <v>0.61199999999999999</v>
      </c>
      <c r="G152" s="74">
        <v>0.747112</v>
      </c>
      <c r="H152" s="74">
        <v>9</v>
      </c>
      <c r="I152" s="74">
        <v>10</v>
      </c>
      <c r="J152" s="74">
        <v>0.23261100000000001</v>
      </c>
      <c r="K152" s="74" t="s">
        <v>307</v>
      </c>
      <c r="L152" s="74">
        <v>3</v>
      </c>
      <c r="M152" s="74">
        <v>999</v>
      </c>
      <c r="N152" s="76"/>
    </row>
    <row r="153" spans="1:14" x14ac:dyDescent="0.25">
      <c r="A153" s="74" t="s">
        <v>311</v>
      </c>
      <c r="B153" s="74" t="s">
        <v>305</v>
      </c>
      <c r="C153" s="74" t="s">
        <v>309</v>
      </c>
      <c r="D153" s="74" t="s">
        <v>313</v>
      </c>
      <c r="E153" s="74" t="s">
        <v>318</v>
      </c>
      <c r="F153" s="74">
        <v>0.02</v>
      </c>
      <c r="G153" s="75">
        <v>3644384</v>
      </c>
      <c r="H153" s="74">
        <v>9</v>
      </c>
      <c r="I153" s="74">
        <v>9</v>
      </c>
      <c r="J153" s="74">
        <v>0.30000900000000003</v>
      </c>
      <c r="K153" s="74" t="s">
        <v>307</v>
      </c>
      <c r="L153" s="74">
        <v>3</v>
      </c>
      <c r="M153" s="74">
        <v>999</v>
      </c>
      <c r="N153" s="76"/>
    </row>
    <row r="154" spans="1:14" x14ac:dyDescent="0.25">
      <c r="A154" s="74" t="s">
        <v>311</v>
      </c>
      <c r="B154" s="74" t="s">
        <v>305</v>
      </c>
      <c r="C154" s="74" t="s">
        <v>309</v>
      </c>
      <c r="D154" s="74" t="s">
        <v>313</v>
      </c>
      <c r="E154" s="74" t="s">
        <v>319</v>
      </c>
      <c r="F154" s="74">
        <v>0.34300000000000003</v>
      </c>
      <c r="G154" s="75">
        <v>1116204</v>
      </c>
      <c r="H154" s="74">
        <v>9</v>
      </c>
      <c r="I154" s="74">
        <v>10</v>
      </c>
      <c r="J154" s="74">
        <v>0.233908</v>
      </c>
      <c r="K154" s="74" t="s">
        <v>307</v>
      </c>
      <c r="L154" s="74">
        <v>3</v>
      </c>
      <c r="M154" s="74">
        <v>999</v>
      </c>
      <c r="N154" s="76"/>
    </row>
    <row r="155" spans="1:14" x14ac:dyDescent="0.25">
      <c r="A155" s="74" t="s">
        <v>311</v>
      </c>
      <c r="B155" s="74" t="s">
        <v>305</v>
      </c>
      <c r="C155" s="74" t="s">
        <v>309</v>
      </c>
      <c r="D155" s="74" t="s">
        <v>314</v>
      </c>
      <c r="E155" s="74" t="s">
        <v>315</v>
      </c>
      <c r="F155" s="74">
        <v>2E-3</v>
      </c>
      <c r="G155" s="75">
        <v>6189475</v>
      </c>
      <c r="H155" s="74">
        <v>10</v>
      </c>
      <c r="I155" s="74">
        <v>9</v>
      </c>
      <c r="J155" s="74">
        <v>0.31225900000000001</v>
      </c>
      <c r="K155" s="74" t="s">
        <v>307</v>
      </c>
      <c r="L155" s="74">
        <v>3</v>
      </c>
      <c r="M155" s="74">
        <v>999</v>
      </c>
      <c r="N155" s="76"/>
    </row>
    <row r="156" spans="1:14" x14ac:dyDescent="0.25">
      <c r="A156" s="74" t="s">
        <v>311</v>
      </c>
      <c r="B156" s="74" t="s">
        <v>305</v>
      </c>
      <c r="C156" s="74" t="s">
        <v>309</v>
      </c>
      <c r="D156" s="74" t="s">
        <v>314</v>
      </c>
      <c r="E156" s="74" t="s">
        <v>316</v>
      </c>
      <c r="F156" s="74">
        <v>0.60299999999999998</v>
      </c>
      <c r="G156" s="74">
        <v>0.61902500000000005</v>
      </c>
      <c r="H156" s="74">
        <v>10</v>
      </c>
      <c r="I156" s="74">
        <v>8</v>
      </c>
      <c r="J156" s="74">
        <v>0.183004</v>
      </c>
      <c r="K156" s="74" t="s">
        <v>307</v>
      </c>
      <c r="L156" s="74">
        <v>3</v>
      </c>
      <c r="M156" s="74">
        <v>999</v>
      </c>
      <c r="N156" s="76"/>
    </row>
    <row r="157" spans="1:14" x14ac:dyDescent="0.25">
      <c r="A157" s="74" t="s">
        <v>311</v>
      </c>
      <c r="B157" s="74" t="s">
        <v>305</v>
      </c>
      <c r="C157" s="74" t="s">
        <v>309</v>
      </c>
      <c r="D157" s="74" t="s">
        <v>314</v>
      </c>
      <c r="E157" s="74" t="s">
        <v>317</v>
      </c>
      <c r="F157" s="74">
        <v>0.10100000000000001</v>
      </c>
      <c r="G157" s="75">
        <v>1715010</v>
      </c>
      <c r="H157" s="74">
        <v>10</v>
      </c>
      <c r="I157" s="74">
        <v>10</v>
      </c>
      <c r="J157" s="74">
        <v>0.21184600000000001</v>
      </c>
      <c r="K157" s="74" t="s">
        <v>307</v>
      </c>
      <c r="L157" s="74">
        <v>3</v>
      </c>
      <c r="M157" s="74">
        <v>999</v>
      </c>
      <c r="N157" s="76"/>
    </row>
    <row r="158" spans="1:14" x14ac:dyDescent="0.25">
      <c r="A158" s="74" t="s">
        <v>311</v>
      </c>
      <c r="B158" s="74" t="s">
        <v>305</v>
      </c>
      <c r="C158" s="74" t="s">
        <v>309</v>
      </c>
      <c r="D158" s="74" t="s">
        <v>314</v>
      </c>
      <c r="E158" s="74" t="s">
        <v>318</v>
      </c>
      <c r="F158" s="74">
        <v>1E-3</v>
      </c>
      <c r="G158" s="75">
        <v>8811873</v>
      </c>
      <c r="H158" s="74">
        <v>10</v>
      </c>
      <c r="I158" s="74">
        <v>9</v>
      </c>
      <c r="J158" s="74">
        <v>0.32612600000000003</v>
      </c>
      <c r="K158" s="74" t="s">
        <v>307</v>
      </c>
      <c r="L158" s="74">
        <v>3</v>
      </c>
      <c r="M158" s="74">
        <v>999</v>
      </c>
      <c r="N158" s="76"/>
    </row>
    <row r="159" spans="1:14" x14ac:dyDescent="0.25">
      <c r="A159" s="74" t="s">
        <v>311</v>
      </c>
      <c r="B159" s="74" t="s">
        <v>305</v>
      </c>
      <c r="C159" s="74" t="s">
        <v>309</v>
      </c>
      <c r="D159" s="74" t="s">
        <v>314</v>
      </c>
      <c r="E159" s="74" t="s">
        <v>319</v>
      </c>
      <c r="F159" s="74">
        <v>2.1000000000000001E-2</v>
      </c>
      <c r="G159" s="75">
        <v>3224738</v>
      </c>
      <c r="H159" s="74">
        <v>10</v>
      </c>
      <c r="I159" s="74">
        <v>10</v>
      </c>
      <c r="J159" s="74">
        <v>0.227326</v>
      </c>
      <c r="K159" s="74" t="s">
        <v>307</v>
      </c>
      <c r="L159" s="74">
        <v>3</v>
      </c>
      <c r="M159" s="74">
        <v>999</v>
      </c>
      <c r="N159" s="76"/>
    </row>
    <row r="160" spans="1:14" x14ac:dyDescent="0.25">
      <c r="A160" s="74" t="s">
        <v>311</v>
      </c>
      <c r="B160" s="74" t="s">
        <v>305</v>
      </c>
      <c r="C160" s="74" t="s">
        <v>309</v>
      </c>
      <c r="D160" s="74" t="s">
        <v>315</v>
      </c>
      <c r="E160" s="74" t="s">
        <v>316</v>
      </c>
      <c r="F160" s="74">
        <v>2.8000000000000001E-2</v>
      </c>
      <c r="G160" s="75">
        <v>3275996</v>
      </c>
      <c r="H160" s="74">
        <v>9</v>
      </c>
      <c r="I160" s="74">
        <v>8</v>
      </c>
      <c r="J160" s="74">
        <v>0.33463399999999999</v>
      </c>
      <c r="K160" s="74" t="s">
        <v>307</v>
      </c>
      <c r="L160" s="74">
        <v>3</v>
      </c>
      <c r="M160" s="74">
        <v>999</v>
      </c>
      <c r="N160" s="76"/>
    </row>
    <row r="161" spans="1:14" x14ac:dyDescent="0.25">
      <c r="A161" s="74" t="s">
        <v>311</v>
      </c>
      <c r="B161" s="74" t="s">
        <v>305</v>
      </c>
      <c r="C161" s="74" t="s">
        <v>309</v>
      </c>
      <c r="D161" s="74" t="s">
        <v>315</v>
      </c>
      <c r="E161" s="74" t="s">
        <v>317</v>
      </c>
      <c r="F161" s="74">
        <v>7.9000000000000001E-2</v>
      </c>
      <c r="G161" s="75">
        <v>1917867</v>
      </c>
      <c r="H161" s="74">
        <v>9</v>
      </c>
      <c r="I161" s="74">
        <v>10</v>
      </c>
      <c r="J161" s="74">
        <v>0.31989699999999999</v>
      </c>
      <c r="K161" s="74" t="s">
        <v>307</v>
      </c>
      <c r="L161" s="74">
        <v>3</v>
      </c>
      <c r="M161" s="74">
        <v>999</v>
      </c>
      <c r="N161" s="76"/>
    </row>
    <row r="162" spans="1:14" x14ac:dyDescent="0.25">
      <c r="A162" s="74" t="s">
        <v>311</v>
      </c>
      <c r="B162" s="74" t="s">
        <v>305</v>
      </c>
      <c r="C162" s="74" t="s">
        <v>309</v>
      </c>
      <c r="D162" s="74" t="s">
        <v>315</v>
      </c>
      <c r="E162" s="74" t="s">
        <v>318</v>
      </c>
      <c r="F162" s="74">
        <v>0.13700000000000001</v>
      </c>
      <c r="G162" s="75">
        <v>1540421</v>
      </c>
      <c r="H162" s="74">
        <v>9</v>
      </c>
      <c r="I162" s="74">
        <v>9</v>
      </c>
      <c r="J162" s="74">
        <v>0.33750799999999997</v>
      </c>
      <c r="K162" s="74" t="s">
        <v>307</v>
      </c>
      <c r="L162" s="74">
        <v>3</v>
      </c>
      <c r="M162" s="74">
        <v>999</v>
      </c>
      <c r="N162" s="76"/>
    </row>
    <row r="163" spans="1:14" x14ac:dyDescent="0.25">
      <c r="A163" s="74" t="s">
        <v>311</v>
      </c>
      <c r="B163" s="74" t="s">
        <v>305</v>
      </c>
      <c r="C163" s="74" t="s">
        <v>309</v>
      </c>
      <c r="D163" s="74" t="s">
        <v>315</v>
      </c>
      <c r="E163" s="74" t="s">
        <v>319</v>
      </c>
      <c r="F163" s="74">
        <v>0.11700000000000001</v>
      </c>
      <c r="G163" s="75">
        <v>1643727</v>
      </c>
      <c r="H163" s="74">
        <v>9</v>
      </c>
      <c r="I163" s="74">
        <v>10</v>
      </c>
      <c r="J163" s="74">
        <v>0.30826900000000002</v>
      </c>
      <c r="K163" s="74" t="s">
        <v>307</v>
      </c>
      <c r="L163" s="74">
        <v>3</v>
      </c>
      <c r="M163" s="74">
        <v>999</v>
      </c>
      <c r="N163" s="76"/>
    </row>
    <row r="164" spans="1:14" x14ac:dyDescent="0.25">
      <c r="A164" s="74" t="s">
        <v>311</v>
      </c>
      <c r="B164" s="74" t="s">
        <v>305</v>
      </c>
      <c r="C164" s="74" t="s">
        <v>309</v>
      </c>
      <c r="D164" s="74" t="s">
        <v>316</v>
      </c>
      <c r="E164" s="74" t="s">
        <v>317</v>
      </c>
      <c r="F164" s="74">
        <v>0.61399999999999999</v>
      </c>
      <c r="G164" s="74">
        <v>0.64178199999999996</v>
      </c>
      <c r="H164" s="74">
        <v>8</v>
      </c>
      <c r="I164" s="74">
        <v>10</v>
      </c>
      <c r="J164" s="74">
        <v>0.246921</v>
      </c>
      <c r="K164" s="74" t="s">
        <v>307</v>
      </c>
      <c r="L164" s="74">
        <v>3</v>
      </c>
      <c r="M164" s="74">
        <v>999</v>
      </c>
      <c r="N164" s="76"/>
    </row>
    <row r="165" spans="1:14" x14ac:dyDescent="0.25">
      <c r="A165" s="74" t="s">
        <v>311</v>
      </c>
      <c r="B165" s="74" t="s">
        <v>305</v>
      </c>
      <c r="C165" s="74" t="s">
        <v>309</v>
      </c>
      <c r="D165" s="74" t="s">
        <v>316</v>
      </c>
      <c r="E165" s="74" t="s">
        <v>318</v>
      </c>
      <c r="F165" s="74">
        <v>2.3E-2</v>
      </c>
      <c r="G165" s="75">
        <v>3823011</v>
      </c>
      <c r="H165" s="74">
        <v>8</v>
      </c>
      <c r="I165" s="74">
        <v>9</v>
      </c>
      <c r="J165" s="74">
        <v>0.33871600000000002</v>
      </c>
      <c r="K165" s="74" t="s">
        <v>307</v>
      </c>
      <c r="L165" s="74">
        <v>3</v>
      </c>
      <c r="M165" s="74">
        <v>999</v>
      </c>
      <c r="N165" s="76"/>
    </row>
    <row r="166" spans="1:14" x14ac:dyDescent="0.25">
      <c r="A166" s="74" t="s">
        <v>311</v>
      </c>
      <c r="B166" s="74" t="s">
        <v>305</v>
      </c>
      <c r="C166" s="74" t="s">
        <v>309</v>
      </c>
      <c r="D166" s="74" t="s">
        <v>316</v>
      </c>
      <c r="E166" s="74" t="s">
        <v>319</v>
      </c>
      <c r="F166" s="74">
        <v>0.246</v>
      </c>
      <c r="G166" s="75">
        <v>1385819</v>
      </c>
      <c r="H166" s="74">
        <v>8</v>
      </c>
      <c r="I166" s="74">
        <v>10</v>
      </c>
      <c r="J166" s="74">
        <v>0.25962499999999999</v>
      </c>
      <c r="K166" s="74" t="s">
        <v>307</v>
      </c>
      <c r="L166" s="74">
        <v>3</v>
      </c>
      <c r="M166" s="74">
        <v>999</v>
      </c>
      <c r="N166" s="76"/>
    </row>
    <row r="167" spans="1:14" x14ac:dyDescent="0.25">
      <c r="A167" s="74" t="s">
        <v>311</v>
      </c>
      <c r="B167" s="74" t="s">
        <v>305</v>
      </c>
      <c r="C167" s="74" t="s">
        <v>309</v>
      </c>
      <c r="D167" s="74" t="s">
        <v>317</v>
      </c>
      <c r="E167" s="74" t="s">
        <v>318</v>
      </c>
      <c r="F167" s="74">
        <v>0.02</v>
      </c>
      <c r="G167" s="75">
        <v>2956282</v>
      </c>
      <c r="H167" s="74">
        <v>10</v>
      </c>
      <c r="I167" s="74">
        <v>9</v>
      </c>
      <c r="J167" s="74">
        <v>0.32092100000000001</v>
      </c>
      <c r="K167" s="74" t="s">
        <v>307</v>
      </c>
      <c r="L167" s="74">
        <v>3</v>
      </c>
      <c r="M167" s="74">
        <v>999</v>
      </c>
      <c r="N167" s="76"/>
    </row>
    <row r="168" spans="1:14" x14ac:dyDescent="0.25">
      <c r="A168" s="74" t="s">
        <v>311</v>
      </c>
      <c r="B168" s="74" t="s">
        <v>305</v>
      </c>
      <c r="C168" s="74" t="s">
        <v>309</v>
      </c>
      <c r="D168" s="74" t="s">
        <v>317</v>
      </c>
      <c r="E168" s="74" t="s">
        <v>319</v>
      </c>
      <c r="F168" s="74">
        <v>0.86299999999999999</v>
      </c>
      <c r="G168" s="74">
        <v>0.38511600000000001</v>
      </c>
      <c r="H168" s="74">
        <v>10</v>
      </c>
      <c r="I168" s="74">
        <v>10</v>
      </c>
      <c r="J168" s="74">
        <v>0.25082900000000002</v>
      </c>
      <c r="K168" s="74" t="s">
        <v>307</v>
      </c>
      <c r="L168" s="74">
        <v>3</v>
      </c>
      <c r="M168" s="74">
        <v>999</v>
      </c>
      <c r="N168" s="76"/>
    </row>
    <row r="169" spans="1:14" x14ac:dyDescent="0.25">
      <c r="A169" s="74" t="s">
        <v>311</v>
      </c>
      <c r="B169" s="74" t="s">
        <v>305</v>
      </c>
      <c r="C169" s="74" t="s">
        <v>309</v>
      </c>
      <c r="D169" s="74" t="s">
        <v>318</v>
      </c>
      <c r="E169" s="74" t="s">
        <v>319</v>
      </c>
      <c r="F169" s="74">
        <v>4.2000000000000003E-2</v>
      </c>
      <c r="G169" s="75">
        <v>2352145</v>
      </c>
      <c r="H169" s="74">
        <v>9</v>
      </c>
      <c r="I169" s="74">
        <v>10</v>
      </c>
      <c r="J169" s="74">
        <v>0.30331900000000001</v>
      </c>
      <c r="K169" s="74" t="s">
        <v>307</v>
      </c>
      <c r="L169" s="74">
        <v>3</v>
      </c>
      <c r="M169" s="74">
        <v>999</v>
      </c>
      <c r="N169" s="76"/>
    </row>
  </sheetData>
  <conditionalFormatting sqref="F2:F169">
    <cfRule type="cellIs" dxfId="5" priority="3" operator="lessThan">
      <formula>$O$2</formula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0F544-A90D-4B66-80AA-9FD67D0D159B}">
  <dimension ref="A1:O37"/>
  <sheetViews>
    <sheetView workbookViewId="0">
      <selection activeCell="O2" sqref="O2"/>
    </sheetView>
  </sheetViews>
  <sheetFormatPr baseColWidth="10" defaultRowHeight="15" x14ac:dyDescent="0.25"/>
  <cols>
    <col min="1" max="1" width="11.5703125" bestFit="1" customWidth="1"/>
    <col min="2" max="2" width="8.7109375" bestFit="1" customWidth="1"/>
    <col min="3" max="3" width="19" bestFit="1" customWidth="1"/>
    <col min="4" max="4" width="10.85546875" bestFit="1" customWidth="1"/>
    <col min="5" max="5" width="14.5703125" bestFit="1" customWidth="1"/>
    <col min="6" max="6" width="9" bestFit="1" customWidth="1"/>
    <col min="7" max="7" width="12" bestFit="1" customWidth="1"/>
    <col min="8" max="9" width="14.140625" bestFit="1" customWidth="1"/>
    <col min="10" max="10" width="9" bestFit="1" customWidth="1"/>
    <col min="11" max="11" width="14.42578125" bestFit="1" customWidth="1"/>
    <col min="12" max="12" width="15" bestFit="1" customWidth="1"/>
    <col min="13" max="13" width="18.140625" bestFit="1" customWidth="1"/>
    <col min="15" max="15" width="18.7109375" bestFit="1" customWidth="1"/>
  </cols>
  <sheetData>
    <row r="1" spans="1:15" x14ac:dyDescent="0.25">
      <c r="A1" s="73" t="s">
        <v>282</v>
      </c>
      <c r="B1" s="73" t="s">
        <v>283</v>
      </c>
      <c r="C1" s="73" t="s">
        <v>284</v>
      </c>
      <c r="D1" s="73" t="s">
        <v>285</v>
      </c>
      <c r="E1" s="73" t="s">
        <v>286</v>
      </c>
      <c r="F1" s="73" t="s">
        <v>197</v>
      </c>
      <c r="G1" s="73" t="s">
        <v>287</v>
      </c>
      <c r="H1" s="73" t="s">
        <v>288</v>
      </c>
      <c r="I1" s="73" t="s">
        <v>289</v>
      </c>
      <c r="J1" s="73" t="s">
        <v>290</v>
      </c>
      <c r="K1" s="73" t="s">
        <v>291</v>
      </c>
      <c r="L1" s="73" t="s">
        <v>292</v>
      </c>
      <c r="M1" s="73" t="s">
        <v>293</v>
      </c>
      <c r="O1" s="77" t="s">
        <v>310</v>
      </c>
    </row>
    <row r="2" spans="1:15" x14ac:dyDescent="0.25">
      <c r="A2" s="74" t="s">
        <v>320</v>
      </c>
      <c r="B2" s="74" t="s">
        <v>296</v>
      </c>
      <c r="C2" s="74" t="s">
        <v>297</v>
      </c>
      <c r="D2" s="74" t="s">
        <v>299</v>
      </c>
      <c r="E2" s="74" t="s">
        <v>321</v>
      </c>
      <c r="F2" s="74">
        <v>1.8360999999999999E-2</v>
      </c>
      <c r="G2" s="75">
        <v>156000000</v>
      </c>
      <c r="H2" s="74">
        <v>38</v>
      </c>
      <c r="I2" s="74">
        <v>5</v>
      </c>
      <c r="J2" s="74" t="s">
        <v>300</v>
      </c>
      <c r="K2" s="74" t="s">
        <v>301</v>
      </c>
      <c r="L2" s="74">
        <v>1</v>
      </c>
      <c r="M2" s="74" t="s">
        <v>300</v>
      </c>
      <c r="O2" s="72">
        <f>0.05/6</f>
        <v>8.3333333333333332E-3</v>
      </c>
    </row>
    <row r="3" spans="1:15" x14ac:dyDescent="0.25">
      <c r="A3" s="74" t="s">
        <v>320</v>
      </c>
      <c r="B3" s="74" t="s">
        <v>296</v>
      </c>
      <c r="C3" s="74" t="s">
        <v>297</v>
      </c>
      <c r="D3" s="74" t="s">
        <v>299</v>
      </c>
      <c r="E3" s="74" t="s">
        <v>322</v>
      </c>
      <c r="F3" s="74">
        <v>0.22906099999999999</v>
      </c>
      <c r="G3" s="75">
        <v>817000000</v>
      </c>
      <c r="H3" s="74">
        <v>38</v>
      </c>
      <c r="I3" s="74">
        <v>37</v>
      </c>
      <c r="J3" s="74" t="s">
        <v>300</v>
      </c>
      <c r="K3" s="74" t="s">
        <v>301</v>
      </c>
      <c r="L3" s="74">
        <v>1</v>
      </c>
      <c r="M3" s="74" t="s">
        <v>300</v>
      </c>
    </row>
    <row r="4" spans="1:15" x14ac:dyDescent="0.25">
      <c r="A4" s="74" t="s">
        <v>320</v>
      </c>
      <c r="B4" s="74" t="s">
        <v>296</v>
      </c>
      <c r="C4" s="74" t="s">
        <v>297</v>
      </c>
      <c r="D4" s="74" t="s">
        <v>299</v>
      </c>
      <c r="E4" s="74" t="s">
        <v>323</v>
      </c>
      <c r="F4" s="74">
        <v>2.797E-3</v>
      </c>
      <c r="G4" s="75">
        <v>169000000</v>
      </c>
      <c r="H4" s="74">
        <v>38</v>
      </c>
      <c r="I4" s="74">
        <v>5</v>
      </c>
      <c r="J4" s="74" t="s">
        <v>300</v>
      </c>
      <c r="K4" s="74" t="s">
        <v>301</v>
      </c>
      <c r="L4" s="74">
        <v>1</v>
      </c>
      <c r="M4" s="74" t="s">
        <v>300</v>
      </c>
    </row>
    <row r="5" spans="1:15" x14ac:dyDescent="0.25">
      <c r="A5" s="74" t="s">
        <v>320</v>
      </c>
      <c r="B5" s="74" t="s">
        <v>296</v>
      </c>
      <c r="C5" s="74" t="s">
        <v>297</v>
      </c>
      <c r="D5" s="74" t="s">
        <v>321</v>
      </c>
      <c r="E5" s="74" t="s">
        <v>322</v>
      </c>
      <c r="F5" s="74">
        <v>0.23664499999999999</v>
      </c>
      <c r="G5" s="75">
        <v>61000000</v>
      </c>
      <c r="H5" s="74">
        <v>5</v>
      </c>
      <c r="I5" s="74">
        <v>37</v>
      </c>
      <c r="J5" s="74" t="s">
        <v>300</v>
      </c>
      <c r="K5" s="74" t="s">
        <v>301</v>
      </c>
      <c r="L5" s="74">
        <v>1</v>
      </c>
      <c r="M5" s="74" t="s">
        <v>300</v>
      </c>
    </row>
    <row r="6" spans="1:15" x14ac:dyDescent="0.25">
      <c r="A6" s="74" t="s">
        <v>320</v>
      </c>
      <c r="B6" s="74" t="s">
        <v>296</v>
      </c>
      <c r="C6" s="74" t="s">
        <v>297</v>
      </c>
      <c r="D6" s="74" t="s">
        <v>321</v>
      </c>
      <c r="E6" s="74" t="s">
        <v>323</v>
      </c>
      <c r="F6" s="74">
        <v>0.222222</v>
      </c>
      <c r="G6" s="75">
        <v>19000000</v>
      </c>
      <c r="H6" s="74">
        <v>5</v>
      </c>
      <c r="I6" s="74">
        <v>5</v>
      </c>
      <c r="J6" s="74" t="s">
        <v>300</v>
      </c>
      <c r="K6" s="74" t="s">
        <v>301</v>
      </c>
      <c r="L6" s="74">
        <v>1</v>
      </c>
      <c r="M6" s="74" t="s">
        <v>300</v>
      </c>
    </row>
    <row r="7" spans="1:15" x14ac:dyDescent="0.25">
      <c r="A7" s="74" t="s">
        <v>320</v>
      </c>
      <c r="B7" s="74" t="s">
        <v>296</v>
      </c>
      <c r="C7" s="74" t="s">
        <v>297</v>
      </c>
      <c r="D7" s="74" t="s">
        <v>322</v>
      </c>
      <c r="E7" s="74" t="s">
        <v>323</v>
      </c>
      <c r="F7" s="74">
        <v>2.9436E-2</v>
      </c>
      <c r="G7" s="75">
        <v>148000000</v>
      </c>
      <c r="H7" s="74">
        <v>37</v>
      </c>
      <c r="I7" s="74">
        <v>5</v>
      </c>
      <c r="J7" s="74" t="s">
        <v>300</v>
      </c>
      <c r="K7" s="74" t="s">
        <v>301</v>
      </c>
      <c r="L7" s="74">
        <v>1</v>
      </c>
      <c r="M7" s="74" t="s">
        <v>300</v>
      </c>
    </row>
    <row r="8" spans="1:15" x14ac:dyDescent="0.25">
      <c r="A8" s="74" t="s">
        <v>320</v>
      </c>
      <c r="B8" s="74" t="s">
        <v>296</v>
      </c>
      <c r="C8" s="74" t="s">
        <v>303</v>
      </c>
      <c r="D8" s="74" t="s">
        <v>299</v>
      </c>
      <c r="E8" s="74" t="s">
        <v>321</v>
      </c>
      <c r="F8" s="74">
        <v>2.6648999999999999E-2</v>
      </c>
      <c r="G8" s="75">
        <v>154000000</v>
      </c>
      <c r="H8" s="74">
        <v>38</v>
      </c>
      <c r="I8" s="74">
        <v>5</v>
      </c>
      <c r="J8" s="74" t="s">
        <v>300</v>
      </c>
      <c r="K8" s="74" t="s">
        <v>301</v>
      </c>
      <c r="L8" s="74">
        <v>1</v>
      </c>
      <c r="M8" s="74" t="s">
        <v>300</v>
      </c>
    </row>
    <row r="9" spans="1:15" x14ac:dyDescent="0.25">
      <c r="A9" s="74" t="s">
        <v>320</v>
      </c>
      <c r="B9" s="74" t="s">
        <v>296</v>
      </c>
      <c r="C9" s="74" t="s">
        <v>303</v>
      </c>
      <c r="D9" s="74" t="s">
        <v>299</v>
      </c>
      <c r="E9" s="74" t="s">
        <v>322</v>
      </c>
      <c r="F9" s="74">
        <v>0.79513800000000001</v>
      </c>
      <c r="G9" s="75">
        <v>728000000</v>
      </c>
      <c r="H9" s="74">
        <v>38</v>
      </c>
      <c r="I9" s="74">
        <v>37</v>
      </c>
      <c r="J9" s="74" t="s">
        <v>300</v>
      </c>
      <c r="K9" s="74" t="s">
        <v>301</v>
      </c>
      <c r="L9" s="74">
        <v>1</v>
      </c>
      <c r="M9" s="74" t="s">
        <v>300</v>
      </c>
    </row>
    <row r="10" spans="1:15" x14ac:dyDescent="0.25">
      <c r="A10" s="74" t="s">
        <v>320</v>
      </c>
      <c r="B10" s="74" t="s">
        <v>296</v>
      </c>
      <c r="C10" s="74" t="s">
        <v>303</v>
      </c>
      <c r="D10" s="74" t="s">
        <v>299</v>
      </c>
      <c r="E10" s="74" t="s">
        <v>323</v>
      </c>
      <c r="F10" s="74">
        <v>1.4527E-2</v>
      </c>
      <c r="G10" s="75">
        <v>160000000</v>
      </c>
      <c r="H10" s="74">
        <v>38</v>
      </c>
      <c r="I10" s="74">
        <v>5</v>
      </c>
      <c r="J10" s="74" t="s">
        <v>300</v>
      </c>
      <c r="K10" s="74" t="s">
        <v>301</v>
      </c>
      <c r="L10" s="74">
        <v>1</v>
      </c>
      <c r="M10" s="74" t="s">
        <v>300</v>
      </c>
    </row>
    <row r="11" spans="1:15" x14ac:dyDescent="0.25">
      <c r="A11" s="74" t="s">
        <v>320</v>
      </c>
      <c r="B11" s="74" t="s">
        <v>296</v>
      </c>
      <c r="C11" s="74" t="s">
        <v>303</v>
      </c>
      <c r="D11" s="74" t="s">
        <v>321</v>
      </c>
      <c r="E11" s="74" t="s">
        <v>322</v>
      </c>
      <c r="F11" s="74">
        <v>9.4875000000000001E-2</v>
      </c>
      <c r="G11" s="75">
        <v>49000000</v>
      </c>
      <c r="H11" s="74">
        <v>5</v>
      </c>
      <c r="I11" s="74">
        <v>37</v>
      </c>
      <c r="J11" s="74" t="s">
        <v>300</v>
      </c>
      <c r="K11" s="74" t="s">
        <v>301</v>
      </c>
      <c r="L11" s="74">
        <v>1</v>
      </c>
      <c r="M11" s="74" t="s">
        <v>300</v>
      </c>
    </row>
    <row r="12" spans="1:15" x14ac:dyDescent="0.25">
      <c r="A12" s="74" t="s">
        <v>320</v>
      </c>
      <c r="B12" s="74" t="s">
        <v>296</v>
      </c>
      <c r="C12" s="74" t="s">
        <v>303</v>
      </c>
      <c r="D12" s="74" t="s">
        <v>321</v>
      </c>
      <c r="E12" s="74" t="s">
        <v>323</v>
      </c>
      <c r="F12" s="74">
        <v>0.24915300000000001</v>
      </c>
      <c r="G12" s="75">
        <v>18500000</v>
      </c>
      <c r="H12" s="74">
        <v>5</v>
      </c>
      <c r="I12" s="74">
        <v>5</v>
      </c>
      <c r="J12" s="74" t="s">
        <v>300</v>
      </c>
      <c r="K12" s="74" t="s">
        <v>301</v>
      </c>
      <c r="L12" s="74">
        <v>1</v>
      </c>
      <c r="M12" s="74" t="s">
        <v>300</v>
      </c>
    </row>
    <row r="13" spans="1:15" x14ac:dyDescent="0.25">
      <c r="A13" s="74" t="s">
        <v>320</v>
      </c>
      <c r="B13" s="74" t="s">
        <v>296</v>
      </c>
      <c r="C13" s="74" t="s">
        <v>303</v>
      </c>
      <c r="D13" s="74" t="s">
        <v>322</v>
      </c>
      <c r="E13" s="74" t="s">
        <v>323</v>
      </c>
      <c r="F13" s="74">
        <v>2.9617000000000001E-2</v>
      </c>
      <c r="G13" s="75">
        <v>149000000</v>
      </c>
      <c r="H13" s="74">
        <v>37</v>
      </c>
      <c r="I13" s="74">
        <v>5</v>
      </c>
      <c r="J13" s="74" t="s">
        <v>300</v>
      </c>
      <c r="K13" s="74" t="s">
        <v>301</v>
      </c>
      <c r="L13" s="74">
        <v>1</v>
      </c>
      <c r="M13" s="74" t="s">
        <v>300</v>
      </c>
    </row>
    <row r="14" spans="1:15" x14ac:dyDescent="0.25">
      <c r="A14" s="74" t="s">
        <v>320</v>
      </c>
      <c r="B14" s="74" t="s">
        <v>296</v>
      </c>
      <c r="C14" s="74" t="s">
        <v>304</v>
      </c>
      <c r="D14" s="74" t="s">
        <v>299</v>
      </c>
      <c r="E14" s="74" t="s">
        <v>321</v>
      </c>
      <c r="F14" s="74">
        <v>9.2462000000000003E-2</v>
      </c>
      <c r="G14" s="75">
        <v>140000000</v>
      </c>
      <c r="H14" s="74">
        <v>38</v>
      </c>
      <c r="I14" s="74">
        <v>5</v>
      </c>
      <c r="J14" s="74" t="s">
        <v>300</v>
      </c>
      <c r="K14" s="74" t="s">
        <v>301</v>
      </c>
      <c r="L14" s="74">
        <v>1</v>
      </c>
      <c r="M14" s="74" t="s">
        <v>300</v>
      </c>
    </row>
    <row r="15" spans="1:15" x14ac:dyDescent="0.25">
      <c r="A15" s="74" t="s">
        <v>320</v>
      </c>
      <c r="B15" s="74" t="s">
        <v>296</v>
      </c>
      <c r="C15" s="74" t="s">
        <v>304</v>
      </c>
      <c r="D15" s="74" t="s">
        <v>299</v>
      </c>
      <c r="E15" s="74" t="s">
        <v>322</v>
      </c>
      <c r="F15" s="74">
        <v>0.77072799999999997</v>
      </c>
      <c r="G15" s="75">
        <v>675000000</v>
      </c>
      <c r="H15" s="74">
        <v>38</v>
      </c>
      <c r="I15" s="74">
        <v>37</v>
      </c>
      <c r="J15" s="74" t="s">
        <v>300</v>
      </c>
      <c r="K15" s="74" t="s">
        <v>301</v>
      </c>
      <c r="L15" s="74">
        <v>1</v>
      </c>
      <c r="M15" s="74" t="s">
        <v>300</v>
      </c>
    </row>
    <row r="16" spans="1:15" x14ac:dyDescent="0.25">
      <c r="A16" s="74" t="s">
        <v>320</v>
      </c>
      <c r="B16" s="74" t="s">
        <v>296</v>
      </c>
      <c r="C16" s="74" t="s">
        <v>304</v>
      </c>
      <c r="D16" s="74" t="s">
        <v>299</v>
      </c>
      <c r="E16" s="74" t="s">
        <v>323</v>
      </c>
      <c r="F16" s="74">
        <v>3.9952000000000001E-2</v>
      </c>
      <c r="G16" s="75">
        <v>149000000</v>
      </c>
      <c r="H16" s="74">
        <v>38</v>
      </c>
      <c r="I16" s="74">
        <v>5</v>
      </c>
      <c r="J16" s="74" t="s">
        <v>300</v>
      </c>
      <c r="K16" s="74" t="s">
        <v>301</v>
      </c>
      <c r="L16" s="74">
        <v>1</v>
      </c>
      <c r="M16" s="74" t="s">
        <v>300</v>
      </c>
    </row>
    <row r="17" spans="1:13" x14ac:dyDescent="0.25">
      <c r="A17" s="74" t="s">
        <v>320</v>
      </c>
      <c r="B17" s="74" t="s">
        <v>296</v>
      </c>
      <c r="C17" s="74" t="s">
        <v>304</v>
      </c>
      <c r="D17" s="74" t="s">
        <v>321</v>
      </c>
      <c r="E17" s="74" t="s">
        <v>322</v>
      </c>
      <c r="F17" s="74">
        <v>0.155142</v>
      </c>
      <c r="G17" s="75">
        <v>55000000</v>
      </c>
      <c r="H17" s="74">
        <v>5</v>
      </c>
      <c r="I17" s="74">
        <v>37</v>
      </c>
      <c r="J17" s="74" t="s">
        <v>300</v>
      </c>
      <c r="K17" s="74" t="s">
        <v>301</v>
      </c>
      <c r="L17" s="74">
        <v>1</v>
      </c>
      <c r="M17" s="74" t="s">
        <v>300</v>
      </c>
    </row>
    <row r="18" spans="1:13" x14ac:dyDescent="0.25">
      <c r="A18" s="74" t="s">
        <v>320</v>
      </c>
      <c r="B18" s="74" t="s">
        <v>296</v>
      </c>
      <c r="C18" s="74" t="s">
        <v>304</v>
      </c>
      <c r="D18" s="74" t="s">
        <v>321</v>
      </c>
      <c r="E18" s="74" t="s">
        <v>323</v>
      </c>
      <c r="F18" s="74">
        <v>0.42063499999999998</v>
      </c>
      <c r="G18" s="75">
        <v>17000000</v>
      </c>
      <c r="H18" s="74">
        <v>5</v>
      </c>
      <c r="I18" s="74">
        <v>5</v>
      </c>
      <c r="J18" s="74" t="s">
        <v>300</v>
      </c>
      <c r="K18" s="74" t="s">
        <v>301</v>
      </c>
      <c r="L18" s="74">
        <v>1</v>
      </c>
      <c r="M18" s="74" t="s">
        <v>300</v>
      </c>
    </row>
    <row r="19" spans="1:13" x14ac:dyDescent="0.25">
      <c r="A19" s="74" t="s">
        <v>320</v>
      </c>
      <c r="B19" s="74" t="s">
        <v>296</v>
      </c>
      <c r="C19" s="74" t="s">
        <v>304</v>
      </c>
      <c r="D19" s="74" t="s">
        <v>322</v>
      </c>
      <c r="E19" s="74" t="s">
        <v>323</v>
      </c>
      <c r="F19" s="74">
        <v>6.0842E-2</v>
      </c>
      <c r="G19" s="75">
        <v>141000000</v>
      </c>
      <c r="H19" s="74">
        <v>37</v>
      </c>
      <c r="I19" s="74">
        <v>5</v>
      </c>
      <c r="J19" s="74" t="s">
        <v>300</v>
      </c>
      <c r="K19" s="74" t="s">
        <v>301</v>
      </c>
      <c r="L19" s="74">
        <v>1</v>
      </c>
      <c r="M19" s="74" t="s">
        <v>300</v>
      </c>
    </row>
    <row r="20" spans="1:13" x14ac:dyDescent="0.25">
      <c r="A20" s="74" t="s">
        <v>320</v>
      </c>
      <c r="B20" s="74" t="s">
        <v>305</v>
      </c>
      <c r="C20" s="74" t="s">
        <v>306</v>
      </c>
      <c r="D20" s="74" t="s">
        <v>299</v>
      </c>
      <c r="E20" s="74" t="s">
        <v>321</v>
      </c>
      <c r="F20" s="74">
        <v>0.5</v>
      </c>
      <c r="G20" s="74">
        <v>0.836229</v>
      </c>
      <c r="H20" s="74">
        <v>38</v>
      </c>
      <c r="I20" s="74">
        <v>5</v>
      </c>
      <c r="J20" s="74">
        <v>0.54117199999999999</v>
      </c>
      <c r="K20" s="74" t="s">
        <v>307</v>
      </c>
      <c r="L20" s="74">
        <v>1</v>
      </c>
      <c r="M20" s="74">
        <v>999</v>
      </c>
    </row>
    <row r="21" spans="1:13" x14ac:dyDescent="0.25">
      <c r="A21" s="74" t="s">
        <v>320</v>
      </c>
      <c r="B21" s="74" t="s">
        <v>305</v>
      </c>
      <c r="C21" s="74" t="s">
        <v>306</v>
      </c>
      <c r="D21" s="74" t="s">
        <v>299</v>
      </c>
      <c r="E21" s="74" t="s">
        <v>322</v>
      </c>
      <c r="F21" s="74">
        <v>8.3000000000000004E-2</v>
      </c>
      <c r="G21" s="75">
        <v>1674904</v>
      </c>
      <c r="H21" s="74">
        <v>38</v>
      </c>
      <c r="I21" s="74">
        <v>37</v>
      </c>
      <c r="J21" s="74">
        <v>0.703233</v>
      </c>
      <c r="K21" s="74" t="s">
        <v>307</v>
      </c>
      <c r="L21" s="74">
        <v>1</v>
      </c>
      <c r="M21" s="74">
        <v>999</v>
      </c>
    </row>
    <row r="22" spans="1:13" x14ac:dyDescent="0.25">
      <c r="A22" s="74" t="s">
        <v>320</v>
      </c>
      <c r="B22" s="74" t="s">
        <v>305</v>
      </c>
      <c r="C22" s="74" t="s">
        <v>306</v>
      </c>
      <c r="D22" s="74" t="s">
        <v>299</v>
      </c>
      <c r="E22" s="74" t="s">
        <v>323</v>
      </c>
      <c r="F22" s="74">
        <v>0.432</v>
      </c>
      <c r="G22" s="74">
        <v>0.93436699999999995</v>
      </c>
      <c r="H22" s="74">
        <v>38</v>
      </c>
      <c r="I22" s="74">
        <v>5</v>
      </c>
      <c r="J22" s="74">
        <v>0.59418899999999997</v>
      </c>
      <c r="K22" s="74" t="s">
        <v>307</v>
      </c>
      <c r="L22" s="74">
        <v>1</v>
      </c>
      <c r="M22" s="74">
        <v>999</v>
      </c>
    </row>
    <row r="23" spans="1:13" x14ac:dyDescent="0.25">
      <c r="A23" s="74" t="s">
        <v>320</v>
      </c>
      <c r="B23" s="74" t="s">
        <v>305</v>
      </c>
      <c r="C23" s="74" t="s">
        <v>306</v>
      </c>
      <c r="D23" s="74" t="s">
        <v>321</v>
      </c>
      <c r="E23" s="74" t="s">
        <v>322</v>
      </c>
      <c r="F23" s="74">
        <v>0.159</v>
      </c>
      <c r="G23" s="75">
        <v>1417631</v>
      </c>
      <c r="H23" s="74">
        <v>5</v>
      </c>
      <c r="I23" s="74">
        <v>37</v>
      </c>
      <c r="J23" s="74">
        <v>0.58237099999999997</v>
      </c>
      <c r="K23" s="74" t="s">
        <v>307</v>
      </c>
      <c r="L23" s="74">
        <v>1</v>
      </c>
      <c r="M23" s="74">
        <v>999</v>
      </c>
    </row>
    <row r="24" spans="1:13" x14ac:dyDescent="0.25">
      <c r="A24" s="74" t="s">
        <v>320</v>
      </c>
      <c r="B24" s="74" t="s">
        <v>305</v>
      </c>
      <c r="C24" s="74" t="s">
        <v>306</v>
      </c>
      <c r="D24" s="74" t="s">
        <v>321</v>
      </c>
      <c r="E24" s="74" t="s">
        <v>323</v>
      </c>
      <c r="F24" s="74">
        <v>0.14499999999999999</v>
      </c>
      <c r="G24" s="75">
        <v>1367840</v>
      </c>
      <c r="H24" s="74">
        <v>5</v>
      </c>
      <c r="I24" s="74">
        <v>5</v>
      </c>
      <c r="J24" s="74">
        <v>0.41242699999999999</v>
      </c>
      <c r="K24" s="74" t="s">
        <v>307</v>
      </c>
      <c r="L24" s="74">
        <v>1</v>
      </c>
      <c r="M24" s="74">
        <v>999</v>
      </c>
    </row>
    <row r="25" spans="1:13" x14ac:dyDescent="0.25">
      <c r="A25" s="74" t="s">
        <v>320</v>
      </c>
      <c r="B25" s="74" t="s">
        <v>305</v>
      </c>
      <c r="C25" s="74" t="s">
        <v>306</v>
      </c>
      <c r="D25" s="74" t="s">
        <v>322</v>
      </c>
      <c r="E25" s="74" t="s">
        <v>323</v>
      </c>
      <c r="F25" s="74">
        <v>0.71</v>
      </c>
      <c r="G25" s="74">
        <v>0.59760999999999997</v>
      </c>
      <c r="H25" s="74">
        <v>37</v>
      </c>
      <c r="I25" s="74">
        <v>5</v>
      </c>
      <c r="J25" s="74">
        <v>0.59382299999999999</v>
      </c>
      <c r="K25" s="74" t="s">
        <v>307</v>
      </c>
      <c r="L25" s="74">
        <v>1</v>
      </c>
      <c r="M25" s="74">
        <v>999</v>
      </c>
    </row>
    <row r="26" spans="1:13" x14ac:dyDescent="0.25">
      <c r="A26" s="74" t="s">
        <v>320</v>
      </c>
      <c r="B26" s="74" t="s">
        <v>305</v>
      </c>
      <c r="C26" s="74" t="s">
        <v>308</v>
      </c>
      <c r="D26" s="74" t="s">
        <v>299</v>
      </c>
      <c r="E26" s="74" t="s">
        <v>321</v>
      </c>
      <c r="F26" s="74">
        <v>0.25</v>
      </c>
      <c r="G26" s="75">
        <v>1176497</v>
      </c>
      <c r="H26" s="74">
        <v>38</v>
      </c>
      <c r="I26" s="74">
        <v>5</v>
      </c>
      <c r="J26" s="74">
        <v>0.60439600000000004</v>
      </c>
      <c r="K26" s="74" t="s">
        <v>307</v>
      </c>
      <c r="L26" s="74">
        <v>1</v>
      </c>
      <c r="M26" s="74">
        <v>999</v>
      </c>
    </row>
    <row r="27" spans="1:13" x14ac:dyDescent="0.25">
      <c r="A27" s="74" t="s">
        <v>320</v>
      </c>
      <c r="B27" s="74" t="s">
        <v>305</v>
      </c>
      <c r="C27" s="74" t="s">
        <v>308</v>
      </c>
      <c r="D27" s="74" t="s">
        <v>299</v>
      </c>
      <c r="E27" s="74" t="s">
        <v>322</v>
      </c>
      <c r="F27" s="74">
        <v>8.9999999999999993E-3</v>
      </c>
      <c r="G27" s="75">
        <v>2251268</v>
      </c>
      <c r="H27" s="74">
        <v>38</v>
      </c>
      <c r="I27" s="74">
        <v>37</v>
      </c>
      <c r="J27" s="74">
        <v>0.66944000000000004</v>
      </c>
      <c r="K27" s="74" t="s">
        <v>307</v>
      </c>
      <c r="L27" s="74">
        <v>1</v>
      </c>
      <c r="M27" s="74">
        <v>999</v>
      </c>
    </row>
    <row r="28" spans="1:13" x14ac:dyDescent="0.25">
      <c r="A28" s="74" t="s">
        <v>320</v>
      </c>
      <c r="B28" s="74" t="s">
        <v>305</v>
      </c>
      <c r="C28" s="74" t="s">
        <v>308</v>
      </c>
      <c r="D28" s="74" t="s">
        <v>299</v>
      </c>
      <c r="E28" s="74" t="s">
        <v>323</v>
      </c>
      <c r="F28" s="74">
        <v>2E-3</v>
      </c>
      <c r="G28" s="75">
        <v>2679366</v>
      </c>
      <c r="H28" s="74">
        <v>38</v>
      </c>
      <c r="I28" s="74">
        <v>5</v>
      </c>
      <c r="J28" s="74">
        <v>0.645316</v>
      </c>
      <c r="K28" s="74" t="s">
        <v>307</v>
      </c>
      <c r="L28" s="74">
        <v>1</v>
      </c>
      <c r="M28" s="74">
        <v>999</v>
      </c>
    </row>
    <row r="29" spans="1:13" x14ac:dyDescent="0.25">
      <c r="A29" s="74" t="s">
        <v>320</v>
      </c>
      <c r="B29" s="74" t="s">
        <v>305</v>
      </c>
      <c r="C29" s="74" t="s">
        <v>308</v>
      </c>
      <c r="D29" s="74" t="s">
        <v>321</v>
      </c>
      <c r="E29" s="74" t="s">
        <v>322</v>
      </c>
      <c r="F29" s="74">
        <v>6.6000000000000003E-2</v>
      </c>
      <c r="G29" s="75">
        <v>1664871</v>
      </c>
      <c r="H29" s="74">
        <v>5</v>
      </c>
      <c r="I29" s="74">
        <v>37</v>
      </c>
      <c r="J29" s="74">
        <v>0.61481399999999997</v>
      </c>
      <c r="K29" s="74" t="s">
        <v>307</v>
      </c>
      <c r="L29" s="74">
        <v>1</v>
      </c>
      <c r="M29" s="74">
        <v>999</v>
      </c>
    </row>
    <row r="30" spans="1:13" x14ac:dyDescent="0.25">
      <c r="A30" s="74" t="s">
        <v>320</v>
      </c>
      <c r="B30" s="74" t="s">
        <v>305</v>
      </c>
      <c r="C30" s="74" t="s">
        <v>308</v>
      </c>
      <c r="D30" s="74" t="s">
        <v>321</v>
      </c>
      <c r="E30" s="74" t="s">
        <v>323</v>
      </c>
      <c r="F30" s="74">
        <v>0.16</v>
      </c>
      <c r="G30" s="75">
        <v>1647299</v>
      </c>
      <c r="H30" s="74">
        <v>5</v>
      </c>
      <c r="I30" s="74">
        <v>5</v>
      </c>
      <c r="J30" s="74">
        <v>0.492952</v>
      </c>
      <c r="K30" s="74" t="s">
        <v>307</v>
      </c>
      <c r="L30" s="74">
        <v>1</v>
      </c>
      <c r="M30" s="74">
        <v>999</v>
      </c>
    </row>
    <row r="31" spans="1:13" x14ac:dyDescent="0.25">
      <c r="A31" s="74" t="s">
        <v>320</v>
      </c>
      <c r="B31" s="74" t="s">
        <v>305</v>
      </c>
      <c r="C31" s="74" t="s">
        <v>308</v>
      </c>
      <c r="D31" s="74" t="s">
        <v>322</v>
      </c>
      <c r="E31" s="74" t="s">
        <v>323</v>
      </c>
      <c r="F31" s="74">
        <v>3.5999999999999997E-2</v>
      </c>
      <c r="G31" s="75">
        <v>2013171</v>
      </c>
      <c r="H31" s="74">
        <v>37</v>
      </c>
      <c r="I31" s="74">
        <v>5</v>
      </c>
      <c r="J31" s="74">
        <v>0.60524599999999995</v>
      </c>
      <c r="K31" s="74" t="s">
        <v>307</v>
      </c>
      <c r="L31" s="74">
        <v>1</v>
      </c>
      <c r="M31" s="74">
        <v>999</v>
      </c>
    </row>
    <row r="32" spans="1:13" x14ac:dyDescent="0.25">
      <c r="A32" s="74" t="s">
        <v>320</v>
      </c>
      <c r="B32" s="74" t="s">
        <v>305</v>
      </c>
      <c r="C32" s="74" t="s">
        <v>309</v>
      </c>
      <c r="D32" s="74" t="s">
        <v>299</v>
      </c>
      <c r="E32" s="74" t="s">
        <v>321</v>
      </c>
      <c r="F32" s="74">
        <v>0.5</v>
      </c>
      <c r="G32" s="74">
        <v>0.78838699999999995</v>
      </c>
      <c r="H32" s="74">
        <v>38</v>
      </c>
      <c r="I32" s="74">
        <v>5</v>
      </c>
      <c r="J32" s="74">
        <v>0.23069500000000001</v>
      </c>
      <c r="K32" s="74" t="s">
        <v>307</v>
      </c>
      <c r="L32" s="74">
        <v>1</v>
      </c>
      <c r="M32" s="74">
        <v>999</v>
      </c>
    </row>
    <row r="33" spans="1:13" x14ac:dyDescent="0.25">
      <c r="A33" s="74" t="s">
        <v>320</v>
      </c>
      <c r="B33" s="74" t="s">
        <v>305</v>
      </c>
      <c r="C33" s="74" t="s">
        <v>309</v>
      </c>
      <c r="D33" s="74" t="s">
        <v>299</v>
      </c>
      <c r="E33" s="74" t="s">
        <v>322</v>
      </c>
      <c r="F33" s="74">
        <v>0.51500000000000001</v>
      </c>
      <c r="G33" s="74">
        <v>0.79005700000000001</v>
      </c>
      <c r="H33" s="74">
        <v>38</v>
      </c>
      <c r="I33" s="74">
        <v>37</v>
      </c>
      <c r="J33" s="74">
        <v>0.27914899999999998</v>
      </c>
      <c r="K33" s="74" t="s">
        <v>307</v>
      </c>
      <c r="L33" s="74">
        <v>1</v>
      </c>
      <c r="M33" s="74">
        <v>999</v>
      </c>
    </row>
    <row r="34" spans="1:13" x14ac:dyDescent="0.25">
      <c r="A34" s="74" t="s">
        <v>320</v>
      </c>
      <c r="B34" s="74" t="s">
        <v>305</v>
      </c>
      <c r="C34" s="74" t="s">
        <v>309</v>
      </c>
      <c r="D34" s="74" t="s">
        <v>299</v>
      </c>
      <c r="E34" s="74" t="s">
        <v>323</v>
      </c>
      <c r="F34" s="74">
        <v>0.108</v>
      </c>
      <c r="G34" s="75">
        <v>2047911</v>
      </c>
      <c r="H34" s="74">
        <v>38</v>
      </c>
      <c r="I34" s="74">
        <v>5</v>
      </c>
      <c r="J34" s="74">
        <v>0.22937399999999999</v>
      </c>
      <c r="K34" s="74" t="s">
        <v>307</v>
      </c>
      <c r="L34" s="74">
        <v>1</v>
      </c>
      <c r="M34" s="74">
        <v>999</v>
      </c>
    </row>
    <row r="35" spans="1:13" x14ac:dyDescent="0.25">
      <c r="A35" s="74" t="s">
        <v>320</v>
      </c>
      <c r="B35" s="74" t="s">
        <v>305</v>
      </c>
      <c r="C35" s="74" t="s">
        <v>309</v>
      </c>
      <c r="D35" s="74" t="s">
        <v>321</v>
      </c>
      <c r="E35" s="74" t="s">
        <v>322</v>
      </c>
      <c r="F35" s="74">
        <v>0.48399999999999999</v>
      </c>
      <c r="G35" s="74">
        <v>0.84315799999999996</v>
      </c>
      <c r="H35" s="74">
        <v>5</v>
      </c>
      <c r="I35" s="74">
        <v>37</v>
      </c>
      <c r="J35" s="74">
        <v>0.22988</v>
      </c>
      <c r="K35" s="74" t="s">
        <v>307</v>
      </c>
      <c r="L35" s="74">
        <v>1</v>
      </c>
      <c r="M35" s="74">
        <v>999</v>
      </c>
    </row>
    <row r="36" spans="1:13" x14ac:dyDescent="0.25">
      <c r="A36" s="74" t="s">
        <v>320</v>
      </c>
      <c r="B36" s="74" t="s">
        <v>305</v>
      </c>
      <c r="C36" s="74" t="s">
        <v>309</v>
      </c>
      <c r="D36" s="74" t="s">
        <v>321</v>
      </c>
      <c r="E36" s="74" t="s">
        <v>323</v>
      </c>
      <c r="F36" s="74">
        <v>0.14299999999999999</v>
      </c>
      <c r="G36" s="75">
        <v>1898392</v>
      </c>
      <c r="H36" s="74">
        <v>5</v>
      </c>
      <c r="I36" s="74">
        <v>5</v>
      </c>
      <c r="J36" s="74">
        <v>0.13613</v>
      </c>
      <c r="K36" s="74" t="s">
        <v>307</v>
      </c>
      <c r="L36" s="74">
        <v>1</v>
      </c>
      <c r="M36" s="74">
        <v>999</v>
      </c>
    </row>
    <row r="37" spans="1:13" x14ac:dyDescent="0.25">
      <c r="A37" s="74" t="s">
        <v>320</v>
      </c>
      <c r="B37" s="74" t="s">
        <v>305</v>
      </c>
      <c r="C37" s="74" t="s">
        <v>309</v>
      </c>
      <c r="D37" s="74" t="s">
        <v>322</v>
      </c>
      <c r="E37" s="74" t="s">
        <v>323</v>
      </c>
      <c r="F37" s="74">
        <v>0.182</v>
      </c>
      <c r="G37" s="75">
        <v>1548848</v>
      </c>
      <c r="H37" s="74">
        <v>37</v>
      </c>
      <c r="I37" s="74">
        <v>5</v>
      </c>
      <c r="J37" s="74">
        <v>0.21865000000000001</v>
      </c>
      <c r="K37" s="74" t="s">
        <v>307</v>
      </c>
      <c r="L37" s="74">
        <v>1</v>
      </c>
      <c r="M37" s="74">
        <v>999</v>
      </c>
    </row>
  </sheetData>
  <conditionalFormatting sqref="F2:F37">
    <cfRule type="cellIs" dxfId="4" priority="4" operator="lessThan">
      <formula>$O$2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7704C-2779-4AA8-8962-597AFF8EABB2}">
  <dimension ref="A1:O271"/>
  <sheetViews>
    <sheetView workbookViewId="0">
      <selection activeCell="Q14" sqref="Q14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19" bestFit="1" customWidth="1"/>
    <col min="4" max="5" width="7.5703125" bestFit="1" customWidth="1"/>
    <col min="6" max="6" width="9.140625" bestFit="1" customWidth="1"/>
    <col min="7" max="7" width="12" bestFit="1" customWidth="1"/>
    <col min="8" max="9" width="14.140625" bestFit="1" customWidth="1"/>
    <col min="10" max="10" width="9" bestFit="1" customWidth="1"/>
    <col min="11" max="11" width="14.42578125" bestFit="1" customWidth="1"/>
    <col min="12" max="12" width="15" bestFit="1" customWidth="1"/>
    <col min="13" max="13" width="18.140625" bestFit="1" customWidth="1"/>
    <col min="15" max="15" width="18.7109375" bestFit="1" customWidth="1"/>
  </cols>
  <sheetData>
    <row r="1" spans="1:15" x14ac:dyDescent="0.25">
      <c r="A1" s="73" t="s">
        <v>282</v>
      </c>
      <c r="B1" s="73" t="s">
        <v>283</v>
      </c>
      <c r="C1" s="73" t="s">
        <v>284</v>
      </c>
      <c r="D1" s="73" t="s">
        <v>285</v>
      </c>
      <c r="E1" s="73" t="s">
        <v>286</v>
      </c>
      <c r="F1" s="73" t="s">
        <v>197</v>
      </c>
      <c r="G1" s="73" t="s">
        <v>287</v>
      </c>
      <c r="H1" s="73" t="s">
        <v>288</v>
      </c>
      <c r="I1" s="73" t="s">
        <v>289</v>
      </c>
      <c r="J1" s="73" t="s">
        <v>290</v>
      </c>
      <c r="K1" s="73" t="s">
        <v>291</v>
      </c>
      <c r="L1" s="73" t="s">
        <v>292</v>
      </c>
      <c r="M1" s="73" t="s">
        <v>293</v>
      </c>
      <c r="O1" s="81" t="s">
        <v>310</v>
      </c>
    </row>
    <row r="2" spans="1:15" x14ac:dyDescent="0.25">
      <c r="A2" s="74" t="s">
        <v>336</v>
      </c>
      <c r="B2" s="74" t="s">
        <v>296</v>
      </c>
      <c r="C2" s="74" t="s">
        <v>297</v>
      </c>
      <c r="D2" s="74" t="s">
        <v>337</v>
      </c>
      <c r="E2" s="74" t="s">
        <v>338</v>
      </c>
      <c r="F2" s="74">
        <v>0.79844599999999999</v>
      </c>
      <c r="G2" s="75">
        <v>35000000</v>
      </c>
      <c r="H2" s="74">
        <v>8</v>
      </c>
      <c r="I2" s="74">
        <v>8</v>
      </c>
      <c r="J2" s="74" t="s">
        <v>300</v>
      </c>
      <c r="K2" s="74" t="s">
        <v>301</v>
      </c>
      <c r="L2" s="74">
        <v>1</v>
      </c>
      <c r="M2" s="74" t="s">
        <v>300</v>
      </c>
      <c r="O2" s="72">
        <f>0.05/45</f>
        <v>1.1111111111111111E-3</v>
      </c>
    </row>
    <row r="3" spans="1:15" x14ac:dyDescent="0.25">
      <c r="A3" s="74" t="s">
        <v>336</v>
      </c>
      <c r="B3" s="74" t="s">
        <v>296</v>
      </c>
      <c r="C3" s="74" t="s">
        <v>297</v>
      </c>
      <c r="D3" s="74" t="s">
        <v>337</v>
      </c>
      <c r="E3" s="74" t="s">
        <v>339</v>
      </c>
      <c r="F3" s="74">
        <v>0.85181499999999999</v>
      </c>
      <c r="G3" s="75">
        <v>26000000</v>
      </c>
      <c r="H3" s="74">
        <v>8</v>
      </c>
      <c r="I3" s="74">
        <v>6</v>
      </c>
      <c r="J3" s="74" t="s">
        <v>300</v>
      </c>
      <c r="K3" s="74" t="s">
        <v>301</v>
      </c>
      <c r="L3" s="74">
        <v>1</v>
      </c>
      <c r="M3" s="74" t="s">
        <v>300</v>
      </c>
    </row>
    <row r="4" spans="1:15" x14ac:dyDescent="0.25">
      <c r="A4" s="74" t="s">
        <v>336</v>
      </c>
      <c r="B4" s="74" t="s">
        <v>296</v>
      </c>
      <c r="C4" s="74" t="s">
        <v>297</v>
      </c>
      <c r="D4" s="74" t="s">
        <v>337</v>
      </c>
      <c r="E4" s="74" t="s">
        <v>340</v>
      </c>
      <c r="F4" s="74">
        <v>0.66200499999999995</v>
      </c>
      <c r="G4" s="75">
        <v>28000000</v>
      </c>
      <c r="H4" s="74">
        <v>8</v>
      </c>
      <c r="I4" s="74">
        <v>6</v>
      </c>
      <c r="J4" s="74" t="s">
        <v>300</v>
      </c>
      <c r="K4" s="74" t="s">
        <v>301</v>
      </c>
      <c r="L4" s="74">
        <v>1</v>
      </c>
      <c r="M4" s="74" t="s">
        <v>300</v>
      </c>
    </row>
    <row r="5" spans="1:15" x14ac:dyDescent="0.25">
      <c r="A5" s="74" t="s">
        <v>336</v>
      </c>
      <c r="B5" s="74" t="s">
        <v>296</v>
      </c>
      <c r="C5" s="74" t="s">
        <v>297</v>
      </c>
      <c r="D5" s="74" t="s">
        <v>337</v>
      </c>
      <c r="E5" s="74" t="s">
        <v>341</v>
      </c>
      <c r="F5" s="74">
        <v>0.79844599999999999</v>
      </c>
      <c r="G5" s="75">
        <v>35000000</v>
      </c>
      <c r="H5" s="74">
        <v>8</v>
      </c>
      <c r="I5" s="74">
        <v>8</v>
      </c>
      <c r="J5" s="74" t="s">
        <v>300</v>
      </c>
      <c r="K5" s="74" t="s">
        <v>301</v>
      </c>
      <c r="L5" s="74">
        <v>1</v>
      </c>
      <c r="M5" s="74" t="s">
        <v>300</v>
      </c>
    </row>
    <row r="6" spans="1:15" x14ac:dyDescent="0.25">
      <c r="A6" s="74" t="s">
        <v>336</v>
      </c>
      <c r="B6" s="74" t="s">
        <v>296</v>
      </c>
      <c r="C6" s="74" t="s">
        <v>297</v>
      </c>
      <c r="D6" s="74" t="s">
        <v>337</v>
      </c>
      <c r="E6" s="74" t="s">
        <v>342</v>
      </c>
      <c r="F6" s="74">
        <v>0.39689200000000002</v>
      </c>
      <c r="G6" s="75">
        <v>36000000</v>
      </c>
      <c r="H6" s="74">
        <v>8</v>
      </c>
      <c r="I6" s="74">
        <v>7</v>
      </c>
      <c r="J6" s="74" t="s">
        <v>300</v>
      </c>
      <c r="K6" s="74" t="s">
        <v>301</v>
      </c>
      <c r="L6" s="74">
        <v>1</v>
      </c>
      <c r="M6" s="74" t="s">
        <v>300</v>
      </c>
    </row>
    <row r="7" spans="1:15" x14ac:dyDescent="0.25">
      <c r="A7" s="74" t="s">
        <v>336</v>
      </c>
      <c r="B7" s="74" t="s">
        <v>296</v>
      </c>
      <c r="C7" s="74" t="s">
        <v>297</v>
      </c>
      <c r="D7" s="74" t="s">
        <v>337</v>
      </c>
      <c r="E7" s="74" t="s">
        <v>343</v>
      </c>
      <c r="F7" s="74">
        <v>0.72090100000000001</v>
      </c>
      <c r="G7" s="75">
        <v>36000000</v>
      </c>
      <c r="H7" s="74">
        <v>8</v>
      </c>
      <c r="I7" s="74">
        <v>8</v>
      </c>
      <c r="J7" s="74" t="s">
        <v>300</v>
      </c>
      <c r="K7" s="74" t="s">
        <v>301</v>
      </c>
      <c r="L7" s="74">
        <v>1</v>
      </c>
      <c r="M7" s="74" t="s">
        <v>300</v>
      </c>
    </row>
    <row r="8" spans="1:15" x14ac:dyDescent="0.25">
      <c r="A8" s="74" t="s">
        <v>336</v>
      </c>
      <c r="B8" s="74" t="s">
        <v>296</v>
      </c>
      <c r="C8" s="74" t="s">
        <v>297</v>
      </c>
      <c r="D8" s="74" t="s">
        <v>337</v>
      </c>
      <c r="E8" s="74" t="s">
        <v>344</v>
      </c>
      <c r="F8" s="74">
        <v>0.441803</v>
      </c>
      <c r="G8" s="75">
        <v>40000000</v>
      </c>
      <c r="H8" s="74">
        <v>8</v>
      </c>
      <c r="I8" s="74">
        <v>8</v>
      </c>
      <c r="J8" s="74" t="s">
        <v>300</v>
      </c>
      <c r="K8" s="74" t="s">
        <v>301</v>
      </c>
      <c r="L8" s="74">
        <v>1</v>
      </c>
      <c r="M8" s="74" t="s">
        <v>300</v>
      </c>
    </row>
    <row r="9" spans="1:15" x14ac:dyDescent="0.25">
      <c r="A9" s="74" t="s">
        <v>336</v>
      </c>
      <c r="B9" s="74" t="s">
        <v>296</v>
      </c>
      <c r="C9" s="74" t="s">
        <v>297</v>
      </c>
      <c r="D9" s="74" t="s">
        <v>337</v>
      </c>
      <c r="E9" s="74" t="s">
        <v>345</v>
      </c>
      <c r="F9" s="74">
        <v>0.38228400000000001</v>
      </c>
      <c r="G9" s="75">
        <v>41000000</v>
      </c>
      <c r="H9" s="74">
        <v>8</v>
      </c>
      <c r="I9" s="74">
        <v>8</v>
      </c>
      <c r="J9" s="74" t="s">
        <v>300</v>
      </c>
      <c r="K9" s="74" t="s">
        <v>301</v>
      </c>
      <c r="L9" s="74">
        <v>1</v>
      </c>
      <c r="M9" s="74" t="s">
        <v>300</v>
      </c>
    </row>
    <row r="10" spans="1:15" x14ac:dyDescent="0.25">
      <c r="A10" s="74" t="s">
        <v>336</v>
      </c>
      <c r="B10" s="74" t="s">
        <v>296</v>
      </c>
      <c r="C10" s="74" t="s">
        <v>297</v>
      </c>
      <c r="D10" s="74" t="s">
        <v>337</v>
      </c>
      <c r="E10" s="74" t="s">
        <v>346</v>
      </c>
      <c r="F10" s="74">
        <v>0.79844599999999999</v>
      </c>
      <c r="G10" s="75">
        <v>29000000</v>
      </c>
      <c r="H10" s="74">
        <v>8</v>
      </c>
      <c r="I10" s="74">
        <v>8</v>
      </c>
      <c r="J10" s="74" t="s">
        <v>300</v>
      </c>
      <c r="K10" s="74" t="s">
        <v>301</v>
      </c>
      <c r="L10" s="74">
        <v>1</v>
      </c>
      <c r="M10" s="74" t="s">
        <v>300</v>
      </c>
    </row>
    <row r="11" spans="1:15" x14ac:dyDescent="0.25">
      <c r="A11" s="74" t="s">
        <v>336</v>
      </c>
      <c r="B11" s="74" t="s">
        <v>296</v>
      </c>
      <c r="C11" s="74" t="s">
        <v>297</v>
      </c>
      <c r="D11" s="74" t="s">
        <v>338</v>
      </c>
      <c r="E11" s="74" t="s">
        <v>339</v>
      </c>
      <c r="F11" s="74">
        <v>0.94971700000000003</v>
      </c>
      <c r="G11" s="75">
        <v>25000000</v>
      </c>
      <c r="H11" s="74">
        <v>8</v>
      </c>
      <c r="I11" s="74">
        <v>6</v>
      </c>
      <c r="J11" s="74" t="s">
        <v>300</v>
      </c>
      <c r="K11" s="74" t="s">
        <v>301</v>
      </c>
      <c r="L11" s="74">
        <v>1</v>
      </c>
      <c r="M11" s="74" t="s">
        <v>300</v>
      </c>
    </row>
    <row r="12" spans="1:15" x14ac:dyDescent="0.25">
      <c r="A12" s="74" t="s">
        <v>336</v>
      </c>
      <c r="B12" s="74" t="s">
        <v>296</v>
      </c>
      <c r="C12" s="74" t="s">
        <v>297</v>
      </c>
      <c r="D12" s="74" t="s">
        <v>338</v>
      </c>
      <c r="E12" s="74" t="s">
        <v>340</v>
      </c>
      <c r="F12" s="74">
        <v>0.490842</v>
      </c>
      <c r="G12" s="75">
        <v>30000000</v>
      </c>
      <c r="H12" s="74">
        <v>8</v>
      </c>
      <c r="I12" s="74">
        <v>6</v>
      </c>
      <c r="J12" s="74" t="s">
        <v>300</v>
      </c>
      <c r="K12" s="74" t="s">
        <v>301</v>
      </c>
      <c r="L12" s="74">
        <v>1</v>
      </c>
      <c r="M12" s="74" t="s">
        <v>300</v>
      </c>
    </row>
    <row r="13" spans="1:15" x14ac:dyDescent="0.25">
      <c r="A13" s="74" t="s">
        <v>336</v>
      </c>
      <c r="B13" s="74" t="s">
        <v>296</v>
      </c>
      <c r="C13" s="74" t="s">
        <v>297</v>
      </c>
      <c r="D13" s="74" t="s">
        <v>338</v>
      </c>
      <c r="E13" s="74" t="s">
        <v>341</v>
      </c>
      <c r="F13" s="74">
        <v>0.79844599999999999</v>
      </c>
      <c r="G13" s="75">
        <v>35000000</v>
      </c>
      <c r="H13" s="74">
        <v>8</v>
      </c>
      <c r="I13" s="74">
        <v>8</v>
      </c>
      <c r="J13" s="74" t="s">
        <v>300</v>
      </c>
      <c r="K13" s="74" t="s">
        <v>301</v>
      </c>
      <c r="L13" s="74">
        <v>1</v>
      </c>
      <c r="M13" s="74" t="s">
        <v>300</v>
      </c>
    </row>
    <row r="14" spans="1:15" x14ac:dyDescent="0.25">
      <c r="A14" s="74" t="s">
        <v>336</v>
      </c>
      <c r="B14" s="74" t="s">
        <v>296</v>
      </c>
      <c r="C14" s="74" t="s">
        <v>297</v>
      </c>
      <c r="D14" s="74" t="s">
        <v>338</v>
      </c>
      <c r="E14" s="74" t="s">
        <v>342</v>
      </c>
      <c r="F14" s="74">
        <v>0.23185700000000001</v>
      </c>
      <c r="G14" s="75">
        <v>39000000</v>
      </c>
      <c r="H14" s="74">
        <v>8</v>
      </c>
      <c r="I14" s="74">
        <v>7</v>
      </c>
      <c r="J14" s="74" t="s">
        <v>300</v>
      </c>
      <c r="K14" s="74" t="s">
        <v>301</v>
      </c>
      <c r="L14" s="74">
        <v>1</v>
      </c>
      <c r="M14" s="74" t="s">
        <v>300</v>
      </c>
    </row>
    <row r="15" spans="1:15" x14ac:dyDescent="0.25">
      <c r="A15" s="74" t="s">
        <v>336</v>
      </c>
      <c r="B15" s="74" t="s">
        <v>296</v>
      </c>
      <c r="C15" s="74" t="s">
        <v>297</v>
      </c>
      <c r="D15" s="74" t="s">
        <v>338</v>
      </c>
      <c r="E15" s="74" t="s">
        <v>343</v>
      </c>
      <c r="F15" s="74">
        <v>0.57373700000000005</v>
      </c>
      <c r="G15" s="75">
        <v>38000000</v>
      </c>
      <c r="H15" s="74">
        <v>8</v>
      </c>
      <c r="I15" s="74">
        <v>8</v>
      </c>
      <c r="J15" s="74" t="s">
        <v>300</v>
      </c>
      <c r="K15" s="74" t="s">
        <v>301</v>
      </c>
      <c r="L15" s="74">
        <v>1</v>
      </c>
      <c r="M15" s="74" t="s">
        <v>300</v>
      </c>
    </row>
    <row r="16" spans="1:15" x14ac:dyDescent="0.25">
      <c r="A16" s="74" t="s">
        <v>336</v>
      </c>
      <c r="B16" s="74" t="s">
        <v>296</v>
      </c>
      <c r="C16" s="74" t="s">
        <v>297</v>
      </c>
      <c r="D16" s="74" t="s">
        <v>338</v>
      </c>
      <c r="E16" s="74" t="s">
        <v>344</v>
      </c>
      <c r="F16" s="74">
        <v>0.32820500000000002</v>
      </c>
      <c r="G16" s="75">
        <v>42000000</v>
      </c>
      <c r="H16" s="74">
        <v>8</v>
      </c>
      <c r="I16" s="74">
        <v>8</v>
      </c>
      <c r="J16" s="74" t="s">
        <v>300</v>
      </c>
      <c r="K16" s="74" t="s">
        <v>301</v>
      </c>
      <c r="L16" s="74">
        <v>1</v>
      </c>
      <c r="M16" s="74" t="s">
        <v>300</v>
      </c>
    </row>
    <row r="17" spans="1:13" x14ac:dyDescent="0.25">
      <c r="A17" s="74" t="s">
        <v>336</v>
      </c>
      <c r="B17" s="74" t="s">
        <v>296</v>
      </c>
      <c r="C17" s="74" t="s">
        <v>297</v>
      </c>
      <c r="D17" s="74" t="s">
        <v>338</v>
      </c>
      <c r="E17" s="74" t="s">
        <v>345</v>
      </c>
      <c r="F17" s="74">
        <v>0.27863199999999999</v>
      </c>
      <c r="G17" s="75">
        <v>43000000</v>
      </c>
      <c r="H17" s="74">
        <v>8</v>
      </c>
      <c r="I17" s="74">
        <v>8</v>
      </c>
      <c r="J17" s="74" t="s">
        <v>300</v>
      </c>
      <c r="K17" s="74" t="s">
        <v>301</v>
      </c>
      <c r="L17" s="74">
        <v>1</v>
      </c>
      <c r="M17" s="74" t="s">
        <v>300</v>
      </c>
    </row>
    <row r="18" spans="1:13" x14ac:dyDescent="0.25">
      <c r="A18" s="74" t="s">
        <v>336</v>
      </c>
      <c r="B18" s="74" t="s">
        <v>296</v>
      </c>
      <c r="C18" s="74" t="s">
        <v>297</v>
      </c>
      <c r="D18" s="74" t="s">
        <v>338</v>
      </c>
      <c r="E18" s="74" t="s">
        <v>346</v>
      </c>
      <c r="F18" s="74">
        <v>0.79844599999999999</v>
      </c>
      <c r="G18" s="75">
        <v>29000000</v>
      </c>
      <c r="H18" s="74">
        <v>8</v>
      </c>
      <c r="I18" s="74">
        <v>8</v>
      </c>
      <c r="J18" s="74" t="s">
        <v>300</v>
      </c>
      <c r="K18" s="74" t="s">
        <v>301</v>
      </c>
      <c r="L18" s="74">
        <v>1</v>
      </c>
      <c r="M18" s="74" t="s">
        <v>300</v>
      </c>
    </row>
    <row r="19" spans="1:13" x14ac:dyDescent="0.25">
      <c r="A19" s="74" t="s">
        <v>336</v>
      </c>
      <c r="B19" s="74" t="s">
        <v>296</v>
      </c>
      <c r="C19" s="74" t="s">
        <v>297</v>
      </c>
      <c r="D19" s="74" t="s">
        <v>339</v>
      </c>
      <c r="E19" s="74" t="s">
        <v>340</v>
      </c>
      <c r="F19" s="74">
        <v>0.69913400000000003</v>
      </c>
      <c r="G19" s="75">
        <v>21000000</v>
      </c>
      <c r="H19" s="74">
        <v>6</v>
      </c>
      <c r="I19" s="74">
        <v>6</v>
      </c>
      <c r="J19" s="74" t="s">
        <v>300</v>
      </c>
      <c r="K19" s="74" t="s">
        <v>301</v>
      </c>
      <c r="L19" s="74">
        <v>1</v>
      </c>
      <c r="M19" s="74" t="s">
        <v>300</v>
      </c>
    </row>
    <row r="20" spans="1:13" x14ac:dyDescent="0.25">
      <c r="A20" s="74" t="s">
        <v>336</v>
      </c>
      <c r="B20" s="74" t="s">
        <v>296</v>
      </c>
      <c r="C20" s="74" t="s">
        <v>297</v>
      </c>
      <c r="D20" s="74" t="s">
        <v>339</v>
      </c>
      <c r="E20" s="74" t="s">
        <v>341</v>
      </c>
      <c r="F20" s="74">
        <v>0.85181499999999999</v>
      </c>
      <c r="G20" s="75">
        <v>26000000</v>
      </c>
      <c r="H20" s="74">
        <v>6</v>
      </c>
      <c r="I20" s="74">
        <v>8</v>
      </c>
      <c r="J20" s="74" t="s">
        <v>300</v>
      </c>
      <c r="K20" s="74" t="s">
        <v>301</v>
      </c>
      <c r="L20" s="74">
        <v>1</v>
      </c>
      <c r="M20" s="74" t="s">
        <v>300</v>
      </c>
    </row>
    <row r="21" spans="1:13" x14ac:dyDescent="0.25">
      <c r="A21" s="74" t="s">
        <v>336</v>
      </c>
      <c r="B21" s="74" t="s">
        <v>296</v>
      </c>
      <c r="C21" s="74" t="s">
        <v>297</v>
      </c>
      <c r="D21" s="74" t="s">
        <v>339</v>
      </c>
      <c r="E21" s="74" t="s">
        <v>342</v>
      </c>
      <c r="F21" s="74">
        <v>0.44522099999999998</v>
      </c>
      <c r="G21" s="75">
        <v>27000000</v>
      </c>
      <c r="H21" s="74">
        <v>6</v>
      </c>
      <c r="I21" s="74">
        <v>7</v>
      </c>
      <c r="J21" s="74" t="s">
        <v>300</v>
      </c>
      <c r="K21" s="74" t="s">
        <v>301</v>
      </c>
      <c r="L21" s="74">
        <v>1</v>
      </c>
      <c r="M21" s="74" t="s">
        <v>300</v>
      </c>
    </row>
    <row r="22" spans="1:13" x14ac:dyDescent="0.25">
      <c r="A22" s="74" t="s">
        <v>336</v>
      </c>
      <c r="B22" s="74" t="s">
        <v>296</v>
      </c>
      <c r="C22" s="74" t="s">
        <v>297</v>
      </c>
      <c r="D22" s="74" t="s">
        <v>339</v>
      </c>
      <c r="E22" s="74" t="s">
        <v>343</v>
      </c>
      <c r="F22" s="74">
        <v>0.490842</v>
      </c>
      <c r="G22" s="75">
        <v>30000000</v>
      </c>
      <c r="H22" s="74">
        <v>6</v>
      </c>
      <c r="I22" s="74">
        <v>8</v>
      </c>
      <c r="J22" s="74" t="s">
        <v>300</v>
      </c>
      <c r="K22" s="74" t="s">
        <v>301</v>
      </c>
      <c r="L22" s="74">
        <v>1</v>
      </c>
      <c r="M22" s="74" t="s">
        <v>300</v>
      </c>
    </row>
    <row r="23" spans="1:13" x14ac:dyDescent="0.25">
      <c r="A23" s="74" t="s">
        <v>336</v>
      </c>
      <c r="B23" s="74" t="s">
        <v>296</v>
      </c>
      <c r="C23" s="74" t="s">
        <v>297</v>
      </c>
      <c r="D23" s="74" t="s">
        <v>339</v>
      </c>
      <c r="E23" s="74" t="s">
        <v>344</v>
      </c>
      <c r="F23" s="74">
        <v>0.66200499999999995</v>
      </c>
      <c r="G23" s="75">
        <v>28000000</v>
      </c>
      <c r="H23" s="74">
        <v>6</v>
      </c>
      <c r="I23" s="74">
        <v>8</v>
      </c>
      <c r="J23" s="74" t="s">
        <v>300</v>
      </c>
      <c r="K23" s="74" t="s">
        <v>301</v>
      </c>
      <c r="L23" s="74">
        <v>1</v>
      </c>
      <c r="M23" s="74" t="s">
        <v>300</v>
      </c>
    </row>
    <row r="24" spans="1:13" x14ac:dyDescent="0.25">
      <c r="A24" s="74" t="s">
        <v>336</v>
      </c>
      <c r="B24" s="74" t="s">
        <v>296</v>
      </c>
      <c r="C24" s="74" t="s">
        <v>297</v>
      </c>
      <c r="D24" s="74" t="s">
        <v>339</v>
      </c>
      <c r="E24" s="74" t="s">
        <v>345</v>
      </c>
      <c r="F24" s="74">
        <v>0.41358600000000001</v>
      </c>
      <c r="G24" s="75">
        <v>31000000</v>
      </c>
      <c r="H24" s="74">
        <v>6</v>
      </c>
      <c r="I24" s="74">
        <v>8</v>
      </c>
      <c r="J24" s="74" t="s">
        <v>300</v>
      </c>
      <c r="K24" s="74" t="s">
        <v>301</v>
      </c>
      <c r="L24" s="74">
        <v>1</v>
      </c>
      <c r="M24" s="74" t="s">
        <v>300</v>
      </c>
    </row>
    <row r="25" spans="1:13" x14ac:dyDescent="0.25">
      <c r="A25" s="74" t="s">
        <v>336</v>
      </c>
      <c r="B25" s="74" t="s">
        <v>296</v>
      </c>
      <c r="C25" s="74" t="s">
        <v>297</v>
      </c>
      <c r="D25" s="74" t="s">
        <v>339</v>
      </c>
      <c r="E25" s="74" t="s">
        <v>346</v>
      </c>
      <c r="F25" s="74">
        <v>0.754579</v>
      </c>
      <c r="G25" s="75">
        <v>21000000</v>
      </c>
      <c r="H25" s="74">
        <v>6</v>
      </c>
      <c r="I25" s="74">
        <v>8</v>
      </c>
      <c r="J25" s="74" t="s">
        <v>300</v>
      </c>
      <c r="K25" s="74" t="s">
        <v>301</v>
      </c>
      <c r="L25" s="74">
        <v>1</v>
      </c>
      <c r="M25" s="74" t="s">
        <v>300</v>
      </c>
    </row>
    <row r="26" spans="1:13" x14ac:dyDescent="0.25">
      <c r="A26" s="74" t="s">
        <v>336</v>
      </c>
      <c r="B26" s="74" t="s">
        <v>296</v>
      </c>
      <c r="C26" s="74" t="s">
        <v>297</v>
      </c>
      <c r="D26" s="74" t="s">
        <v>340</v>
      </c>
      <c r="E26" s="74" t="s">
        <v>341</v>
      </c>
      <c r="F26" s="74">
        <v>0.66200499999999995</v>
      </c>
      <c r="G26" s="75">
        <v>20000000</v>
      </c>
      <c r="H26" s="74">
        <v>6</v>
      </c>
      <c r="I26" s="74">
        <v>8</v>
      </c>
      <c r="J26" s="74" t="s">
        <v>300</v>
      </c>
      <c r="K26" s="74" t="s">
        <v>301</v>
      </c>
      <c r="L26" s="74">
        <v>1</v>
      </c>
      <c r="M26" s="74" t="s">
        <v>300</v>
      </c>
    </row>
    <row r="27" spans="1:13" x14ac:dyDescent="0.25">
      <c r="A27" s="74" t="s">
        <v>336</v>
      </c>
      <c r="B27" s="74" t="s">
        <v>296</v>
      </c>
      <c r="C27" s="74" t="s">
        <v>297</v>
      </c>
      <c r="D27" s="74" t="s">
        <v>340</v>
      </c>
      <c r="E27" s="74" t="s">
        <v>342</v>
      </c>
      <c r="F27" s="74">
        <v>0.94522099999999998</v>
      </c>
      <c r="G27" s="75">
        <v>20000000</v>
      </c>
      <c r="H27" s="74">
        <v>6</v>
      </c>
      <c r="I27" s="74">
        <v>7</v>
      </c>
      <c r="J27" s="74" t="s">
        <v>300</v>
      </c>
      <c r="K27" s="74" t="s">
        <v>301</v>
      </c>
      <c r="L27" s="74">
        <v>1</v>
      </c>
      <c r="M27" s="74" t="s">
        <v>300</v>
      </c>
    </row>
    <row r="28" spans="1:13" x14ac:dyDescent="0.25">
      <c r="A28" s="74" t="s">
        <v>336</v>
      </c>
      <c r="B28" s="74" t="s">
        <v>296</v>
      </c>
      <c r="C28" s="74" t="s">
        <v>297</v>
      </c>
      <c r="D28" s="74" t="s">
        <v>340</v>
      </c>
      <c r="E28" s="74" t="s">
        <v>343</v>
      </c>
      <c r="F28" s="74">
        <v>0.85181499999999999</v>
      </c>
      <c r="G28" s="75">
        <v>22000000</v>
      </c>
      <c r="H28" s="74">
        <v>6</v>
      </c>
      <c r="I28" s="74">
        <v>8</v>
      </c>
      <c r="J28" s="74" t="s">
        <v>300</v>
      </c>
      <c r="K28" s="74" t="s">
        <v>301</v>
      </c>
      <c r="L28" s="74">
        <v>1</v>
      </c>
      <c r="M28" s="74" t="s">
        <v>300</v>
      </c>
    </row>
    <row r="29" spans="1:13" x14ac:dyDescent="0.25">
      <c r="A29" s="74" t="s">
        <v>336</v>
      </c>
      <c r="B29" s="74" t="s">
        <v>296</v>
      </c>
      <c r="C29" s="74" t="s">
        <v>297</v>
      </c>
      <c r="D29" s="74" t="s">
        <v>340</v>
      </c>
      <c r="E29" s="74" t="s">
        <v>344</v>
      </c>
      <c r="F29" s="74">
        <v>0.94971700000000003</v>
      </c>
      <c r="G29" s="75">
        <v>23000000</v>
      </c>
      <c r="H29" s="74">
        <v>6</v>
      </c>
      <c r="I29" s="74">
        <v>8</v>
      </c>
      <c r="J29" s="74" t="s">
        <v>300</v>
      </c>
      <c r="K29" s="74" t="s">
        <v>301</v>
      </c>
      <c r="L29" s="74">
        <v>1</v>
      </c>
      <c r="M29" s="74" t="s">
        <v>300</v>
      </c>
    </row>
    <row r="30" spans="1:13" x14ac:dyDescent="0.25">
      <c r="A30" s="74" t="s">
        <v>336</v>
      </c>
      <c r="B30" s="74" t="s">
        <v>296</v>
      </c>
      <c r="C30" s="74" t="s">
        <v>297</v>
      </c>
      <c r="D30" s="74" t="s">
        <v>340</v>
      </c>
      <c r="E30" s="74" t="s">
        <v>345</v>
      </c>
      <c r="F30" s="75">
        <v>1000000</v>
      </c>
      <c r="G30" s="75">
        <v>24000000</v>
      </c>
      <c r="H30" s="74">
        <v>6</v>
      </c>
      <c r="I30" s="74">
        <v>8</v>
      </c>
      <c r="J30" s="74" t="s">
        <v>300</v>
      </c>
      <c r="K30" s="74" t="s">
        <v>301</v>
      </c>
      <c r="L30" s="74">
        <v>1</v>
      </c>
      <c r="M30" s="74" t="s">
        <v>300</v>
      </c>
    </row>
    <row r="31" spans="1:13" x14ac:dyDescent="0.25">
      <c r="A31" s="74" t="s">
        <v>336</v>
      </c>
      <c r="B31" s="74" t="s">
        <v>296</v>
      </c>
      <c r="C31" s="74" t="s">
        <v>297</v>
      </c>
      <c r="D31" s="74" t="s">
        <v>340</v>
      </c>
      <c r="E31" s="74" t="s">
        <v>346</v>
      </c>
      <c r="F31" s="74">
        <v>0.490842</v>
      </c>
      <c r="G31" s="75">
        <v>18000000</v>
      </c>
      <c r="H31" s="74">
        <v>6</v>
      </c>
      <c r="I31" s="74">
        <v>8</v>
      </c>
      <c r="J31" s="74" t="s">
        <v>300</v>
      </c>
      <c r="K31" s="74" t="s">
        <v>301</v>
      </c>
      <c r="L31" s="74">
        <v>1</v>
      </c>
      <c r="M31" s="74" t="s">
        <v>300</v>
      </c>
    </row>
    <row r="32" spans="1:13" x14ac:dyDescent="0.25">
      <c r="A32" s="74" t="s">
        <v>336</v>
      </c>
      <c r="B32" s="74" t="s">
        <v>296</v>
      </c>
      <c r="C32" s="74" t="s">
        <v>297</v>
      </c>
      <c r="D32" s="74" t="s">
        <v>341</v>
      </c>
      <c r="E32" s="74" t="s">
        <v>342</v>
      </c>
      <c r="F32" s="74">
        <v>0.69432799999999995</v>
      </c>
      <c r="G32" s="75">
        <v>32000000</v>
      </c>
      <c r="H32" s="74">
        <v>8</v>
      </c>
      <c r="I32" s="74">
        <v>7</v>
      </c>
      <c r="J32" s="74" t="s">
        <v>300</v>
      </c>
      <c r="K32" s="74" t="s">
        <v>301</v>
      </c>
      <c r="L32" s="74">
        <v>1</v>
      </c>
      <c r="M32" s="74" t="s">
        <v>300</v>
      </c>
    </row>
    <row r="33" spans="1:13" x14ac:dyDescent="0.25">
      <c r="A33" s="74" t="s">
        <v>336</v>
      </c>
      <c r="B33" s="74" t="s">
        <v>296</v>
      </c>
      <c r="C33" s="74" t="s">
        <v>297</v>
      </c>
      <c r="D33" s="74" t="s">
        <v>341</v>
      </c>
      <c r="E33" s="74" t="s">
        <v>343</v>
      </c>
      <c r="F33" s="74">
        <v>0.95913000000000004</v>
      </c>
      <c r="G33" s="75">
        <v>33000000</v>
      </c>
      <c r="H33" s="74">
        <v>8</v>
      </c>
      <c r="I33" s="74">
        <v>8</v>
      </c>
      <c r="J33" s="74" t="s">
        <v>300</v>
      </c>
      <c r="K33" s="74" t="s">
        <v>301</v>
      </c>
      <c r="L33" s="74">
        <v>1</v>
      </c>
      <c r="M33" s="74" t="s">
        <v>300</v>
      </c>
    </row>
    <row r="34" spans="1:13" x14ac:dyDescent="0.25">
      <c r="A34" s="74" t="s">
        <v>336</v>
      </c>
      <c r="B34" s="74" t="s">
        <v>296</v>
      </c>
      <c r="C34" s="74" t="s">
        <v>297</v>
      </c>
      <c r="D34" s="74" t="s">
        <v>341</v>
      </c>
      <c r="E34" s="74" t="s">
        <v>344</v>
      </c>
      <c r="F34" s="74">
        <v>0.64537699999999998</v>
      </c>
      <c r="G34" s="75">
        <v>37000000</v>
      </c>
      <c r="H34" s="74">
        <v>8</v>
      </c>
      <c r="I34" s="74">
        <v>8</v>
      </c>
      <c r="J34" s="74" t="s">
        <v>300</v>
      </c>
      <c r="K34" s="74" t="s">
        <v>301</v>
      </c>
      <c r="L34" s="74">
        <v>1</v>
      </c>
      <c r="M34" s="74" t="s">
        <v>300</v>
      </c>
    </row>
    <row r="35" spans="1:13" x14ac:dyDescent="0.25">
      <c r="A35" s="74" t="s">
        <v>336</v>
      </c>
      <c r="B35" s="74" t="s">
        <v>296</v>
      </c>
      <c r="C35" s="74" t="s">
        <v>297</v>
      </c>
      <c r="D35" s="74" t="s">
        <v>341</v>
      </c>
      <c r="E35" s="74" t="s">
        <v>345</v>
      </c>
      <c r="F35" s="74">
        <v>0.50536099999999995</v>
      </c>
      <c r="G35" s="75">
        <v>39000000</v>
      </c>
      <c r="H35" s="74">
        <v>8</v>
      </c>
      <c r="I35" s="74">
        <v>8</v>
      </c>
      <c r="J35" s="74" t="s">
        <v>300</v>
      </c>
      <c r="K35" s="74" t="s">
        <v>301</v>
      </c>
      <c r="L35" s="74">
        <v>1</v>
      </c>
      <c r="M35" s="74" t="s">
        <v>300</v>
      </c>
    </row>
    <row r="36" spans="1:13" x14ac:dyDescent="0.25">
      <c r="A36" s="74" t="s">
        <v>336</v>
      </c>
      <c r="B36" s="74" t="s">
        <v>296</v>
      </c>
      <c r="C36" s="74" t="s">
        <v>297</v>
      </c>
      <c r="D36" s="74" t="s">
        <v>341</v>
      </c>
      <c r="E36" s="74" t="s">
        <v>346</v>
      </c>
      <c r="F36" s="74">
        <v>0.57373700000000005</v>
      </c>
      <c r="G36" s="75">
        <v>26000000</v>
      </c>
      <c r="H36" s="74">
        <v>8</v>
      </c>
      <c r="I36" s="74">
        <v>8</v>
      </c>
      <c r="J36" s="74" t="s">
        <v>300</v>
      </c>
      <c r="K36" s="74" t="s">
        <v>301</v>
      </c>
      <c r="L36" s="74">
        <v>1</v>
      </c>
      <c r="M36" s="74" t="s">
        <v>300</v>
      </c>
    </row>
    <row r="37" spans="1:13" x14ac:dyDescent="0.25">
      <c r="A37" s="74" t="s">
        <v>336</v>
      </c>
      <c r="B37" s="74" t="s">
        <v>296</v>
      </c>
      <c r="C37" s="74" t="s">
        <v>297</v>
      </c>
      <c r="D37" s="74" t="s">
        <v>342</v>
      </c>
      <c r="E37" s="74" t="s">
        <v>343</v>
      </c>
      <c r="F37" s="74">
        <v>0.69432799999999995</v>
      </c>
      <c r="G37" s="75">
        <v>24000000</v>
      </c>
      <c r="H37" s="74">
        <v>7</v>
      </c>
      <c r="I37" s="74">
        <v>8</v>
      </c>
      <c r="J37" s="74" t="s">
        <v>300</v>
      </c>
      <c r="K37" s="74" t="s">
        <v>301</v>
      </c>
      <c r="L37" s="74">
        <v>1</v>
      </c>
      <c r="M37" s="74" t="s">
        <v>300</v>
      </c>
    </row>
    <row r="38" spans="1:13" x14ac:dyDescent="0.25">
      <c r="A38" s="74" t="s">
        <v>336</v>
      </c>
      <c r="B38" s="74" t="s">
        <v>296</v>
      </c>
      <c r="C38" s="74" t="s">
        <v>297</v>
      </c>
      <c r="D38" s="74" t="s">
        <v>342</v>
      </c>
      <c r="E38" s="74" t="s">
        <v>344</v>
      </c>
      <c r="F38" s="74">
        <v>0.86651100000000003</v>
      </c>
      <c r="G38" s="75">
        <v>26000000</v>
      </c>
      <c r="H38" s="74">
        <v>7</v>
      </c>
      <c r="I38" s="74">
        <v>8</v>
      </c>
      <c r="J38" s="74" t="s">
        <v>300</v>
      </c>
      <c r="K38" s="74" t="s">
        <v>301</v>
      </c>
      <c r="L38" s="74">
        <v>1</v>
      </c>
      <c r="M38" s="74" t="s">
        <v>300</v>
      </c>
    </row>
    <row r="39" spans="1:13" x14ac:dyDescent="0.25">
      <c r="A39" s="74" t="s">
        <v>336</v>
      </c>
      <c r="B39" s="74" t="s">
        <v>296</v>
      </c>
      <c r="C39" s="74" t="s">
        <v>297</v>
      </c>
      <c r="D39" s="74" t="s">
        <v>342</v>
      </c>
      <c r="E39" s="74" t="s">
        <v>345</v>
      </c>
      <c r="F39" s="74">
        <v>0.69432799999999995</v>
      </c>
      <c r="G39" s="75">
        <v>32000000</v>
      </c>
      <c r="H39" s="74">
        <v>7</v>
      </c>
      <c r="I39" s="74">
        <v>8</v>
      </c>
      <c r="J39" s="74" t="s">
        <v>300</v>
      </c>
      <c r="K39" s="74" t="s">
        <v>301</v>
      </c>
      <c r="L39" s="74">
        <v>1</v>
      </c>
      <c r="M39" s="74" t="s">
        <v>300</v>
      </c>
    </row>
    <row r="40" spans="1:13" x14ac:dyDescent="0.25">
      <c r="A40" s="74" t="s">
        <v>336</v>
      </c>
      <c r="B40" s="74" t="s">
        <v>296</v>
      </c>
      <c r="C40" s="74" t="s">
        <v>297</v>
      </c>
      <c r="D40" s="74" t="s">
        <v>342</v>
      </c>
      <c r="E40" s="74" t="s">
        <v>346</v>
      </c>
      <c r="F40" s="74">
        <v>0.28096300000000002</v>
      </c>
      <c r="G40" s="75">
        <v>18000000</v>
      </c>
      <c r="H40" s="74">
        <v>7</v>
      </c>
      <c r="I40" s="74">
        <v>8</v>
      </c>
      <c r="J40" s="74" t="s">
        <v>300</v>
      </c>
      <c r="K40" s="74" t="s">
        <v>301</v>
      </c>
      <c r="L40" s="74">
        <v>1</v>
      </c>
      <c r="M40" s="74" t="s">
        <v>300</v>
      </c>
    </row>
    <row r="41" spans="1:13" x14ac:dyDescent="0.25">
      <c r="A41" s="74" t="s">
        <v>336</v>
      </c>
      <c r="B41" s="74" t="s">
        <v>296</v>
      </c>
      <c r="C41" s="74" t="s">
        <v>297</v>
      </c>
      <c r="D41" s="74" t="s">
        <v>343</v>
      </c>
      <c r="E41" s="74" t="s">
        <v>344</v>
      </c>
      <c r="F41" s="74">
        <v>0.64537699999999998</v>
      </c>
      <c r="G41" s="75">
        <v>37000000</v>
      </c>
      <c r="H41" s="74">
        <v>8</v>
      </c>
      <c r="I41" s="74">
        <v>8</v>
      </c>
      <c r="J41" s="74" t="s">
        <v>300</v>
      </c>
      <c r="K41" s="74" t="s">
        <v>301</v>
      </c>
      <c r="L41" s="74">
        <v>1</v>
      </c>
      <c r="M41" s="74" t="s">
        <v>300</v>
      </c>
    </row>
    <row r="42" spans="1:13" x14ac:dyDescent="0.25">
      <c r="A42" s="74" t="s">
        <v>336</v>
      </c>
      <c r="B42" s="74" t="s">
        <v>296</v>
      </c>
      <c r="C42" s="74" t="s">
        <v>297</v>
      </c>
      <c r="D42" s="74" t="s">
        <v>343</v>
      </c>
      <c r="E42" s="74" t="s">
        <v>345</v>
      </c>
      <c r="F42" s="74">
        <v>0.441803</v>
      </c>
      <c r="G42" s="75">
        <v>40000000</v>
      </c>
      <c r="H42" s="74">
        <v>8</v>
      </c>
      <c r="I42" s="74">
        <v>8</v>
      </c>
      <c r="J42" s="74" t="s">
        <v>300</v>
      </c>
      <c r="K42" s="74" t="s">
        <v>301</v>
      </c>
      <c r="L42" s="74">
        <v>1</v>
      </c>
      <c r="M42" s="74" t="s">
        <v>300</v>
      </c>
    </row>
    <row r="43" spans="1:13" x14ac:dyDescent="0.25">
      <c r="A43" s="74" t="s">
        <v>336</v>
      </c>
      <c r="B43" s="74" t="s">
        <v>296</v>
      </c>
      <c r="C43" s="74" t="s">
        <v>297</v>
      </c>
      <c r="D43" s="74" t="s">
        <v>343</v>
      </c>
      <c r="E43" s="74" t="s">
        <v>346</v>
      </c>
      <c r="F43" s="74">
        <v>0.57373700000000005</v>
      </c>
      <c r="G43" s="75">
        <v>26000000</v>
      </c>
      <c r="H43" s="74">
        <v>8</v>
      </c>
      <c r="I43" s="74">
        <v>8</v>
      </c>
      <c r="J43" s="74" t="s">
        <v>300</v>
      </c>
      <c r="K43" s="74" t="s">
        <v>301</v>
      </c>
      <c r="L43" s="74">
        <v>1</v>
      </c>
      <c r="M43" s="74" t="s">
        <v>300</v>
      </c>
    </row>
    <row r="44" spans="1:13" x14ac:dyDescent="0.25">
      <c r="A44" s="74" t="s">
        <v>336</v>
      </c>
      <c r="B44" s="74" t="s">
        <v>296</v>
      </c>
      <c r="C44" s="74" t="s">
        <v>297</v>
      </c>
      <c r="D44" s="74" t="s">
        <v>344</v>
      </c>
      <c r="E44" s="74" t="s">
        <v>345</v>
      </c>
      <c r="F44" s="74">
        <v>0.72090100000000001</v>
      </c>
      <c r="G44" s="75">
        <v>36000000</v>
      </c>
      <c r="H44" s="74">
        <v>8</v>
      </c>
      <c r="I44" s="74">
        <v>8</v>
      </c>
      <c r="J44" s="74" t="s">
        <v>300</v>
      </c>
      <c r="K44" s="74" t="s">
        <v>301</v>
      </c>
      <c r="L44" s="74">
        <v>1</v>
      </c>
      <c r="M44" s="74" t="s">
        <v>300</v>
      </c>
    </row>
    <row r="45" spans="1:13" x14ac:dyDescent="0.25">
      <c r="A45" s="74" t="s">
        <v>336</v>
      </c>
      <c r="B45" s="74" t="s">
        <v>296</v>
      </c>
      <c r="C45" s="74" t="s">
        <v>297</v>
      </c>
      <c r="D45" s="74" t="s">
        <v>344</v>
      </c>
      <c r="E45" s="74" t="s">
        <v>346</v>
      </c>
      <c r="F45" s="74">
        <v>0.19487199999999999</v>
      </c>
      <c r="G45" s="75">
        <v>19000000</v>
      </c>
      <c r="H45" s="74">
        <v>8</v>
      </c>
      <c r="I45" s="74">
        <v>8</v>
      </c>
      <c r="J45" s="74" t="s">
        <v>300</v>
      </c>
      <c r="K45" s="74" t="s">
        <v>301</v>
      </c>
      <c r="L45" s="74">
        <v>1</v>
      </c>
      <c r="M45" s="74" t="s">
        <v>300</v>
      </c>
    </row>
    <row r="46" spans="1:13" x14ac:dyDescent="0.25">
      <c r="A46" s="74" t="s">
        <v>336</v>
      </c>
      <c r="B46" s="74" t="s">
        <v>296</v>
      </c>
      <c r="C46" s="74" t="s">
        <v>297</v>
      </c>
      <c r="D46" s="74" t="s">
        <v>345</v>
      </c>
      <c r="E46" s="74" t="s">
        <v>346</v>
      </c>
      <c r="F46" s="74">
        <v>0.23449900000000001</v>
      </c>
      <c r="G46" s="75">
        <v>20000000</v>
      </c>
      <c r="H46" s="74">
        <v>8</v>
      </c>
      <c r="I46" s="74">
        <v>8</v>
      </c>
      <c r="J46" s="74" t="s">
        <v>300</v>
      </c>
      <c r="K46" s="74" t="s">
        <v>301</v>
      </c>
      <c r="L46" s="74">
        <v>1</v>
      </c>
      <c r="M46" s="74" t="s">
        <v>300</v>
      </c>
    </row>
    <row r="47" spans="1:13" x14ac:dyDescent="0.25">
      <c r="A47" s="74" t="s">
        <v>336</v>
      </c>
      <c r="B47" s="74" t="s">
        <v>296</v>
      </c>
      <c r="C47" s="74" t="s">
        <v>303</v>
      </c>
      <c r="D47" s="74" t="s">
        <v>337</v>
      </c>
      <c r="E47" s="74" t="s">
        <v>338</v>
      </c>
      <c r="F47" s="74">
        <v>0.91629799999999995</v>
      </c>
      <c r="G47" s="75">
        <v>33500000</v>
      </c>
      <c r="H47" s="74">
        <v>8</v>
      </c>
      <c r="I47" s="74">
        <v>8</v>
      </c>
      <c r="J47" s="74" t="s">
        <v>300</v>
      </c>
      <c r="K47" s="74" t="s">
        <v>301</v>
      </c>
      <c r="L47" s="74">
        <v>1</v>
      </c>
      <c r="M47" s="74" t="s">
        <v>300</v>
      </c>
    </row>
    <row r="48" spans="1:13" x14ac:dyDescent="0.25">
      <c r="A48" s="74" t="s">
        <v>336</v>
      </c>
      <c r="B48" s="74" t="s">
        <v>296</v>
      </c>
      <c r="C48" s="74" t="s">
        <v>303</v>
      </c>
      <c r="D48" s="74" t="s">
        <v>337</v>
      </c>
      <c r="E48" s="74" t="s">
        <v>339</v>
      </c>
      <c r="F48" s="74">
        <v>0.94971700000000003</v>
      </c>
      <c r="G48" s="75">
        <v>23000000</v>
      </c>
      <c r="H48" s="74">
        <v>8</v>
      </c>
      <c r="I48" s="74">
        <v>6</v>
      </c>
      <c r="J48" s="74" t="s">
        <v>300</v>
      </c>
      <c r="K48" s="74" t="s">
        <v>301</v>
      </c>
      <c r="L48" s="74">
        <v>1</v>
      </c>
      <c r="M48" s="74" t="s">
        <v>300</v>
      </c>
    </row>
    <row r="49" spans="1:13" x14ac:dyDescent="0.25">
      <c r="A49" s="74" t="s">
        <v>336</v>
      </c>
      <c r="B49" s="74" t="s">
        <v>296</v>
      </c>
      <c r="C49" s="74" t="s">
        <v>303</v>
      </c>
      <c r="D49" s="74" t="s">
        <v>337</v>
      </c>
      <c r="E49" s="74" t="s">
        <v>340</v>
      </c>
      <c r="F49" s="75">
        <v>1000000</v>
      </c>
      <c r="G49" s="75">
        <v>24000000</v>
      </c>
      <c r="H49" s="74">
        <v>8</v>
      </c>
      <c r="I49" s="74">
        <v>6</v>
      </c>
      <c r="J49" s="74" t="s">
        <v>300</v>
      </c>
      <c r="K49" s="74" t="s">
        <v>301</v>
      </c>
      <c r="L49" s="74">
        <v>1</v>
      </c>
      <c r="M49" s="74" t="s">
        <v>300</v>
      </c>
    </row>
    <row r="50" spans="1:13" x14ac:dyDescent="0.25">
      <c r="A50" s="74" t="s">
        <v>336</v>
      </c>
      <c r="B50" s="74" t="s">
        <v>296</v>
      </c>
      <c r="C50" s="74" t="s">
        <v>303</v>
      </c>
      <c r="D50" s="74" t="s">
        <v>337</v>
      </c>
      <c r="E50" s="74" t="s">
        <v>341</v>
      </c>
      <c r="F50" s="75">
        <v>1000000</v>
      </c>
      <c r="G50" s="75">
        <v>32000000</v>
      </c>
      <c r="H50" s="74">
        <v>8</v>
      </c>
      <c r="I50" s="74">
        <v>8</v>
      </c>
      <c r="J50" s="74" t="s">
        <v>300</v>
      </c>
      <c r="K50" s="74" t="s">
        <v>301</v>
      </c>
      <c r="L50" s="74">
        <v>1</v>
      </c>
      <c r="M50" s="74" t="s">
        <v>300</v>
      </c>
    </row>
    <row r="51" spans="1:13" x14ac:dyDescent="0.25">
      <c r="A51" s="74" t="s">
        <v>336</v>
      </c>
      <c r="B51" s="74" t="s">
        <v>296</v>
      </c>
      <c r="C51" s="74" t="s">
        <v>303</v>
      </c>
      <c r="D51" s="74" t="s">
        <v>337</v>
      </c>
      <c r="E51" s="74" t="s">
        <v>342</v>
      </c>
      <c r="F51" s="74">
        <v>0.61258699999999999</v>
      </c>
      <c r="G51" s="75">
        <v>33000000</v>
      </c>
      <c r="H51" s="74">
        <v>8</v>
      </c>
      <c r="I51" s="74">
        <v>7</v>
      </c>
      <c r="J51" s="74" t="s">
        <v>300</v>
      </c>
      <c r="K51" s="74" t="s">
        <v>301</v>
      </c>
      <c r="L51" s="74">
        <v>1</v>
      </c>
      <c r="M51" s="74" t="s">
        <v>300</v>
      </c>
    </row>
    <row r="52" spans="1:13" x14ac:dyDescent="0.25">
      <c r="A52" s="74" t="s">
        <v>336</v>
      </c>
      <c r="B52" s="74" t="s">
        <v>296</v>
      </c>
      <c r="C52" s="74" t="s">
        <v>303</v>
      </c>
      <c r="D52" s="74" t="s">
        <v>337</v>
      </c>
      <c r="E52" s="74" t="s">
        <v>343</v>
      </c>
      <c r="F52" s="74">
        <v>0.57373700000000005</v>
      </c>
      <c r="G52" s="75">
        <v>38000000</v>
      </c>
      <c r="H52" s="74">
        <v>8</v>
      </c>
      <c r="I52" s="74">
        <v>8</v>
      </c>
      <c r="J52" s="74" t="s">
        <v>300</v>
      </c>
      <c r="K52" s="74" t="s">
        <v>301</v>
      </c>
      <c r="L52" s="74">
        <v>1</v>
      </c>
      <c r="M52" s="74" t="s">
        <v>300</v>
      </c>
    </row>
    <row r="53" spans="1:13" x14ac:dyDescent="0.25">
      <c r="A53" s="74" t="s">
        <v>336</v>
      </c>
      <c r="B53" s="74" t="s">
        <v>296</v>
      </c>
      <c r="C53" s="74" t="s">
        <v>303</v>
      </c>
      <c r="D53" s="74" t="s">
        <v>337</v>
      </c>
      <c r="E53" s="74" t="s">
        <v>344</v>
      </c>
      <c r="F53" s="74">
        <v>0.57373700000000005</v>
      </c>
      <c r="G53" s="75">
        <v>38000000</v>
      </c>
      <c r="H53" s="74">
        <v>8</v>
      </c>
      <c r="I53" s="74">
        <v>8</v>
      </c>
      <c r="J53" s="74" t="s">
        <v>300</v>
      </c>
      <c r="K53" s="74" t="s">
        <v>301</v>
      </c>
      <c r="L53" s="74">
        <v>1</v>
      </c>
      <c r="M53" s="74" t="s">
        <v>300</v>
      </c>
    </row>
    <row r="54" spans="1:13" x14ac:dyDescent="0.25">
      <c r="A54" s="74" t="s">
        <v>336</v>
      </c>
      <c r="B54" s="74" t="s">
        <v>296</v>
      </c>
      <c r="C54" s="74" t="s">
        <v>303</v>
      </c>
      <c r="D54" s="74" t="s">
        <v>337</v>
      </c>
      <c r="E54" s="74" t="s">
        <v>345</v>
      </c>
      <c r="F54" s="74">
        <v>0.50536099999999995</v>
      </c>
      <c r="G54" s="75">
        <v>39000000</v>
      </c>
      <c r="H54" s="74">
        <v>8</v>
      </c>
      <c r="I54" s="74">
        <v>8</v>
      </c>
      <c r="J54" s="74" t="s">
        <v>300</v>
      </c>
      <c r="K54" s="74" t="s">
        <v>301</v>
      </c>
      <c r="L54" s="74">
        <v>1</v>
      </c>
      <c r="M54" s="74" t="s">
        <v>300</v>
      </c>
    </row>
    <row r="55" spans="1:13" x14ac:dyDescent="0.25">
      <c r="A55" s="74" t="s">
        <v>336</v>
      </c>
      <c r="B55" s="74" t="s">
        <v>296</v>
      </c>
      <c r="C55" s="74" t="s">
        <v>303</v>
      </c>
      <c r="D55" s="74" t="s">
        <v>337</v>
      </c>
      <c r="E55" s="74" t="s">
        <v>346</v>
      </c>
      <c r="F55" s="74">
        <v>0.79844599999999999</v>
      </c>
      <c r="G55" s="75">
        <v>29000000</v>
      </c>
      <c r="H55" s="74">
        <v>8</v>
      </c>
      <c r="I55" s="74">
        <v>8</v>
      </c>
      <c r="J55" s="74" t="s">
        <v>300</v>
      </c>
      <c r="K55" s="74" t="s">
        <v>301</v>
      </c>
      <c r="L55" s="74">
        <v>1</v>
      </c>
      <c r="M55" s="74" t="s">
        <v>300</v>
      </c>
    </row>
    <row r="56" spans="1:13" x14ac:dyDescent="0.25">
      <c r="A56" s="74" t="s">
        <v>336</v>
      </c>
      <c r="B56" s="74" t="s">
        <v>296</v>
      </c>
      <c r="C56" s="74" t="s">
        <v>303</v>
      </c>
      <c r="D56" s="74" t="s">
        <v>338</v>
      </c>
      <c r="E56" s="74" t="s">
        <v>339</v>
      </c>
      <c r="F56" s="74">
        <v>0.66200499999999995</v>
      </c>
      <c r="G56" s="75">
        <v>20000000</v>
      </c>
      <c r="H56" s="74">
        <v>8</v>
      </c>
      <c r="I56" s="74">
        <v>6</v>
      </c>
      <c r="J56" s="74" t="s">
        <v>300</v>
      </c>
      <c r="K56" s="74" t="s">
        <v>301</v>
      </c>
      <c r="L56" s="74">
        <v>1</v>
      </c>
      <c r="M56" s="74" t="s">
        <v>300</v>
      </c>
    </row>
    <row r="57" spans="1:13" x14ac:dyDescent="0.25">
      <c r="A57" s="74" t="s">
        <v>336</v>
      </c>
      <c r="B57" s="74" t="s">
        <v>296</v>
      </c>
      <c r="C57" s="74" t="s">
        <v>303</v>
      </c>
      <c r="D57" s="74" t="s">
        <v>338</v>
      </c>
      <c r="E57" s="74" t="s">
        <v>340</v>
      </c>
      <c r="F57" s="74">
        <v>0.94971700000000003</v>
      </c>
      <c r="G57" s="75">
        <v>23000000</v>
      </c>
      <c r="H57" s="74">
        <v>8</v>
      </c>
      <c r="I57" s="74">
        <v>6</v>
      </c>
      <c r="J57" s="74" t="s">
        <v>300</v>
      </c>
      <c r="K57" s="74" t="s">
        <v>301</v>
      </c>
      <c r="L57" s="74">
        <v>1</v>
      </c>
      <c r="M57" s="74" t="s">
        <v>300</v>
      </c>
    </row>
    <row r="58" spans="1:13" x14ac:dyDescent="0.25">
      <c r="A58" s="74" t="s">
        <v>336</v>
      </c>
      <c r="B58" s="74" t="s">
        <v>296</v>
      </c>
      <c r="C58" s="74" t="s">
        <v>303</v>
      </c>
      <c r="D58" s="74" t="s">
        <v>338</v>
      </c>
      <c r="E58" s="74" t="s">
        <v>341</v>
      </c>
      <c r="F58" s="74">
        <v>0.87847699999999995</v>
      </c>
      <c r="G58" s="75">
        <v>30000000</v>
      </c>
      <c r="H58" s="74">
        <v>8</v>
      </c>
      <c r="I58" s="74">
        <v>8</v>
      </c>
      <c r="J58" s="74" t="s">
        <v>300</v>
      </c>
      <c r="K58" s="74" t="s">
        <v>301</v>
      </c>
      <c r="L58" s="74">
        <v>1</v>
      </c>
      <c r="M58" s="74" t="s">
        <v>300</v>
      </c>
    </row>
    <row r="59" spans="1:13" x14ac:dyDescent="0.25">
      <c r="A59" s="74" t="s">
        <v>336</v>
      </c>
      <c r="B59" s="74" t="s">
        <v>296</v>
      </c>
      <c r="C59" s="74" t="s">
        <v>303</v>
      </c>
      <c r="D59" s="74" t="s">
        <v>338</v>
      </c>
      <c r="E59" s="74" t="s">
        <v>342</v>
      </c>
      <c r="F59" s="74">
        <v>0.95508899999999997</v>
      </c>
      <c r="G59" s="75">
        <v>29000000</v>
      </c>
      <c r="H59" s="74">
        <v>8</v>
      </c>
      <c r="I59" s="74">
        <v>7</v>
      </c>
      <c r="J59" s="74" t="s">
        <v>300</v>
      </c>
      <c r="K59" s="74" t="s">
        <v>301</v>
      </c>
      <c r="L59" s="74">
        <v>1</v>
      </c>
      <c r="M59" s="74" t="s">
        <v>300</v>
      </c>
    </row>
    <row r="60" spans="1:13" x14ac:dyDescent="0.25">
      <c r="A60" s="74" t="s">
        <v>336</v>
      </c>
      <c r="B60" s="74" t="s">
        <v>296</v>
      </c>
      <c r="C60" s="74" t="s">
        <v>303</v>
      </c>
      <c r="D60" s="74" t="s">
        <v>338</v>
      </c>
      <c r="E60" s="74" t="s">
        <v>343</v>
      </c>
      <c r="F60" s="74">
        <v>0.83351399999999998</v>
      </c>
      <c r="G60" s="75">
        <v>34500000</v>
      </c>
      <c r="H60" s="74">
        <v>8</v>
      </c>
      <c r="I60" s="74">
        <v>8</v>
      </c>
      <c r="J60" s="74" t="s">
        <v>300</v>
      </c>
      <c r="K60" s="74" t="s">
        <v>301</v>
      </c>
      <c r="L60" s="74">
        <v>1</v>
      </c>
      <c r="M60" s="74" t="s">
        <v>300</v>
      </c>
    </row>
    <row r="61" spans="1:13" x14ac:dyDescent="0.25">
      <c r="A61" s="74" t="s">
        <v>336</v>
      </c>
      <c r="B61" s="74" t="s">
        <v>296</v>
      </c>
      <c r="C61" s="74" t="s">
        <v>303</v>
      </c>
      <c r="D61" s="74" t="s">
        <v>338</v>
      </c>
      <c r="E61" s="74" t="s">
        <v>344</v>
      </c>
      <c r="F61" s="74">
        <v>0.79844599999999999</v>
      </c>
      <c r="G61" s="75">
        <v>35000000</v>
      </c>
      <c r="H61" s="74">
        <v>8</v>
      </c>
      <c r="I61" s="74">
        <v>8</v>
      </c>
      <c r="J61" s="74" t="s">
        <v>300</v>
      </c>
      <c r="K61" s="74" t="s">
        <v>301</v>
      </c>
      <c r="L61" s="74">
        <v>1</v>
      </c>
      <c r="M61" s="74" t="s">
        <v>300</v>
      </c>
    </row>
    <row r="62" spans="1:13" x14ac:dyDescent="0.25">
      <c r="A62" s="74" t="s">
        <v>336</v>
      </c>
      <c r="B62" s="74" t="s">
        <v>296</v>
      </c>
      <c r="C62" s="74" t="s">
        <v>303</v>
      </c>
      <c r="D62" s="74" t="s">
        <v>338</v>
      </c>
      <c r="E62" s="74" t="s">
        <v>345</v>
      </c>
      <c r="F62" s="74">
        <v>0.64537699999999998</v>
      </c>
      <c r="G62" s="75">
        <v>37000000</v>
      </c>
      <c r="H62" s="74">
        <v>8</v>
      </c>
      <c r="I62" s="74">
        <v>8</v>
      </c>
      <c r="J62" s="74" t="s">
        <v>300</v>
      </c>
      <c r="K62" s="74" t="s">
        <v>301</v>
      </c>
      <c r="L62" s="74">
        <v>1</v>
      </c>
      <c r="M62" s="74" t="s">
        <v>300</v>
      </c>
    </row>
    <row r="63" spans="1:13" x14ac:dyDescent="0.25">
      <c r="A63" s="74" t="s">
        <v>336</v>
      </c>
      <c r="B63" s="74" t="s">
        <v>296</v>
      </c>
      <c r="C63" s="74" t="s">
        <v>303</v>
      </c>
      <c r="D63" s="74" t="s">
        <v>338</v>
      </c>
      <c r="E63" s="74" t="s">
        <v>346</v>
      </c>
      <c r="F63" s="74">
        <v>0.72090100000000001</v>
      </c>
      <c r="G63" s="75">
        <v>28000000</v>
      </c>
      <c r="H63" s="74">
        <v>8</v>
      </c>
      <c r="I63" s="74">
        <v>8</v>
      </c>
      <c r="J63" s="74" t="s">
        <v>300</v>
      </c>
      <c r="K63" s="74" t="s">
        <v>301</v>
      </c>
      <c r="L63" s="74">
        <v>1</v>
      </c>
      <c r="M63" s="74" t="s">
        <v>300</v>
      </c>
    </row>
    <row r="64" spans="1:13" x14ac:dyDescent="0.25">
      <c r="A64" s="74" t="s">
        <v>336</v>
      </c>
      <c r="B64" s="74" t="s">
        <v>296</v>
      </c>
      <c r="C64" s="74" t="s">
        <v>303</v>
      </c>
      <c r="D64" s="74" t="s">
        <v>339</v>
      </c>
      <c r="E64" s="74" t="s">
        <v>340</v>
      </c>
      <c r="F64" s="74">
        <v>0.93722899999999998</v>
      </c>
      <c r="G64" s="75">
        <v>19000000</v>
      </c>
      <c r="H64" s="74">
        <v>6</v>
      </c>
      <c r="I64" s="74">
        <v>6</v>
      </c>
      <c r="J64" s="74" t="s">
        <v>300</v>
      </c>
      <c r="K64" s="74" t="s">
        <v>301</v>
      </c>
      <c r="L64" s="74">
        <v>1</v>
      </c>
      <c r="M64" s="74" t="s">
        <v>300</v>
      </c>
    </row>
    <row r="65" spans="1:13" x14ac:dyDescent="0.25">
      <c r="A65" s="74" t="s">
        <v>336</v>
      </c>
      <c r="B65" s="74" t="s">
        <v>296</v>
      </c>
      <c r="C65" s="74" t="s">
        <v>303</v>
      </c>
      <c r="D65" s="74" t="s">
        <v>339</v>
      </c>
      <c r="E65" s="74" t="s">
        <v>341</v>
      </c>
      <c r="F65" s="74">
        <v>0.94971700000000003</v>
      </c>
      <c r="G65" s="75">
        <v>25000000</v>
      </c>
      <c r="H65" s="74">
        <v>6</v>
      </c>
      <c r="I65" s="74">
        <v>8</v>
      </c>
      <c r="J65" s="74" t="s">
        <v>300</v>
      </c>
      <c r="K65" s="74" t="s">
        <v>301</v>
      </c>
      <c r="L65" s="74">
        <v>1</v>
      </c>
      <c r="M65" s="74" t="s">
        <v>300</v>
      </c>
    </row>
    <row r="66" spans="1:13" x14ac:dyDescent="0.25">
      <c r="A66" s="74" t="s">
        <v>336</v>
      </c>
      <c r="B66" s="74" t="s">
        <v>296</v>
      </c>
      <c r="C66" s="74" t="s">
        <v>303</v>
      </c>
      <c r="D66" s="74" t="s">
        <v>339</v>
      </c>
      <c r="E66" s="74" t="s">
        <v>342</v>
      </c>
      <c r="F66" s="74">
        <v>0.62820500000000001</v>
      </c>
      <c r="G66" s="75">
        <v>25000000</v>
      </c>
      <c r="H66" s="74">
        <v>6</v>
      </c>
      <c r="I66" s="74">
        <v>7</v>
      </c>
      <c r="J66" s="74" t="s">
        <v>300</v>
      </c>
      <c r="K66" s="74" t="s">
        <v>301</v>
      </c>
      <c r="L66" s="74">
        <v>1</v>
      </c>
      <c r="M66" s="74" t="s">
        <v>300</v>
      </c>
    </row>
    <row r="67" spans="1:13" x14ac:dyDescent="0.25">
      <c r="A67" s="74" t="s">
        <v>336</v>
      </c>
      <c r="B67" s="74" t="s">
        <v>296</v>
      </c>
      <c r="C67" s="74" t="s">
        <v>303</v>
      </c>
      <c r="D67" s="74" t="s">
        <v>339</v>
      </c>
      <c r="E67" s="74" t="s">
        <v>343</v>
      </c>
      <c r="F67" s="74">
        <v>0.754579</v>
      </c>
      <c r="G67" s="75">
        <v>27000000</v>
      </c>
      <c r="H67" s="74">
        <v>6</v>
      </c>
      <c r="I67" s="74">
        <v>8</v>
      </c>
      <c r="J67" s="74" t="s">
        <v>300</v>
      </c>
      <c r="K67" s="74" t="s">
        <v>301</v>
      </c>
      <c r="L67" s="74">
        <v>1</v>
      </c>
      <c r="M67" s="74" t="s">
        <v>300</v>
      </c>
    </row>
    <row r="68" spans="1:13" x14ac:dyDescent="0.25">
      <c r="A68" s="74" t="s">
        <v>336</v>
      </c>
      <c r="B68" s="74" t="s">
        <v>296</v>
      </c>
      <c r="C68" s="74" t="s">
        <v>303</v>
      </c>
      <c r="D68" s="74" t="s">
        <v>339</v>
      </c>
      <c r="E68" s="74" t="s">
        <v>344</v>
      </c>
      <c r="F68" s="74">
        <v>0.490842</v>
      </c>
      <c r="G68" s="75">
        <v>30000000</v>
      </c>
      <c r="H68" s="74">
        <v>6</v>
      </c>
      <c r="I68" s="74">
        <v>8</v>
      </c>
      <c r="J68" s="74" t="s">
        <v>300</v>
      </c>
      <c r="K68" s="74" t="s">
        <v>301</v>
      </c>
      <c r="L68" s="74">
        <v>1</v>
      </c>
      <c r="M68" s="74" t="s">
        <v>300</v>
      </c>
    </row>
    <row r="69" spans="1:13" x14ac:dyDescent="0.25">
      <c r="A69" s="74" t="s">
        <v>336</v>
      </c>
      <c r="B69" s="74" t="s">
        <v>296</v>
      </c>
      <c r="C69" s="74" t="s">
        <v>303</v>
      </c>
      <c r="D69" s="74" t="s">
        <v>339</v>
      </c>
      <c r="E69" s="74" t="s">
        <v>345</v>
      </c>
      <c r="F69" s="74">
        <v>0.57276099999999996</v>
      </c>
      <c r="G69" s="75">
        <v>29000000</v>
      </c>
      <c r="H69" s="74">
        <v>6</v>
      </c>
      <c r="I69" s="74">
        <v>8</v>
      </c>
      <c r="J69" s="74" t="s">
        <v>300</v>
      </c>
      <c r="K69" s="74" t="s">
        <v>301</v>
      </c>
      <c r="L69" s="74">
        <v>1</v>
      </c>
      <c r="M69" s="74" t="s">
        <v>300</v>
      </c>
    </row>
    <row r="70" spans="1:13" x14ac:dyDescent="0.25">
      <c r="A70" s="74" t="s">
        <v>336</v>
      </c>
      <c r="B70" s="74" t="s">
        <v>296</v>
      </c>
      <c r="C70" s="74" t="s">
        <v>303</v>
      </c>
      <c r="D70" s="74" t="s">
        <v>339</v>
      </c>
      <c r="E70" s="74" t="s">
        <v>346</v>
      </c>
      <c r="F70" s="74">
        <v>0.94971700000000003</v>
      </c>
      <c r="G70" s="75">
        <v>23000000</v>
      </c>
      <c r="H70" s="74">
        <v>6</v>
      </c>
      <c r="I70" s="74">
        <v>8</v>
      </c>
      <c r="J70" s="74" t="s">
        <v>300</v>
      </c>
      <c r="K70" s="74" t="s">
        <v>301</v>
      </c>
      <c r="L70" s="74">
        <v>1</v>
      </c>
      <c r="M70" s="74" t="s">
        <v>300</v>
      </c>
    </row>
    <row r="71" spans="1:13" x14ac:dyDescent="0.25">
      <c r="A71" s="74" t="s">
        <v>336</v>
      </c>
      <c r="B71" s="74" t="s">
        <v>296</v>
      </c>
      <c r="C71" s="74" t="s">
        <v>303</v>
      </c>
      <c r="D71" s="74" t="s">
        <v>340</v>
      </c>
      <c r="E71" s="74" t="s">
        <v>341</v>
      </c>
      <c r="F71" s="75">
        <v>1000000</v>
      </c>
      <c r="G71" s="75">
        <v>24000000</v>
      </c>
      <c r="H71" s="74">
        <v>6</v>
      </c>
      <c r="I71" s="74">
        <v>8</v>
      </c>
      <c r="J71" s="74" t="s">
        <v>300</v>
      </c>
      <c r="K71" s="74" t="s">
        <v>301</v>
      </c>
      <c r="L71" s="74">
        <v>1</v>
      </c>
      <c r="M71" s="74" t="s">
        <v>300</v>
      </c>
    </row>
    <row r="72" spans="1:13" x14ac:dyDescent="0.25">
      <c r="A72" s="74" t="s">
        <v>336</v>
      </c>
      <c r="B72" s="74" t="s">
        <v>296</v>
      </c>
      <c r="C72" s="74" t="s">
        <v>303</v>
      </c>
      <c r="D72" s="74" t="s">
        <v>340</v>
      </c>
      <c r="E72" s="74" t="s">
        <v>342</v>
      </c>
      <c r="F72" s="74">
        <v>0.83566399999999996</v>
      </c>
      <c r="G72" s="75">
        <v>23000000</v>
      </c>
      <c r="H72" s="74">
        <v>6</v>
      </c>
      <c r="I72" s="74">
        <v>7</v>
      </c>
      <c r="J72" s="74" t="s">
        <v>300</v>
      </c>
      <c r="K72" s="74" t="s">
        <v>301</v>
      </c>
      <c r="L72" s="74">
        <v>1</v>
      </c>
      <c r="M72" s="74" t="s">
        <v>300</v>
      </c>
    </row>
    <row r="73" spans="1:13" x14ac:dyDescent="0.25">
      <c r="A73" s="74" t="s">
        <v>336</v>
      </c>
      <c r="B73" s="74" t="s">
        <v>296</v>
      </c>
      <c r="C73" s="74" t="s">
        <v>303</v>
      </c>
      <c r="D73" s="74" t="s">
        <v>340</v>
      </c>
      <c r="E73" s="74" t="s">
        <v>343</v>
      </c>
      <c r="F73" s="74">
        <v>0.89716700000000005</v>
      </c>
      <c r="G73" s="75">
        <v>25500000</v>
      </c>
      <c r="H73" s="74">
        <v>6</v>
      </c>
      <c r="I73" s="74">
        <v>8</v>
      </c>
      <c r="J73" s="74" t="s">
        <v>300</v>
      </c>
      <c r="K73" s="74" t="s">
        <v>301</v>
      </c>
      <c r="L73" s="74">
        <v>1</v>
      </c>
      <c r="M73" s="74" t="s">
        <v>300</v>
      </c>
    </row>
    <row r="74" spans="1:13" x14ac:dyDescent="0.25">
      <c r="A74" s="74" t="s">
        <v>336</v>
      </c>
      <c r="B74" s="74" t="s">
        <v>296</v>
      </c>
      <c r="C74" s="74" t="s">
        <v>303</v>
      </c>
      <c r="D74" s="74" t="s">
        <v>340</v>
      </c>
      <c r="E74" s="74" t="s">
        <v>344</v>
      </c>
      <c r="F74" s="74">
        <v>0.85181499999999999</v>
      </c>
      <c r="G74" s="75">
        <v>26000000</v>
      </c>
      <c r="H74" s="74">
        <v>6</v>
      </c>
      <c r="I74" s="74">
        <v>8</v>
      </c>
      <c r="J74" s="74" t="s">
        <v>300</v>
      </c>
      <c r="K74" s="74" t="s">
        <v>301</v>
      </c>
      <c r="L74" s="74">
        <v>1</v>
      </c>
      <c r="M74" s="74" t="s">
        <v>300</v>
      </c>
    </row>
    <row r="75" spans="1:13" x14ac:dyDescent="0.25">
      <c r="A75" s="74" t="s">
        <v>336</v>
      </c>
      <c r="B75" s="74" t="s">
        <v>296</v>
      </c>
      <c r="C75" s="74" t="s">
        <v>303</v>
      </c>
      <c r="D75" s="74" t="s">
        <v>340</v>
      </c>
      <c r="E75" s="74" t="s">
        <v>345</v>
      </c>
      <c r="F75" s="74">
        <v>0.490842</v>
      </c>
      <c r="G75" s="75">
        <v>30000000</v>
      </c>
      <c r="H75" s="74">
        <v>6</v>
      </c>
      <c r="I75" s="74">
        <v>8</v>
      </c>
      <c r="J75" s="74" t="s">
        <v>300</v>
      </c>
      <c r="K75" s="74" t="s">
        <v>301</v>
      </c>
      <c r="L75" s="74">
        <v>1</v>
      </c>
      <c r="M75" s="74" t="s">
        <v>300</v>
      </c>
    </row>
    <row r="76" spans="1:13" x14ac:dyDescent="0.25">
      <c r="A76" s="74" t="s">
        <v>336</v>
      </c>
      <c r="B76" s="74" t="s">
        <v>296</v>
      </c>
      <c r="C76" s="74" t="s">
        <v>303</v>
      </c>
      <c r="D76" s="74" t="s">
        <v>340</v>
      </c>
      <c r="E76" s="74" t="s">
        <v>346</v>
      </c>
      <c r="F76" s="75">
        <v>1000000</v>
      </c>
      <c r="G76" s="75">
        <v>24500000</v>
      </c>
      <c r="H76" s="74">
        <v>6</v>
      </c>
      <c r="I76" s="74">
        <v>8</v>
      </c>
      <c r="J76" s="74" t="s">
        <v>300</v>
      </c>
      <c r="K76" s="74" t="s">
        <v>301</v>
      </c>
      <c r="L76" s="74">
        <v>1</v>
      </c>
      <c r="M76" s="74" t="s">
        <v>300</v>
      </c>
    </row>
    <row r="77" spans="1:13" x14ac:dyDescent="0.25">
      <c r="A77" s="74" t="s">
        <v>336</v>
      </c>
      <c r="B77" s="74" t="s">
        <v>296</v>
      </c>
      <c r="C77" s="74" t="s">
        <v>303</v>
      </c>
      <c r="D77" s="74" t="s">
        <v>341</v>
      </c>
      <c r="E77" s="74" t="s">
        <v>342</v>
      </c>
      <c r="F77" s="74">
        <v>0.53581999999999996</v>
      </c>
      <c r="G77" s="75">
        <v>34000000</v>
      </c>
      <c r="H77" s="74">
        <v>8</v>
      </c>
      <c r="I77" s="74">
        <v>7</v>
      </c>
      <c r="J77" s="74" t="s">
        <v>300</v>
      </c>
      <c r="K77" s="74" t="s">
        <v>301</v>
      </c>
      <c r="L77" s="74">
        <v>1</v>
      </c>
      <c r="M77" s="74" t="s">
        <v>300</v>
      </c>
    </row>
    <row r="78" spans="1:13" x14ac:dyDescent="0.25">
      <c r="A78" s="74" t="s">
        <v>336</v>
      </c>
      <c r="B78" s="74" t="s">
        <v>296</v>
      </c>
      <c r="C78" s="74" t="s">
        <v>303</v>
      </c>
      <c r="D78" s="74" t="s">
        <v>341</v>
      </c>
      <c r="E78" s="74" t="s">
        <v>343</v>
      </c>
      <c r="F78" s="74">
        <v>0.50536099999999995</v>
      </c>
      <c r="G78" s="75">
        <v>39000000</v>
      </c>
      <c r="H78" s="74">
        <v>8</v>
      </c>
      <c r="I78" s="74">
        <v>8</v>
      </c>
      <c r="J78" s="74" t="s">
        <v>300</v>
      </c>
      <c r="K78" s="74" t="s">
        <v>301</v>
      </c>
      <c r="L78" s="74">
        <v>1</v>
      </c>
      <c r="M78" s="74" t="s">
        <v>300</v>
      </c>
    </row>
    <row r="79" spans="1:13" x14ac:dyDescent="0.25">
      <c r="A79" s="74" t="s">
        <v>336</v>
      </c>
      <c r="B79" s="74" t="s">
        <v>296</v>
      </c>
      <c r="C79" s="74" t="s">
        <v>303</v>
      </c>
      <c r="D79" s="74" t="s">
        <v>341</v>
      </c>
      <c r="E79" s="74" t="s">
        <v>344</v>
      </c>
      <c r="F79" s="74">
        <v>0.38228400000000001</v>
      </c>
      <c r="G79" s="75">
        <v>41000000</v>
      </c>
      <c r="H79" s="74">
        <v>8</v>
      </c>
      <c r="I79" s="74">
        <v>8</v>
      </c>
      <c r="J79" s="74" t="s">
        <v>300</v>
      </c>
      <c r="K79" s="74" t="s">
        <v>301</v>
      </c>
      <c r="L79" s="74">
        <v>1</v>
      </c>
      <c r="M79" s="74" t="s">
        <v>300</v>
      </c>
    </row>
    <row r="80" spans="1:13" x14ac:dyDescent="0.25">
      <c r="A80" s="74" t="s">
        <v>336</v>
      </c>
      <c r="B80" s="74" t="s">
        <v>296</v>
      </c>
      <c r="C80" s="74" t="s">
        <v>303</v>
      </c>
      <c r="D80" s="74" t="s">
        <v>341</v>
      </c>
      <c r="E80" s="74" t="s">
        <v>345</v>
      </c>
      <c r="F80" s="74">
        <v>0.72090100000000001</v>
      </c>
      <c r="G80" s="75">
        <v>36000000</v>
      </c>
      <c r="H80" s="74">
        <v>8</v>
      </c>
      <c r="I80" s="74">
        <v>8</v>
      </c>
      <c r="J80" s="74" t="s">
        <v>300</v>
      </c>
      <c r="K80" s="74" t="s">
        <v>301</v>
      </c>
      <c r="L80" s="74">
        <v>1</v>
      </c>
      <c r="M80" s="74" t="s">
        <v>300</v>
      </c>
    </row>
    <row r="81" spans="1:13" x14ac:dyDescent="0.25">
      <c r="A81" s="74" t="s">
        <v>336</v>
      </c>
      <c r="B81" s="74" t="s">
        <v>296</v>
      </c>
      <c r="C81" s="74" t="s">
        <v>303</v>
      </c>
      <c r="D81" s="74" t="s">
        <v>341</v>
      </c>
      <c r="E81" s="74" t="s">
        <v>346</v>
      </c>
      <c r="F81" s="74">
        <v>0.79844599999999999</v>
      </c>
      <c r="G81" s="75">
        <v>29000000</v>
      </c>
      <c r="H81" s="74">
        <v>8</v>
      </c>
      <c r="I81" s="74">
        <v>8</v>
      </c>
      <c r="J81" s="74" t="s">
        <v>300</v>
      </c>
      <c r="K81" s="74" t="s">
        <v>301</v>
      </c>
      <c r="L81" s="74">
        <v>1</v>
      </c>
      <c r="M81" s="74" t="s">
        <v>300</v>
      </c>
    </row>
    <row r="82" spans="1:13" x14ac:dyDescent="0.25">
      <c r="A82" s="74" t="s">
        <v>336</v>
      </c>
      <c r="B82" s="74" t="s">
        <v>296</v>
      </c>
      <c r="C82" s="74" t="s">
        <v>303</v>
      </c>
      <c r="D82" s="74" t="s">
        <v>342</v>
      </c>
      <c r="E82" s="74" t="s">
        <v>343</v>
      </c>
      <c r="F82" s="74">
        <v>0.95508899999999997</v>
      </c>
      <c r="G82" s="75">
        <v>27000000</v>
      </c>
      <c r="H82" s="74">
        <v>7</v>
      </c>
      <c r="I82" s="74">
        <v>8</v>
      </c>
      <c r="J82" s="74" t="s">
        <v>300</v>
      </c>
      <c r="K82" s="74" t="s">
        <v>301</v>
      </c>
      <c r="L82" s="74">
        <v>1</v>
      </c>
      <c r="M82" s="74" t="s">
        <v>300</v>
      </c>
    </row>
    <row r="83" spans="1:13" x14ac:dyDescent="0.25">
      <c r="A83" s="74" t="s">
        <v>336</v>
      </c>
      <c r="B83" s="74" t="s">
        <v>296</v>
      </c>
      <c r="C83" s="74" t="s">
        <v>303</v>
      </c>
      <c r="D83" s="74" t="s">
        <v>342</v>
      </c>
      <c r="E83" s="74" t="s">
        <v>344</v>
      </c>
      <c r="F83" s="74">
        <v>0.72822100000000001</v>
      </c>
      <c r="G83" s="75">
        <v>31500000</v>
      </c>
      <c r="H83" s="74">
        <v>7</v>
      </c>
      <c r="I83" s="74">
        <v>8</v>
      </c>
      <c r="J83" s="74" t="s">
        <v>300</v>
      </c>
      <c r="K83" s="74" t="s">
        <v>301</v>
      </c>
      <c r="L83" s="74">
        <v>1</v>
      </c>
      <c r="M83" s="74" t="s">
        <v>300</v>
      </c>
    </row>
    <row r="84" spans="1:13" x14ac:dyDescent="0.25">
      <c r="A84" s="74" t="s">
        <v>336</v>
      </c>
      <c r="B84" s="74" t="s">
        <v>296</v>
      </c>
      <c r="C84" s="74" t="s">
        <v>303</v>
      </c>
      <c r="D84" s="74" t="s">
        <v>342</v>
      </c>
      <c r="E84" s="74" t="s">
        <v>345</v>
      </c>
      <c r="F84" s="74">
        <v>0.90778599999999998</v>
      </c>
      <c r="G84" s="75">
        <v>29500000</v>
      </c>
      <c r="H84" s="74">
        <v>7</v>
      </c>
      <c r="I84" s="74">
        <v>8</v>
      </c>
      <c r="J84" s="74" t="s">
        <v>300</v>
      </c>
      <c r="K84" s="74" t="s">
        <v>301</v>
      </c>
      <c r="L84" s="74">
        <v>1</v>
      </c>
      <c r="M84" s="74" t="s">
        <v>300</v>
      </c>
    </row>
    <row r="85" spans="1:13" x14ac:dyDescent="0.25">
      <c r="A85" s="74" t="s">
        <v>336</v>
      </c>
      <c r="B85" s="74" t="s">
        <v>296</v>
      </c>
      <c r="C85" s="74" t="s">
        <v>303</v>
      </c>
      <c r="D85" s="74" t="s">
        <v>342</v>
      </c>
      <c r="E85" s="74" t="s">
        <v>346</v>
      </c>
      <c r="F85" s="74">
        <v>0.53581999999999996</v>
      </c>
      <c r="G85" s="75">
        <v>22000000</v>
      </c>
      <c r="H85" s="74">
        <v>7</v>
      </c>
      <c r="I85" s="74">
        <v>8</v>
      </c>
      <c r="J85" s="74" t="s">
        <v>300</v>
      </c>
      <c r="K85" s="74" t="s">
        <v>301</v>
      </c>
      <c r="L85" s="74">
        <v>1</v>
      </c>
      <c r="M85" s="74" t="s">
        <v>300</v>
      </c>
    </row>
    <row r="86" spans="1:13" x14ac:dyDescent="0.25">
      <c r="A86" s="74" t="s">
        <v>336</v>
      </c>
      <c r="B86" s="74" t="s">
        <v>296</v>
      </c>
      <c r="C86" s="74" t="s">
        <v>303</v>
      </c>
      <c r="D86" s="74" t="s">
        <v>343</v>
      </c>
      <c r="E86" s="74" t="s">
        <v>344</v>
      </c>
      <c r="F86" s="74">
        <v>0.79844599999999999</v>
      </c>
      <c r="G86" s="75">
        <v>35000000</v>
      </c>
      <c r="H86" s="74">
        <v>8</v>
      </c>
      <c r="I86" s="74">
        <v>8</v>
      </c>
      <c r="J86" s="74" t="s">
        <v>300</v>
      </c>
      <c r="K86" s="74" t="s">
        <v>301</v>
      </c>
      <c r="L86" s="74">
        <v>1</v>
      </c>
      <c r="M86" s="74" t="s">
        <v>300</v>
      </c>
    </row>
    <row r="87" spans="1:13" x14ac:dyDescent="0.25">
      <c r="A87" s="74" t="s">
        <v>336</v>
      </c>
      <c r="B87" s="74" t="s">
        <v>296</v>
      </c>
      <c r="C87" s="74" t="s">
        <v>303</v>
      </c>
      <c r="D87" s="74" t="s">
        <v>343</v>
      </c>
      <c r="E87" s="74" t="s">
        <v>345</v>
      </c>
      <c r="F87" s="74">
        <v>0.87847699999999995</v>
      </c>
      <c r="G87" s="75">
        <v>34000000</v>
      </c>
      <c r="H87" s="74">
        <v>8</v>
      </c>
      <c r="I87" s="74">
        <v>8</v>
      </c>
      <c r="J87" s="74" t="s">
        <v>300</v>
      </c>
      <c r="K87" s="74" t="s">
        <v>301</v>
      </c>
      <c r="L87" s="74">
        <v>1</v>
      </c>
      <c r="M87" s="74" t="s">
        <v>300</v>
      </c>
    </row>
    <row r="88" spans="1:13" x14ac:dyDescent="0.25">
      <c r="A88" s="74" t="s">
        <v>336</v>
      </c>
      <c r="B88" s="74" t="s">
        <v>296</v>
      </c>
      <c r="C88" s="74" t="s">
        <v>303</v>
      </c>
      <c r="D88" s="74" t="s">
        <v>343</v>
      </c>
      <c r="E88" s="74" t="s">
        <v>346</v>
      </c>
      <c r="F88" s="74">
        <v>0.57373700000000005</v>
      </c>
      <c r="G88" s="75">
        <v>26000000</v>
      </c>
      <c r="H88" s="74">
        <v>8</v>
      </c>
      <c r="I88" s="74">
        <v>8</v>
      </c>
      <c r="J88" s="74" t="s">
        <v>300</v>
      </c>
      <c r="K88" s="74" t="s">
        <v>301</v>
      </c>
      <c r="L88" s="74">
        <v>1</v>
      </c>
      <c r="M88" s="74" t="s">
        <v>300</v>
      </c>
    </row>
    <row r="89" spans="1:13" x14ac:dyDescent="0.25">
      <c r="A89" s="74" t="s">
        <v>336</v>
      </c>
      <c r="B89" s="74" t="s">
        <v>296</v>
      </c>
      <c r="C89" s="74" t="s">
        <v>303</v>
      </c>
      <c r="D89" s="74" t="s">
        <v>344</v>
      </c>
      <c r="E89" s="74" t="s">
        <v>345</v>
      </c>
      <c r="F89" s="74">
        <v>0.91629799999999995</v>
      </c>
      <c r="G89" s="75">
        <v>33500000</v>
      </c>
      <c r="H89" s="74">
        <v>8</v>
      </c>
      <c r="I89" s="74">
        <v>8</v>
      </c>
      <c r="J89" s="74" t="s">
        <v>300</v>
      </c>
      <c r="K89" s="74" t="s">
        <v>301</v>
      </c>
      <c r="L89" s="74">
        <v>1</v>
      </c>
      <c r="M89" s="74" t="s">
        <v>300</v>
      </c>
    </row>
    <row r="90" spans="1:13" x14ac:dyDescent="0.25">
      <c r="A90" s="74" t="s">
        <v>336</v>
      </c>
      <c r="B90" s="74" t="s">
        <v>296</v>
      </c>
      <c r="C90" s="74" t="s">
        <v>303</v>
      </c>
      <c r="D90" s="74" t="s">
        <v>344</v>
      </c>
      <c r="E90" s="74" t="s">
        <v>346</v>
      </c>
      <c r="F90" s="74">
        <v>0.50536099999999995</v>
      </c>
      <c r="G90" s="75">
        <v>25000000</v>
      </c>
      <c r="H90" s="74">
        <v>8</v>
      </c>
      <c r="I90" s="74">
        <v>8</v>
      </c>
      <c r="J90" s="74" t="s">
        <v>300</v>
      </c>
      <c r="K90" s="74" t="s">
        <v>301</v>
      </c>
      <c r="L90" s="74">
        <v>1</v>
      </c>
      <c r="M90" s="74" t="s">
        <v>300</v>
      </c>
    </row>
    <row r="91" spans="1:13" x14ac:dyDescent="0.25">
      <c r="A91" s="74" t="s">
        <v>336</v>
      </c>
      <c r="B91" s="74" t="s">
        <v>296</v>
      </c>
      <c r="C91" s="74" t="s">
        <v>303</v>
      </c>
      <c r="D91" s="74" t="s">
        <v>345</v>
      </c>
      <c r="E91" s="74" t="s">
        <v>346</v>
      </c>
      <c r="F91" s="74">
        <v>0.32820500000000002</v>
      </c>
      <c r="G91" s="75">
        <v>22000000</v>
      </c>
      <c r="H91" s="74">
        <v>8</v>
      </c>
      <c r="I91" s="74">
        <v>8</v>
      </c>
      <c r="J91" s="74" t="s">
        <v>300</v>
      </c>
      <c r="K91" s="74" t="s">
        <v>301</v>
      </c>
      <c r="L91" s="74">
        <v>1</v>
      </c>
      <c r="M91" s="74" t="s">
        <v>300</v>
      </c>
    </row>
    <row r="92" spans="1:13" x14ac:dyDescent="0.25">
      <c r="A92" s="74" t="s">
        <v>336</v>
      </c>
      <c r="B92" s="74" t="s">
        <v>296</v>
      </c>
      <c r="C92" s="74" t="s">
        <v>304</v>
      </c>
      <c r="D92" s="74" t="s">
        <v>337</v>
      </c>
      <c r="E92" s="74" t="s">
        <v>338</v>
      </c>
      <c r="F92" s="74">
        <v>0.87847699999999995</v>
      </c>
      <c r="G92" s="75">
        <v>34000000</v>
      </c>
      <c r="H92" s="74">
        <v>8</v>
      </c>
      <c r="I92" s="74">
        <v>8</v>
      </c>
      <c r="J92" s="74" t="s">
        <v>300</v>
      </c>
      <c r="K92" s="74" t="s">
        <v>301</v>
      </c>
      <c r="L92" s="74">
        <v>1</v>
      </c>
      <c r="M92" s="74" t="s">
        <v>300</v>
      </c>
    </row>
    <row r="93" spans="1:13" x14ac:dyDescent="0.25">
      <c r="A93" s="74" t="s">
        <v>336</v>
      </c>
      <c r="B93" s="74" t="s">
        <v>296</v>
      </c>
      <c r="C93" s="74" t="s">
        <v>304</v>
      </c>
      <c r="D93" s="74" t="s">
        <v>337</v>
      </c>
      <c r="E93" s="74" t="s">
        <v>339</v>
      </c>
      <c r="F93" s="74">
        <v>0.754579</v>
      </c>
      <c r="G93" s="75">
        <v>27000000</v>
      </c>
      <c r="H93" s="74">
        <v>8</v>
      </c>
      <c r="I93" s="74">
        <v>6</v>
      </c>
      <c r="J93" s="74" t="s">
        <v>300</v>
      </c>
      <c r="K93" s="74" t="s">
        <v>301</v>
      </c>
      <c r="L93" s="74">
        <v>1</v>
      </c>
      <c r="M93" s="74" t="s">
        <v>300</v>
      </c>
    </row>
    <row r="94" spans="1:13" x14ac:dyDescent="0.25">
      <c r="A94" s="74" t="s">
        <v>336</v>
      </c>
      <c r="B94" s="74" t="s">
        <v>296</v>
      </c>
      <c r="C94" s="74" t="s">
        <v>304</v>
      </c>
      <c r="D94" s="74" t="s">
        <v>337</v>
      </c>
      <c r="E94" s="74" t="s">
        <v>340</v>
      </c>
      <c r="F94" s="74">
        <v>0.94971700000000003</v>
      </c>
      <c r="G94" s="75">
        <v>23000000</v>
      </c>
      <c r="H94" s="74">
        <v>8</v>
      </c>
      <c r="I94" s="74">
        <v>6</v>
      </c>
      <c r="J94" s="74" t="s">
        <v>300</v>
      </c>
      <c r="K94" s="74" t="s">
        <v>301</v>
      </c>
      <c r="L94" s="74">
        <v>1</v>
      </c>
      <c r="M94" s="74" t="s">
        <v>300</v>
      </c>
    </row>
    <row r="95" spans="1:13" x14ac:dyDescent="0.25">
      <c r="A95" s="74" t="s">
        <v>336</v>
      </c>
      <c r="B95" s="74" t="s">
        <v>296</v>
      </c>
      <c r="C95" s="74" t="s">
        <v>304</v>
      </c>
      <c r="D95" s="74" t="s">
        <v>337</v>
      </c>
      <c r="E95" s="74" t="s">
        <v>341</v>
      </c>
      <c r="F95" s="75">
        <v>1000000</v>
      </c>
      <c r="G95" s="75">
        <v>32000000</v>
      </c>
      <c r="H95" s="74">
        <v>8</v>
      </c>
      <c r="I95" s="74">
        <v>8</v>
      </c>
      <c r="J95" s="74" t="s">
        <v>300</v>
      </c>
      <c r="K95" s="74" t="s">
        <v>301</v>
      </c>
      <c r="L95" s="74">
        <v>1</v>
      </c>
      <c r="M95" s="74" t="s">
        <v>300</v>
      </c>
    </row>
    <row r="96" spans="1:13" x14ac:dyDescent="0.25">
      <c r="A96" s="74" t="s">
        <v>336</v>
      </c>
      <c r="B96" s="74" t="s">
        <v>296</v>
      </c>
      <c r="C96" s="74" t="s">
        <v>304</v>
      </c>
      <c r="D96" s="74" t="s">
        <v>337</v>
      </c>
      <c r="E96" s="74" t="s">
        <v>342</v>
      </c>
      <c r="F96" s="74">
        <v>0.77886599999999995</v>
      </c>
      <c r="G96" s="75">
        <v>31000000</v>
      </c>
      <c r="H96" s="74">
        <v>8</v>
      </c>
      <c r="I96" s="74">
        <v>7</v>
      </c>
      <c r="J96" s="74" t="s">
        <v>300</v>
      </c>
      <c r="K96" s="74" t="s">
        <v>301</v>
      </c>
      <c r="L96" s="74">
        <v>1</v>
      </c>
      <c r="M96" s="74" t="s">
        <v>300</v>
      </c>
    </row>
    <row r="97" spans="1:13" x14ac:dyDescent="0.25">
      <c r="A97" s="74" t="s">
        <v>336</v>
      </c>
      <c r="B97" s="74" t="s">
        <v>296</v>
      </c>
      <c r="C97" s="74" t="s">
        <v>304</v>
      </c>
      <c r="D97" s="74" t="s">
        <v>337</v>
      </c>
      <c r="E97" s="74" t="s">
        <v>343</v>
      </c>
      <c r="F97" s="74">
        <v>0.72090100000000001</v>
      </c>
      <c r="G97" s="75">
        <v>36000000</v>
      </c>
      <c r="H97" s="74">
        <v>8</v>
      </c>
      <c r="I97" s="74">
        <v>8</v>
      </c>
      <c r="J97" s="74" t="s">
        <v>300</v>
      </c>
      <c r="K97" s="74" t="s">
        <v>301</v>
      </c>
      <c r="L97" s="74">
        <v>1</v>
      </c>
      <c r="M97" s="74" t="s">
        <v>300</v>
      </c>
    </row>
    <row r="98" spans="1:13" x14ac:dyDescent="0.25">
      <c r="A98" s="74" t="s">
        <v>336</v>
      </c>
      <c r="B98" s="74" t="s">
        <v>296</v>
      </c>
      <c r="C98" s="74" t="s">
        <v>304</v>
      </c>
      <c r="D98" s="74" t="s">
        <v>337</v>
      </c>
      <c r="E98" s="74" t="s">
        <v>344</v>
      </c>
      <c r="F98" s="74">
        <v>0.50536099999999995</v>
      </c>
      <c r="G98" s="75">
        <v>39000000</v>
      </c>
      <c r="H98" s="74">
        <v>8</v>
      </c>
      <c r="I98" s="74">
        <v>8</v>
      </c>
      <c r="J98" s="74" t="s">
        <v>300</v>
      </c>
      <c r="K98" s="74" t="s">
        <v>301</v>
      </c>
      <c r="L98" s="74">
        <v>1</v>
      </c>
      <c r="M98" s="74" t="s">
        <v>300</v>
      </c>
    </row>
    <row r="99" spans="1:13" x14ac:dyDescent="0.25">
      <c r="A99" s="74" t="s">
        <v>336</v>
      </c>
      <c r="B99" s="74" t="s">
        <v>296</v>
      </c>
      <c r="C99" s="74" t="s">
        <v>304</v>
      </c>
      <c r="D99" s="74" t="s">
        <v>337</v>
      </c>
      <c r="E99" s="74" t="s">
        <v>345</v>
      </c>
      <c r="F99" s="74">
        <v>0.64537699999999998</v>
      </c>
      <c r="G99" s="75">
        <v>37000000</v>
      </c>
      <c r="H99" s="74">
        <v>8</v>
      </c>
      <c r="I99" s="74">
        <v>8</v>
      </c>
      <c r="J99" s="74" t="s">
        <v>300</v>
      </c>
      <c r="K99" s="74" t="s">
        <v>301</v>
      </c>
      <c r="L99" s="74">
        <v>1</v>
      </c>
      <c r="M99" s="74" t="s">
        <v>300</v>
      </c>
    </row>
    <row r="100" spans="1:13" x14ac:dyDescent="0.25">
      <c r="A100" s="74" t="s">
        <v>336</v>
      </c>
      <c r="B100" s="74" t="s">
        <v>296</v>
      </c>
      <c r="C100" s="74" t="s">
        <v>304</v>
      </c>
      <c r="D100" s="74" t="s">
        <v>337</v>
      </c>
      <c r="E100" s="74" t="s">
        <v>346</v>
      </c>
      <c r="F100" s="74">
        <v>0.95913000000000004</v>
      </c>
      <c r="G100" s="75">
        <v>33000000</v>
      </c>
      <c r="H100" s="74">
        <v>8</v>
      </c>
      <c r="I100" s="74">
        <v>8</v>
      </c>
      <c r="J100" s="74" t="s">
        <v>300</v>
      </c>
      <c r="K100" s="74" t="s">
        <v>301</v>
      </c>
      <c r="L100" s="74">
        <v>1</v>
      </c>
      <c r="M100" s="74" t="s">
        <v>300</v>
      </c>
    </row>
    <row r="101" spans="1:13" x14ac:dyDescent="0.25">
      <c r="A101" s="74" t="s">
        <v>336</v>
      </c>
      <c r="B101" s="74" t="s">
        <v>296</v>
      </c>
      <c r="C101" s="74" t="s">
        <v>304</v>
      </c>
      <c r="D101" s="74" t="s">
        <v>338</v>
      </c>
      <c r="E101" s="74" t="s">
        <v>339</v>
      </c>
      <c r="F101" s="74">
        <v>0.94971700000000003</v>
      </c>
      <c r="G101" s="75">
        <v>25000000</v>
      </c>
      <c r="H101" s="74">
        <v>8</v>
      </c>
      <c r="I101" s="74">
        <v>6</v>
      </c>
      <c r="J101" s="74" t="s">
        <v>300</v>
      </c>
      <c r="K101" s="74" t="s">
        <v>301</v>
      </c>
      <c r="L101" s="74">
        <v>1</v>
      </c>
      <c r="M101" s="74" t="s">
        <v>300</v>
      </c>
    </row>
    <row r="102" spans="1:13" x14ac:dyDescent="0.25">
      <c r="A102" s="74" t="s">
        <v>336</v>
      </c>
      <c r="B102" s="74" t="s">
        <v>296</v>
      </c>
      <c r="C102" s="74" t="s">
        <v>304</v>
      </c>
      <c r="D102" s="74" t="s">
        <v>338</v>
      </c>
      <c r="E102" s="74" t="s">
        <v>340</v>
      </c>
      <c r="F102" s="74">
        <v>0.85181499999999999</v>
      </c>
      <c r="G102" s="75">
        <v>22000000</v>
      </c>
      <c r="H102" s="74">
        <v>8</v>
      </c>
      <c r="I102" s="74">
        <v>6</v>
      </c>
      <c r="J102" s="74" t="s">
        <v>300</v>
      </c>
      <c r="K102" s="74" t="s">
        <v>301</v>
      </c>
      <c r="L102" s="74">
        <v>1</v>
      </c>
      <c r="M102" s="74" t="s">
        <v>300</v>
      </c>
    </row>
    <row r="103" spans="1:13" x14ac:dyDescent="0.25">
      <c r="A103" s="74" t="s">
        <v>336</v>
      </c>
      <c r="B103" s="74" t="s">
        <v>296</v>
      </c>
      <c r="C103" s="74" t="s">
        <v>304</v>
      </c>
      <c r="D103" s="74" t="s">
        <v>338</v>
      </c>
      <c r="E103" s="74" t="s">
        <v>341</v>
      </c>
      <c r="F103" s="74">
        <v>0.87847699999999995</v>
      </c>
      <c r="G103" s="75">
        <v>30000000</v>
      </c>
      <c r="H103" s="74">
        <v>8</v>
      </c>
      <c r="I103" s="74">
        <v>8</v>
      </c>
      <c r="J103" s="74" t="s">
        <v>300</v>
      </c>
      <c r="K103" s="74" t="s">
        <v>301</v>
      </c>
      <c r="L103" s="74">
        <v>1</v>
      </c>
      <c r="M103" s="74" t="s">
        <v>300</v>
      </c>
    </row>
    <row r="104" spans="1:13" x14ac:dyDescent="0.25">
      <c r="A104" s="74" t="s">
        <v>336</v>
      </c>
      <c r="B104" s="74" t="s">
        <v>296</v>
      </c>
      <c r="C104" s="74" t="s">
        <v>304</v>
      </c>
      <c r="D104" s="74" t="s">
        <v>338</v>
      </c>
      <c r="E104" s="74" t="s">
        <v>342</v>
      </c>
      <c r="F104" s="74">
        <v>0.69432799999999995</v>
      </c>
      <c r="G104" s="75">
        <v>32000000</v>
      </c>
      <c r="H104" s="74">
        <v>8</v>
      </c>
      <c r="I104" s="74">
        <v>7</v>
      </c>
      <c r="J104" s="74" t="s">
        <v>300</v>
      </c>
      <c r="K104" s="74" t="s">
        <v>301</v>
      </c>
      <c r="L104" s="74">
        <v>1</v>
      </c>
      <c r="M104" s="74" t="s">
        <v>300</v>
      </c>
    </row>
    <row r="105" spans="1:13" x14ac:dyDescent="0.25">
      <c r="A105" s="74" t="s">
        <v>336</v>
      </c>
      <c r="B105" s="74" t="s">
        <v>296</v>
      </c>
      <c r="C105" s="74" t="s">
        <v>304</v>
      </c>
      <c r="D105" s="74" t="s">
        <v>338</v>
      </c>
      <c r="E105" s="74" t="s">
        <v>343</v>
      </c>
      <c r="F105" s="75">
        <v>1000000</v>
      </c>
      <c r="G105" s="75">
        <v>32000000</v>
      </c>
      <c r="H105" s="74">
        <v>8</v>
      </c>
      <c r="I105" s="74">
        <v>8</v>
      </c>
      <c r="J105" s="74" t="s">
        <v>300</v>
      </c>
      <c r="K105" s="74" t="s">
        <v>301</v>
      </c>
      <c r="L105" s="74">
        <v>1</v>
      </c>
      <c r="M105" s="74" t="s">
        <v>300</v>
      </c>
    </row>
    <row r="106" spans="1:13" x14ac:dyDescent="0.25">
      <c r="A106" s="74" t="s">
        <v>336</v>
      </c>
      <c r="B106" s="74" t="s">
        <v>296</v>
      </c>
      <c r="C106" s="74" t="s">
        <v>304</v>
      </c>
      <c r="D106" s="74" t="s">
        <v>338</v>
      </c>
      <c r="E106" s="74" t="s">
        <v>344</v>
      </c>
      <c r="F106" s="74">
        <v>0.87847699999999995</v>
      </c>
      <c r="G106" s="75">
        <v>34000000</v>
      </c>
      <c r="H106" s="74">
        <v>8</v>
      </c>
      <c r="I106" s="74">
        <v>8</v>
      </c>
      <c r="J106" s="74" t="s">
        <v>300</v>
      </c>
      <c r="K106" s="74" t="s">
        <v>301</v>
      </c>
      <c r="L106" s="74">
        <v>1</v>
      </c>
      <c r="M106" s="74" t="s">
        <v>300</v>
      </c>
    </row>
    <row r="107" spans="1:13" x14ac:dyDescent="0.25">
      <c r="A107" s="74" t="s">
        <v>336</v>
      </c>
      <c r="B107" s="74" t="s">
        <v>296</v>
      </c>
      <c r="C107" s="74" t="s">
        <v>304</v>
      </c>
      <c r="D107" s="74" t="s">
        <v>338</v>
      </c>
      <c r="E107" s="74" t="s">
        <v>345</v>
      </c>
      <c r="F107" s="74">
        <v>0.87847699999999995</v>
      </c>
      <c r="G107" s="75">
        <v>34000000</v>
      </c>
      <c r="H107" s="74">
        <v>8</v>
      </c>
      <c r="I107" s="74">
        <v>8</v>
      </c>
      <c r="J107" s="74" t="s">
        <v>300</v>
      </c>
      <c r="K107" s="74" t="s">
        <v>301</v>
      </c>
      <c r="L107" s="74">
        <v>1</v>
      </c>
      <c r="M107" s="74" t="s">
        <v>300</v>
      </c>
    </row>
    <row r="108" spans="1:13" x14ac:dyDescent="0.25">
      <c r="A108" s="74" t="s">
        <v>336</v>
      </c>
      <c r="B108" s="74" t="s">
        <v>296</v>
      </c>
      <c r="C108" s="74" t="s">
        <v>304</v>
      </c>
      <c r="D108" s="74" t="s">
        <v>338</v>
      </c>
      <c r="E108" s="74" t="s">
        <v>346</v>
      </c>
      <c r="F108" s="75">
        <v>1000000</v>
      </c>
      <c r="G108" s="75">
        <v>32000000</v>
      </c>
      <c r="H108" s="74">
        <v>8</v>
      </c>
      <c r="I108" s="74">
        <v>8</v>
      </c>
      <c r="J108" s="74" t="s">
        <v>300</v>
      </c>
      <c r="K108" s="74" t="s">
        <v>301</v>
      </c>
      <c r="L108" s="74">
        <v>1</v>
      </c>
      <c r="M108" s="74" t="s">
        <v>300</v>
      </c>
    </row>
    <row r="109" spans="1:13" x14ac:dyDescent="0.25">
      <c r="A109" s="74" t="s">
        <v>336</v>
      </c>
      <c r="B109" s="74" t="s">
        <v>296</v>
      </c>
      <c r="C109" s="74" t="s">
        <v>304</v>
      </c>
      <c r="D109" s="74" t="s">
        <v>339</v>
      </c>
      <c r="E109" s="74" t="s">
        <v>340</v>
      </c>
      <c r="F109" s="74">
        <v>0.69913400000000003</v>
      </c>
      <c r="G109" s="75">
        <v>15000000</v>
      </c>
      <c r="H109" s="74">
        <v>6</v>
      </c>
      <c r="I109" s="74">
        <v>6</v>
      </c>
      <c r="J109" s="74" t="s">
        <v>300</v>
      </c>
      <c r="K109" s="74" t="s">
        <v>301</v>
      </c>
      <c r="L109" s="74">
        <v>1</v>
      </c>
      <c r="M109" s="74" t="s">
        <v>300</v>
      </c>
    </row>
    <row r="110" spans="1:13" x14ac:dyDescent="0.25">
      <c r="A110" s="74" t="s">
        <v>336</v>
      </c>
      <c r="B110" s="74" t="s">
        <v>296</v>
      </c>
      <c r="C110" s="74" t="s">
        <v>304</v>
      </c>
      <c r="D110" s="74" t="s">
        <v>339</v>
      </c>
      <c r="E110" s="74" t="s">
        <v>341</v>
      </c>
      <c r="F110" s="74">
        <v>0.85181499999999999</v>
      </c>
      <c r="G110" s="75">
        <v>22000000</v>
      </c>
      <c r="H110" s="74">
        <v>6</v>
      </c>
      <c r="I110" s="74">
        <v>8</v>
      </c>
      <c r="J110" s="74" t="s">
        <v>300</v>
      </c>
      <c r="K110" s="74" t="s">
        <v>301</v>
      </c>
      <c r="L110" s="74">
        <v>1</v>
      </c>
      <c r="M110" s="74" t="s">
        <v>300</v>
      </c>
    </row>
    <row r="111" spans="1:13" x14ac:dyDescent="0.25">
      <c r="A111" s="74" t="s">
        <v>336</v>
      </c>
      <c r="B111" s="74" t="s">
        <v>296</v>
      </c>
      <c r="C111" s="74" t="s">
        <v>304</v>
      </c>
      <c r="D111" s="74" t="s">
        <v>339</v>
      </c>
      <c r="E111" s="74" t="s">
        <v>342</v>
      </c>
      <c r="F111" s="74">
        <v>0.83566399999999996</v>
      </c>
      <c r="G111" s="75">
        <v>23000000</v>
      </c>
      <c r="H111" s="74">
        <v>6</v>
      </c>
      <c r="I111" s="74">
        <v>7</v>
      </c>
      <c r="J111" s="74" t="s">
        <v>300</v>
      </c>
      <c r="K111" s="74" t="s">
        <v>301</v>
      </c>
      <c r="L111" s="74">
        <v>1</v>
      </c>
      <c r="M111" s="74" t="s">
        <v>300</v>
      </c>
    </row>
    <row r="112" spans="1:13" x14ac:dyDescent="0.25">
      <c r="A112" s="74" t="s">
        <v>336</v>
      </c>
      <c r="B112" s="74" t="s">
        <v>296</v>
      </c>
      <c r="C112" s="74" t="s">
        <v>304</v>
      </c>
      <c r="D112" s="74" t="s">
        <v>339</v>
      </c>
      <c r="E112" s="74" t="s">
        <v>343</v>
      </c>
      <c r="F112" s="74">
        <v>0.85181499999999999</v>
      </c>
      <c r="G112" s="75">
        <v>26000000</v>
      </c>
      <c r="H112" s="74">
        <v>6</v>
      </c>
      <c r="I112" s="74">
        <v>8</v>
      </c>
      <c r="J112" s="74" t="s">
        <v>300</v>
      </c>
      <c r="K112" s="74" t="s">
        <v>301</v>
      </c>
      <c r="L112" s="74">
        <v>1</v>
      </c>
      <c r="M112" s="74" t="s">
        <v>300</v>
      </c>
    </row>
    <row r="113" spans="1:13" x14ac:dyDescent="0.25">
      <c r="A113" s="74" t="s">
        <v>336</v>
      </c>
      <c r="B113" s="74" t="s">
        <v>296</v>
      </c>
      <c r="C113" s="74" t="s">
        <v>304</v>
      </c>
      <c r="D113" s="74" t="s">
        <v>339</v>
      </c>
      <c r="E113" s="74" t="s">
        <v>344</v>
      </c>
      <c r="F113" s="74">
        <v>0.490842</v>
      </c>
      <c r="G113" s="75">
        <v>30000000</v>
      </c>
      <c r="H113" s="74">
        <v>6</v>
      </c>
      <c r="I113" s="74">
        <v>8</v>
      </c>
      <c r="J113" s="74" t="s">
        <v>300</v>
      </c>
      <c r="K113" s="74" t="s">
        <v>301</v>
      </c>
      <c r="L113" s="74">
        <v>1</v>
      </c>
      <c r="M113" s="74" t="s">
        <v>300</v>
      </c>
    </row>
    <row r="114" spans="1:13" x14ac:dyDescent="0.25">
      <c r="A114" s="74" t="s">
        <v>336</v>
      </c>
      <c r="B114" s="74" t="s">
        <v>296</v>
      </c>
      <c r="C114" s="74" t="s">
        <v>304</v>
      </c>
      <c r="D114" s="74" t="s">
        <v>339</v>
      </c>
      <c r="E114" s="74" t="s">
        <v>345</v>
      </c>
      <c r="F114" s="74">
        <v>0.94971700000000003</v>
      </c>
      <c r="G114" s="75">
        <v>25000000</v>
      </c>
      <c r="H114" s="74">
        <v>6</v>
      </c>
      <c r="I114" s="74">
        <v>8</v>
      </c>
      <c r="J114" s="74" t="s">
        <v>300</v>
      </c>
      <c r="K114" s="74" t="s">
        <v>301</v>
      </c>
      <c r="L114" s="74">
        <v>1</v>
      </c>
      <c r="M114" s="74" t="s">
        <v>300</v>
      </c>
    </row>
    <row r="115" spans="1:13" x14ac:dyDescent="0.25">
      <c r="A115" s="74" t="s">
        <v>336</v>
      </c>
      <c r="B115" s="74" t="s">
        <v>296</v>
      </c>
      <c r="C115" s="74" t="s">
        <v>304</v>
      </c>
      <c r="D115" s="74" t="s">
        <v>339</v>
      </c>
      <c r="E115" s="74" t="s">
        <v>346</v>
      </c>
      <c r="F115" s="74">
        <v>0.85181499999999999</v>
      </c>
      <c r="G115" s="75">
        <v>26000000</v>
      </c>
      <c r="H115" s="74">
        <v>6</v>
      </c>
      <c r="I115" s="74">
        <v>8</v>
      </c>
      <c r="J115" s="74" t="s">
        <v>300</v>
      </c>
      <c r="K115" s="74" t="s">
        <v>301</v>
      </c>
      <c r="L115" s="74">
        <v>1</v>
      </c>
      <c r="M115" s="74" t="s">
        <v>300</v>
      </c>
    </row>
    <row r="116" spans="1:13" x14ac:dyDescent="0.25">
      <c r="A116" s="74" t="s">
        <v>336</v>
      </c>
      <c r="B116" s="74" t="s">
        <v>296</v>
      </c>
      <c r="C116" s="74" t="s">
        <v>304</v>
      </c>
      <c r="D116" s="74" t="s">
        <v>340</v>
      </c>
      <c r="E116" s="74" t="s">
        <v>341</v>
      </c>
      <c r="F116" s="75">
        <v>1000000</v>
      </c>
      <c r="G116" s="75">
        <v>24000000</v>
      </c>
      <c r="H116" s="74">
        <v>6</v>
      </c>
      <c r="I116" s="74">
        <v>8</v>
      </c>
      <c r="J116" s="74" t="s">
        <v>300</v>
      </c>
      <c r="K116" s="74" t="s">
        <v>301</v>
      </c>
      <c r="L116" s="74">
        <v>1</v>
      </c>
      <c r="M116" s="74" t="s">
        <v>300</v>
      </c>
    </row>
    <row r="117" spans="1:13" x14ac:dyDescent="0.25">
      <c r="A117" s="74" t="s">
        <v>336</v>
      </c>
      <c r="B117" s="74" t="s">
        <v>296</v>
      </c>
      <c r="C117" s="74" t="s">
        <v>304</v>
      </c>
      <c r="D117" s="74" t="s">
        <v>340</v>
      </c>
      <c r="E117" s="74" t="s">
        <v>342</v>
      </c>
      <c r="F117" s="74">
        <v>0.83566399999999996</v>
      </c>
      <c r="G117" s="75">
        <v>23000000</v>
      </c>
      <c r="H117" s="74">
        <v>6</v>
      </c>
      <c r="I117" s="74">
        <v>7</v>
      </c>
      <c r="J117" s="74" t="s">
        <v>300</v>
      </c>
      <c r="K117" s="74" t="s">
        <v>301</v>
      </c>
      <c r="L117" s="74">
        <v>1</v>
      </c>
      <c r="M117" s="74" t="s">
        <v>300</v>
      </c>
    </row>
    <row r="118" spans="1:13" x14ac:dyDescent="0.25">
      <c r="A118" s="74" t="s">
        <v>336</v>
      </c>
      <c r="B118" s="74" t="s">
        <v>296</v>
      </c>
      <c r="C118" s="74" t="s">
        <v>304</v>
      </c>
      <c r="D118" s="74" t="s">
        <v>340</v>
      </c>
      <c r="E118" s="74" t="s">
        <v>343</v>
      </c>
      <c r="F118" s="74">
        <v>0.754579</v>
      </c>
      <c r="G118" s="75">
        <v>27000000</v>
      </c>
      <c r="H118" s="74">
        <v>6</v>
      </c>
      <c r="I118" s="74">
        <v>8</v>
      </c>
      <c r="J118" s="74" t="s">
        <v>300</v>
      </c>
      <c r="K118" s="74" t="s">
        <v>301</v>
      </c>
      <c r="L118" s="74">
        <v>1</v>
      </c>
      <c r="M118" s="74" t="s">
        <v>300</v>
      </c>
    </row>
    <row r="119" spans="1:13" x14ac:dyDescent="0.25">
      <c r="A119" s="74" t="s">
        <v>336</v>
      </c>
      <c r="B119" s="74" t="s">
        <v>296</v>
      </c>
      <c r="C119" s="74" t="s">
        <v>304</v>
      </c>
      <c r="D119" s="74" t="s">
        <v>340</v>
      </c>
      <c r="E119" s="74" t="s">
        <v>344</v>
      </c>
      <c r="F119" s="74">
        <v>0.754579</v>
      </c>
      <c r="G119" s="75">
        <v>27000000</v>
      </c>
      <c r="H119" s="74">
        <v>6</v>
      </c>
      <c r="I119" s="74">
        <v>8</v>
      </c>
      <c r="J119" s="74" t="s">
        <v>300</v>
      </c>
      <c r="K119" s="74" t="s">
        <v>301</v>
      </c>
      <c r="L119" s="74">
        <v>1</v>
      </c>
      <c r="M119" s="74" t="s">
        <v>300</v>
      </c>
    </row>
    <row r="120" spans="1:13" x14ac:dyDescent="0.25">
      <c r="A120" s="74" t="s">
        <v>336</v>
      </c>
      <c r="B120" s="74" t="s">
        <v>296</v>
      </c>
      <c r="C120" s="74" t="s">
        <v>304</v>
      </c>
      <c r="D120" s="74" t="s">
        <v>340</v>
      </c>
      <c r="E120" s="74" t="s">
        <v>345</v>
      </c>
      <c r="F120" s="74">
        <v>0.57276099999999996</v>
      </c>
      <c r="G120" s="75">
        <v>29000000</v>
      </c>
      <c r="H120" s="74">
        <v>6</v>
      </c>
      <c r="I120" s="74">
        <v>8</v>
      </c>
      <c r="J120" s="74" t="s">
        <v>300</v>
      </c>
      <c r="K120" s="74" t="s">
        <v>301</v>
      </c>
      <c r="L120" s="74">
        <v>1</v>
      </c>
      <c r="M120" s="74" t="s">
        <v>300</v>
      </c>
    </row>
    <row r="121" spans="1:13" x14ac:dyDescent="0.25">
      <c r="A121" s="74" t="s">
        <v>336</v>
      </c>
      <c r="B121" s="74" t="s">
        <v>296</v>
      </c>
      <c r="C121" s="74" t="s">
        <v>304</v>
      </c>
      <c r="D121" s="74" t="s">
        <v>340</v>
      </c>
      <c r="E121" s="74" t="s">
        <v>346</v>
      </c>
      <c r="F121" s="74">
        <v>0.85181499999999999</v>
      </c>
      <c r="G121" s="75">
        <v>26000000</v>
      </c>
      <c r="H121" s="74">
        <v>6</v>
      </c>
      <c r="I121" s="74">
        <v>8</v>
      </c>
      <c r="J121" s="74" t="s">
        <v>300</v>
      </c>
      <c r="K121" s="74" t="s">
        <v>301</v>
      </c>
      <c r="L121" s="74">
        <v>1</v>
      </c>
      <c r="M121" s="74" t="s">
        <v>300</v>
      </c>
    </row>
    <row r="122" spans="1:13" x14ac:dyDescent="0.25">
      <c r="A122" s="74" t="s">
        <v>336</v>
      </c>
      <c r="B122" s="74" t="s">
        <v>296</v>
      </c>
      <c r="C122" s="74" t="s">
        <v>304</v>
      </c>
      <c r="D122" s="74" t="s">
        <v>341</v>
      </c>
      <c r="E122" s="74" t="s">
        <v>342</v>
      </c>
      <c r="F122" s="74">
        <v>0.53581999999999996</v>
      </c>
      <c r="G122" s="75">
        <v>34000000</v>
      </c>
      <c r="H122" s="74">
        <v>8</v>
      </c>
      <c r="I122" s="74">
        <v>7</v>
      </c>
      <c r="J122" s="74" t="s">
        <v>300</v>
      </c>
      <c r="K122" s="74" t="s">
        <v>301</v>
      </c>
      <c r="L122" s="74">
        <v>1</v>
      </c>
      <c r="M122" s="74" t="s">
        <v>300</v>
      </c>
    </row>
    <row r="123" spans="1:13" x14ac:dyDescent="0.25">
      <c r="A123" s="74" t="s">
        <v>336</v>
      </c>
      <c r="B123" s="74" t="s">
        <v>296</v>
      </c>
      <c r="C123" s="74" t="s">
        <v>304</v>
      </c>
      <c r="D123" s="74" t="s">
        <v>341</v>
      </c>
      <c r="E123" s="74" t="s">
        <v>343</v>
      </c>
      <c r="F123" s="74">
        <v>0.57373700000000005</v>
      </c>
      <c r="G123" s="75">
        <v>38000000</v>
      </c>
      <c r="H123" s="74">
        <v>8</v>
      </c>
      <c r="I123" s="74">
        <v>8</v>
      </c>
      <c r="J123" s="74" t="s">
        <v>300</v>
      </c>
      <c r="K123" s="74" t="s">
        <v>301</v>
      </c>
      <c r="L123" s="74">
        <v>1</v>
      </c>
      <c r="M123" s="74" t="s">
        <v>300</v>
      </c>
    </row>
    <row r="124" spans="1:13" x14ac:dyDescent="0.25">
      <c r="A124" s="74" t="s">
        <v>336</v>
      </c>
      <c r="B124" s="74" t="s">
        <v>296</v>
      </c>
      <c r="C124" s="74" t="s">
        <v>304</v>
      </c>
      <c r="D124" s="74" t="s">
        <v>341</v>
      </c>
      <c r="E124" s="74" t="s">
        <v>344</v>
      </c>
      <c r="F124" s="74">
        <v>0.441803</v>
      </c>
      <c r="G124" s="75">
        <v>40000000</v>
      </c>
      <c r="H124" s="74">
        <v>8</v>
      </c>
      <c r="I124" s="74">
        <v>8</v>
      </c>
      <c r="J124" s="74" t="s">
        <v>300</v>
      </c>
      <c r="K124" s="74" t="s">
        <v>301</v>
      </c>
      <c r="L124" s="74">
        <v>1</v>
      </c>
      <c r="M124" s="74" t="s">
        <v>300</v>
      </c>
    </row>
    <row r="125" spans="1:13" x14ac:dyDescent="0.25">
      <c r="A125" s="74" t="s">
        <v>336</v>
      </c>
      <c r="B125" s="74" t="s">
        <v>296</v>
      </c>
      <c r="C125" s="74" t="s">
        <v>304</v>
      </c>
      <c r="D125" s="74" t="s">
        <v>341</v>
      </c>
      <c r="E125" s="74" t="s">
        <v>345</v>
      </c>
      <c r="F125" s="74">
        <v>0.57373700000000005</v>
      </c>
      <c r="G125" s="75">
        <v>38000000</v>
      </c>
      <c r="H125" s="74">
        <v>8</v>
      </c>
      <c r="I125" s="74">
        <v>8</v>
      </c>
      <c r="J125" s="74" t="s">
        <v>300</v>
      </c>
      <c r="K125" s="74" t="s">
        <v>301</v>
      </c>
      <c r="L125" s="74">
        <v>1</v>
      </c>
      <c r="M125" s="74" t="s">
        <v>300</v>
      </c>
    </row>
    <row r="126" spans="1:13" x14ac:dyDescent="0.25">
      <c r="A126" s="74" t="s">
        <v>336</v>
      </c>
      <c r="B126" s="74" t="s">
        <v>296</v>
      </c>
      <c r="C126" s="74" t="s">
        <v>304</v>
      </c>
      <c r="D126" s="74" t="s">
        <v>341</v>
      </c>
      <c r="E126" s="74" t="s">
        <v>346</v>
      </c>
      <c r="F126" s="74">
        <v>0.95913000000000004</v>
      </c>
      <c r="G126" s="75">
        <v>31000000</v>
      </c>
      <c r="H126" s="74">
        <v>8</v>
      </c>
      <c r="I126" s="74">
        <v>8</v>
      </c>
      <c r="J126" s="74" t="s">
        <v>300</v>
      </c>
      <c r="K126" s="74" t="s">
        <v>301</v>
      </c>
      <c r="L126" s="74">
        <v>1</v>
      </c>
      <c r="M126" s="74" t="s">
        <v>300</v>
      </c>
    </row>
    <row r="127" spans="1:13" x14ac:dyDescent="0.25">
      <c r="A127" s="74" t="s">
        <v>336</v>
      </c>
      <c r="B127" s="74" t="s">
        <v>296</v>
      </c>
      <c r="C127" s="74" t="s">
        <v>304</v>
      </c>
      <c r="D127" s="74" t="s">
        <v>342</v>
      </c>
      <c r="E127" s="74" t="s">
        <v>343</v>
      </c>
      <c r="F127" s="74">
        <v>0.95508899999999997</v>
      </c>
      <c r="G127" s="75">
        <v>29000000</v>
      </c>
      <c r="H127" s="74">
        <v>7</v>
      </c>
      <c r="I127" s="74">
        <v>8</v>
      </c>
      <c r="J127" s="74" t="s">
        <v>300</v>
      </c>
      <c r="K127" s="74" t="s">
        <v>301</v>
      </c>
      <c r="L127" s="74">
        <v>1</v>
      </c>
      <c r="M127" s="74" t="s">
        <v>300</v>
      </c>
    </row>
    <row r="128" spans="1:13" x14ac:dyDescent="0.25">
      <c r="A128" s="74" t="s">
        <v>336</v>
      </c>
      <c r="B128" s="74" t="s">
        <v>296</v>
      </c>
      <c r="C128" s="74" t="s">
        <v>304</v>
      </c>
      <c r="D128" s="74" t="s">
        <v>342</v>
      </c>
      <c r="E128" s="74" t="s">
        <v>344</v>
      </c>
      <c r="F128" s="74">
        <v>0.77886599999999995</v>
      </c>
      <c r="G128" s="75">
        <v>31000000</v>
      </c>
      <c r="H128" s="74">
        <v>7</v>
      </c>
      <c r="I128" s="74">
        <v>8</v>
      </c>
      <c r="J128" s="74" t="s">
        <v>300</v>
      </c>
      <c r="K128" s="74" t="s">
        <v>301</v>
      </c>
      <c r="L128" s="74">
        <v>1</v>
      </c>
      <c r="M128" s="74" t="s">
        <v>300</v>
      </c>
    </row>
    <row r="129" spans="1:13" x14ac:dyDescent="0.25">
      <c r="A129" s="74" t="s">
        <v>336</v>
      </c>
      <c r="B129" s="74" t="s">
        <v>296</v>
      </c>
      <c r="C129" s="74" t="s">
        <v>304</v>
      </c>
      <c r="D129" s="74" t="s">
        <v>342</v>
      </c>
      <c r="E129" s="74" t="s">
        <v>345</v>
      </c>
      <c r="F129" s="74">
        <v>0.95508899999999997</v>
      </c>
      <c r="G129" s="75">
        <v>29000000</v>
      </c>
      <c r="H129" s="74">
        <v>7</v>
      </c>
      <c r="I129" s="74">
        <v>8</v>
      </c>
      <c r="J129" s="74" t="s">
        <v>300</v>
      </c>
      <c r="K129" s="74" t="s">
        <v>301</v>
      </c>
      <c r="L129" s="74">
        <v>1</v>
      </c>
      <c r="M129" s="74" t="s">
        <v>300</v>
      </c>
    </row>
    <row r="130" spans="1:13" x14ac:dyDescent="0.25">
      <c r="A130" s="74" t="s">
        <v>336</v>
      </c>
      <c r="B130" s="74" t="s">
        <v>296</v>
      </c>
      <c r="C130" s="74" t="s">
        <v>304</v>
      </c>
      <c r="D130" s="74" t="s">
        <v>342</v>
      </c>
      <c r="E130" s="74" t="s">
        <v>346</v>
      </c>
      <c r="F130" s="74">
        <v>0.77886599999999995</v>
      </c>
      <c r="G130" s="75">
        <v>25000000</v>
      </c>
      <c r="H130" s="74">
        <v>7</v>
      </c>
      <c r="I130" s="74">
        <v>8</v>
      </c>
      <c r="J130" s="74" t="s">
        <v>300</v>
      </c>
      <c r="K130" s="74" t="s">
        <v>301</v>
      </c>
      <c r="L130" s="74">
        <v>1</v>
      </c>
      <c r="M130" s="74" t="s">
        <v>300</v>
      </c>
    </row>
    <row r="131" spans="1:13" x14ac:dyDescent="0.25">
      <c r="A131" s="74" t="s">
        <v>336</v>
      </c>
      <c r="B131" s="74" t="s">
        <v>296</v>
      </c>
      <c r="C131" s="74" t="s">
        <v>304</v>
      </c>
      <c r="D131" s="74" t="s">
        <v>343</v>
      </c>
      <c r="E131" s="74" t="s">
        <v>344</v>
      </c>
      <c r="F131" s="75">
        <v>1000000</v>
      </c>
      <c r="G131" s="75">
        <v>32000000</v>
      </c>
      <c r="H131" s="74">
        <v>8</v>
      </c>
      <c r="I131" s="74">
        <v>8</v>
      </c>
      <c r="J131" s="74" t="s">
        <v>300</v>
      </c>
      <c r="K131" s="74" t="s">
        <v>301</v>
      </c>
      <c r="L131" s="74">
        <v>1</v>
      </c>
      <c r="M131" s="74" t="s">
        <v>300</v>
      </c>
    </row>
    <row r="132" spans="1:13" x14ac:dyDescent="0.25">
      <c r="A132" s="74" t="s">
        <v>336</v>
      </c>
      <c r="B132" s="74" t="s">
        <v>296</v>
      </c>
      <c r="C132" s="74" t="s">
        <v>304</v>
      </c>
      <c r="D132" s="74" t="s">
        <v>343</v>
      </c>
      <c r="E132" s="74" t="s">
        <v>345</v>
      </c>
      <c r="F132" s="74">
        <v>0.87847699999999995</v>
      </c>
      <c r="G132" s="75">
        <v>34000000</v>
      </c>
      <c r="H132" s="74">
        <v>8</v>
      </c>
      <c r="I132" s="74">
        <v>8</v>
      </c>
      <c r="J132" s="74" t="s">
        <v>300</v>
      </c>
      <c r="K132" s="74" t="s">
        <v>301</v>
      </c>
      <c r="L132" s="74">
        <v>1</v>
      </c>
      <c r="M132" s="74" t="s">
        <v>300</v>
      </c>
    </row>
    <row r="133" spans="1:13" x14ac:dyDescent="0.25">
      <c r="A133" s="74" t="s">
        <v>336</v>
      </c>
      <c r="B133" s="74" t="s">
        <v>296</v>
      </c>
      <c r="C133" s="74" t="s">
        <v>304</v>
      </c>
      <c r="D133" s="74" t="s">
        <v>343</v>
      </c>
      <c r="E133" s="74" t="s">
        <v>346</v>
      </c>
      <c r="F133" s="74">
        <v>0.79844599999999999</v>
      </c>
      <c r="G133" s="75">
        <v>29000000</v>
      </c>
      <c r="H133" s="74">
        <v>8</v>
      </c>
      <c r="I133" s="74">
        <v>8</v>
      </c>
      <c r="J133" s="74" t="s">
        <v>300</v>
      </c>
      <c r="K133" s="74" t="s">
        <v>301</v>
      </c>
      <c r="L133" s="74">
        <v>1</v>
      </c>
      <c r="M133" s="74" t="s">
        <v>300</v>
      </c>
    </row>
    <row r="134" spans="1:13" x14ac:dyDescent="0.25">
      <c r="A134" s="74" t="s">
        <v>336</v>
      </c>
      <c r="B134" s="74" t="s">
        <v>296</v>
      </c>
      <c r="C134" s="74" t="s">
        <v>304</v>
      </c>
      <c r="D134" s="74" t="s">
        <v>344</v>
      </c>
      <c r="E134" s="74" t="s">
        <v>345</v>
      </c>
      <c r="F134" s="75">
        <v>1000000</v>
      </c>
      <c r="G134" s="75">
        <v>32000000</v>
      </c>
      <c r="H134" s="74">
        <v>8</v>
      </c>
      <c r="I134" s="74">
        <v>8</v>
      </c>
      <c r="J134" s="74" t="s">
        <v>300</v>
      </c>
      <c r="K134" s="74" t="s">
        <v>301</v>
      </c>
      <c r="L134" s="74">
        <v>1</v>
      </c>
      <c r="M134" s="74" t="s">
        <v>300</v>
      </c>
    </row>
    <row r="135" spans="1:13" x14ac:dyDescent="0.25">
      <c r="A135" s="74" t="s">
        <v>336</v>
      </c>
      <c r="B135" s="74" t="s">
        <v>296</v>
      </c>
      <c r="C135" s="74" t="s">
        <v>304</v>
      </c>
      <c r="D135" s="74" t="s">
        <v>344</v>
      </c>
      <c r="E135" s="74" t="s">
        <v>346</v>
      </c>
      <c r="F135" s="74">
        <v>0.72090100000000001</v>
      </c>
      <c r="G135" s="75">
        <v>28000000</v>
      </c>
      <c r="H135" s="74">
        <v>8</v>
      </c>
      <c r="I135" s="74">
        <v>8</v>
      </c>
      <c r="J135" s="74" t="s">
        <v>300</v>
      </c>
      <c r="K135" s="74" t="s">
        <v>301</v>
      </c>
      <c r="L135" s="74">
        <v>1</v>
      </c>
      <c r="M135" s="74" t="s">
        <v>300</v>
      </c>
    </row>
    <row r="136" spans="1:13" x14ac:dyDescent="0.25">
      <c r="A136" s="74" t="s">
        <v>336</v>
      </c>
      <c r="B136" s="74" t="s">
        <v>296</v>
      </c>
      <c r="C136" s="74" t="s">
        <v>304</v>
      </c>
      <c r="D136" s="74" t="s">
        <v>345</v>
      </c>
      <c r="E136" s="74" t="s">
        <v>346</v>
      </c>
      <c r="F136" s="74">
        <v>0.72090100000000001</v>
      </c>
      <c r="G136" s="75">
        <v>28000000</v>
      </c>
      <c r="H136" s="74">
        <v>8</v>
      </c>
      <c r="I136" s="74">
        <v>8</v>
      </c>
      <c r="J136" s="74" t="s">
        <v>300</v>
      </c>
      <c r="K136" s="74" t="s">
        <v>301</v>
      </c>
      <c r="L136" s="74">
        <v>1</v>
      </c>
      <c r="M136" s="74" t="s">
        <v>300</v>
      </c>
    </row>
    <row r="137" spans="1:13" x14ac:dyDescent="0.25">
      <c r="A137" s="74" t="s">
        <v>336</v>
      </c>
      <c r="B137" s="74" t="s">
        <v>305</v>
      </c>
      <c r="C137" s="74" t="s">
        <v>306</v>
      </c>
      <c r="D137" s="74" t="s">
        <v>337</v>
      </c>
      <c r="E137" s="74" t="s">
        <v>338</v>
      </c>
      <c r="F137" s="74">
        <v>0.997</v>
      </c>
      <c r="G137" s="74">
        <v>0.33702100000000002</v>
      </c>
      <c r="H137" s="74">
        <v>8</v>
      </c>
      <c r="I137" s="74">
        <v>8</v>
      </c>
      <c r="J137" s="74">
        <v>0.72210399999999997</v>
      </c>
      <c r="K137" s="74" t="s">
        <v>307</v>
      </c>
      <c r="L137" s="74">
        <v>1</v>
      </c>
      <c r="M137" s="74">
        <v>999</v>
      </c>
    </row>
    <row r="138" spans="1:13" x14ac:dyDescent="0.25">
      <c r="A138" s="74" t="s">
        <v>336</v>
      </c>
      <c r="B138" s="74" t="s">
        <v>305</v>
      </c>
      <c r="C138" s="74" t="s">
        <v>306</v>
      </c>
      <c r="D138" s="74" t="s">
        <v>337</v>
      </c>
      <c r="E138" s="74" t="s">
        <v>339</v>
      </c>
      <c r="F138" s="74">
        <v>0.91</v>
      </c>
      <c r="G138" s="74">
        <v>0.52316700000000005</v>
      </c>
      <c r="H138" s="74">
        <v>8</v>
      </c>
      <c r="I138" s="74">
        <v>6</v>
      </c>
      <c r="J138" s="74">
        <v>0.68874999999999997</v>
      </c>
      <c r="K138" s="74" t="s">
        <v>307</v>
      </c>
      <c r="L138" s="74">
        <v>1</v>
      </c>
      <c r="M138" s="74">
        <v>999</v>
      </c>
    </row>
    <row r="139" spans="1:13" x14ac:dyDescent="0.25">
      <c r="A139" s="74" t="s">
        <v>336</v>
      </c>
      <c r="B139" s="74" t="s">
        <v>305</v>
      </c>
      <c r="C139" s="74" t="s">
        <v>306</v>
      </c>
      <c r="D139" s="74" t="s">
        <v>337</v>
      </c>
      <c r="E139" s="74" t="s">
        <v>340</v>
      </c>
      <c r="F139" s="74">
        <v>0.99399999999999999</v>
      </c>
      <c r="G139" s="74">
        <v>0.38549899999999998</v>
      </c>
      <c r="H139" s="74">
        <v>8</v>
      </c>
      <c r="I139" s="74">
        <v>6</v>
      </c>
      <c r="J139" s="74">
        <v>0.71030599999999999</v>
      </c>
      <c r="K139" s="74" t="s">
        <v>307</v>
      </c>
      <c r="L139" s="74">
        <v>1</v>
      </c>
      <c r="M139" s="74">
        <v>999</v>
      </c>
    </row>
    <row r="140" spans="1:13" x14ac:dyDescent="0.25">
      <c r="A140" s="74" t="s">
        <v>336</v>
      </c>
      <c r="B140" s="74" t="s">
        <v>305</v>
      </c>
      <c r="C140" s="74" t="s">
        <v>306</v>
      </c>
      <c r="D140" s="74" t="s">
        <v>337</v>
      </c>
      <c r="E140" s="74" t="s">
        <v>341</v>
      </c>
      <c r="F140" s="74">
        <v>0.97799999999999998</v>
      </c>
      <c r="G140" s="74">
        <v>0.44285999999999998</v>
      </c>
      <c r="H140" s="74">
        <v>8</v>
      </c>
      <c r="I140" s="74">
        <v>8</v>
      </c>
      <c r="J140" s="74">
        <v>0.77108299999999996</v>
      </c>
      <c r="K140" s="74" t="s">
        <v>307</v>
      </c>
      <c r="L140" s="74">
        <v>1</v>
      </c>
      <c r="M140" s="74">
        <v>999</v>
      </c>
    </row>
    <row r="141" spans="1:13" x14ac:dyDescent="0.25">
      <c r="A141" s="74" t="s">
        <v>336</v>
      </c>
      <c r="B141" s="74" t="s">
        <v>305</v>
      </c>
      <c r="C141" s="74" t="s">
        <v>306</v>
      </c>
      <c r="D141" s="74" t="s">
        <v>337</v>
      </c>
      <c r="E141" s="74" t="s">
        <v>342</v>
      </c>
      <c r="F141" s="74">
        <v>0.97499999999999998</v>
      </c>
      <c r="G141" s="74">
        <v>0.50716700000000003</v>
      </c>
      <c r="H141" s="74">
        <v>8</v>
      </c>
      <c r="I141" s="74">
        <v>7</v>
      </c>
      <c r="J141" s="74">
        <v>0.71183300000000005</v>
      </c>
      <c r="K141" s="74" t="s">
        <v>307</v>
      </c>
      <c r="L141" s="74">
        <v>1</v>
      </c>
      <c r="M141" s="74">
        <v>999</v>
      </c>
    </row>
    <row r="142" spans="1:13" x14ac:dyDescent="0.25">
      <c r="A142" s="74" t="s">
        <v>336</v>
      </c>
      <c r="B142" s="74" t="s">
        <v>305</v>
      </c>
      <c r="C142" s="74" t="s">
        <v>306</v>
      </c>
      <c r="D142" s="74" t="s">
        <v>337</v>
      </c>
      <c r="E142" s="74" t="s">
        <v>343</v>
      </c>
      <c r="F142" s="74">
        <v>0.94199999999999995</v>
      </c>
      <c r="G142" s="74">
        <v>0.51631000000000005</v>
      </c>
      <c r="H142" s="74">
        <v>8</v>
      </c>
      <c r="I142" s="74">
        <v>8</v>
      </c>
      <c r="J142" s="74">
        <v>0.70252099999999995</v>
      </c>
      <c r="K142" s="74" t="s">
        <v>307</v>
      </c>
      <c r="L142" s="74">
        <v>1</v>
      </c>
      <c r="M142" s="74">
        <v>999</v>
      </c>
    </row>
    <row r="143" spans="1:13" x14ac:dyDescent="0.25">
      <c r="A143" s="74" t="s">
        <v>336</v>
      </c>
      <c r="B143" s="74" t="s">
        <v>305</v>
      </c>
      <c r="C143" s="74" t="s">
        <v>306</v>
      </c>
      <c r="D143" s="74" t="s">
        <v>337</v>
      </c>
      <c r="E143" s="74" t="s">
        <v>344</v>
      </c>
      <c r="F143" s="74">
        <v>0.879</v>
      </c>
      <c r="G143" s="74">
        <v>0.546346</v>
      </c>
      <c r="H143" s="74">
        <v>8</v>
      </c>
      <c r="I143" s="74">
        <v>8</v>
      </c>
      <c r="J143" s="74">
        <v>0.68552100000000005</v>
      </c>
      <c r="K143" s="74" t="s">
        <v>307</v>
      </c>
      <c r="L143" s="74">
        <v>1</v>
      </c>
      <c r="M143" s="74">
        <v>999</v>
      </c>
    </row>
    <row r="144" spans="1:13" x14ac:dyDescent="0.25">
      <c r="A144" s="74" t="s">
        <v>336</v>
      </c>
      <c r="B144" s="74" t="s">
        <v>305</v>
      </c>
      <c r="C144" s="74" t="s">
        <v>306</v>
      </c>
      <c r="D144" s="74" t="s">
        <v>337</v>
      </c>
      <c r="E144" s="74" t="s">
        <v>345</v>
      </c>
      <c r="F144" s="74">
        <v>0.99</v>
      </c>
      <c r="G144" s="74">
        <v>0.51022400000000001</v>
      </c>
      <c r="H144" s="74">
        <v>8</v>
      </c>
      <c r="I144" s="74">
        <v>8</v>
      </c>
      <c r="J144" s="74">
        <v>0.71922900000000001</v>
      </c>
      <c r="K144" s="74" t="s">
        <v>307</v>
      </c>
      <c r="L144" s="74">
        <v>1</v>
      </c>
      <c r="M144" s="74">
        <v>999</v>
      </c>
    </row>
    <row r="145" spans="1:13" x14ac:dyDescent="0.25">
      <c r="A145" s="74" t="s">
        <v>336</v>
      </c>
      <c r="B145" s="74" t="s">
        <v>305</v>
      </c>
      <c r="C145" s="74" t="s">
        <v>306</v>
      </c>
      <c r="D145" s="74" t="s">
        <v>337</v>
      </c>
      <c r="E145" s="74" t="s">
        <v>346</v>
      </c>
      <c r="F145" s="74">
        <v>0.95199999999999996</v>
      </c>
      <c r="G145" s="74">
        <v>0.50290500000000005</v>
      </c>
      <c r="H145" s="74">
        <v>8</v>
      </c>
      <c r="I145" s="74">
        <v>8</v>
      </c>
      <c r="J145" s="74">
        <v>0.71931299999999998</v>
      </c>
      <c r="K145" s="74" t="s">
        <v>307</v>
      </c>
      <c r="L145" s="74">
        <v>1</v>
      </c>
      <c r="M145" s="74">
        <v>999</v>
      </c>
    </row>
    <row r="146" spans="1:13" x14ac:dyDescent="0.25">
      <c r="A146" s="74" t="s">
        <v>336</v>
      </c>
      <c r="B146" s="74" t="s">
        <v>305</v>
      </c>
      <c r="C146" s="74" t="s">
        <v>306</v>
      </c>
      <c r="D146" s="74" t="s">
        <v>338</v>
      </c>
      <c r="E146" s="74" t="s">
        <v>339</v>
      </c>
      <c r="F146" s="74">
        <v>0.85099999999999998</v>
      </c>
      <c r="G146" s="74">
        <v>0.551736</v>
      </c>
      <c r="H146" s="74">
        <v>8</v>
      </c>
      <c r="I146" s="74">
        <v>6</v>
      </c>
      <c r="J146" s="74">
        <v>0.67922199999999999</v>
      </c>
      <c r="K146" s="74" t="s">
        <v>307</v>
      </c>
      <c r="L146" s="74">
        <v>1</v>
      </c>
      <c r="M146" s="74">
        <v>999</v>
      </c>
    </row>
    <row r="147" spans="1:13" x14ac:dyDescent="0.25">
      <c r="A147" s="74" t="s">
        <v>336</v>
      </c>
      <c r="B147" s="74" t="s">
        <v>305</v>
      </c>
      <c r="C147" s="74" t="s">
        <v>306</v>
      </c>
      <c r="D147" s="74" t="s">
        <v>338</v>
      </c>
      <c r="E147" s="74" t="s">
        <v>340</v>
      </c>
      <c r="F147" s="74">
        <v>0.97699999999999998</v>
      </c>
      <c r="G147" s="74">
        <v>0.37168299999999999</v>
      </c>
      <c r="H147" s="74">
        <v>8</v>
      </c>
      <c r="I147" s="74">
        <v>6</v>
      </c>
      <c r="J147" s="74">
        <v>0.69455599999999995</v>
      </c>
      <c r="K147" s="74" t="s">
        <v>307</v>
      </c>
      <c r="L147" s="74">
        <v>1</v>
      </c>
      <c r="M147" s="74">
        <v>999</v>
      </c>
    </row>
    <row r="148" spans="1:13" x14ac:dyDescent="0.25">
      <c r="A148" s="74" t="s">
        <v>336</v>
      </c>
      <c r="B148" s="74" t="s">
        <v>305</v>
      </c>
      <c r="C148" s="74" t="s">
        <v>306</v>
      </c>
      <c r="D148" s="74" t="s">
        <v>338</v>
      </c>
      <c r="E148" s="74" t="s">
        <v>341</v>
      </c>
      <c r="F148" s="74">
        <v>0.93799999999999994</v>
      </c>
      <c r="G148" s="74">
        <v>0.48755300000000001</v>
      </c>
      <c r="H148" s="74">
        <v>8</v>
      </c>
      <c r="I148" s="74">
        <v>8</v>
      </c>
      <c r="J148" s="74">
        <v>0.766625</v>
      </c>
      <c r="K148" s="74" t="s">
        <v>307</v>
      </c>
      <c r="L148" s="74">
        <v>1</v>
      </c>
      <c r="M148" s="74">
        <v>999</v>
      </c>
    </row>
    <row r="149" spans="1:13" x14ac:dyDescent="0.25">
      <c r="A149" s="74" t="s">
        <v>336</v>
      </c>
      <c r="B149" s="74" t="s">
        <v>305</v>
      </c>
      <c r="C149" s="74" t="s">
        <v>306</v>
      </c>
      <c r="D149" s="74" t="s">
        <v>338</v>
      </c>
      <c r="E149" s="74" t="s">
        <v>342</v>
      </c>
      <c r="F149" s="74">
        <v>0.83199999999999996</v>
      </c>
      <c r="G149" s="74">
        <v>0.62528700000000004</v>
      </c>
      <c r="H149" s="74">
        <v>8</v>
      </c>
      <c r="I149" s="74">
        <v>7</v>
      </c>
      <c r="J149" s="74">
        <v>0.70885699999999996</v>
      </c>
      <c r="K149" s="74" t="s">
        <v>307</v>
      </c>
      <c r="L149" s="74">
        <v>1</v>
      </c>
      <c r="M149" s="74">
        <v>999</v>
      </c>
    </row>
    <row r="150" spans="1:13" x14ac:dyDescent="0.25">
      <c r="A150" s="74" t="s">
        <v>336</v>
      </c>
      <c r="B150" s="74" t="s">
        <v>305</v>
      </c>
      <c r="C150" s="74" t="s">
        <v>306</v>
      </c>
      <c r="D150" s="74" t="s">
        <v>338</v>
      </c>
      <c r="E150" s="74" t="s">
        <v>343</v>
      </c>
      <c r="F150" s="74">
        <v>0.81200000000000006</v>
      </c>
      <c r="G150" s="74">
        <v>0.61711400000000005</v>
      </c>
      <c r="H150" s="74">
        <v>8</v>
      </c>
      <c r="I150" s="74">
        <v>8</v>
      </c>
      <c r="J150" s="74">
        <v>0.69874999999999998</v>
      </c>
      <c r="K150" s="74" t="s">
        <v>307</v>
      </c>
      <c r="L150" s="74">
        <v>1</v>
      </c>
      <c r="M150" s="74">
        <v>999</v>
      </c>
    </row>
    <row r="151" spans="1:13" x14ac:dyDescent="0.25">
      <c r="A151" s="74" t="s">
        <v>336</v>
      </c>
      <c r="B151" s="74" t="s">
        <v>305</v>
      </c>
      <c r="C151" s="74" t="s">
        <v>306</v>
      </c>
      <c r="D151" s="74" t="s">
        <v>338</v>
      </c>
      <c r="E151" s="74" t="s">
        <v>344</v>
      </c>
      <c r="F151" s="74">
        <v>0.879</v>
      </c>
      <c r="G151" s="74">
        <v>0.54642000000000002</v>
      </c>
      <c r="H151" s="74">
        <v>8</v>
      </c>
      <c r="I151" s="74">
        <v>8</v>
      </c>
      <c r="J151" s="74">
        <v>0.67316699999999996</v>
      </c>
      <c r="K151" s="74" t="s">
        <v>307</v>
      </c>
      <c r="L151" s="74">
        <v>1</v>
      </c>
      <c r="M151" s="74">
        <v>999</v>
      </c>
    </row>
    <row r="152" spans="1:13" x14ac:dyDescent="0.25">
      <c r="A152" s="74" t="s">
        <v>336</v>
      </c>
      <c r="B152" s="74" t="s">
        <v>305</v>
      </c>
      <c r="C152" s="74" t="s">
        <v>306</v>
      </c>
      <c r="D152" s="74" t="s">
        <v>338</v>
      </c>
      <c r="E152" s="74" t="s">
        <v>345</v>
      </c>
      <c r="F152" s="74">
        <v>0.96099999999999997</v>
      </c>
      <c r="G152" s="74">
        <v>0.51867099999999999</v>
      </c>
      <c r="H152" s="74">
        <v>8</v>
      </c>
      <c r="I152" s="74">
        <v>8</v>
      </c>
      <c r="J152" s="74">
        <v>0.70618800000000004</v>
      </c>
      <c r="K152" s="74" t="s">
        <v>307</v>
      </c>
      <c r="L152" s="74">
        <v>1</v>
      </c>
      <c r="M152" s="74">
        <v>999</v>
      </c>
    </row>
    <row r="153" spans="1:13" x14ac:dyDescent="0.25">
      <c r="A153" s="74" t="s">
        <v>336</v>
      </c>
      <c r="B153" s="74" t="s">
        <v>305</v>
      </c>
      <c r="C153" s="74" t="s">
        <v>306</v>
      </c>
      <c r="D153" s="74" t="s">
        <v>338</v>
      </c>
      <c r="E153" s="74" t="s">
        <v>346</v>
      </c>
      <c r="F153" s="74">
        <v>0.88300000000000001</v>
      </c>
      <c r="G153" s="74">
        <v>0.55080300000000004</v>
      </c>
      <c r="H153" s="74">
        <v>8</v>
      </c>
      <c r="I153" s="74">
        <v>8</v>
      </c>
      <c r="J153" s="74">
        <v>0.71041699999999997</v>
      </c>
      <c r="K153" s="74" t="s">
        <v>307</v>
      </c>
      <c r="L153" s="74">
        <v>1</v>
      </c>
      <c r="M153" s="74">
        <v>999</v>
      </c>
    </row>
    <row r="154" spans="1:13" x14ac:dyDescent="0.25">
      <c r="A154" s="74" t="s">
        <v>336</v>
      </c>
      <c r="B154" s="74" t="s">
        <v>305</v>
      </c>
      <c r="C154" s="74" t="s">
        <v>306</v>
      </c>
      <c r="D154" s="74" t="s">
        <v>339</v>
      </c>
      <c r="E154" s="74" t="s">
        <v>340</v>
      </c>
      <c r="F154" s="74">
        <v>0.92900000000000005</v>
      </c>
      <c r="G154" s="74">
        <v>0.47309200000000001</v>
      </c>
      <c r="H154" s="74">
        <v>6</v>
      </c>
      <c r="I154" s="74">
        <v>6</v>
      </c>
      <c r="J154" s="74">
        <v>0.65548099999999998</v>
      </c>
      <c r="K154" s="74" t="s">
        <v>307</v>
      </c>
      <c r="L154" s="74">
        <v>1</v>
      </c>
      <c r="M154" s="74">
        <v>999</v>
      </c>
    </row>
    <row r="155" spans="1:13" x14ac:dyDescent="0.25">
      <c r="A155" s="74" t="s">
        <v>336</v>
      </c>
      <c r="B155" s="74" t="s">
        <v>305</v>
      </c>
      <c r="C155" s="74" t="s">
        <v>306</v>
      </c>
      <c r="D155" s="74" t="s">
        <v>339</v>
      </c>
      <c r="E155" s="74" t="s">
        <v>341</v>
      </c>
      <c r="F155" s="74">
        <v>0.80500000000000005</v>
      </c>
      <c r="G155" s="74">
        <v>0.65630100000000002</v>
      </c>
      <c r="H155" s="74">
        <v>6</v>
      </c>
      <c r="I155" s="74">
        <v>8</v>
      </c>
      <c r="J155" s="74">
        <v>0.73352799999999996</v>
      </c>
      <c r="K155" s="74" t="s">
        <v>307</v>
      </c>
      <c r="L155" s="74">
        <v>1</v>
      </c>
      <c r="M155" s="74">
        <v>999</v>
      </c>
    </row>
    <row r="156" spans="1:13" x14ac:dyDescent="0.25">
      <c r="A156" s="74" t="s">
        <v>336</v>
      </c>
      <c r="B156" s="74" t="s">
        <v>305</v>
      </c>
      <c r="C156" s="74" t="s">
        <v>306</v>
      </c>
      <c r="D156" s="74" t="s">
        <v>339</v>
      </c>
      <c r="E156" s="74" t="s">
        <v>342</v>
      </c>
      <c r="F156" s="74">
        <v>0.95099999999999996</v>
      </c>
      <c r="G156" s="74">
        <v>0.50084300000000004</v>
      </c>
      <c r="H156" s="74">
        <v>6</v>
      </c>
      <c r="I156" s="74">
        <v>7</v>
      </c>
      <c r="J156" s="74">
        <v>0.65123799999999998</v>
      </c>
      <c r="K156" s="74" t="s">
        <v>307</v>
      </c>
      <c r="L156" s="74">
        <v>1</v>
      </c>
      <c r="M156" s="74">
        <v>999</v>
      </c>
    </row>
    <row r="157" spans="1:13" x14ac:dyDescent="0.25">
      <c r="A157" s="74" t="s">
        <v>336</v>
      </c>
      <c r="B157" s="74" t="s">
        <v>305</v>
      </c>
      <c r="C157" s="74" t="s">
        <v>306</v>
      </c>
      <c r="D157" s="74" t="s">
        <v>339</v>
      </c>
      <c r="E157" s="74" t="s">
        <v>343</v>
      </c>
      <c r="F157" s="74">
        <v>0.92700000000000005</v>
      </c>
      <c r="G157" s="74">
        <v>0.47515200000000002</v>
      </c>
      <c r="H157" s="74">
        <v>6</v>
      </c>
      <c r="I157" s="74">
        <v>8</v>
      </c>
      <c r="J157" s="74">
        <v>0.64294399999999996</v>
      </c>
      <c r="K157" s="74" t="s">
        <v>307</v>
      </c>
      <c r="L157" s="74">
        <v>1</v>
      </c>
      <c r="M157" s="74">
        <v>999</v>
      </c>
    </row>
    <row r="158" spans="1:13" x14ac:dyDescent="0.25">
      <c r="A158" s="74" t="s">
        <v>336</v>
      </c>
      <c r="B158" s="74" t="s">
        <v>305</v>
      </c>
      <c r="C158" s="74" t="s">
        <v>306</v>
      </c>
      <c r="D158" s="74" t="s">
        <v>339</v>
      </c>
      <c r="E158" s="74" t="s">
        <v>344</v>
      </c>
      <c r="F158" s="74">
        <v>0.91</v>
      </c>
      <c r="G158" s="74">
        <v>0.49160399999999999</v>
      </c>
      <c r="H158" s="74">
        <v>6</v>
      </c>
      <c r="I158" s="74">
        <v>8</v>
      </c>
      <c r="J158" s="74">
        <v>0.62136100000000005</v>
      </c>
      <c r="K158" s="74" t="s">
        <v>307</v>
      </c>
      <c r="L158" s="74">
        <v>1</v>
      </c>
      <c r="M158" s="74">
        <v>999</v>
      </c>
    </row>
    <row r="159" spans="1:13" x14ac:dyDescent="0.25">
      <c r="A159" s="74" t="s">
        <v>336</v>
      </c>
      <c r="B159" s="74" t="s">
        <v>305</v>
      </c>
      <c r="C159" s="74" t="s">
        <v>306</v>
      </c>
      <c r="D159" s="74" t="s">
        <v>339</v>
      </c>
      <c r="E159" s="74" t="s">
        <v>345</v>
      </c>
      <c r="F159" s="74">
        <v>0.91900000000000004</v>
      </c>
      <c r="G159" s="74">
        <v>0.55954199999999998</v>
      </c>
      <c r="H159" s="74">
        <v>6</v>
      </c>
      <c r="I159" s="74">
        <v>8</v>
      </c>
      <c r="J159" s="74">
        <v>0.66830599999999996</v>
      </c>
      <c r="K159" s="74" t="s">
        <v>307</v>
      </c>
      <c r="L159" s="74">
        <v>1</v>
      </c>
      <c r="M159" s="74">
        <v>999</v>
      </c>
    </row>
    <row r="160" spans="1:13" x14ac:dyDescent="0.25">
      <c r="A160" s="74" t="s">
        <v>336</v>
      </c>
      <c r="B160" s="74" t="s">
        <v>305</v>
      </c>
      <c r="C160" s="74" t="s">
        <v>306</v>
      </c>
      <c r="D160" s="74" t="s">
        <v>339</v>
      </c>
      <c r="E160" s="74" t="s">
        <v>346</v>
      </c>
      <c r="F160" s="74">
        <v>0.98599999999999999</v>
      </c>
      <c r="G160" s="74">
        <v>0.34740799999999999</v>
      </c>
      <c r="H160" s="74">
        <v>6</v>
      </c>
      <c r="I160" s="74">
        <v>8</v>
      </c>
      <c r="J160" s="74">
        <v>0.65227800000000002</v>
      </c>
      <c r="K160" s="74" t="s">
        <v>307</v>
      </c>
      <c r="L160" s="74">
        <v>1</v>
      </c>
      <c r="M160" s="74">
        <v>999</v>
      </c>
    </row>
    <row r="161" spans="1:13" x14ac:dyDescent="0.25">
      <c r="A161" s="74" t="s">
        <v>336</v>
      </c>
      <c r="B161" s="74" t="s">
        <v>305</v>
      </c>
      <c r="C161" s="74" t="s">
        <v>306</v>
      </c>
      <c r="D161" s="74" t="s">
        <v>340</v>
      </c>
      <c r="E161" s="74" t="s">
        <v>341</v>
      </c>
      <c r="F161" s="74">
        <v>0.94499999999999995</v>
      </c>
      <c r="G161" s="74">
        <v>0.43346800000000002</v>
      </c>
      <c r="H161" s="74">
        <v>6</v>
      </c>
      <c r="I161" s="74">
        <v>8</v>
      </c>
      <c r="J161" s="74">
        <v>0.74875000000000003</v>
      </c>
      <c r="K161" s="74" t="s">
        <v>307</v>
      </c>
      <c r="L161" s="74">
        <v>1</v>
      </c>
      <c r="M161" s="74">
        <v>999</v>
      </c>
    </row>
    <row r="162" spans="1:13" x14ac:dyDescent="0.25">
      <c r="A162" s="74" t="s">
        <v>336</v>
      </c>
      <c r="B162" s="74" t="s">
        <v>305</v>
      </c>
      <c r="C162" s="74" t="s">
        <v>306</v>
      </c>
      <c r="D162" s="74" t="s">
        <v>340</v>
      </c>
      <c r="E162" s="74" t="s">
        <v>342</v>
      </c>
      <c r="F162" s="74">
        <v>0.8</v>
      </c>
      <c r="G162" s="74">
        <v>0.56261799999999995</v>
      </c>
      <c r="H162" s="74">
        <v>6</v>
      </c>
      <c r="I162" s="74">
        <v>7</v>
      </c>
      <c r="J162" s="74">
        <v>0.68876199999999999</v>
      </c>
      <c r="K162" s="74" t="s">
        <v>307</v>
      </c>
      <c r="L162" s="74">
        <v>1</v>
      </c>
      <c r="M162" s="74">
        <v>999</v>
      </c>
    </row>
    <row r="163" spans="1:13" x14ac:dyDescent="0.25">
      <c r="A163" s="74" t="s">
        <v>336</v>
      </c>
      <c r="B163" s="74" t="s">
        <v>305</v>
      </c>
      <c r="C163" s="74" t="s">
        <v>306</v>
      </c>
      <c r="D163" s="74" t="s">
        <v>340</v>
      </c>
      <c r="E163" s="74" t="s">
        <v>343</v>
      </c>
      <c r="F163" s="74">
        <v>0.84699999999999998</v>
      </c>
      <c r="G163" s="74">
        <v>0.49913099999999999</v>
      </c>
      <c r="H163" s="74">
        <v>6</v>
      </c>
      <c r="I163" s="74">
        <v>8</v>
      </c>
      <c r="J163" s="74">
        <v>0.67297200000000001</v>
      </c>
      <c r="K163" s="74" t="s">
        <v>307</v>
      </c>
      <c r="L163" s="74">
        <v>1</v>
      </c>
      <c r="M163" s="74">
        <v>999</v>
      </c>
    </row>
    <row r="164" spans="1:13" x14ac:dyDescent="0.25">
      <c r="A164" s="74" t="s">
        <v>336</v>
      </c>
      <c r="B164" s="74" t="s">
        <v>305</v>
      </c>
      <c r="C164" s="74" t="s">
        <v>306</v>
      </c>
      <c r="D164" s="74" t="s">
        <v>340</v>
      </c>
      <c r="E164" s="74" t="s">
        <v>344</v>
      </c>
      <c r="F164" s="74">
        <v>0.73599999999999999</v>
      </c>
      <c r="G164" s="74">
        <v>0.56325099999999995</v>
      </c>
      <c r="H164" s="74">
        <v>6</v>
      </c>
      <c r="I164" s="74">
        <v>8</v>
      </c>
      <c r="J164" s="74">
        <v>0.65616699999999994</v>
      </c>
      <c r="K164" s="74" t="s">
        <v>307</v>
      </c>
      <c r="L164" s="74">
        <v>1</v>
      </c>
      <c r="M164" s="74">
        <v>999</v>
      </c>
    </row>
    <row r="165" spans="1:13" x14ac:dyDescent="0.25">
      <c r="A165" s="74" t="s">
        <v>336</v>
      </c>
      <c r="B165" s="74" t="s">
        <v>305</v>
      </c>
      <c r="C165" s="74" t="s">
        <v>306</v>
      </c>
      <c r="D165" s="74" t="s">
        <v>340</v>
      </c>
      <c r="E165" s="74" t="s">
        <v>345</v>
      </c>
      <c r="F165" s="74">
        <v>0.76600000000000001</v>
      </c>
      <c r="G165" s="74">
        <v>0.65090700000000001</v>
      </c>
      <c r="H165" s="74">
        <v>6</v>
      </c>
      <c r="I165" s="74">
        <v>8</v>
      </c>
      <c r="J165" s="74">
        <v>0.69641699999999995</v>
      </c>
      <c r="K165" s="74" t="s">
        <v>307</v>
      </c>
      <c r="L165" s="74">
        <v>1</v>
      </c>
      <c r="M165" s="74">
        <v>999</v>
      </c>
    </row>
    <row r="166" spans="1:13" x14ac:dyDescent="0.25">
      <c r="A166" s="74" t="s">
        <v>336</v>
      </c>
      <c r="B166" s="74" t="s">
        <v>305</v>
      </c>
      <c r="C166" s="74" t="s">
        <v>306</v>
      </c>
      <c r="D166" s="74" t="s">
        <v>340</v>
      </c>
      <c r="E166" s="74" t="s">
        <v>346</v>
      </c>
      <c r="F166" s="74">
        <v>0.76900000000000002</v>
      </c>
      <c r="G166" s="74">
        <v>0.61460099999999995</v>
      </c>
      <c r="H166" s="74">
        <v>6</v>
      </c>
      <c r="I166" s="74">
        <v>8</v>
      </c>
      <c r="J166" s="74">
        <v>0.69252800000000003</v>
      </c>
      <c r="K166" s="74" t="s">
        <v>307</v>
      </c>
      <c r="L166" s="74">
        <v>1</v>
      </c>
      <c r="M166" s="74">
        <v>999</v>
      </c>
    </row>
    <row r="167" spans="1:13" x14ac:dyDescent="0.25">
      <c r="A167" s="74" t="s">
        <v>336</v>
      </c>
      <c r="B167" s="74" t="s">
        <v>305</v>
      </c>
      <c r="C167" s="74" t="s">
        <v>306</v>
      </c>
      <c r="D167" s="74" t="s">
        <v>341</v>
      </c>
      <c r="E167" s="74" t="s">
        <v>342</v>
      </c>
      <c r="F167" s="74">
        <v>0.873</v>
      </c>
      <c r="G167" s="74">
        <v>0.54432700000000001</v>
      </c>
      <c r="H167" s="74">
        <v>8</v>
      </c>
      <c r="I167" s="74">
        <v>7</v>
      </c>
      <c r="J167" s="74">
        <v>0.74690500000000004</v>
      </c>
      <c r="K167" s="74" t="s">
        <v>307</v>
      </c>
      <c r="L167" s="74">
        <v>1</v>
      </c>
      <c r="M167" s="74">
        <v>999</v>
      </c>
    </row>
    <row r="168" spans="1:13" x14ac:dyDescent="0.25">
      <c r="A168" s="74" t="s">
        <v>336</v>
      </c>
      <c r="B168" s="74" t="s">
        <v>305</v>
      </c>
      <c r="C168" s="74" t="s">
        <v>306</v>
      </c>
      <c r="D168" s="74" t="s">
        <v>341</v>
      </c>
      <c r="E168" s="74" t="s">
        <v>343</v>
      </c>
      <c r="F168" s="74">
        <v>0.64</v>
      </c>
      <c r="G168" s="74">
        <v>0.73756900000000003</v>
      </c>
      <c r="H168" s="74">
        <v>8</v>
      </c>
      <c r="I168" s="74">
        <v>8</v>
      </c>
      <c r="J168" s="74">
        <v>0.74666699999999997</v>
      </c>
      <c r="K168" s="74" t="s">
        <v>307</v>
      </c>
      <c r="L168" s="74">
        <v>1</v>
      </c>
      <c r="M168" s="74">
        <v>999</v>
      </c>
    </row>
    <row r="169" spans="1:13" x14ac:dyDescent="0.25">
      <c r="A169" s="74" t="s">
        <v>336</v>
      </c>
      <c r="B169" s="74" t="s">
        <v>305</v>
      </c>
      <c r="C169" s="74" t="s">
        <v>306</v>
      </c>
      <c r="D169" s="74" t="s">
        <v>341</v>
      </c>
      <c r="E169" s="74" t="s">
        <v>344</v>
      </c>
      <c r="F169" s="74">
        <v>0.52200000000000002</v>
      </c>
      <c r="G169" s="74">
        <v>0.83015600000000001</v>
      </c>
      <c r="H169" s="74">
        <v>8</v>
      </c>
      <c r="I169" s="74">
        <v>8</v>
      </c>
      <c r="J169" s="74">
        <v>0.73239600000000005</v>
      </c>
      <c r="K169" s="74" t="s">
        <v>307</v>
      </c>
      <c r="L169" s="74">
        <v>1</v>
      </c>
      <c r="M169" s="74">
        <v>999</v>
      </c>
    </row>
    <row r="170" spans="1:13" x14ac:dyDescent="0.25">
      <c r="A170" s="74" t="s">
        <v>336</v>
      </c>
      <c r="B170" s="74" t="s">
        <v>305</v>
      </c>
      <c r="C170" s="74" t="s">
        <v>306</v>
      </c>
      <c r="D170" s="74" t="s">
        <v>341</v>
      </c>
      <c r="E170" s="74" t="s">
        <v>345</v>
      </c>
      <c r="F170" s="74">
        <v>0.83199999999999996</v>
      </c>
      <c r="G170" s="74">
        <v>0.63925100000000001</v>
      </c>
      <c r="H170" s="74">
        <v>8</v>
      </c>
      <c r="I170" s="74">
        <v>8</v>
      </c>
      <c r="J170" s="74">
        <v>0.758521</v>
      </c>
      <c r="K170" s="74" t="s">
        <v>307</v>
      </c>
      <c r="L170" s="74">
        <v>1</v>
      </c>
      <c r="M170" s="74">
        <v>999</v>
      </c>
    </row>
    <row r="171" spans="1:13" x14ac:dyDescent="0.25">
      <c r="A171" s="74" t="s">
        <v>336</v>
      </c>
      <c r="B171" s="74" t="s">
        <v>305</v>
      </c>
      <c r="C171" s="74" t="s">
        <v>306</v>
      </c>
      <c r="D171" s="74" t="s">
        <v>341</v>
      </c>
      <c r="E171" s="74" t="s">
        <v>346</v>
      </c>
      <c r="F171" s="74">
        <v>0.92600000000000005</v>
      </c>
      <c r="G171" s="74">
        <v>0.53887700000000005</v>
      </c>
      <c r="H171" s="74">
        <v>8</v>
      </c>
      <c r="I171" s="74">
        <v>8</v>
      </c>
      <c r="J171" s="74">
        <v>0.75527100000000003</v>
      </c>
      <c r="K171" s="74" t="s">
        <v>307</v>
      </c>
      <c r="L171" s="74">
        <v>1</v>
      </c>
      <c r="M171" s="74">
        <v>999</v>
      </c>
    </row>
    <row r="172" spans="1:13" x14ac:dyDescent="0.25">
      <c r="A172" s="74" t="s">
        <v>336</v>
      </c>
      <c r="B172" s="74" t="s">
        <v>305</v>
      </c>
      <c r="C172" s="74" t="s">
        <v>306</v>
      </c>
      <c r="D172" s="74" t="s">
        <v>342</v>
      </c>
      <c r="E172" s="74" t="s">
        <v>343</v>
      </c>
      <c r="F172" s="74">
        <v>0.877</v>
      </c>
      <c r="G172" s="74">
        <v>0.52936899999999998</v>
      </c>
      <c r="H172" s="74">
        <v>7</v>
      </c>
      <c r="I172" s="74">
        <v>8</v>
      </c>
      <c r="J172" s="74">
        <v>0.67259500000000005</v>
      </c>
      <c r="K172" s="74" t="s">
        <v>307</v>
      </c>
      <c r="L172" s="74">
        <v>1</v>
      </c>
      <c r="M172" s="74">
        <v>999</v>
      </c>
    </row>
    <row r="173" spans="1:13" x14ac:dyDescent="0.25">
      <c r="A173" s="74" t="s">
        <v>336</v>
      </c>
      <c r="B173" s="74" t="s">
        <v>305</v>
      </c>
      <c r="C173" s="74" t="s">
        <v>306</v>
      </c>
      <c r="D173" s="74" t="s">
        <v>342</v>
      </c>
      <c r="E173" s="74" t="s">
        <v>344</v>
      </c>
      <c r="F173" s="74">
        <v>0.89800000000000002</v>
      </c>
      <c r="G173" s="74">
        <v>0.44476599999999999</v>
      </c>
      <c r="H173" s="74">
        <v>7</v>
      </c>
      <c r="I173" s="74">
        <v>8</v>
      </c>
      <c r="J173" s="74">
        <v>0.64714300000000002</v>
      </c>
      <c r="K173" s="74" t="s">
        <v>307</v>
      </c>
      <c r="L173" s="74">
        <v>1</v>
      </c>
      <c r="M173" s="74">
        <v>999</v>
      </c>
    </row>
    <row r="174" spans="1:13" x14ac:dyDescent="0.25">
      <c r="A174" s="74" t="s">
        <v>336</v>
      </c>
      <c r="B174" s="74" t="s">
        <v>305</v>
      </c>
      <c r="C174" s="74" t="s">
        <v>306</v>
      </c>
      <c r="D174" s="74" t="s">
        <v>342</v>
      </c>
      <c r="E174" s="74" t="s">
        <v>345</v>
      </c>
      <c r="F174" s="74">
        <v>0.96299999999999997</v>
      </c>
      <c r="G174" s="74">
        <v>0.50881900000000002</v>
      </c>
      <c r="H174" s="74">
        <v>7</v>
      </c>
      <c r="I174" s="74">
        <v>8</v>
      </c>
      <c r="J174" s="74">
        <v>0.68911900000000004</v>
      </c>
      <c r="K174" s="74" t="s">
        <v>307</v>
      </c>
      <c r="L174" s="74">
        <v>1</v>
      </c>
      <c r="M174" s="74">
        <v>999</v>
      </c>
    </row>
    <row r="175" spans="1:13" x14ac:dyDescent="0.25">
      <c r="A175" s="74" t="s">
        <v>336</v>
      </c>
      <c r="B175" s="74" t="s">
        <v>305</v>
      </c>
      <c r="C175" s="74" t="s">
        <v>306</v>
      </c>
      <c r="D175" s="74" t="s">
        <v>342</v>
      </c>
      <c r="E175" s="74" t="s">
        <v>346</v>
      </c>
      <c r="F175" s="74">
        <v>0.98</v>
      </c>
      <c r="G175" s="74">
        <v>0.50738399999999995</v>
      </c>
      <c r="H175" s="74">
        <v>7</v>
      </c>
      <c r="I175" s="74">
        <v>8</v>
      </c>
      <c r="J175" s="74">
        <v>0.68859499999999996</v>
      </c>
      <c r="K175" s="74" t="s">
        <v>307</v>
      </c>
      <c r="L175" s="74">
        <v>1</v>
      </c>
      <c r="M175" s="74">
        <v>999</v>
      </c>
    </row>
    <row r="176" spans="1:13" x14ac:dyDescent="0.25">
      <c r="A176" s="74" t="s">
        <v>336</v>
      </c>
      <c r="B176" s="74" t="s">
        <v>305</v>
      </c>
      <c r="C176" s="74" t="s">
        <v>306</v>
      </c>
      <c r="D176" s="74" t="s">
        <v>343</v>
      </c>
      <c r="E176" s="74" t="s">
        <v>344</v>
      </c>
      <c r="F176" s="74">
        <v>0.92500000000000004</v>
      </c>
      <c r="G176" s="74">
        <v>0.431452</v>
      </c>
      <c r="H176" s="74">
        <v>8</v>
      </c>
      <c r="I176" s="74">
        <v>8</v>
      </c>
      <c r="J176" s="74">
        <v>0.63543700000000003</v>
      </c>
      <c r="K176" s="74" t="s">
        <v>307</v>
      </c>
      <c r="L176" s="74">
        <v>1</v>
      </c>
      <c r="M176" s="74">
        <v>999</v>
      </c>
    </row>
    <row r="177" spans="1:13" x14ac:dyDescent="0.25">
      <c r="A177" s="74" t="s">
        <v>336</v>
      </c>
      <c r="B177" s="74" t="s">
        <v>305</v>
      </c>
      <c r="C177" s="74" t="s">
        <v>306</v>
      </c>
      <c r="D177" s="74" t="s">
        <v>343</v>
      </c>
      <c r="E177" s="74" t="s">
        <v>345</v>
      </c>
      <c r="F177" s="74">
        <v>0.97499999999999998</v>
      </c>
      <c r="G177" s="74">
        <v>0.50185400000000002</v>
      </c>
      <c r="H177" s="74">
        <v>8</v>
      </c>
      <c r="I177" s="74">
        <v>8</v>
      </c>
      <c r="J177" s="74">
        <v>0.67637499999999995</v>
      </c>
      <c r="K177" s="74" t="s">
        <v>307</v>
      </c>
      <c r="L177" s="74">
        <v>1</v>
      </c>
      <c r="M177" s="74">
        <v>999</v>
      </c>
    </row>
    <row r="178" spans="1:13" x14ac:dyDescent="0.25">
      <c r="A178" s="74" t="s">
        <v>336</v>
      </c>
      <c r="B178" s="74" t="s">
        <v>305</v>
      </c>
      <c r="C178" s="74" t="s">
        <v>306</v>
      </c>
      <c r="D178" s="74" t="s">
        <v>343</v>
      </c>
      <c r="E178" s="74" t="s">
        <v>346</v>
      </c>
      <c r="F178" s="74">
        <v>0.95499999999999996</v>
      </c>
      <c r="G178" s="74">
        <v>0.50985999999999998</v>
      </c>
      <c r="H178" s="74">
        <v>8</v>
      </c>
      <c r="I178" s="74">
        <v>8</v>
      </c>
      <c r="J178" s="74">
        <v>0.67570799999999998</v>
      </c>
      <c r="K178" s="74" t="s">
        <v>307</v>
      </c>
      <c r="L178" s="74">
        <v>1</v>
      </c>
      <c r="M178" s="74">
        <v>999</v>
      </c>
    </row>
    <row r="179" spans="1:13" x14ac:dyDescent="0.25">
      <c r="A179" s="74" t="s">
        <v>336</v>
      </c>
      <c r="B179" s="74" t="s">
        <v>305</v>
      </c>
      <c r="C179" s="74" t="s">
        <v>306</v>
      </c>
      <c r="D179" s="74" t="s">
        <v>344</v>
      </c>
      <c r="E179" s="74" t="s">
        <v>345</v>
      </c>
      <c r="F179" s="74">
        <v>0.94499999999999995</v>
      </c>
      <c r="G179" s="74">
        <v>0.49745699999999998</v>
      </c>
      <c r="H179" s="74">
        <v>8</v>
      </c>
      <c r="I179" s="74">
        <v>8</v>
      </c>
      <c r="J179" s="74">
        <v>0.65527100000000005</v>
      </c>
      <c r="K179" s="74" t="s">
        <v>307</v>
      </c>
      <c r="L179" s="74">
        <v>1</v>
      </c>
      <c r="M179" s="74">
        <v>999</v>
      </c>
    </row>
    <row r="180" spans="1:13" x14ac:dyDescent="0.25">
      <c r="A180" s="74" t="s">
        <v>336</v>
      </c>
      <c r="B180" s="74" t="s">
        <v>305</v>
      </c>
      <c r="C180" s="74" t="s">
        <v>306</v>
      </c>
      <c r="D180" s="74" t="s">
        <v>344</v>
      </c>
      <c r="E180" s="74" t="s">
        <v>346</v>
      </c>
      <c r="F180" s="74">
        <v>0.90900000000000003</v>
      </c>
      <c r="G180" s="74">
        <v>0.55494900000000003</v>
      </c>
      <c r="H180" s="74">
        <v>8</v>
      </c>
      <c r="I180" s="74">
        <v>8</v>
      </c>
      <c r="J180" s="74">
        <v>0.65585400000000005</v>
      </c>
      <c r="K180" s="74" t="s">
        <v>307</v>
      </c>
      <c r="L180" s="74">
        <v>1</v>
      </c>
      <c r="M180" s="74">
        <v>999</v>
      </c>
    </row>
    <row r="181" spans="1:13" x14ac:dyDescent="0.25">
      <c r="A181" s="74" t="s">
        <v>336</v>
      </c>
      <c r="B181" s="74" t="s">
        <v>305</v>
      </c>
      <c r="C181" s="74" t="s">
        <v>306</v>
      </c>
      <c r="D181" s="74" t="s">
        <v>345</v>
      </c>
      <c r="E181" s="74" t="s">
        <v>346</v>
      </c>
      <c r="F181" s="74">
        <v>0.92600000000000005</v>
      </c>
      <c r="G181" s="74">
        <v>0.50239699999999998</v>
      </c>
      <c r="H181" s="74">
        <v>8</v>
      </c>
      <c r="I181" s="74">
        <v>8</v>
      </c>
      <c r="J181" s="74">
        <v>0.69362500000000005</v>
      </c>
      <c r="K181" s="74" t="s">
        <v>307</v>
      </c>
      <c r="L181" s="74">
        <v>1</v>
      </c>
      <c r="M181" s="74">
        <v>999</v>
      </c>
    </row>
    <row r="182" spans="1:13" x14ac:dyDescent="0.25">
      <c r="A182" s="74" t="s">
        <v>336</v>
      </c>
      <c r="B182" s="74" t="s">
        <v>305</v>
      </c>
      <c r="C182" s="74" t="s">
        <v>308</v>
      </c>
      <c r="D182" s="74" t="s">
        <v>337</v>
      </c>
      <c r="E182" s="74" t="s">
        <v>338</v>
      </c>
      <c r="F182" s="74">
        <v>0.72099999999999997</v>
      </c>
      <c r="G182" s="74">
        <v>0.81263600000000002</v>
      </c>
      <c r="H182" s="74">
        <v>8</v>
      </c>
      <c r="I182" s="74">
        <v>8</v>
      </c>
      <c r="J182" s="74">
        <v>0.654478</v>
      </c>
      <c r="K182" s="74" t="s">
        <v>307</v>
      </c>
      <c r="L182" s="74">
        <v>1</v>
      </c>
      <c r="M182" s="74">
        <v>999</v>
      </c>
    </row>
    <row r="183" spans="1:13" x14ac:dyDescent="0.25">
      <c r="A183" s="74" t="s">
        <v>336</v>
      </c>
      <c r="B183" s="74" t="s">
        <v>305</v>
      </c>
      <c r="C183" s="74" t="s">
        <v>308</v>
      </c>
      <c r="D183" s="74" t="s">
        <v>337</v>
      </c>
      <c r="E183" s="74" t="s">
        <v>339</v>
      </c>
      <c r="F183" s="74">
        <v>0.94599999999999995</v>
      </c>
      <c r="G183" s="74">
        <v>0.62950700000000004</v>
      </c>
      <c r="H183" s="74">
        <v>8</v>
      </c>
      <c r="I183" s="74">
        <v>6</v>
      </c>
      <c r="J183" s="74">
        <v>0.68634499999999998</v>
      </c>
      <c r="K183" s="74" t="s">
        <v>307</v>
      </c>
      <c r="L183" s="74">
        <v>1</v>
      </c>
      <c r="M183" s="74">
        <v>999</v>
      </c>
    </row>
    <row r="184" spans="1:13" x14ac:dyDescent="0.25">
      <c r="A184" s="74" t="s">
        <v>336</v>
      </c>
      <c r="B184" s="74" t="s">
        <v>305</v>
      </c>
      <c r="C184" s="74" t="s">
        <v>308</v>
      </c>
      <c r="D184" s="74" t="s">
        <v>337</v>
      </c>
      <c r="E184" s="74" t="s">
        <v>340</v>
      </c>
      <c r="F184" s="74">
        <v>0.82099999999999995</v>
      </c>
      <c r="G184" s="74">
        <v>0.72594400000000003</v>
      </c>
      <c r="H184" s="74">
        <v>8</v>
      </c>
      <c r="I184" s="74">
        <v>6</v>
      </c>
      <c r="J184" s="74">
        <v>0.68555999999999995</v>
      </c>
      <c r="K184" s="74" t="s">
        <v>307</v>
      </c>
      <c r="L184" s="74">
        <v>1</v>
      </c>
      <c r="M184" s="74">
        <v>999</v>
      </c>
    </row>
    <row r="185" spans="1:13" x14ac:dyDescent="0.25">
      <c r="A185" s="74" t="s">
        <v>336</v>
      </c>
      <c r="B185" s="74" t="s">
        <v>305</v>
      </c>
      <c r="C185" s="74" t="s">
        <v>308</v>
      </c>
      <c r="D185" s="74" t="s">
        <v>337</v>
      </c>
      <c r="E185" s="74" t="s">
        <v>341</v>
      </c>
      <c r="F185" s="74">
        <v>0.88800000000000001</v>
      </c>
      <c r="G185" s="74">
        <v>0.65447299999999997</v>
      </c>
      <c r="H185" s="74">
        <v>8</v>
      </c>
      <c r="I185" s="74">
        <v>8</v>
      </c>
      <c r="J185" s="74">
        <v>0.67364599999999997</v>
      </c>
      <c r="K185" s="74" t="s">
        <v>307</v>
      </c>
      <c r="L185" s="74">
        <v>1</v>
      </c>
      <c r="M185" s="74">
        <v>999</v>
      </c>
    </row>
    <row r="186" spans="1:13" x14ac:dyDescent="0.25">
      <c r="A186" s="74" t="s">
        <v>336</v>
      </c>
      <c r="B186" s="74" t="s">
        <v>305</v>
      </c>
      <c r="C186" s="74" t="s">
        <v>308</v>
      </c>
      <c r="D186" s="74" t="s">
        <v>337</v>
      </c>
      <c r="E186" s="74" t="s">
        <v>342</v>
      </c>
      <c r="F186" s="74">
        <v>0.85599999999999998</v>
      </c>
      <c r="G186" s="74">
        <v>0.68971400000000005</v>
      </c>
      <c r="H186" s="74">
        <v>8</v>
      </c>
      <c r="I186" s="74">
        <v>7</v>
      </c>
      <c r="J186" s="74">
        <v>0.67790300000000003</v>
      </c>
      <c r="K186" s="74" t="s">
        <v>307</v>
      </c>
      <c r="L186" s="74">
        <v>1</v>
      </c>
      <c r="M186" s="74">
        <v>999</v>
      </c>
    </row>
    <row r="187" spans="1:13" x14ac:dyDescent="0.25">
      <c r="A187" s="74" t="s">
        <v>336</v>
      </c>
      <c r="B187" s="74" t="s">
        <v>305</v>
      </c>
      <c r="C187" s="74" t="s">
        <v>308</v>
      </c>
      <c r="D187" s="74" t="s">
        <v>337</v>
      </c>
      <c r="E187" s="74" t="s">
        <v>343</v>
      </c>
      <c r="F187" s="74">
        <v>0.97699999999999998</v>
      </c>
      <c r="G187" s="74">
        <v>0.51779399999999998</v>
      </c>
      <c r="H187" s="74">
        <v>8</v>
      </c>
      <c r="I187" s="74">
        <v>8</v>
      </c>
      <c r="J187" s="74">
        <v>0.68684000000000001</v>
      </c>
      <c r="K187" s="74" t="s">
        <v>307</v>
      </c>
      <c r="L187" s="74">
        <v>1</v>
      </c>
      <c r="M187" s="74">
        <v>999</v>
      </c>
    </row>
    <row r="188" spans="1:13" x14ac:dyDescent="0.25">
      <c r="A188" s="74" t="s">
        <v>336</v>
      </c>
      <c r="B188" s="74" t="s">
        <v>305</v>
      </c>
      <c r="C188" s="74" t="s">
        <v>308</v>
      </c>
      <c r="D188" s="74" t="s">
        <v>337</v>
      </c>
      <c r="E188" s="74" t="s">
        <v>344</v>
      </c>
      <c r="F188" s="74">
        <v>0.97</v>
      </c>
      <c r="G188" s="74">
        <v>0.57591800000000004</v>
      </c>
      <c r="H188" s="74">
        <v>8</v>
      </c>
      <c r="I188" s="74">
        <v>8</v>
      </c>
      <c r="J188" s="74">
        <v>0.69526900000000003</v>
      </c>
      <c r="K188" s="74" t="s">
        <v>307</v>
      </c>
      <c r="L188" s="74">
        <v>1</v>
      </c>
      <c r="M188" s="74">
        <v>999</v>
      </c>
    </row>
    <row r="189" spans="1:13" x14ac:dyDescent="0.25">
      <c r="A189" s="74" t="s">
        <v>336</v>
      </c>
      <c r="B189" s="74" t="s">
        <v>305</v>
      </c>
      <c r="C189" s="74" t="s">
        <v>308</v>
      </c>
      <c r="D189" s="74" t="s">
        <v>337</v>
      </c>
      <c r="E189" s="74" t="s">
        <v>345</v>
      </c>
      <c r="F189" s="74">
        <v>0.98099999999999998</v>
      </c>
      <c r="G189" s="74">
        <v>0.45372499999999999</v>
      </c>
      <c r="H189" s="74">
        <v>8</v>
      </c>
      <c r="I189" s="74">
        <v>8</v>
      </c>
      <c r="J189" s="74">
        <v>0.65450600000000003</v>
      </c>
      <c r="K189" s="74" t="s">
        <v>307</v>
      </c>
      <c r="L189" s="74">
        <v>1</v>
      </c>
      <c r="M189" s="74">
        <v>999</v>
      </c>
    </row>
    <row r="190" spans="1:13" x14ac:dyDescent="0.25">
      <c r="A190" s="74" t="s">
        <v>336</v>
      </c>
      <c r="B190" s="74" t="s">
        <v>305</v>
      </c>
      <c r="C190" s="74" t="s">
        <v>308</v>
      </c>
      <c r="D190" s="74" t="s">
        <v>337</v>
      </c>
      <c r="E190" s="74" t="s">
        <v>346</v>
      </c>
      <c r="F190" s="74">
        <v>0.97399999999999998</v>
      </c>
      <c r="G190" s="74">
        <v>0.58190399999999998</v>
      </c>
      <c r="H190" s="74">
        <v>8</v>
      </c>
      <c r="I190" s="74">
        <v>8</v>
      </c>
      <c r="J190" s="74">
        <v>0.68490899999999999</v>
      </c>
      <c r="K190" s="74" t="s">
        <v>307</v>
      </c>
      <c r="L190" s="74">
        <v>1</v>
      </c>
      <c r="M190" s="74">
        <v>999</v>
      </c>
    </row>
    <row r="191" spans="1:13" x14ac:dyDescent="0.25">
      <c r="A191" s="74" t="s">
        <v>336</v>
      </c>
      <c r="B191" s="74" t="s">
        <v>305</v>
      </c>
      <c r="C191" s="74" t="s">
        <v>308</v>
      </c>
      <c r="D191" s="74" t="s">
        <v>338</v>
      </c>
      <c r="E191" s="74" t="s">
        <v>339</v>
      </c>
      <c r="F191" s="74">
        <v>0.371</v>
      </c>
      <c r="G191" s="75">
        <v>1062497</v>
      </c>
      <c r="H191" s="74">
        <v>8</v>
      </c>
      <c r="I191" s="74">
        <v>6</v>
      </c>
      <c r="J191" s="74">
        <v>0.64408200000000004</v>
      </c>
      <c r="K191" s="74" t="s">
        <v>307</v>
      </c>
      <c r="L191" s="74">
        <v>1</v>
      </c>
      <c r="M191" s="74">
        <v>999</v>
      </c>
    </row>
    <row r="192" spans="1:13" x14ac:dyDescent="0.25">
      <c r="A192" s="74" t="s">
        <v>336</v>
      </c>
      <c r="B192" s="74" t="s">
        <v>305</v>
      </c>
      <c r="C192" s="74" t="s">
        <v>308</v>
      </c>
      <c r="D192" s="74" t="s">
        <v>338</v>
      </c>
      <c r="E192" s="74" t="s">
        <v>340</v>
      </c>
      <c r="F192" s="74">
        <v>0.57799999999999996</v>
      </c>
      <c r="G192" s="74">
        <v>0.87271500000000002</v>
      </c>
      <c r="H192" s="74">
        <v>8</v>
      </c>
      <c r="I192" s="74">
        <v>6</v>
      </c>
      <c r="J192" s="74">
        <v>0.62482199999999999</v>
      </c>
      <c r="K192" s="74" t="s">
        <v>307</v>
      </c>
      <c r="L192" s="74">
        <v>1</v>
      </c>
      <c r="M192" s="74">
        <v>999</v>
      </c>
    </row>
    <row r="193" spans="1:13" x14ac:dyDescent="0.25">
      <c r="A193" s="74" t="s">
        <v>336</v>
      </c>
      <c r="B193" s="74" t="s">
        <v>305</v>
      </c>
      <c r="C193" s="74" t="s">
        <v>308</v>
      </c>
      <c r="D193" s="74" t="s">
        <v>338</v>
      </c>
      <c r="E193" s="74" t="s">
        <v>341</v>
      </c>
      <c r="F193" s="74">
        <v>0.746</v>
      </c>
      <c r="G193" s="74">
        <v>0.78713100000000003</v>
      </c>
      <c r="H193" s="74">
        <v>8</v>
      </c>
      <c r="I193" s="74">
        <v>8</v>
      </c>
      <c r="J193" s="74">
        <v>0.61571500000000001</v>
      </c>
      <c r="K193" s="74" t="s">
        <v>307</v>
      </c>
      <c r="L193" s="74">
        <v>1</v>
      </c>
      <c r="M193" s="74">
        <v>999</v>
      </c>
    </row>
    <row r="194" spans="1:13" x14ac:dyDescent="0.25">
      <c r="A194" s="74" t="s">
        <v>336</v>
      </c>
      <c r="B194" s="74" t="s">
        <v>305</v>
      </c>
      <c r="C194" s="74" t="s">
        <v>308</v>
      </c>
      <c r="D194" s="74" t="s">
        <v>338</v>
      </c>
      <c r="E194" s="74" t="s">
        <v>342</v>
      </c>
      <c r="F194" s="74">
        <v>0.19400000000000001</v>
      </c>
      <c r="G194" s="75">
        <v>1228775</v>
      </c>
      <c r="H194" s="74">
        <v>8</v>
      </c>
      <c r="I194" s="74">
        <v>7</v>
      </c>
      <c r="J194" s="74">
        <v>0.63448899999999997</v>
      </c>
      <c r="K194" s="74" t="s">
        <v>307</v>
      </c>
      <c r="L194" s="74">
        <v>1</v>
      </c>
      <c r="M194" s="74">
        <v>999</v>
      </c>
    </row>
    <row r="195" spans="1:13" x14ac:dyDescent="0.25">
      <c r="A195" s="74" t="s">
        <v>336</v>
      </c>
      <c r="B195" s="74" t="s">
        <v>305</v>
      </c>
      <c r="C195" s="74" t="s">
        <v>308</v>
      </c>
      <c r="D195" s="74" t="s">
        <v>338</v>
      </c>
      <c r="E195" s="74" t="s">
        <v>343</v>
      </c>
      <c r="F195" s="74">
        <v>0.49099999999999999</v>
      </c>
      <c r="G195" s="74">
        <v>0.95124299999999995</v>
      </c>
      <c r="H195" s="74">
        <v>8</v>
      </c>
      <c r="I195" s="74">
        <v>8</v>
      </c>
      <c r="J195" s="74">
        <v>0.64744400000000002</v>
      </c>
      <c r="K195" s="74" t="s">
        <v>307</v>
      </c>
      <c r="L195" s="74">
        <v>1</v>
      </c>
      <c r="M195" s="74">
        <v>999</v>
      </c>
    </row>
    <row r="196" spans="1:13" x14ac:dyDescent="0.25">
      <c r="A196" s="74" t="s">
        <v>336</v>
      </c>
      <c r="B196" s="74" t="s">
        <v>305</v>
      </c>
      <c r="C196" s="74" t="s">
        <v>308</v>
      </c>
      <c r="D196" s="74" t="s">
        <v>338</v>
      </c>
      <c r="E196" s="74" t="s">
        <v>344</v>
      </c>
      <c r="F196" s="74">
        <v>0.157</v>
      </c>
      <c r="G196" s="75">
        <v>1260115</v>
      </c>
      <c r="H196" s="74">
        <v>8</v>
      </c>
      <c r="I196" s="74">
        <v>8</v>
      </c>
      <c r="J196" s="74">
        <v>0.66527199999999997</v>
      </c>
      <c r="K196" s="74" t="s">
        <v>307</v>
      </c>
      <c r="L196" s="74">
        <v>1</v>
      </c>
      <c r="M196" s="74">
        <v>999</v>
      </c>
    </row>
    <row r="197" spans="1:13" x14ac:dyDescent="0.25">
      <c r="A197" s="74" t="s">
        <v>336</v>
      </c>
      <c r="B197" s="74" t="s">
        <v>305</v>
      </c>
      <c r="C197" s="74" t="s">
        <v>308</v>
      </c>
      <c r="D197" s="74" t="s">
        <v>338</v>
      </c>
      <c r="E197" s="74" t="s">
        <v>345</v>
      </c>
      <c r="F197" s="74">
        <v>0.28199999999999997</v>
      </c>
      <c r="G197" s="75">
        <v>1122948</v>
      </c>
      <c r="H197" s="74">
        <v>8</v>
      </c>
      <c r="I197" s="74">
        <v>8</v>
      </c>
      <c r="J197" s="74">
        <v>0.62454200000000004</v>
      </c>
      <c r="K197" s="74" t="s">
        <v>307</v>
      </c>
      <c r="L197" s="74">
        <v>1</v>
      </c>
      <c r="M197" s="74">
        <v>999</v>
      </c>
    </row>
    <row r="198" spans="1:13" x14ac:dyDescent="0.25">
      <c r="A198" s="74" t="s">
        <v>336</v>
      </c>
      <c r="B198" s="74" t="s">
        <v>305</v>
      </c>
      <c r="C198" s="74" t="s">
        <v>308</v>
      </c>
      <c r="D198" s="74" t="s">
        <v>338</v>
      </c>
      <c r="E198" s="74" t="s">
        <v>346</v>
      </c>
      <c r="F198" s="74">
        <v>0.65</v>
      </c>
      <c r="G198" s="74">
        <v>0.86430099999999999</v>
      </c>
      <c r="H198" s="74">
        <v>8</v>
      </c>
      <c r="I198" s="74">
        <v>8</v>
      </c>
      <c r="J198" s="74">
        <v>0.635355</v>
      </c>
      <c r="K198" s="74" t="s">
        <v>307</v>
      </c>
      <c r="L198" s="74">
        <v>1</v>
      </c>
      <c r="M198" s="74">
        <v>999</v>
      </c>
    </row>
    <row r="199" spans="1:13" x14ac:dyDescent="0.25">
      <c r="A199" s="74" t="s">
        <v>336</v>
      </c>
      <c r="B199" s="74" t="s">
        <v>305</v>
      </c>
      <c r="C199" s="74" t="s">
        <v>308</v>
      </c>
      <c r="D199" s="74" t="s">
        <v>339</v>
      </c>
      <c r="E199" s="74" t="s">
        <v>340</v>
      </c>
      <c r="F199" s="74">
        <v>0.432</v>
      </c>
      <c r="G199" s="75">
        <v>1015017</v>
      </c>
      <c r="H199" s="74">
        <v>6</v>
      </c>
      <c r="I199" s="74">
        <v>6</v>
      </c>
      <c r="J199" s="74">
        <v>0.68334099999999998</v>
      </c>
      <c r="K199" s="74" t="s">
        <v>307</v>
      </c>
      <c r="L199" s="74">
        <v>1</v>
      </c>
      <c r="M199" s="74">
        <v>999</v>
      </c>
    </row>
    <row r="200" spans="1:13" x14ac:dyDescent="0.25">
      <c r="A200" s="74" t="s">
        <v>336</v>
      </c>
      <c r="B200" s="74" t="s">
        <v>305</v>
      </c>
      <c r="C200" s="74" t="s">
        <v>308</v>
      </c>
      <c r="D200" s="74" t="s">
        <v>339</v>
      </c>
      <c r="E200" s="74" t="s">
        <v>341</v>
      </c>
      <c r="F200" s="74">
        <v>0.38100000000000001</v>
      </c>
      <c r="G200" s="75">
        <v>1079476</v>
      </c>
      <c r="H200" s="74">
        <v>6</v>
      </c>
      <c r="I200" s="74">
        <v>8</v>
      </c>
      <c r="J200" s="74">
        <v>0.67297200000000001</v>
      </c>
      <c r="K200" s="74" t="s">
        <v>307</v>
      </c>
      <c r="L200" s="74">
        <v>1</v>
      </c>
      <c r="M200" s="74">
        <v>999</v>
      </c>
    </row>
    <row r="201" spans="1:13" x14ac:dyDescent="0.25">
      <c r="A201" s="74" t="s">
        <v>336</v>
      </c>
      <c r="B201" s="74" t="s">
        <v>305</v>
      </c>
      <c r="C201" s="74" t="s">
        <v>308</v>
      </c>
      <c r="D201" s="74" t="s">
        <v>339</v>
      </c>
      <c r="E201" s="74" t="s">
        <v>342</v>
      </c>
      <c r="F201" s="74">
        <v>0.56200000000000006</v>
      </c>
      <c r="G201" s="74">
        <v>0.90173499999999995</v>
      </c>
      <c r="H201" s="74">
        <v>6</v>
      </c>
      <c r="I201" s="74">
        <v>7</v>
      </c>
      <c r="J201" s="74">
        <v>0.66615199999999997</v>
      </c>
      <c r="K201" s="74" t="s">
        <v>307</v>
      </c>
      <c r="L201" s="74">
        <v>1</v>
      </c>
      <c r="M201" s="74">
        <v>999</v>
      </c>
    </row>
    <row r="202" spans="1:13" x14ac:dyDescent="0.25">
      <c r="A202" s="74" t="s">
        <v>336</v>
      </c>
      <c r="B202" s="74" t="s">
        <v>305</v>
      </c>
      <c r="C202" s="74" t="s">
        <v>308</v>
      </c>
      <c r="D202" s="74" t="s">
        <v>339</v>
      </c>
      <c r="E202" s="74" t="s">
        <v>343</v>
      </c>
      <c r="F202" s="74">
        <v>0.93600000000000005</v>
      </c>
      <c r="G202" s="74">
        <v>0.60102999999999995</v>
      </c>
      <c r="H202" s="74">
        <v>6</v>
      </c>
      <c r="I202" s="74">
        <v>8</v>
      </c>
      <c r="J202" s="74">
        <v>0.67454499999999995</v>
      </c>
      <c r="K202" s="74" t="s">
        <v>307</v>
      </c>
      <c r="L202" s="74">
        <v>1</v>
      </c>
      <c r="M202" s="74">
        <v>999</v>
      </c>
    </row>
    <row r="203" spans="1:13" x14ac:dyDescent="0.25">
      <c r="A203" s="74" t="s">
        <v>336</v>
      </c>
      <c r="B203" s="74" t="s">
        <v>305</v>
      </c>
      <c r="C203" s="74" t="s">
        <v>308</v>
      </c>
      <c r="D203" s="74" t="s">
        <v>339</v>
      </c>
      <c r="E203" s="74" t="s">
        <v>344</v>
      </c>
      <c r="F203" s="74">
        <v>0.63600000000000001</v>
      </c>
      <c r="G203" s="74">
        <v>0.84922699999999995</v>
      </c>
      <c r="H203" s="74">
        <v>6</v>
      </c>
      <c r="I203" s="74">
        <v>8</v>
      </c>
      <c r="J203" s="74">
        <v>0.69098700000000002</v>
      </c>
      <c r="K203" s="74" t="s">
        <v>307</v>
      </c>
      <c r="L203" s="74">
        <v>1</v>
      </c>
      <c r="M203" s="74">
        <v>999</v>
      </c>
    </row>
    <row r="204" spans="1:13" x14ac:dyDescent="0.25">
      <c r="A204" s="74" t="s">
        <v>336</v>
      </c>
      <c r="B204" s="74" t="s">
        <v>305</v>
      </c>
      <c r="C204" s="74" t="s">
        <v>308</v>
      </c>
      <c r="D204" s="74" t="s">
        <v>339</v>
      </c>
      <c r="E204" s="74" t="s">
        <v>345</v>
      </c>
      <c r="F204" s="74">
        <v>0.64400000000000002</v>
      </c>
      <c r="G204" s="74">
        <v>0.83783099999999999</v>
      </c>
      <c r="H204" s="74">
        <v>6</v>
      </c>
      <c r="I204" s="74">
        <v>8</v>
      </c>
      <c r="J204" s="74">
        <v>0.66102899999999998</v>
      </c>
      <c r="K204" s="74" t="s">
        <v>307</v>
      </c>
      <c r="L204" s="74">
        <v>1</v>
      </c>
      <c r="M204" s="74">
        <v>999</v>
      </c>
    </row>
    <row r="205" spans="1:13" x14ac:dyDescent="0.25">
      <c r="A205" s="74" t="s">
        <v>336</v>
      </c>
      <c r="B205" s="74" t="s">
        <v>305</v>
      </c>
      <c r="C205" s="74" t="s">
        <v>308</v>
      </c>
      <c r="D205" s="74" t="s">
        <v>339</v>
      </c>
      <c r="E205" s="74" t="s">
        <v>346</v>
      </c>
      <c r="F205" s="74">
        <v>0.90100000000000002</v>
      </c>
      <c r="G205" s="74">
        <v>0.655609</v>
      </c>
      <c r="H205" s="74">
        <v>6</v>
      </c>
      <c r="I205" s="74">
        <v>8</v>
      </c>
      <c r="J205" s="74">
        <v>0.663578</v>
      </c>
      <c r="K205" s="74" t="s">
        <v>307</v>
      </c>
      <c r="L205" s="74">
        <v>1</v>
      </c>
      <c r="M205" s="74">
        <v>999</v>
      </c>
    </row>
    <row r="206" spans="1:13" x14ac:dyDescent="0.25">
      <c r="A206" s="74" t="s">
        <v>336</v>
      </c>
      <c r="B206" s="74" t="s">
        <v>305</v>
      </c>
      <c r="C206" s="74" t="s">
        <v>308</v>
      </c>
      <c r="D206" s="74" t="s">
        <v>340</v>
      </c>
      <c r="E206" s="74" t="s">
        <v>341</v>
      </c>
      <c r="F206" s="74">
        <v>0.92100000000000004</v>
      </c>
      <c r="G206" s="74">
        <v>0.56159300000000001</v>
      </c>
      <c r="H206" s="74">
        <v>6</v>
      </c>
      <c r="I206" s="74">
        <v>8</v>
      </c>
      <c r="J206" s="74">
        <v>0.63807899999999995</v>
      </c>
      <c r="K206" s="74" t="s">
        <v>307</v>
      </c>
      <c r="L206" s="74">
        <v>1</v>
      </c>
      <c r="M206" s="74">
        <v>999</v>
      </c>
    </row>
    <row r="207" spans="1:13" x14ac:dyDescent="0.25">
      <c r="A207" s="74" t="s">
        <v>336</v>
      </c>
      <c r="B207" s="74" t="s">
        <v>305</v>
      </c>
      <c r="C207" s="74" t="s">
        <v>308</v>
      </c>
      <c r="D207" s="74" t="s">
        <v>340</v>
      </c>
      <c r="E207" s="74" t="s">
        <v>342</v>
      </c>
      <c r="F207" s="74">
        <v>0.88</v>
      </c>
      <c r="G207" s="74">
        <v>0.56184999999999996</v>
      </c>
      <c r="H207" s="74">
        <v>6</v>
      </c>
      <c r="I207" s="74">
        <v>7</v>
      </c>
      <c r="J207" s="74">
        <v>0.63948499999999997</v>
      </c>
      <c r="K207" s="74" t="s">
        <v>307</v>
      </c>
      <c r="L207" s="74">
        <v>1</v>
      </c>
      <c r="M207" s="74">
        <v>999</v>
      </c>
    </row>
    <row r="208" spans="1:13" x14ac:dyDescent="0.25">
      <c r="A208" s="74" t="s">
        <v>336</v>
      </c>
      <c r="B208" s="74" t="s">
        <v>305</v>
      </c>
      <c r="C208" s="74" t="s">
        <v>308</v>
      </c>
      <c r="D208" s="74" t="s">
        <v>340</v>
      </c>
      <c r="E208" s="74" t="s">
        <v>343</v>
      </c>
      <c r="F208" s="74">
        <v>0.85899999999999999</v>
      </c>
      <c r="G208" s="74">
        <v>0.695245</v>
      </c>
      <c r="H208" s="74">
        <v>6</v>
      </c>
      <c r="I208" s="74">
        <v>8</v>
      </c>
      <c r="J208" s="74">
        <v>0.67305300000000001</v>
      </c>
      <c r="K208" s="74" t="s">
        <v>307</v>
      </c>
      <c r="L208" s="74">
        <v>1</v>
      </c>
      <c r="M208" s="74">
        <v>999</v>
      </c>
    </row>
    <row r="209" spans="1:13" x14ac:dyDescent="0.25">
      <c r="A209" s="74" t="s">
        <v>336</v>
      </c>
      <c r="B209" s="74" t="s">
        <v>305</v>
      </c>
      <c r="C209" s="74" t="s">
        <v>308</v>
      </c>
      <c r="D209" s="74" t="s">
        <v>340</v>
      </c>
      <c r="E209" s="74" t="s">
        <v>344</v>
      </c>
      <c r="F209" s="74">
        <v>0.90100000000000002</v>
      </c>
      <c r="G209" s="74">
        <v>0.67376000000000003</v>
      </c>
      <c r="H209" s="74">
        <v>6</v>
      </c>
      <c r="I209" s="74">
        <v>8</v>
      </c>
      <c r="J209" s="74">
        <v>0.67718500000000004</v>
      </c>
      <c r="K209" s="74" t="s">
        <v>307</v>
      </c>
      <c r="L209" s="74">
        <v>1</v>
      </c>
      <c r="M209" s="74">
        <v>999</v>
      </c>
    </row>
    <row r="210" spans="1:13" x14ac:dyDescent="0.25">
      <c r="A210" s="74" t="s">
        <v>336</v>
      </c>
      <c r="B210" s="74" t="s">
        <v>305</v>
      </c>
      <c r="C210" s="74" t="s">
        <v>308</v>
      </c>
      <c r="D210" s="74" t="s">
        <v>340</v>
      </c>
      <c r="E210" s="74" t="s">
        <v>345</v>
      </c>
      <c r="F210" s="74">
        <v>0.69</v>
      </c>
      <c r="G210" s="74">
        <v>0.80565799999999999</v>
      </c>
      <c r="H210" s="74">
        <v>6</v>
      </c>
      <c r="I210" s="74">
        <v>8</v>
      </c>
      <c r="J210" s="74">
        <v>0.64733099999999999</v>
      </c>
      <c r="K210" s="74" t="s">
        <v>307</v>
      </c>
      <c r="L210" s="74">
        <v>1</v>
      </c>
      <c r="M210" s="74">
        <v>999</v>
      </c>
    </row>
    <row r="211" spans="1:13" x14ac:dyDescent="0.25">
      <c r="A211" s="74" t="s">
        <v>336</v>
      </c>
      <c r="B211" s="74" t="s">
        <v>305</v>
      </c>
      <c r="C211" s="74" t="s">
        <v>308</v>
      </c>
      <c r="D211" s="74" t="s">
        <v>340</v>
      </c>
      <c r="E211" s="74" t="s">
        <v>346</v>
      </c>
      <c r="F211" s="74">
        <v>0.85899999999999999</v>
      </c>
      <c r="G211" s="74">
        <v>0.70960199999999996</v>
      </c>
      <c r="H211" s="74">
        <v>6</v>
      </c>
      <c r="I211" s="74">
        <v>8</v>
      </c>
      <c r="J211" s="74">
        <v>0.66294299999999995</v>
      </c>
      <c r="K211" s="74" t="s">
        <v>307</v>
      </c>
      <c r="L211" s="74">
        <v>1</v>
      </c>
      <c r="M211" s="74">
        <v>999</v>
      </c>
    </row>
    <row r="212" spans="1:13" x14ac:dyDescent="0.25">
      <c r="A212" s="74" t="s">
        <v>336</v>
      </c>
      <c r="B212" s="74" t="s">
        <v>305</v>
      </c>
      <c r="C212" s="74" t="s">
        <v>308</v>
      </c>
      <c r="D212" s="74" t="s">
        <v>341</v>
      </c>
      <c r="E212" s="74" t="s">
        <v>342</v>
      </c>
      <c r="F212" s="74">
        <v>0.77800000000000002</v>
      </c>
      <c r="G212" s="74">
        <v>0.71665299999999998</v>
      </c>
      <c r="H212" s="74">
        <v>8</v>
      </c>
      <c r="I212" s="74">
        <v>7</v>
      </c>
      <c r="J212" s="74">
        <v>0.64085599999999998</v>
      </c>
      <c r="K212" s="74" t="s">
        <v>307</v>
      </c>
      <c r="L212" s="74">
        <v>1</v>
      </c>
      <c r="M212" s="74">
        <v>999</v>
      </c>
    </row>
    <row r="213" spans="1:13" x14ac:dyDescent="0.25">
      <c r="A213" s="74" t="s">
        <v>336</v>
      </c>
      <c r="B213" s="74" t="s">
        <v>305</v>
      </c>
      <c r="C213" s="74" t="s">
        <v>308</v>
      </c>
      <c r="D213" s="74" t="s">
        <v>341</v>
      </c>
      <c r="E213" s="74" t="s">
        <v>343</v>
      </c>
      <c r="F213" s="74">
        <v>0.86199999999999999</v>
      </c>
      <c r="G213" s="74">
        <v>0.64424199999999998</v>
      </c>
      <c r="H213" s="74">
        <v>8</v>
      </c>
      <c r="I213" s="74">
        <v>8</v>
      </c>
      <c r="J213" s="74">
        <v>0.65914700000000004</v>
      </c>
      <c r="K213" s="74" t="s">
        <v>307</v>
      </c>
      <c r="L213" s="74">
        <v>1</v>
      </c>
      <c r="M213" s="74">
        <v>999</v>
      </c>
    </row>
    <row r="214" spans="1:13" x14ac:dyDescent="0.25">
      <c r="A214" s="74" t="s">
        <v>336</v>
      </c>
      <c r="B214" s="74" t="s">
        <v>305</v>
      </c>
      <c r="C214" s="74" t="s">
        <v>308</v>
      </c>
      <c r="D214" s="74" t="s">
        <v>341</v>
      </c>
      <c r="E214" s="74" t="s">
        <v>344</v>
      </c>
      <c r="F214" s="74">
        <v>0.67600000000000005</v>
      </c>
      <c r="G214" s="74">
        <v>0.81551200000000001</v>
      </c>
      <c r="H214" s="74">
        <v>8</v>
      </c>
      <c r="I214" s="74">
        <v>8</v>
      </c>
      <c r="J214" s="74">
        <v>0.67361599999999999</v>
      </c>
      <c r="K214" s="74" t="s">
        <v>307</v>
      </c>
      <c r="L214" s="74">
        <v>1</v>
      </c>
      <c r="M214" s="74">
        <v>999</v>
      </c>
    </row>
    <row r="215" spans="1:13" x14ac:dyDescent="0.25">
      <c r="A215" s="74" t="s">
        <v>336</v>
      </c>
      <c r="B215" s="74" t="s">
        <v>305</v>
      </c>
      <c r="C215" s="74" t="s">
        <v>308</v>
      </c>
      <c r="D215" s="74" t="s">
        <v>341</v>
      </c>
      <c r="E215" s="74" t="s">
        <v>345</v>
      </c>
      <c r="F215" s="74">
        <v>0.67700000000000005</v>
      </c>
      <c r="G215" s="74">
        <v>0.77562799999999998</v>
      </c>
      <c r="H215" s="74">
        <v>8</v>
      </c>
      <c r="I215" s="74">
        <v>8</v>
      </c>
      <c r="J215" s="74">
        <v>0.63846400000000003</v>
      </c>
      <c r="K215" s="74" t="s">
        <v>307</v>
      </c>
      <c r="L215" s="74">
        <v>1</v>
      </c>
      <c r="M215" s="74">
        <v>999</v>
      </c>
    </row>
    <row r="216" spans="1:13" x14ac:dyDescent="0.25">
      <c r="A216" s="74" t="s">
        <v>336</v>
      </c>
      <c r="B216" s="74" t="s">
        <v>305</v>
      </c>
      <c r="C216" s="74" t="s">
        <v>308</v>
      </c>
      <c r="D216" s="74" t="s">
        <v>341</v>
      </c>
      <c r="E216" s="74" t="s">
        <v>346</v>
      </c>
      <c r="F216" s="74">
        <v>0.78500000000000003</v>
      </c>
      <c r="G216" s="74">
        <v>0.742039</v>
      </c>
      <c r="H216" s="74">
        <v>8</v>
      </c>
      <c r="I216" s="74">
        <v>8</v>
      </c>
      <c r="J216" s="74">
        <v>0.65605100000000005</v>
      </c>
      <c r="K216" s="74" t="s">
        <v>307</v>
      </c>
      <c r="L216" s="74">
        <v>1</v>
      </c>
      <c r="M216" s="74">
        <v>999</v>
      </c>
    </row>
    <row r="217" spans="1:13" x14ac:dyDescent="0.25">
      <c r="A217" s="74" t="s">
        <v>336</v>
      </c>
      <c r="B217" s="74" t="s">
        <v>305</v>
      </c>
      <c r="C217" s="74" t="s">
        <v>308</v>
      </c>
      <c r="D217" s="74" t="s">
        <v>342</v>
      </c>
      <c r="E217" s="74" t="s">
        <v>343</v>
      </c>
      <c r="F217" s="74">
        <v>0.96199999999999997</v>
      </c>
      <c r="G217" s="74">
        <v>0.56475900000000001</v>
      </c>
      <c r="H217" s="74">
        <v>7</v>
      </c>
      <c r="I217" s="74">
        <v>8</v>
      </c>
      <c r="J217" s="74">
        <v>0.66129899999999997</v>
      </c>
      <c r="K217" s="74" t="s">
        <v>307</v>
      </c>
      <c r="L217" s="74">
        <v>1</v>
      </c>
      <c r="M217" s="74">
        <v>999</v>
      </c>
    </row>
    <row r="218" spans="1:13" x14ac:dyDescent="0.25">
      <c r="A218" s="74" t="s">
        <v>336</v>
      </c>
      <c r="B218" s="74" t="s">
        <v>305</v>
      </c>
      <c r="C218" s="74" t="s">
        <v>308</v>
      </c>
      <c r="D218" s="74" t="s">
        <v>342</v>
      </c>
      <c r="E218" s="74" t="s">
        <v>344</v>
      </c>
      <c r="F218" s="74">
        <v>0.86099999999999999</v>
      </c>
      <c r="G218" s="74">
        <v>0.68479599999999996</v>
      </c>
      <c r="H218" s="74">
        <v>7</v>
      </c>
      <c r="I218" s="74">
        <v>8</v>
      </c>
      <c r="J218" s="74">
        <v>0.67313000000000001</v>
      </c>
      <c r="K218" s="74" t="s">
        <v>307</v>
      </c>
      <c r="L218" s="74">
        <v>1</v>
      </c>
      <c r="M218" s="74">
        <v>999</v>
      </c>
    </row>
    <row r="219" spans="1:13" x14ac:dyDescent="0.25">
      <c r="A219" s="74" t="s">
        <v>336</v>
      </c>
      <c r="B219" s="74" t="s">
        <v>305</v>
      </c>
      <c r="C219" s="74" t="s">
        <v>308</v>
      </c>
      <c r="D219" s="74" t="s">
        <v>342</v>
      </c>
      <c r="E219" s="74" t="s">
        <v>345</v>
      </c>
      <c r="F219" s="74">
        <v>0.64600000000000002</v>
      </c>
      <c r="G219" s="74">
        <v>0.80571899999999996</v>
      </c>
      <c r="H219" s="74">
        <v>7</v>
      </c>
      <c r="I219" s="74">
        <v>8</v>
      </c>
      <c r="J219" s="74">
        <v>0.64566299999999999</v>
      </c>
      <c r="K219" s="74" t="s">
        <v>307</v>
      </c>
      <c r="L219" s="74">
        <v>1</v>
      </c>
      <c r="M219" s="74">
        <v>999</v>
      </c>
    </row>
    <row r="220" spans="1:13" x14ac:dyDescent="0.25">
      <c r="A220" s="74" t="s">
        <v>336</v>
      </c>
      <c r="B220" s="74" t="s">
        <v>305</v>
      </c>
      <c r="C220" s="74" t="s">
        <v>308</v>
      </c>
      <c r="D220" s="74" t="s">
        <v>342</v>
      </c>
      <c r="E220" s="74" t="s">
        <v>346</v>
      </c>
      <c r="F220" s="74">
        <v>0.86499999999999999</v>
      </c>
      <c r="G220" s="74">
        <v>0.68605799999999995</v>
      </c>
      <c r="H220" s="74">
        <v>7</v>
      </c>
      <c r="I220" s="74">
        <v>8</v>
      </c>
      <c r="J220" s="74">
        <v>0.65467500000000001</v>
      </c>
      <c r="K220" s="74" t="s">
        <v>307</v>
      </c>
      <c r="L220" s="74">
        <v>1</v>
      </c>
      <c r="M220" s="74">
        <v>999</v>
      </c>
    </row>
    <row r="221" spans="1:13" x14ac:dyDescent="0.25">
      <c r="A221" s="74" t="s">
        <v>336</v>
      </c>
      <c r="B221" s="74" t="s">
        <v>305</v>
      </c>
      <c r="C221" s="74" t="s">
        <v>308</v>
      </c>
      <c r="D221" s="74" t="s">
        <v>343</v>
      </c>
      <c r="E221" s="74" t="s">
        <v>344</v>
      </c>
      <c r="F221" s="74">
        <v>0.98099999999999998</v>
      </c>
      <c r="G221" s="74">
        <v>0.45620500000000003</v>
      </c>
      <c r="H221" s="74">
        <v>8</v>
      </c>
      <c r="I221" s="74">
        <v>8</v>
      </c>
      <c r="J221" s="74">
        <v>0.68165500000000001</v>
      </c>
      <c r="K221" s="74" t="s">
        <v>307</v>
      </c>
      <c r="L221" s="74">
        <v>1</v>
      </c>
      <c r="M221" s="74">
        <v>999</v>
      </c>
    </row>
    <row r="222" spans="1:13" x14ac:dyDescent="0.25">
      <c r="A222" s="74" t="s">
        <v>336</v>
      </c>
      <c r="B222" s="74" t="s">
        <v>305</v>
      </c>
      <c r="C222" s="74" t="s">
        <v>308</v>
      </c>
      <c r="D222" s="74" t="s">
        <v>343</v>
      </c>
      <c r="E222" s="74" t="s">
        <v>345</v>
      </c>
      <c r="F222" s="74">
        <v>0.63400000000000001</v>
      </c>
      <c r="G222" s="74">
        <v>0.81494999999999995</v>
      </c>
      <c r="H222" s="74">
        <v>8</v>
      </c>
      <c r="I222" s="74">
        <v>8</v>
      </c>
      <c r="J222" s="74">
        <v>0.66365700000000005</v>
      </c>
      <c r="K222" s="74" t="s">
        <v>307</v>
      </c>
      <c r="L222" s="74">
        <v>1</v>
      </c>
      <c r="M222" s="74">
        <v>999</v>
      </c>
    </row>
    <row r="223" spans="1:13" x14ac:dyDescent="0.25">
      <c r="A223" s="74" t="s">
        <v>336</v>
      </c>
      <c r="B223" s="74" t="s">
        <v>305</v>
      </c>
      <c r="C223" s="74" t="s">
        <v>308</v>
      </c>
      <c r="D223" s="74" t="s">
        <v>343</v>
      </c>
      <c r="E223" s="74" t="s">
        <v>346</v>
      </c>
      <c r="F223" s="74">
        <v>0.90300000000000002</v>
      </c>
      <c r="G223" s="74">
        <v>0.68932800000000005</v>
      </c>
      <c r="H223" s="74">
        <v>8</v>
      </c>
      <c r="I223" s="74">
        <v>8</v>
      </c>
      <c r="J223" s="74">
        <v>0.67852000000000001</v>
      </c>
      <c r="K223" s="74" t="s">
        <v>307</v>
      </c>
      <c r="L223" s="74">
        <v>1</v>
      </c>
      <c r="M223" s="74">
        <v>999</v>
      </c>
    </row>
    <row r="224" spans="1:13" x14ac:dyDescent="0.25">
      <c r="A224" s="74" t="s">
        <v>336</v>
      </c>
      <c r="B224" s="74" t="s">
        <v>305</v>
      </c>
      <c r="C224" s="74" t="s">
        <v>308</v>
      </c>
      <c r="D224" s="74" t="s">
        <v>344</v>
      </c>
      <c r="E224" s="74" t="s">
        <v>345</v>
      </c>
      <c r="F224" s="74">
        <v>0.83</v>
      </c>
      <c r="G224" s="74">
        <v>0.68908499999999995</v>
      </c>
      <c r="H224" s="74">
        <v>8</v>
      </c>
      <c r="I224" s="74">
        <v>8</v>
      </c>
      <c r="J224" s="74">
        <v>0.66627400000000003</v>
      </c>
      <c r="K224" s="74" t="s">
        <v>307</v>
      </c>
      <c r="L224" s="74">
        <v>1</v>
      </c>
      <c r="M224" s="74">
        <v>999</v>
      </c>
    </row>
    <row r="225" spans="1:13" x14ac:dyDescent="0.25">
      <c r="A225" s="74" t="s">
        <v>336</v>
      </c>
      <c r="B225" s="74" t="s">
        <v>305</v>
      </c>
      <c r="C225" s="74" t="s">
        <v>308</v>
      </c>
      <c r="D225" s="74" t="s">
        <v>344</v>
      </c>
      <c r="E225" s="74" t="s">
        <v>346</v>
      </c>
      <c r="F225" s="74">
        <v>0.40200000000000002</v>
      </c>
      <c r="G225" s="75">
        <v>1045132</v>
      </c>
      <c r="H225" s="74">
        <v>8</v>
      </c>
      <c r="I225" s="74">
        <v>8</v>
      </c>
      <c r="J225" s="74">
        <v>0.69919900000000001</v>
      </c>
      <c r="K225" s="74" t="s">
        <v>307</v>
      </c>
      <c r="L225" s="74">
        <v>1</v>
      </c>
      <c r="M225" s="74">
        <v>999</v>
      </c>
    </row>
    <row r="226" spans="1:13" x14ac:dyDescent="0.25">
      <c r="A226" s="74" t="s">
        <v>336</v>
      </c>
      <c r="B226" s="74" t="s">
        <v>305</v>
      </c>
      <c r="C226" s="74" t="s">
        <v>308</v>
      </c>
      <c r="D226" s="74" t="s">
        <v>345</v>
      </c>
      <c r="E226" s="74" t="s">
        <v>346</v>
      </c>
      <c r="F226" s="74">
        <v>0.48699999999999999</v>
      </c>
      <c r="G226" s="74">
        <v>0.94103000000000003</v>
      </c>
      <c r="H226" s="74">
        <v>8</v>
      </c>
      <c r="I226" s="74">
        <v>8</v>
      </c>
      <c r="J226" s="74">
        <v>0.66216799999999998</v>
      </c>
      <c r="K226" s="74" t="s">
        <v>307</v>
      </c>
      <c r="L226" s="74">
        <v>1</v>
      </c>
      <c r="M226" s="74">
        <v>999</v>
      </c>
    </row>
    <row r="227" spans="1:13" x14ac:dyDescent="0.25">
      <c r="A227" s="74" t="s">
        <v>336</v>
      </c>
      <c r="B227" s="74" t="s">
        <v>305</v>
      </c>
      <c r="C227" s="74" t="s">
        <v>309</v>
      </c>
      <c r="D227" s="74" t="s">
        <v>337</v>
      </c>
      <c r="E227" s="74" t="s">
        <v>338</v>
      </c>
      <c r="F227" s="74">
        <v>0.95899999999999996</v>
      </c>
      <c r="G227" s="74">
        <v>0.20730499999999999</v>
      </c>
      <c r="H227" s="74">
        <v>8</v>
      </c>
      <c r="I227" s="74">
        <v>8</v>
      </c>
      <c r="J227" s="74">
        <v>0.26841500000000001</v>
      </c>
      <c r="K227" s="74" t="s">
        <v>307</v>
      </c>
      <c r="L227" s="74">
        <v>1</v>
      </c>
      <c r="M227" s="74">
        <v>999</v>
      </c>
    </row>
    <row r="228" spans="1:13" x14ac:dyDescent="0.25">
      <c r="A228" s="74" t="s">
        <v>336</v>
      </c>
      <c r="B228" s="74" t="s">
        <v>305</v>
      </c>
      <c r="C228" s="74" t="s">
        <v>309</v>
      </c>
      <c r="D228" s="74" t="s">
        <v>337</v>
      </c>
      <c r="E228" s="74" t="s">
        <v>339</v>
      </c>
      <c r="F228" s="74">
        <v>0.35299999999999998</v>
      </c>
      <c r="G228" s="75">
        <v>1047909</v>
      </c>
      <c r="H228" s="74">
        <v>8</v>
      </c>
      <c r="I228" s="74">
        <v>6</v>
      </c>
      <c r="J228" s="74">
        <v>0.26758599999999999</v>
      </c>
      <c r="K228" s="74" t="s">
        <v>307</v>
      </c>
      <c r="L228" s="74">
        <v>1</v>
      </c>
      <c r="M228" s="74">
        <v>999</v>
      </c>
    </row>
    <row r="229" spans="1:13" x14ac:dyDescent="0.25">
      <c r="A229" s="74" t="s">
        <v>336</v>
      </c>
      <c r="B229" s="74" t="s">
        <v>305</v>
      </c>
      <c r="C229" s="74" t="s">
        <v>309</v>
      </c>
      <c r="D229" s="74" t="s">
        <v>337</v>
      </c>
      <c r="E229" s="74" t="s">
        <v>340</v>
      </c>
      <c r="F229" s="74">
        <v>0.754</v>
      </c>
      <c r="G229" s="74">
        <v>0.47999399999999998</v>
      </c>
      <c r="H229" s="74">
        <v>8</v>
      </c>
      <c r="I229" s="74">
        <v>6</v>
      </c>
      <c r="J229" s="74">
        <v>0.26444400000000001</v>
      </c>
      <c r="K229" s="74" t="s">
        <v>307</v>
      </c>
      <c r="L229" s="74">
        <v>1</v>
      </c>
      <c r="M229" s="74">
        <v>999</v>
      </c>
    </row>
    <row r="230" spans="1:13" x14ac:dyDescent="0.25">
      <c r="A230" s="74" t="s">
        <v>336</v>
      </c>
      <c r="B230" s="74" t="s">
        <v>305</v>
      </c>
      <c r="C230" s="74" t="s">
        <v>309</v>
      </c>
      <c r="D230" s="74" t="s">
        <v>337</v>
      </c>
      <c r="E230" s="74" t="s">
        <v>341</v>
      </c>
      <c r="F230" s="74">
        <v>0.501</v>
      </c>
      <c r="G230" s="74">
        <v>0.76951400000000003</v>
      </c>
      <c r="H230" s="74">
        <v>8</v>
      </c>
      <c r="I230" s="74">
        <v>8</v>
      </c>
      <c r="J230" s="74">
        <v>0.311894</v>
      </c>
      <c r="K230" s="74" t="s">
        <v>307</v>
      </c>
      <c r="L230" s="74">
        <v>1</v>
      </c>
      <c r="M230" s="74">
        <v>999</v>
      </c>
    </row>
    <row r="231" spans="1:13" x14ac:dyDescent="0.25">
      <c r="A231" s="74" t="s">
        <v>336</v>
      </c>
      <c r="B231" s="74" t="s">
        <v>305</v>
      </c>
      <c r="C231" s="74" t="s">
        <v>309</v>
      </c>
      <c r="D231" s="74" t="s">
        <v>337</v>
      </c>
      <c r="E231" s="74" t="s">
        <v>342</v>
      </c>
      <c r="F231" s="74">
        <v>0.88300000000000001</v>
      </c>
      <c r="G231" s="74">
        <v>0.34971099999999999</v>
      </c>
      <c r="H231" s="74">
        <v>8</v>
      </c>
      <c r="I231" s="74">
        <v>7</v>
      </c>
      <c r="J231" s="74">
        <v>0.28803800000000002</v>
      </c>
      <c r="K231" s="74" t="s">
        <v>307</v>
      </c>
      <c r="L231" s="74">
        <v>1</v>
      </c>
      <c r="M231" s="74">
        <v>999</v>
      </c>
    </row>
    <row r="232" spans="1:13" x14ac:dyDescent="0.25">
      <c r="A232" s="74" t="s">
        <v>336</v>
      </c>
      <c r="B232" s="74" t="s">
        <v>305</v>
      </c>
      <c r="C232" s="74" t="s">
        <v>309</v>
      </c>
      <c r="D232" s="74" t="s">
        <v>337</v>
      </c>
      <c r="E232" s="74" t="s">
        <v>343</v>
      </c>
      <c r="F232" s="74">
        <v>0.77500000000000002</v>
      </c>
      <c r="G232" s="74">
        <v>0.46609</v>
      </c>
      <c r="H232" s="74">
        <v>8</v>
      </c>
      <c r="I232" s="74">
        <v>8</v>
      </c>
      <c r="J232" s="74">
        <v>0.27617900000000001</v>
      </c>
      <c r="K232" s="74" t="s">
        <v>307</v>
      </c>
      <c r="L232" s="74">
        <v>1</v>
      </c>
      <c r="M232" s="74">
        <v>999</v>
      </c>
    </row>
    <row r="233" spans="1:13" x14ac:dyDescent="0.25">
      <c r="A233" s="74" t="s">
        <v>336</v>
      </c>
      <c r="B233" s="74" t="s">
        <v>305</v>
      </c>
      <c r="C233" s="74" t="s">
        <v>309</v>
      </c>
      <c r="D233" s="74" t="s">
        <v>337</v>
      </c>
      <c r="E233" s="74" t="s">
        <v>344</v>
      </c>
      <c r="F233" s="74">
        <v>0.495</v>
      </c>
      <c r="G233" s="74">
        <v>0.68905300000000003</v>
      </c>
      <c r="H233" s="74">
        <v>8</v>
      </c>
      <c r="I233" s="74">
        <v>8</v>
      </c>
      <c r="J233" s="74">
        <v>0.26421800000000001</v>
      </c>
      <c r="K233" s="74" t="s">
        <v>307</v>
      </c>
      <c r="L233" s="74">
        <v>1</v>
      </c>
      <c r="M233" s="74">
        <v>999</v>
      </c>
    </row>
    <row r="234" spans="1:13" x14ac:dyDescent="0.25">
      <c r="A234" s="74" t="s">
        <v>336</v>
      </c>
      <c r="B234" s="74" t="s">
        <v>305</v>
      </c>
      <c r="C234" s="74" t="s">
        <v>309</v>
      </c>
      <c r="D234" s="74" t="s">
        <v>337</v>
      </c>
      <c r="E234" s="74" t="s">
        <v>345</v>
      </c>
      <c r="F234" s="74">
        <v>0.95699999999999996</v>
      </c>
      <c r="G234" s="74">
        <v>0.354078</v>
      </c>
      <c r="H234" s="74">
        <v>8</v>
      </c>
      <c r="I234" s="74">
        <v>8</v>
      </c>
      <c r="J234" s="74">
        <v>0.30959199999999998</v>
      </c>
      <c r="K234" s="74" t="s">
        <v>307</v>
      </c>
      <c r="L234" s="74">
        <v>1</v>
      </c>
      <c r="M234" s="74">
        <v>999</v>
      </c>
    </row>
    <row r="235" spans="1:13" x14ac:dyDescent="0.25">
      <c r="A235" s="74" t="s">
        <v>336</v>
      </c>
      <c r="B235" s="74" t="s">
        <v>305</v>
      </c>
      <c r="C235" s="74" t="s">
        <v>309</v>
      </c>
      <c r="D235" s="74" t="s">
        <v>337</v>
      </c>
      <c r="E235" s="74" t="s">
        <v>346</v>
      </c>
      <c r="F235" s="74">
        <v>0.50800000000000001</v>
      </c>
      <c r="G235" s="74">
        <v>0.83349600000000001</v>
      </c>
      <c r="H235" s="74">
        <v>8</v>
      </c>
      <c r="I235" s="74">
        <v>8</v>
      </c>
      <c r="J235" s="74">
        <v>0.28172199999999997</v>
      </c>
      <c r="K235" s="74" t="s">
        <v>307</v>
      </c>
      <c r="L235" s="74">
        <v>1</v>
      </c>
      <c r="M235" s="74">
        <v>999</v>
      </c>
    </row>
    <row r="236" spans="1:13" x14ac:dyDescent="0.25">
      <c r="A236" s="74" t="s">
        <v>336</v>
      </c>
      <c r="B236" s="74" t="s">
        <v>305</v>
      </c>
      <c r="C236" s="74" t="s">
        <v>309</v>
      </c>
      <c r="D236" s="74" t="s">
        <v>338</v>
      </c>
      <c r="E236" s="74" t="s">
        <v>339</v>
      </c>
      <c r="F236" s="74">
        <v>0.40699999999999997</v>
      </c>
      <c r="G236" s="74">
        <v>0.99021199999999998</v>
      </c>
      <c r="H236" s="74">
        <v>8</v>
      </c>
      <c r="I236" s="74">
        <v>6</v>
      </c>
      <c r="J236" s="74">
        <v>0.25372899999999998</v>
      </c>
      <c r="K236" s="74" t="s">
        <v>307</v>
      </c>
      <c r="L236" s="74">
        <v>1</v>
      </c>
      <c r="M236" s="74">
        <v>999</v>
      </c>
    </row>
    <row r="237" spans="1:13" x14ac:dyDescent="0.25">
      <c r="A237" s="74" t="s">
        <v>336</v>
      </c>
      <c r="B237" s="74" t="s">
        <v>305</v>
      </c>
      <c r="C237" s="74" t="s">
        <v>309</v>
      </c>
      <c r="D237" s="74" t="s">
        <v>338</v>
      </c>
      <c r="E237" s="74" t="s">
        <v>340</v>
      </c>
      <c r="F237" s="74">
        <v>0.78800000000000003</v>
      </c>
      <c r="G237" s="74">
        <v>0.47838000000000003</v>
      </c>
      <c r="H237" s="74">
        <v>8</v>
      </c>
      <c r="I237" s="74">
        <v>6</v>
      </c>
      <c r="J237" s="74">
        <v>0.2455</v>
      </c>
      <c r="K237" s="74" t="s">
        <v>307</v>
      </c>
      <c r="L237" s="74">
        <v>1</v>
      </c>
      <c r="M237" s="74">
        <v>999</v>
      </c>
    </row>
    <row r="238" spans="1:13" x14ac:dyDescent="0.25">
      <c r="A238" s="74" t="s">
        <v>336</v>
      </c>
      <c r="B238" s="74" t="s">
        <v>305</v>
      </c>
      <c r="C238" s="74" t="s">
        <v>309</v>
      </c>
      <c r="D238" s="74" t="s">
        <v>338</v>
      </c>
      <c r="E238" s="74" t="s">
        <v>341</v>
      </c>
      <c r="F238" s="74">
        <v>0.66</v>
      </c>
      <c r="G238" s="74">
        <v>0.59351799999999999</v>
      </c>
      <c r="H238" s="74">
        <v>8</v>
      </c>
      <c r="I238" s="74">
        <v>8</v>
      </c>
      <c r="J238" s="74">
        <v>0.29728599999999999</v>
      </c>
      <c r="K238" s="74" t="s">
        <v>307</v>
      </c>
      <c r="L238" s="74">
        <v>1</v>
      </c>
      <c r="M238" s="74">
        <v>999</v>
      </c>
    </row>
    <row r="239" spans="1:13" x14ac:dyDescent="0.25">
      <c r="A239" s="74" t="s">
        <v>336</v>
      </c>
      <c r="B239" s="74" t="s">
        <v>305</v>
      </c>
      <c r="C239" s="74" t="s">
        <v>309</v>
      </c>
      <c r="D239" s="74" t="s">
        <v>338</v>
      </c>
      <c r="E239" s="74" t="s">
        <v>342</v>
      </c>
      <c r="F239" s="74">
        <v>0.93300000000000005</v>
      </c>
      <c r="G239" s="74">
        <v>0.270538</v>
      </c>
      <c r="H239" s="74">
        <v>8</v>
      </c>
      <c r="I239" s="74">
        <v>7</v>
      </c>
      <c r="J239" s="74">
        <v>0.27335599999999999</v>
      </c>
      <c r="K239" s="74" t="s">
        <v>307</v>
      </c>
      <c r="L239" s="74">
        <v>1</v>
      </c>
      <c r="M239" s="74">
        <v>999</v>
      </c>
    </row>
    <row r="240" spans="1:13" x14ac:dyDescent="0.25">
      <c r="A240" s="74" t="s">
        <v>336</v>
      </c>
      <c r="B240" s="74" t="s">
        <v>305</v>
      </c>
      <c r="C240" s="74" t="s">
        <v>309</v>
      </c>
      <c r="D240" s="74" t="s">
        <v>338</v>
      </c>
      <c r="E240" s="74" t="s">
        <v>343</v>
      </c>
      <c r="F240" s="74">
        <v>0.69299999999999995</v>
      </c>
      <c r="G240" s="74">
        <v>0.62087000000000003</v>
      </c>
      <c r="H240" s="74">
        <v>8</v>
      </c>
      <c r="I240" s="74">
        <v>8</v>
      </c>
      <c r="J240" s="74">
        <v>0.265872</v>
      </c>
      <c r="K240" s="74" t="s">
        <v>307</v>
      </c>
      <c r="L240" s="74">
        <v>1</v>
      </c>
      <c r="M240" s="74">
        <v>999</v>
      </c>
    </row>
    <row r="241" spans="1:13" x14ac:dyDescent="0.25">
      <c r="A241" s="74" t="s">
        <v>336</v>
      </c>
      <c r="B241" s="74" t="s">
        <v>305</v>
      </c>
      <c r="C241" s="74" t="s">
        <v>309</v>
      </c>
      <c r="D241" s="74" t="s">
        <v>338</v>
      </c>
      <c r="E241" s="74" t="s">
        <v>344</v>
      </c>
      <c r="F241" s="74">
        <v>0.36299999999999999</v>
      </c>
      <c r="G241" s="74">
        <v>0.93491299999999999</v>
      </c>
      <c r="H241" s="74">
        <v>8</v>
      </c>
      <c r="I241" s="74">
        <v>8</v>
      </c>
      <c r="J241" s="74">
        <v>0.25630500000000001</v>
      </c>
      <c r="K241" s="74" t="s">
        <v>307</v>
      </c>
      <c r="L241" s="74">
        <v>1</v>
      </c>
      <c r="M241" s="74">
        <v>999</v>
      </c>
    </row>
    <row r="242" spans="1:13" x14ac:dyDescent="0.25">
      <c r="A242" s="74" t="s">
        <v>336</v>
      </c>
      <c r="B242" s="74" t="s">
        <v>305</v>
      </c>
      <c r="C242" s="74" t="s">
        <v>309</v>
      </c>
      <c r="D242" s="74" t="s">
        <v>338</v>
      </c>
      <c r="E242" s="74" t="s">
        <v>345</v>
      </c>
      <c r="F242" s="74">
        <v>0.88500000000000001</v>
      </c>
      <c r="G242" s="74">
        <v>0.50209999999999999</v>
      </c>
      <c r="H242" s="74">
        <v>8</v>
      </c>
      <c r="I242" s="74">
        <v>8</v>
      </c>
      <c r="J242" s="74">
        <v>0.29965199999999997</v>
      </c>
      <c r="K242" s="74" t="s">
        <v>307</v>
      </c>
      <c r="L242" s="74">
        <v>1</v>
      </c>
      <c r="M242" s="74">
        <v>999</v>
      </c>
    </row>
    <row r="243" spans="1:13" x14ac:dyDescent="0.25">
      <c r="A243" s="74" t="s">
        <v>336</v>
      </c>
      <c r="B243" s="74" t="s">
        <v>305</v>
      </c>
      <c r="C243" s="74" t="s">
        <v>309</v>
      </c>
      <c r="D243" s="74" t="s">
        <v>338</v>
      </c>
      <c r="E243" s="74" t="s">
        <v>346</v>
      </c>
      <c r="F243" s="74">
        <v>0.57399999999999995</v>
      </c>
      <c r="G243" s="74">
        <v>0.76762399999999997</v>
      </c>
      <c r="H243" s="74">
        <v>8</v>
      </c>
      <c r="I243" s="74">
        <v>8</v>
      </c>
      <c r="J243" s="74">
        <v>0.26553599999999999</v>
      </c>
      <c r="K243" s="74" t="s">
        <v>307</v>
      </c>
      <c r="L243" s="74">
        <v>1</v>
      </c>
      <c r="M243" s="74">
        <v>999</v>
      </c>
    </row>
    <row r="244" spans="1:13" x14ac:dyDescent="0.25">
      <c r="A244" s="74" t="s">
        <v>336</v>
      </c>
      <c r="B244" s="74" t="s">
        <v>305</v>
      </c>
      <c r="C244" s="74" t="s">
        <v>309</v>
      </c>
      <c r="D244" s="74" t="s">
        <v>339</v>
      </c>
      <c r="E244" s="74" t="s">
        <v>340</v>
      </c>
      <c r="F244" s="74">
        <v>0.217</v>
      </c>
      <c r="G244" s="75">
        <v>1347224</v>
      </c>
      <c r="H244" s="74">
        <v>6</v>
      </c>
      <c r="I244" s="74">
        <v>6</v>
      </c>
      <c r="J244" s="74">
        <v>0.25130599999999997</v>
      </c>
      <c r="K244" s="74" t="s">
        <v>307</v>
      </c>
      <c r="L244" s="74">
        <v>1</v>
      </c>
      <c r="M244" s="74">
        <v>999</v>
      </c>
    </row>
    <row r="245" spans="1:13" x14ac:dyDescent="0.25">
      <c r="A245" s="74" t="s">
        <v>336</v>
      </c>
      <c r="B245" s="74" t="s">
        <v>305</v>
      </c>
      <c r="C245" s="74" t="s">
        <v>309</v>
      </c>
      <c r="D245" s="74" t="s">
        <v>339</v>
      </c>
      <c r="E245" s="74" t="s">
        <v>341</v>
      </c>
      <c r="F245" s="74">
        <v>0.32</v>
      </c>
      <c r="G245" s="75">
        <v>1057966</v>
      </c>
      <c r="H245" s="74">
        <v>6</v>
      </c>
      <c r="I245" s="74">
        <v>8</v>
      </c>
      <c r="J245" s="74">
        <v>0.29201199999999999</v>
      </c>
      <c r="K245" s="74" t="s">
        <v>307</v>
      </c>
      <c r="L245" s="74">
        <v>1</v>
      </c>
      <c r="M245" s="74">
        <v>999</v>
      </c>
    </row>
    <row r="246" spans="1:13" x14ac:dyDescent="0.25">
      <c r="A246" s="74" t="s">
        <v>336</v>
      </c>
      <c r="B246" s="74" t="s">
        <v>305</v>
      </c>
      <c r="C246" s="74" t="s">
        <v>309</v>
      </c>
      <c r="D246" s="74" t="s">
        <v>339</v>
      </c>
      <c r="E246" s="74" t="s">
        <v>342</v>
      </c>
      <c r="F246" s="74">
        <v>0.64300000000000002</v>
      </c>
      <c r="G246" s="74">
        <v>0.67322000000000004</v>
      </c>
      <c r="H246" s="74">
        <v>6</v>
      </c>
      <c r="I246" s="74">
        <v>7</v>
      </c>
      <c r="J246" s="74">
        <v>0.26290200000000002</v>
      </c>
      <c r="K246" s="74" t="s">
        <v>307</v>
      </c>
      <c r="L246" s="74">
        <v>1</v>
      </c>
      <c r="M246" s="74">
        <v>999</v>
      </c>
    </row>
    <row r="247" spans="1:13" x14ac:dyDescent="0.25">
      <c r="A247" s="74" t="s">
        <v>336</v>
      </c>
      <c r="B247" s="74" t="s">
        <v>305</v>
      </c>
      <c r="C247" s="74" t="s">
        <v>309</v>
      </c>
      <c r="D247" s="74" t="s">
        <v>339</v>
      </c>
      <c r="E247" s="74" t="s">
        <v>343</v>
      </c>
      <c r="F247" s="74">
        <v>0.52400000000000002</v>
      </c>
      <c r="G247" s="74">
        <v>0.75079200000000001</v>
      </c>
      <c r="H247" s="74">
        <v>6</v>
      </c>
      <c r="I247" s="74">
        <v>8</v>
      </c>
      <c r="J247" s="74">
        <v>0.25452200000000003</v>
      </c>
      <c r="K247" s="74" t="s">
        <v>307</v>
      </c>
      <c r="L247" s="74">
        <v>1</v>
      </c>
      <c r="M247" s="74">
        <v>999</v>
      </c>
    </row>
    <row r="248" spans="1:13" x14ac:dyDescent="0.25">
      <c r="A248" s="74" t="s">
        <v>336</v>
      </c>
      <c r="B248" s="74" t="s">
        <v>305</v>
      </c>
      <c r="C248" s="74" t="s">
        <v>309</v>
      </c>
      <c r="D248" s="74" t="s">
        <v>339</v>
      </c>
      <c r="E248" s="74" t="s">
        <v>344</v>
      </c>
      <c r="F248" s="74">
        <v>0.61799999999999999</v>
      </c>
      <c r="G248" s="74">
        <v>0.58831299999999997</v>
      </c>
      <c r="H248" s="74">
        <v>6</v>
      </c>
      <c r="I248" s="74">
        <v>8</v>
      </c>
      <c r="J248" s="74">
        <v>0.236043</v>
      </c>
      <c r="K248" s="74" t="s">
        <v>307</v>
      </c>
      <c r="L248" s="74">
        <v>1</v>
      </c>
      <c r="M248" s="74">
        <v>999</v>
      </c>
    </row>
    <row r="249" spans="1:13" x14ac:dyDescent="0.25">
      <c r="A249" s="74" t="s">
        <v>336</v>
      </c>
      <c r="B249" s="74" t="s">
        <v>305</v>
      </c>
      <c r="C249" s="74" t="s">
        <v>309</v>
      </c>
      <c r="D249" s="74" t="s">
        <v>339</v>
      </c>
      <c r="E249" s="74" t="s">
        <v>345</v>
      </c>
      <c r="F249" s="74">
        <v>0.65</v>
      </c>
      <c r="G249" s="74">
        <v>0.69823800000000003</v>
      </c>
      <c r="H249" s="74">
        <v>6</v>
      </c>
      <c r="I249" s="74">
        <v>8</v>
      </c>
      <c r="J249" s="74">
        <v>0.29277999999999998</v>
      </c>
      <c r="K249" s="74" t="s">
        <v>307</v>
      </c>
      <c r="L249" s="74">
        <v>1</v>
      </c>
      <c r="M249" s="74">
        <v>999</v>
      </c>
    </row>
    <row r="250" spans="1:13" x14ac:dyDescent="0.25">
      <c r="A250" s="74" t="s">
        <v>336</v>
      </c>
      <c r="B250" s="74" t="s">
        <v>305</v>
      </c>
      <c r="C250" s="74" t="s">
        <v>309</v>
      </c>
      <c r="D250" s="74" t="s">
        <v>339</v>
      </c>
      <c r="E250" s="74" t="s">
        <v>346</v>
      </c>
      <c r="F250" s="74">
        <v>0.96699999999999997</v>
      </c>
      <c r="G250" s="74">
        <v>0.19551499999999999</v>
      </c>
      <c r="H250" s="74">
        <v>6</v>
      </c>
      <c r="I250" s="74">
        <v>8</v>
      </c>
      <c r="J250" s="74">
        <v>0.23939099999999999</v>
      </c>
      <c r="K250" s="74" t="s">
        <v>307</v>
      </c>
      <c r="L250" s="74">
        <v>1</v>
      </c>
      <c r="M250" s="74">
        <v>999</v>
      </c>
    </row>
    <row r="251" spans="1:13" x14ac:dyDescent="0.25">
      <c r="A251" s="74" t="s">
        <v>336</v>
      </c>
      <c r="B251" s="74" t="s">
        <v>305</v>
      </c>
      <c r="C251" s="74" t="s">
        <v>309</v>
      </c>
      <c r="D251" s="74" t="s">
        <v>340</v>
      </c>
      <c r="E251" s="74" t="s">
        <v>341</v>
      </c>
      <c r="F251" s="74">
        <v>0.78700000000000003</v>
      </c>
      <c r="G251" s="74">
        <v>0.48657800000000001</v>
      </c>
      <c r="H251" s="74">
        <v>6</v>
      </c>
      <c r="I251" s="74">
        <v>8</v>
      </c>
      <c r="J251" s="74">
        <v>0.28887499999999999</v>
      </c>
      <c r="K251" s="74" t="s">
        <v>307</v>
      </c>
      <c r="L251" s="74">
        <v>1</v>
      </c>
      <c r="M251" s="74">
        <v>999</v>
      </c>
    </row>
    <row r="252" spans="1:13" x14ac:dyDescent="0.25">
      <c r="A252" s="74" t="s">
        <v>336</v>
      </c>
      <c r="B252" s="74" t="s">
        <v>305</v>
      </c>
      <c r="C252" s="74" t="s">
        <v>309</v>
      </c>
      <c r="D252" s="74" t="s">
        <v>340</v>
      </c>
      <c r="E252" s="74" t="s">
        <v>342</v>
      </c>
      <c r="F252" s="74">
        <v>0.81799999999999995</v>
      </c>
      <c r="G252" s="74">
        <v>0.45453500000000002</v>
      </c>
      <c r="H252" s="74">
        <v>6</v>
      </c>
      <c r="I252" s="74">
        <v>7</v>
      </c>
      <c r="J252" s="74">
        <v>0.26665299999999997</v>
      </c>
      <c r="K252" s="74" t="s">
        <v>307</v>
      </c>
      <c r="L252" s="74">
        <v>1</v>
      </c>
      <c r="M252" s="74">
        <v>999</v>
      </c>
    </row>
    <row r="253" spans="1:13" x14ac:dyDescent="0.25">
      <c r="A253" s="74" t="s">
        <v>336</v>
      </c>
      <c r="B253" s="74" t="s">
        <v>305</v>
      </c>
      <c r="C253" s="74" t="s">
        <v>309</v>
      </c>
      <c r="D253" s="74" t="s">
        <v>340</v>
      </c>
      <c r="E253" s="74" t="s">
        <v>343</v>
      </c>
      <c r="F253" s="74">
        <v>0.92100000000000004</v>
      </c>
      <c r="G253" s="74">
        <v>0.35710399999999998</v>
      </c>
      <c r="H253" s="74">
        <v>6</v>
      </c>
      <c r="I253" s="74">
        <v>8</v>
      </c>
      <c r="J253" s="74">
        <v>0.24901599999999999</v>
      </c>
      <c r="K253" s="74" t="s">
        <v>307</v>
      </c>
      <c r="L253" s="74">
        <v>1</v>
      </c>
      <c r="M253" s="74">
        <v>999</v>
      </c>
    </row>
    <row r="254" spans="1:13" x14ac:dyDescent="0.25">
      <c r="A254" s="74" t="s">
        <v>336</v>
      </c>
      <c r="B254" s="74" t="s">
        <v>305</v>
      </c>
      <c r="C254" s="74" t="s">
        <v>309</v>
      </c>
      <c r="D254" s="74" t="s">
        <v>340</v>
      </c>
      <c r="E254" s="74" t="s">
        <v>344</v>
      </c>
      <c r="F254" s="74">
        <v>0.29399999999999998</v>
      </c>
      <c r="G254" s="75">
        <v>1173288</v>
      </c>
      <c r="H254" s="74">
        <v>6</v>
      </c>
      <c r="I254" s="74">
        <v>8</v>
      </c>
      <c r="J254" s="74">
        <v>0.25162499999999999</v>
      </c>
      <c r="K254" s="74" t="s">
        <v>307</v>
      </c>
      <c r="L254" s="74">
        <v>1</v>
      </c>
      <c r="M254" s="74">
        <v>999</v>
      </c>
    </row>
    <row r="255" spans="1:13" x14ac:dyDescent="0.25">
      <c r="A255" s="74" t="s">
        <v>336</v>
      </c>
      <c r="B255" s="74" t="s">
        <v>305</v>
      </c>
      <c r="C255" s="74" t="s">
        <v>309</v>
      </c>
      <c r="D255" s="74" t="s">
        <v>340</v>
      </c>
      <c r="E255" s="74" t="s">
        <v>345</v>
      </c>
      <c r="F255" s="74">
        <v>0.94099999999999995</v>
      </c>
      <c r="G255" s="74">
        <v>0.407638</v>
      </c>
      <c r="H255" s="74">
        <v>6</v>
      </c>
      <c r="I255" s="74">
        <v>8</v>
      </c>
      <c r="J255" s="74">
        <v>0.28842899999999999</v>
      </c>
      <c r="K255" s="74" t="s">
        <v>307</v>
      </c>
      <c r="L255" s="74">
        <v>1</v>
      </c>
      <c r="M255" s="74">
        <v>999</v>
      </c>
    </row>
    <row r="256" spans="1:13" x14ac:dyDescent="0.25">
      <c r="A256" s="74" t="s">
        <v>336</v>
      </c>
      <c r="B256" s="74" t="s">
        <v>305</v>
      </c>
      <c r="C256" s="74" t="s">
        <v>309</v>
      </c>
      <c r="D256" s="74" t="s">
        <v>340</v>
      </c>
      <c r="E256" s="74" t="s">
        <v>346</v>
      </c>
      <c r="F256" s="74">
        <v>0.35799999999999998</v>
      </c>
      <c r="G256" s="75">
        <v>1020584</v>
      </c>
      <c r="H256" s="74">
        <v>6</v>
      </c>
      <c r="I256" s="74">
        <v>8</v>
      </c>
      <c r="J256" s="74">
        <v>0.25958100000000001</v>
      </c>
      <c r="K256" s="74" t="s">
        <v>307</v>
      </c>
      <c r="L256" s="74">
        <v>1</v>
      </c>
      <c r="M256" s="74">
        <v>999</v>
      </c>
    </row>
    <row r="257" spans="1:13" x14ac:dyDescent="0.25">
      <c r="A257" s="74" t="s">
        <v>336</v>
      </c>
      <c r="B257" s="74" t="s">
        <v>305</v>
      </c>
      <c r="C257" s="74" t="s">
        <v>309</v>
      </c>
      <c r="D257" s="74" t="s">
        <v>341</v>
      </c>
      <c r="E257" s="74" t="s">
        <v>342</v>
      </c>
      <c r="F257" s="74">
        <v>0.83099999999999996</v>
      </c>
      <c r="G257" s="74">
        <v>0.41089300000000001</v>
      </c>
      <c r="H257" s="74">
        <v>8</v>
      </c>
      <c r="I257" s="74">
        <v>7</v>
      </c>
      <c r="J257" s="74">
        <v>0.30885200000000002</v>
      </c>
      <c r="K257" s="74" t="s">
        <v>307</v>
      </c>
      <c r="L257" s="74">
        <v>1</v>
      </c>
      <c r="M257" s="74">
        <v>999</v>
      </c>
    </row>
    <row r="258" spans="1:13" x14ac:dyDescent="0.25">
      <c r="A258" s="74" t="s">
        <v>336</v>
      </c>
      <c r="B258" s="74" t="s">
        <v>305</v>
      </c>
      <c r="C258" s="74" t="s">
        <v>309</v>
      </c>
      <c r="D258" s="74" t="s">
        <v>341</v>
      </c>
      <c r="E258" s="74" t="s">
        <v>343</v>
      </c>
      <c r="F258" s="74">
        <v>0.58899999999999997</v>
      </c>
      <c r="G258" s="74">
        <v>0.68162900000000004</v>
      </c>
      <c r="H258" s="74">
        <v>8</v>
      </c>
      <c r="I258" s="74">
        <v>8</v>
      </c>
      <c r="J258" s="74">
        <v>0.30197200000000002</v>
      </c>
      <c r="K258" s="74" t="s">
        <v>307</v>
      </c>
      <c r="L258" s="74">
        <v>1</v>
      </c>
      <c r="M258" s="74">
        <v>999</v>
      </c>
    </row>
    <row r="259" spans="1:13" x14ac:dyDescent="0.25">
      <c r="A259" s="74" t="s">
        <v>336</v>
      </c>
      <c r="B259" s="74" t="s">
        <v>305</v>
      </c>
      <c r="C259" s="74" t="s">
        <v>309</v>
      </c>
      <c r="D259" s="74" t="s">
        <v>341</v>
      </c>
      <c r="E259" s="74" t="s">
        <v>344</v>
      </c>
      <c r="F259" s="74">
        <v>0.23499999999999999</v>
      </c>
      <c r="G259" s="75">
        <v>1305759</v>
      </c>
      <c r="H259" s="74">
        <v>8</v>
      </c>
      <c r="I259" s="74">
        <v>8</v>
      </c>
      <c r="J259" s="74">
        <v>0.29692499999999999</v>
      </c>
      <c r="K259" s="74" t="s">
        <v>307</v>
      </c>
      <c r="L259" s="74">
        <v>1</v>
      </c>
      <c r="M259" s="74">
        <v>999</v>
      </c>
    </row>
    <row r="260" spans="1:13" x14ac:dyDescent="0.25">
      <c r="A260" s="74" t="s">
        <v>336</v>
      </c>
      <c r="B260" s="74" t="s">
        <v>305</v>
      </c>
      <c r="C260" s="74" t="s">
        <v>309</v>
      </c>
      <c r="D260" s="74" t="s">
        <v>341</v>
      </c>
      <c r="E260" s="74" t="s">
        <v>345</v>
      </c>
      <c r="F260" s="74">
        <v>0.86199999999999999</v>
      </c>
      <c r="G260" s="74">
        <v>0.42765300000000001</v>
      </c>
      <c r="H260" s="74">
        <v>8</v>
      </c>
      <c r="I260" s="74">
        <v>8</v>
      </c>
      <c r="J260" s="74">
        <v>0.333513</v>
      </c>
      <c r="K260" s="74" t="s">
        <v>307</v>
      </c>
      <c r="L260" s="74">
        <v>1</v>
      </c>
      <c r="M260" s="74">
        <v>999</v>
      </c>
    </row>
    <row r="261" spans="1:13" x14ac:dyDescent="0.25">
      <c r="A261" s="74" t="s">
        <v>336</v>
      </c>
      <c r="B261" s="74" t="s">
        <v>305</v>
      </c>
      <c r="C261" s="74" t="s">
        <v>309</v>
      </c>
      <c r="D261" s="74" t="s">
        <v>341</v>
      </c>
      <c r="E261" s="74" t="s">
        <v>346</v>
      </c>
      <c r="F261" s="74">
        <v>0.46200000000000002</v>
      </c>
      <c r="G261" s="74">
        <v>0.874309</v>
      </c>
      <c r="H261" s="74">
        <v>8</v>
      </c>
      <c r="I261" s="74">
        <v>8</v>
      </c>
      <c r="J261" s="74">
        <v>0.303367</v>
      </c>
      <c r="K261" s="74" t="s">
        <v>307</v>
      </c>
      <c r="L261" s="74">
        <v>1</v>
      </c>
      <c r="M261" s="74">
        <v>999</v>
      </c>
    </row>
    <row r="262" spans="1:13" x14ac:dyDescent="0.25">
      <c r="A262" s="74" t="s">
        <v>336</v>
      </c>
      <c r="B262" s="74" t="s">
        <v>305</v>
      </c>
      <c r="C262" s="74" t="s">
        <v>309</v>
      </c>
      <c r="D262" s="74" t="s">
        <v>342</v>
      </c>
      <c r="E262" s="74" t="s">
        <v>343</v>
      </c>
      <c r="F262" s="74">
        <v>0.78200000000000003</v>
      </c>
      <c r="G262" s="74">
        <v>0.53090800000000005</v>
      </c>
      <c r="H262" s="74">
        <v>7</v>
      </c>
      <c r="I262" s="74">
        <v>8</v>
      </c>
      <c r="J262" s="74">
        <v>0.28204400000000002</v>
      </c>
      <c r="K262" s="74" t="s">
        <v>307</v>
      </c>
      <c r="L262" s="74">
        <v>1</v>
      </c>
      <c r="M262" s="74">
        <v>999</v>
      </c>
    </row>
    <row r="263" spans="1:13" x14ac:dyDescent="0.25">
      <c r="A263" s="74" t="s">
        <v>336</v>
      </c>
      <c r="B263" s="74" t="s">
        <v>305</v>
      </c>
      <c r="C263" s="74" t="s">
        <v>309</v>
      </c>
      <c r="D263" s="74" t="s">
        <v>342</v>
      </c>
      <c r="E263" s="74" t="s">
        <v>344</v>
      </c>
      <c r="F263" s="74">
        <v>0.48099999999999998</v>
      </c>
      <c r="G263" s="74">
        <v>0.77240699999999995</v>
      </c>
      <c r="H263" s="74">
        <v>7</v>
      </c>
      <c r="I263" s="74">
        <v>8</v>
      </c>
      <c r="J263" s="74">
        <v>0.272818</v>
      </c>
      <c r="K263" s="74" t="s">
        <v>307</v>
      </c>
      <c r="L263" s="74">
        <v>1</v>
      </c>
      <c r="M263" s="74">
        <v>999</v>
      </c>
    </row>
    <row r="264" spans="1:13" x14ac:dyDescent="0.25">
      <c r="A264" s="74" t="s">
        <v>336</v>
      </c>
      <c r="B264" s="74" t="s">
        <v>305</v>
      </c>
      <c r="C264" s="74" t="s">
        <v>309</v>
      </c>
      <c r="D264" s="74" t="s">
        <v>342</v>
      </c>
      <c r="E264" s="74" t="s">
        <v>345</v>
      </c>
      <c r="F264" s="74">
        <v>0.998</v>
      </c>
      <c r="G264" s="74">
        <v>0.19821</v>
      </c>
      <c r="H264" s="74">
        <v>7</v>
      </c>
      <c r="I264" s="74">
        <v>8</v>
      </c>
      <c r="J264" s="74">
        <v>0.31229600000000002</v>
      </c>
      <c r="K264" s="74" t="s">
        <v>307</v>
      </c>
      <c r="L264" s="74">
        <v>1</v>
      </c>
      <c r="M264" s="74">
        <v>999</v>
      </c>
    </row>
    <row r="265" spans="1:13" x14ac:dyDescent="0.25">
      <c r="A265" s="74" t="s">
        <v>336</v>
      </c>
      <c r="B265" s="74" t="s">
        <v>305</v>
      </c>
      <c r="C265" s="74" t="s">
        <v>309</v>
      </c>
      <c r="D265" s="74" t="s">
        <v>342</v>
      </c>
      <c r="E265" s="74" t="s">
        <v>346</v>
      </c>
      <c r="F265" s="74">
        <v>0.82299999999999995</v>
      </c>
      <c r="G265" s="74">
        <v>0.41000900000000001</v>
      </c>
      <c r="H265" s="74">
        <v>7</v>
      </c>
      <c r="I265" s="74">
        <v>8</v>
      </c>
      <c r="J265" s="74">
        <v>0.27354899999999999</v>
      </c>
      <c r="K265" s="74" t="s">
        <v>307</v>
      </c>
      <c r="L265" s="74">
        <v>1</v>
      </c>
      <c r="M265" s="74">
        <v>999</v>
      </c>
    </row>
    <row r="266" spans="1:13" x14ac:dyDescent="0.25">
      <c r="A266" s="74" t="s">
        <v>336</v>
      </c>
      <c r="B266" s="74" t="s">
        <v>305</v>
      </c>
      <c r="C266" s="74" t="s">
        <v>309</v>
      </c>
      <c r="D266" s="74" t="s">
        <v>343</v>
      </c>
      <c r="E266" s="74" t="s">
        <v>344</v>
      </c>
      <c r="F266" s="74">
        <v>0.71399999999999997</v>
      </c>
      <c r="G266" s="74">
        <v>0.49441800000000002</v>
      </c>
      <c r="H266" s="74">
        <v>8</v>
      </c>
      <c r="I266" s="74">
        <v>8</v>
      </c>
      <c r="J266" s="74">
        <v>0.25150299999999998</v>
      </c>
      <c r="K266" s="74" t="s">
        <v>307</v>
      </c>
      <c r="L266" s="74">
        <v>1</v>
      </c>
      <c r="M266" s="74">
        <v>999</v>
      </c>
    </row>
    <row r="267" spans="1:13" x14ac:dyDescent="0.25">
      <c r="A267" s="74" t="s">
        <v>336</v>
      </c>
      <c r="B267" s="74" t="s">
        <v>305</v>
      </c>
      <c r="C267" s="74" t="s">
        <v>309</v>
      </c>
      <c r="D267" s="74" t="s">
        <v>343</v>
      </c>
      <c r="E267" s="74" t="s">
        <v>345</v>
      </c>
      <c r="F267" s="74">
        <v>0.88900000000000001</v>
      </c>
      <c r="G267" s="74">
        <v>0.42509000000000002</v>
      </c>
      <c r="H267" s="74">
        <v>8</v>
      </c>
      <c r="I267" s="74">
        <v>8</v>
      </c>
      <c r="J267" s="74">
        <v>0.30078500000000002</v>
      </c>
      <c r="K267" s="74" t="s">
        <v>307</v>
      </c>
      <c r="L267" s="74">
        <v>1</v>
      </c>
      <c r="M267" s="74">
        <v>999</v>
      </c>
    </row>
    <row r="268" spans="1:13" x14ac:dyDescent="0.25">
      <c r="A268" s="74" t="s">
        <v>336</v>
      </c>
      <c r="B268" s="74" t="s">
        <v>305</v>
      </c>
      <c r="C268" s="74" t="s">
        <v>309</v>
      </c>
      <c r="D268" s="74" t="s">
        <v>343</v>
      </c>
      <c r="E268" s="74" t="s">
        <v>346</v>
      </c>
      <c r="F268" s="74">
        <v>0.70199999999999996</v>
      </c>
      <c r="G268" s="74">
        <v>0.64494200000000002</v>
      </c>
      <c r="H268" s="74">
        <v>8</v>
      </c>
      <c r="I268" s="74">
        <v>8</v>
      </c>
      <c r="J268" s="74">
        <v>0.26696199999999998</v>
      </c>
      <c r="K268" s="74" t="s">
        <v>307</v>
      </c>
      <c r="L268" s="74">
        <v>1</v>
      </c>
      <c r="M268" s="74">
        <v>999</v>
      </c>
    </row>
    <row r="269" spans="1:13" x14ac:dyDescent="0.25">
      <c r="A269" s="74" t="s">
        <v>336</v>
      </c>
      <c r="B269" s="74" t="s">
        <v>305</v>
      </c>
      <c r="C269" s="74" t="s">
        <v>309</v>
      </c>
      <c r="D269" s="74" t="s">
        <v>344</v>
      </c>
      <c r="E269" s="74" t="s">
        <v>345</v>
      </c>
      <c r="F269" s="74">
        <v>0.499</v>
      </c>
      <c r="G269" s="74">
        <v>0.81134899999999999</v>
      </c>
      <c r="H269" s="74">
        <v>8</v>
      </c>
      <c r="I269" s="74">
        <v>8</v>
      </c>
      <c r="J269" s="74">
        <v>0.293541</v>
      </c>
      <c r="K269" s="74" t="s">
        <v>307</v>
      </c>
      <c r="L269" s="74">
        <v>1</v>
      </c>
      <c r="M269" s="74">
        <v>999</v>
      </c>
    </row>
    <row r="270" spans="1:13" x14ac:dyDescent="0.25">
      <c r="A270" s="74" t="s">
        <v>336</v>
      </c>
      <c r="B270" s="74" t="s">
        <v>305</v>
      </c>
      <c r="C270" s="74" t="s">
        <v>309</v>
      </c>
      <c r="D270" s="74" t="s">
        <v>344</v>
      </c>
      <c r="E270" s="74" t="s">
        <v>346</v>
      </c>
      <c r="F270" s="74">
        <v>0.70599999999999996</v>
      </c>
      <c r="G270" s="74">
        <v>0.56143200000000004</v>
      </c>
      <c r="H270" s="74">
        <v>8</v>
      </c>
      <c r="I270" s="74">
        <v>8</v>
      </c>
      <c r="J270" s="74">
        <v>0.25144699999999998</v>
      </c>
      <c r="K270" s="74" t="s">
        <v>307</v>
      </c>
      <c r="L270" s="74">
        <v>1</v>
      </c>
      <c r="M270" s="74">
        <v>999</v>
      </c>
    </row>
    <row r="271" spans="1:13" x14ac:dyDescent="0.25">
      <c r="A271" s="74" t="s">
        <v>336</v>
      </c>
      <c r="B271" s="74" t="s">
        <v>305</v>
      </c>
      <c r="C271" s="74" t="s">
        <v>309</v>
      </c>
      <c r="D271" s="74" t="s">
        <v>345</v>
      </c>
      <c r="E271" s="74" t="s">
        <v>346</v>
      </c>
      <c r="F271" s="74">
        <v>0.88200000000000001</v>
      </c>
      <c r="G271" s="74">
        <v>0.49418499999999999</v>
      </c>
      <c r="H271" s="74">
        <v>8</v>
      </c>
      <c r="I271" s="74">
        <v>8</v>
      </c>
      <c r="J271" s="74">
        <v>0.30116199999999999</v>
      </c>
      <c r="K271" s="74" t="s">
        <v>307</v>
      </c>
      <c r="L271" s="74">
        <v>1</v>
      </c>
      <c r="M271" s="74">
        <v>999</v>
      </c>
    </row>
  </sheetData>
  <conditionalFormatting sqref="F2:F271">
    <cfRule type="cellIs" dxfId="3" priority="6" operator="lessThan">
      <formula>$O$2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6FAFA-1D55-45D1-A1E7-50E5AA0ADC55}">
  <dimension ref="A1:O61"/>
  <sheetViews>
    <sheetView workbookViewId="0">
      <selection activeCell="O12" sqref="O12"/>
    </sheetView>
  </sheetViews>
  <sheetFormatPr baseColWidth="10" defaultRowHeight="15" x14ac:dyDescent="0.25"/>
  <cols>
    <col min="1" max="1" width="16.5703125" bestFit="1" customWidth="1"/>
    <col min="2" max="2" width="8.7109375" bestFit="1" customWidth="1"/>
    <col min="3" max="3" width="19" bestFit="1" customWidth="1"/>
    <col min="4" max="4" width="7.5703125" bestFit="1" customWidth="1"/>
    <col min="5" max="5" width="8.7109375" bestFit="1" customWidth="1"/>
    <col min="6" max="6" width="9" bestFit="1" customWidth="1"/>
    <col min="7" max="7" width="12" bestFit="1" customWidth="1"/>
    <col min="8" max="9" width="14.140625" bestFit="1" customWidth="1"/>
    <col min="10" max="10" width="9" bestFit="1" customWidth="1"/>
    <col min="11" max="11" width="14.42578125" bestFit="1" customWidth="1"/>
    <col min="12" max="12" width="15" bestFit="1" customWidth="1"/>
    <col min="13" max="13" width="18.140625" bestFit="1" customWidth="1"/>
    <col min="15" max="15" width="18.7109375" bestFit="1" customWidth="1"/>
  </cols>
  <sheetData>
    <row r="1" spans="1:15" x14ac:dyDescent="0.25">
      <c r="A1" s="73" t="s">
        <v>282</v>
      </c>
      <c r="B1" s="73" t="s">
        <v>283</v>
      </c>
      <c r="C1" s="73" t="s">
        <v>284</v>
      </c>
      <c r="D1" s="73" t="s">
        <v>285</v>
      </c>
      <c r="E1" s="73" t="s">
        <v>286</v>
      </c>
      <c r="F1" s="73" t="s">
        <v>197</v>
      </c>
      <c r="G1" s="73" t="s">
        <v>287</v>
      </c>
      <c r="H1" s="73" t="s">
        <v>288</v>
      </c>
      <c r="I1" s="73" t="s">
        <v>289</v>
      </c>
      <c r="J1" s="73" t="s">
        <v>290</v>
      </c>
      <c r="K1" s="73" t="s">
        <v>291</v>
      </c>
      <c r="L1" s="73" t="s">
        <v>292</v>
      </c>
      <c r="M1" s="73" t="s">
        <v>293</v>
      </c>
      <c r="O1" s="81" t="s">
        <v>310</v>
      </c>
    </row>
    <row r="2" spans="1:15" x14ac:dyDescent="0.25">
      <c r="A2" s="74" t="s">
        <v>324</v>
      </c>
      <c r="B2" s="74" t="s">
        <v>296</v>
      </c>
      <c r="C2" s="74" t="s">
        <v>297</v>
      </c>
      <c r="D2" s="74" t="s">
        <v>325</v>
      </c>
      <c r="E2" s="74" t="s">
        <v>326</v>
      </c>
      <c r="F2" s="74">
        <v>0.51966800000000002</v>
      </c>
      <c r="G2" s="75">
        <v>204000000</v>
      </c>
      <c r="H2" s="74">
        <v>21</v>
      </c>
      <c r="I2" s="74">
        <v>22</v>
      </c>
      <c r="J2" s="74" t="s">
        <v>300</v>
      </c>
      <c r="K2" s="74" t="s">
        <v>301</v>
      </c>
      <c r="L2" s="74">
        <v>3</v>
      </c>
      <c r="M2" s="74" t="s">
        <v>300</v>
      </c>
      <c r="O2" s="72">
        <f>0.05/10</f>
        <v>5.0000000000000001E-3</v>
      </c>
    </row>
    <row r="3" spans="1:15" x14ac:dyDescent="0.25">
      <c r="A3" s="74" t="s">
        <v>324</v>
      </c>
      <c r="B3" s="74" t="s">
        <v>296</v>
      </c>
      <c r="C3" s="74" t="s">
        <v>297</v>
      </c>
      <c r="D3" s="74" t="s">
        <v>325</v>
      </c>
      <c r="E3" s="74" t="s">
        <v>327</v>
      </c>
      <c r="F3" s="74">
        <v>0.37421599999999999</v>
      </c>
      <c r="G3" s="75">
        <v>65000000</v>
      </c>
      <c r="H3" s="74">
        <v>21</v>
      </c>
      <c r="I3" s="74">
        <v>8</v>
      </c>
      <c r="J3" s="74" t="s">
        <v>300</v>
      </c>
      <c r="K3" s="74" t="s">
        <v>301</v>
      </c>
      <c r="L3" s="74">
        <v>3</v>
      </c>
      <c r="M3" s="74" t="s">
        <v>300</v>
      </c>
    </row>
    <row r="4" spans="1:15" x14ac:dyDescent="0.25">
      <c r="A4" s="74" t="s">
        <v>324</v>
      </c>
      <c r="B4" s="74" t="s">
        <v>296</v>
      </c>
      <c r="C4" s="74" t="s">
        <v>297</v>
      </c>
      <c r="D4" s="74" t="s">
        <v>325</v>
      </c>
      <c r="E4" s="74" t="s">
        <v>328</v>
      </c>
      <c r="F4" s="74">
        <v>3.2842000000000003E-2</v>
      </c>
      <c r="G4" s="75">
        <v>156000000</v>
      </c>
      <c r="H4" s="74">
        <v>21</v>
      </c>
      <c r="I4" s="74">
        <v>10</v>
      </c>
      <c r="J4" s="74" t="s">
        <v>300</v>
      </c>
      <c r="K4" s="74" t="s">
        <v>301</v>
      </c>
      <c r="L4" s="74">
        <v>3</v>
      </c>
      <c r="M4" s="74" t="s">
        <v>300</v>
      </c>
    </row>
    <row r="5" spans="1:15" x14ac:dyDescent="0.25">
      <c r="A5" s="74" t="s">
        <v>324</v>
      </c>
      <c r="B5" s="74" t="s">
        <v>296</v>
      </c>
      <c r="C5" s="74" t="s">
        <v>297</v>
      </c>
      <c r="D5" s="74" t="s">
        <v>325</v>
      </c>
      <c r="E5" s="74" t="s">
        <v>329</v>
      </c>
      <c r="F5" s="74">
        <v>0.44596999999999998</v>
      </c>
      <c r="G5" s="75">
        <v>218000000</v>
      </c>
      <c r="H5" s="74">
        <v>21</v>
      </c>
      <c r="I5" s="74">
        <v>24</v>
      </c>
      <c r="J5" s="74" t="s">
        <v>300</v>
      </c>
      <c r="K5" s="74" t="s">
        <v>301</v>
      </c>
      <c r="L5" s="74">
        <v>3</v>
      </c>
      <c r="M5" s="74" t="s">
        <v>300</v>
      </c>
    </row>
    <row r="6" spans="1:15" x14ac:dyDescent="0.25">
      <c r="A6" s="74" t="s">
        <v>324</v>
      </c>
      <c r="B6" s="74" t="s">
        <v>296</v>
      </c>
      <c r="C6" s="74" t="s">
        <v>297</v>
      </c>
      <c r="D6" s="74" t="s">
        <v>326</v>
      </c>
      <c r="E6" s="74" t="s">
        <v>327</v>
      </c>
      <c r="F6" s="74">
        <v>0.83623899999999995</v>
      </c>
      <c r="G6" s="75">
        <v>83000000</v>
      </c>
      <c r="H6" s="74">
        <v>22</v>
      </c>
      <c r="I6" s="74">
        <v>8</v>
      </c>
      <c r="J6" s="74" t="s">
        <v>300</v>
      </c>
      <c r="K6" s="74" t="s">
        <v>301</v>
      </c>
      <c r="L6" s="74">
        <v>3</v>
      </c>
      <c r="M6" s="74" t="s">
        <v>300</v>
      </c>
    </row>
    <row r="7" spans="1:15" x14ac:dyDescent="0.25">
      <c r="A7" s="74" t="s">
        <v>324</v>
      </c>
      <c r="B7" s="74" t="s">
        <v>296</v>
      </c>
      <c r="C7" s="74" t="s">
        <v>297</v>
      </c>
      <c r="D7" s="74" t="s">
        <v>326</v>
      </c>
      <c r="E7" s="74" t="s">
        <v>328</v>
      </c>
      <c r="F7" s="74">
        <v>6.0650000000000001E-3</v>
      </c>
      <c r="G7" s="75">
        <v>178000000</v>
      </c>
      <c r="H7" s="74">
        <v>22</v>
      </c>
      <c r="I7" s="74">
        <v>10</v>
      </c>
      <c r="J7" s="74" t="s">
        <v>300</v>
      </c>
      <c r="K7" s="74" t="s">
        <v>301</v>
      </c>
      <c r="L7" s="74">
        <v>3</v>
      </c>
      <c r="M7" s="74" t="s">
        <v>300</v>
      </c>
    </row>
    <row r="8" spans="1:15" x14ac:dyDescent="0.25">
      <c r="A8" s="74" t="s">
        <v>324</v>
      </c>
      <c r="B8" s="74" t="s">
        <v>296</v>
      </c>
      <c r="C8" s="74" t="s">
        <v>297</v>
      </c>
      <c r="D8" s="74" t="s">
        <v>326</v>
      </c>
      <c r="E8" s="74" t="s">
        <v>329</v>
      </c>
      <c r="F8" s="74">
        <v>0.85172700000000001</v>
      </c>
      <c r="G8" s="75">
        <v>273000000</v>
      </c>
      <c r="H8" s="74">
        <v>22</v>
      </c>
      <c r="I8" s="74">
        <v>24</v>
      </c>
      <c r="J8" s="74" t="s">
        <v>300</v>
      </c>
      <c r="K8" s="74" t="s">
        <v>301</v>
      </c>
      <c r="L8" s="74">
        <v>3</v>
      </c>
      <c r="M8" s="74" t="s">
        <v>300</v>
      </c>
    </row>
    <row r="9" spans="1:15" x14ac:dyDescent="0.25">
      <c r="A9" s="74" t="s">
        <v>324</v>
      </c>
      <c r="B9" s="74" t="s">
        <v>296</v>
      </c>
      <c r="C9" s="74" t="s">
        <v>297</v>
      </c>
      <c r="D9" s="74" t="s">
        <v>327</v>
      </c>
      <c r="E9" s="74" t="s">
        <v>328</v>
      </c>
      <c r="F9" s="74">
        <v>5.4526999999999999E-2</v>
      </c>
      <c r="G9" s="75">
        <v>62000000</v>
      </c>
      <c r="H9" s="74">
        <v>8</v>
      </c>
      <c r="I9" s="74">
        <v>10</v>
      </c>
      <c r="J9" s="74" t="s">
        <v>300</v>
      </c>
      <c r="K9" s="74" t="s">
        <v>301</v>
      </c>
      <c r="L9" s="74">
        <v>3</v>
      </c>
      <c r="M9" s="74" t="s">
        <v>300</v>
      </c>
    </row>
    <row r="10" spans="1:15" x14ac:dyDescent="0.25">
      <c r="A10" s="74" t="s">
        <v>324</v>
      </c>
      <c r="B10" s="74" t="s">
        <v>296</v>
      </c>
      <c r="C10" s="74" t="s">
        <v>297</v>
      </c>
      <c r="D10" s="74" t="s">
        <v>327</v>
      </c>
      <c r="E10" s="74" t="s">
        <v>329</v>
      </c>
      <c r="F10" s="74">
        <v>0.56413100000000005</v>
      </c>
      <c r="G10" s="75">
        <v>110000000</v>
      </c>
      <c r="H10" s="74">
        <v>8</v>
      </c>
      <c r="I10" s="74">
        <v>24</v>
      </c>
      <c r="J10" s="74" t="s">
        <v>300</v>
      </c>
      <c r="K10" s="74" t="s">
        <v>301</v>
      </c>
      <c r="L10" s="74">
        <v>3</v>
      </c>
      <c r="M10" s="74" t="s">
        <v>300</v>
      </c>
    </row>
    <row r="11" spans="1:15" x14ac:dyDescent="0.25">
      <c r="A11" s="74" t="s">
        <v>324</v>
      </c>
      <c r="B11" s="74" t="s">
        <v>296</v>
      </c>
      <c r="C11" s="74" t="s">
        <v>297</v>
      </c>
      <c r="D11" s="74" t="s">
        <v>328</v>
      </c>
      <c r="E11" s="74" t="s">
        <v>329</v>
      </c>
      <c r="F11" s="74">
        <v>2.3449999999999999E-3</v>
      </c>
      <c r="G11" s="75">
        <v>39000000</v>
      </c>
      <c r="H11" s="74">
        <v>10</v>
      </c>
      <c r="I11" s="74">
        <v>24</v>
      </c>
      <c r="J11" s="74" t="s">
        <v>300</v>
      </c>
      <c r="K11" s="74" t="s">
        <v>301</v>
      </c>
      <c r="L11" s="74">
        <v>3</v>
      </c>
      <c r="M11" s="74" t="s">
        <v>300</v>
      </c>
    </row>
    <row r="12" spans="1:15" x14ac:dyDescent="0.25">
      <c r="A12" s="74" t="s">
        <v>324</v>
      </c>
      <c r="B12" s="74" t="s">
        <v>296</v>
      </c>
      <c r="C12" s="74" t="s">
        <v>303</v>
      </c>
      <c r="D12" s="74" t="s">
        <v>325</v>
      </c>
      <c r="E12" s="74" t="s">
        <v>326</v>
      </c>
      <c r="F12" s="74">
        <v>0.56797799999999998</v>
      </c>
      <c r="G12" s="75">
        <v>207000000</v>
      </c>
      <c r="H12" s="74">
        <v>21</v>
      </c>
      <c r="I12" s="74">
        <v>22</v>
      </c>
      <c r="J12" s="74" t="s">
        <v>300</v>
      </c>
      <c r="K12" s="74" t="s">
        <v>301</v>
      </c>
      <c r="L12" s="74">
        <v>3</v>
      </c>
      <c r="M12" s="74" t="s">
        <v>300</v>
      </c>
    </row>
    <row r="13" spans="1:15" x14ac:dyDescent="0.25">
      <c r="A13" s="74" t="s">
        <v>324</v>
      </c>
      <c r="B13" s="74" t="s">
        <v>296</v>
      </c>
      <c r="C13" s="74" t="s">
        <v>303</v>
      </c>
      <c r="D13" s="74" t="s">
        <v>325</v>
      </c>
      <c r="E13" s="74" t="s">
        <v>327</v>
      </c>
      <c r="F13" s="74">
        <v>0.60836400000000002</v>
      </c>
      <c r="G13" s="75">
        <v>73000000</v>
      </c>
      <c r="H13" s="74">
        <v>21</v>
      </c>
      <c r="I13" s="74">
        <v>8</v>
      </c>
      <c r="J13" s="74" t="s">
        <v>300</v>
      </c>
      <c r="K13" s="74" t="s">
        <v>301</v>
      </c>
      <c r="L13" s="74">
        <v>3</v>
      </c>
      <c r="M13" s="74" t="s">
        <v>300</v>
      </c>
    </row>
    <row r="14" spans="1:15" x14ac:dyDescent="0.25">
      <c r="A14" s="74" t="s">
        <v>324</v>
      </c>
      <c r="B14" s="74" t="s">
        <v>296</v>
      </c>
      <c r="C14" s="74" t="s">
        <v>303</v>
      </c>
      <c r="D14" s="74" t="s">
        <v>325</v>
      </c>
      <c r="E14" s="74" t="s">
        <v>328</v>
      </c>
      <c r="F14" s="74">
        <v>8.2509999999999997E-3</v>
      </c>
      <c r="G14" s="75">
        <v>168000000</v>
      </c>
      <c r="H14" s="74">
        <v>21</v>
      </c>
      <c r="I14" s="74">
        <v>10</v>
      </c>
      <c r="J14" s="74" t="s">
        <v>300</v>
      </c>
      <c r="K14" s="74" t="s">
        <v>301</v>
      </c>
      <c r="L14" s="74">
        <v>3</v>
      </c>
      <c r="M14" s="74" t="s">
        <v>300</v>
      </c>
    </row>
    <row r="15" spans="1:15" x14ac:dyDescent="0.25">
      <c r="A15" s="74" t="s">
        <v>324</v>
      </c>
      <c r="B15" s="74" t="s">
        <v>296</v>
      </c>
      <c r="C15" s="74" t="s">
        <v>303</v>
      </c>
      <c r="D15" s="74" t="s">
        <v>325</v>
      </c>
      <c r="E15" s="74" t="s">
        <v>329</v>
      </c>
      <c r="F15" s="74">
        <v>0.95463900000000002</v>
      </c>
      <c r="G15" s="75">
        <v>249000000</v>
      </c>
      <c r="H15" s="74">
        <v>21</v>
      </c>
      <c r="I15" s="74">
        <v>24</v>
      </c>
      <c r="J15" s="74" t="s">
        <v>300</v>
      </c>
      <c r="K15" s="74" t="s">
        <v>301</v>
      </c>
      <c r="L15" s="74">
        <v>3</v>
      </c>
      <c r="M15" s="74" t="s">
        <v>300</v>
      </c>
    </row>
    <row r="16" spans="1:15" x14ac:dyDescent="0.25">
      <c r="A16" s="74" t="s">
        <v>324</v>
      </c>
      <c r="B16" s="74" t="s">
        <v>296</v>
      </c>
      <c r="C16" s="74" t="s">
        <v>303</v>
      </c>
      <c r="D16" s="74" t="s">
        <v>326</v>
      </c>
      <c r="E16" s="74" t="s">
        <v>327</v>
      </c>
      <c r="F16" s="74">
        <v>0.90664500000000003</v>
      </c>
      <c r="G16" s="75">
        <v>85000000</v>
      </c>
      <c r="H16" s="74">
        <v>22</v>
      </c>
      <c r="I16" s="74">
        <v>8</v>
      </c>
      <c r="J16" s="74" t="s">
        <v>300</v>
      </c>
      <c r="K16" s="74" t="s">
        <v>301</v>
      </c>
      <c r="L16" s="74">
        <v>3</v>
      </c>
      <c r="M16" s="74" t="s">
        <v>300</v>
      </c>
    </row>
    <row r="17" spans="1:13" x14ac:dyDescent="0.25">
      <c r="A17" s="74" t="s">
        <v>324</v>
      </c>
      <c r="B17" s="74" t="s">
        <v>296</v>
      </c>
      <c r="C17" s="74" t="s">
        <v>303</v>
      </c>
      <c r="D17" s="74" t="s">
        <v>326</v>
      </c>
      <c r="E17" s="74" t="s">
        <v>328</v>
      </c>
      <c r="F17" s="74">
        <v>7.7289999999999998E-3</v>
      </c>
      <c r="G17" s="75">
        <v>176000000</v>
      </c>
      <c r="H17" s="74">
        <v>22</v>
      </c>
      <c r="I17" s="74">
        <v>10</v>
      </c>
      <c r="J17" s="74" t="s">
        <v>300</v>
      </c>
      <c r="K17" s="74" t="s">
        <v>301</v>
      </c>
      <c r="L17" s="74">
        <v>3</v>
      </c>
      <c r="M17" s="74" t="s">
        <v>300</v>
      </c>
    </row>
    <row r="18" spans="1:13" x14ac:dyDescent="0.25">
      <c r="A18" s="74" t="s">
        <v>324</v>
      </c>
      <c r="B18" s="74" t="s">
        <v>296</v>
      </c>
      <c r="C18" s="74" t="s">
        <v>303</v>
      </c>
      <c r="D18" s="74" t="s">
        <v>326</v>
      </c>
      <c r="E18" s="74" t="s">
        <v>329</v>
      </c>
      <c r="F18" s="74">
        <v>0.82593300000000003</v>
      </c>
      <c r="G18" s="75">
        <v>274500000</v>
      </c>
      <c r="H18" s="74">
        <v>22</v>
      </c>
      <c r="I18" s="74">
        <v>24</v>
      </c>
      <c r="J18" s="74" t="s">
        <v>300</v>
      </c>
      <c r="K18" s="74" t="s">
        <v>301</v>
      </c>
      <c r="L18" s="74">
        <v>3</v>
      </c>
      <c r="M18" s="74" t="s">
        <v>300</v>
      </c>
    </row>
    <row r="19" spans="1:13" x14ac:dyDescent="0.25">
      <c r="A19" s="74" t="s">
        <v>324</v>
      </c>
      <c r="B19" s="74" t="s">
        <v>296</v>
      </c>
      <c r="C19" s="74" t="s">
        <v>303</v>
      </c>
      <c r="D19" s="74" t="s">
        <v>327</v>
      </c>
      <c r="E19" s="74" t="s">
        <v>328</v>
      </c>
      <c r="F19" s="74">
        <v>6.8391999999999994E-2</v>
      </c>
      <c r="G19" s="75">
        <v>61000000</v>
      </c>
      <c r="H19" s="74">
        <v>8</v>
      </c>
      <c r="I19" s="74">
        <v>10</v>
      </c>
      <c r="J19" s="74" t="s">
        <v>300</v>
      </c>
      <c r="K19" s="74" t="s">
        <v>301</v>
      </c>
      <c r="L19" s="74">
        <v>3</v>
      </c>
      <c r="M19" s="74" t="s">
        <v>300</v>
      </c>
    </row>
    <row r="20" spans="1:13" x14ac:dyDescent="0.25">
      <c r="A20" s="74" t="s">
        <v>324</v>
      </c>
      <c r="B20" s="74" t="s">
        <v>296</v>
      </c>
      <c r="C20" s="74" t="s">
        <v>303</v>
      </c>
      <c r="D20" s="74" t="s">
        <v>327</v>
      </c>
      <c r="E20" s="74" t="s">
        <v>329</v>
      </c>
      <c r="F20" s="74">
        <v>0.76062200000000002</v>
      </c>
      <c r="G20" s="75">
        <v>103500000</v>
      </c>
      <c r="H20" s="74">
        <v>8</v>
      </c>
      <c r="I20" s="74">
        <v>24</v>
      </c>
      <c r="J20" s="74" t="s">
        <v>300</v>
      </c>
      <c r="K20" s="74" t="s">
        <v>301</v>
      </c>
      <c r="L20" s="74">
        <v>3</v>
      </c>
      <c r="M20" s="74" t="s">
        <v>300</v>
      </c>
    </row>
    <row r="21" spans="1:13" x14ac:dyDescent="0.25">
      <c r="A21" s="74" t="s">
        <v>324</v>
      </c>
      <c r="B21" s="74" t="s">
        <v>296</v>
      </c>
      <c r="C21" s="74" t="s">
        <v>303</v>
      </c>
      <c r="D21" s="74" t="s">
        <v>328</v>
      </c>
      <c r="E21" s="74" t="s">
        <v>329</v>
      </c>
      <c r="F21" s="74">
        <v>5.4650000000000002E-3</v>
      </c>
      <c r="G21" s="75">
        <v>46000000</v>
      </c>
      <c r="H21" s="74">
        <v>10</v>
      </c>
      <c r="I21" s="74">
        <v>24</v>
      </c>
      <c r="J21" s="74" t="s">
        <v>300</v>
      </c>
      <c r="K21" s="74" t="s">
        <v>301</v>
      </c>
      <c r="L21" s="74">
        <v>3</v>
      </c>
      <c r="M21" s="74" t="s">
        <v>300</v>
      </c>
    </row>
    <row r="22" spans="1:13" x14ac:dyDescent="0.25">
      <c r="A22" s="74" t="s">
        <v>324</v>
      </c>
      <c r="B22" s="74" t="s">
        <v>296</v>
      </c>
      <c r="C22" s="74" t="s">
        <v>304</v>
      </c>
      <c r="D22" s="74" t="s">
        <v>325</v>
      </c>
      <c r="E22" s="74" t="s">
        <v>326</v>
      </c>
      <c r="F22" s="74">
        <v>0.74290999999999996</v>
      </c>
      <c r="G22" s="75">
        <v>217000000</v>
      </c>
      <c r="H22" s="74">
        <v>21</v>
      </c>
      <c r="I22" s="74">
        <v>22</v>
      </c>
      <c r="J22" s="74" t="s">
        <v>300</v>
      </c>
      <c r="K22" s="74" t="s">
        <v>301</v>
      </c>
      <c r="L22" s="74">
        <v>3</v>
      </c>
      <c r="M22" s="74" t="s">
        <v>300</v>
      </c>
    </row>
    <row r="23" spans="1:13" x14ac:dyDescent="0.25">
      <c r="A23" s="74" t="s">
        <v>324</v>
      </c>
      <c r="B23" s="74" t="s">
        <v>296</v>
      </c>
      <c r="C23" s="74" t="s">
        <v>304</v>
      </c>
      <c r="D23" s="74" t="s">
        <v>325</v>
      </c>
      <c r="E23" s="74" t="s">
        <v>327</v>
      </c>
      <c r="F23" s="74">
        <v>0.61534100000000003</v>
      </c>
      <c r="G23" s="75">
        <v>73000000</v>
      </c>
      <c r="H23" s="74">
        <v>21</v>
      </c>
      <c r="I23" s="74">
        <v>8</v>
      </c>
      <c r="J23" s="74" t="s">
        <v>300</v>
      </c>
      <c r="K23" s="74" t="s">
        <v>301</v>
      </c>
      <c r="L23" s="74">
        <v>3</v>
      </c>
      <c r="M23" s="74" t="s">
        <v>300</v>
      </c>
    </row>
    <row r="24" spans="1:13" x14ac:dyDescent="0.25">
      <c r="A24" s="74" t="s">
        <v>324</v>
      </c>
      <c r="B24" s="74" t="s">
        <v>296</v>
      </c>
      <c r="C24" s="74" t="s">
        <v>304</v>
      </c>
      <c r="D24" s="74" t="s">
        <v>325</v>
      </c>
      <c r="E24" s="74" t="s">
        <v>328</v>
      </c>
      <c r="F24" s="74">
        <v>3.6459999999999999E-2</v>
      </c>
      <c r="G24" s="75">
        <v>155000000</v>
      </c>
      <c r="H24" s="74">
        <v>21</v>
      </c>
      <c r="I24" s="74">
        <v>10</v>
      </c>
      <c r="J24" s="74" t="s">
        <v>300</v>
      </c>
      <c r="K24" s="74" t="s">
        <v>301</v>
      </c>
      <c r="L24" s="74">
        <v>3</v>
      </c>
      <c r="M24" s="74" t="s">
        <v>300</v>
      </c>
    </row>
    <row r="25" spans="1:13" x14ac:dyDescent="0.25">
      <c r="A25" s="74" t="s">
        <v>324</v>
      </c>
      <c r="B25" s="74" t="s">
        <v>296</v>
      </c>
      <c r="C25" s="74" t="s">
        <v>304</v>
      </c>
      <c r="D25" s="74" t="s">
        <v>325</v>
      </c>
      <c r="E25" s="74" t="s">
        <v>329</v>
      </c>
      <c r="F25" s="74">
        <v>0.79360399999999998</v>
      </c>
      <c r="G25" s="75">
        <v>240000000</v>
      </c>
      <c r="H25" s="74">
        <v>21</v>
      </c>
      <c r="I25" s="74">
        <v>24</v>
      </c>
      <c r="J25" s="74" t="s">
        <v>300</v>
      </c>
      <c r="K25" s="74" t="s">
        <v>301</v>
      </c>
      <c r="L25" s="74">
        <v>3</v>
      </c>
      <c r="M25" s="74" t="s">
        <v>300</v>
      </c>
    </row>
    <row r="26" spans="1:13" x14ac:dyDescent="0.25">
      <c r="A26" s="74" t="s">
        <v>324</v>
      </c>
      <c r="B26" s="74" t="s">
        <v>296</v>
      </c>
      <c r="C26" s="74" t="s">
        <v>304</v>
      </c>
      <c r="D26" s="74" t="s">
        <v>326</v>
      </c>
      <c r="E26" s="74" t="s">
        <v>327</v>
      </c>
      <c r="F26" s="74">
        <v>0.87229299999999999</v>
      </c>
      <c r="G26" s="75">
        <v>84000000</v>
      </c>
      <c r="H26" s="74">
        <v>22</v>
      </c>
      <c r="I26" s="74">
        <v>8</v>
      </c>
      <c r="J26" s="74" t="s">
        <v>300</v>
      </c>
      <c r="K26" s="74" t="s">
        <v>301</v>
      </c>
      <c r="L26" s="74">
        <v>3</v>
      </c>
      <c r="M26" s="74" t="s">
        <v>300</v>
      </c>
    </row>
    <row r="27" spans="1:13" x14ac:dyDescent="0.25">
      <c r="A27" s="74" t="s">
        <v>324</v>
      </c>
      <c r="B27" s="74" t="s">
        <v>296</v>
      </c>
      <c r="C27" s="74" t="s">
        <v>304</v>
      </c>
      <c r="D27" s="74" t="s">
        <v>326</v>
      </c>
      <c r="E27" s="74" t="s">
        <v>328</v>
      </c>
      <c r="F27" s="74">
        <v>2.4046000000000001E-2</v>
      </c>
      <c r="G27" s="75">
        <v>166000000</v>
      </c>
      <c r="H27" s="74">
        <v>22</v>
      </c>
      <c r="I27" s="74">
        <v>10</v>
      </c>
      <c r="J27" s="74" t="s">
        <v>300</v>
      </c>
      <c r="K27" s="74" t="s">
        <v>301</v>
      </c>
      <c r="L27" s="74">
        <v>3</v>
      </c>
      <c r="M27" s="74" t="s">
        <v>300</v>
      </c>
    </row>
    <row r="28" spans="1:13" x14ac:dyDescent="0.25">
      <c r="A28" s="74" t="s">
        <v>324</v>
      </c>
      <c r="B28" s="74" t="s">
        <v>296</v>
      </c>
      <c r="C28" s="74" t="s">
        <v>304</v>
      </c>
      <c r="D28" s="74" t="s">
        <v>326</v>
      </c>
      <c r="E28" s="74" t="s">
        <v>329</v>
      </c>
      <c r="F28" s="74">
        <v>0.93865100000000001</v>
      </c>
      <c r="G28" s="75">
        <v>268000000</v>
      </c>
      <c r="H28" s="74">
        <v>22</v>
      </c>
      <c r="I28" s="74">
        <v>24</v>
      </c>
      <c r="J28" s="74" t="s">
        <v>300</v>
      </c>
      <c r="K28" s="74" t="s">
        <v>301</v>
      </c>
      <c r="L28" s="74">
        <v>3</v>
      </c>
      <c r="M28" s="74" t="s">
        <v>300</v>
      </c>
    </row>
    <row r="29" spans="1:13" x14ac:dyDescent="0.25">
      <c r="A29" s="74" t="s">
        <v>324</v>
      </c>
      <c r="B29" s="74" t="s">
        <v>296</v>
      </c>
      <c r="C29" s="74" t="s">
        <v>304</v>
      </c>
      <c r="D29" s="74" t="s">
        <v>327</v>
      </c>
      <c r="E29" s="74" t="s">
        <v>328</v>
      </c>
      <c r="F29" s="74">
        <v>0.101102</v>
      </c>
      <c r="G29" s="75">
        <v>59000000</v>
      </c>
      <c r="H29" s="74">
        <v>8</v>
      </c>
      <c r="I29" s="74">
        <v>10</v>
      </c>
      <c r="J29" s="74" t="s">
        <v>300</v>
      </c>
      <c r="K29" s="74" t="s">
        <v>301</v>
      </c>
      <c r="L29" s="74">
        <v>3</v>
      </c>
      <c r="M29" s="74" t="s">
        <v>300</v>
      </c>
    </row>
    <row r="30" spans="1:13" x14ac:dyDescent="0.25">
      <c r="A30" s="74" t="s">
        <v>324</v>
      </c>
      <c r="B30" s="74" t="s">
        <v>296</v>
      </c>
      <c r="C30" s="74" t="s">
        <v>304</v>
      </c>
      <c r="D30" s="74" t="s">
        <v>327</v>
      </c>
      <c r="E30" s="74" t="s">
        <v>329</v>
      </c>
      <c r="F30" s="74">
        <v>0.71688200000000002</v>
      </c>
      <c r="G30" s="75">
        <v>105000000</v>
      </c>
      <c r="H30" s="74">
        <v>8</v>
      </c>
      <c r="I30" s="74">
        <v>24</v>
      </c>
      <c r="J30" s="74" t="s">
        <v>300</v>
      </c>
      <c r="K30" s="74" t="s">
        <v>301</v>
      </c>
      <c r="L30" s="74">
        <v>3</v>
      </c>
      <c r="M30" s="74" t="s">
        <v>300</v>
      </c>
    </row>
    <row r="31" spans="1:13" x14ac:dyDescent="0.25">
      <c r="A31" s="74" t="s">
        <v>324</v>
      </c>
      <c r="B31" s="74" t="s">
        <v>296</v>
      </c>
      <c r="C31" s="74" t="s">
        <v>304</v>
      </c>
      <c r="D31" s="74" t="s">
        <v>328</v>
      </c>
      <c r="E31" s="74" t="s">
        <v>329</v>
      </c>
      <c r="F31" s="74">
        <v>2.452E-2</v>
      </c>
      <c r="G31" s="75">
        <v>60000000</v>
      </c>
      <c r="H31" s="74">
        <v>10</v>
      </c>
      <c r="I31" s="74">
        <v>24</v>
      </c>
      <c r="J31" s="74" t="s">
        <v>300</v>
      </c>
      <c r="K31" s="74" t="s">
        <v>301</v>
      </c>
      <c r="L31" s="74">
        <v>3</v>
      </c>
      <c r="M31" s="74" t="s">
        <v>300</v>
      </c>
    </row>
    <row r="32" spans="1:13" x14ac:dyDescent="0.25">
      <c r="A32" s="74" t="s">
        <v>324</v>
      </c>
      <c r="B32" s="74" t="s">
        <v>305</v>
      </c>
      <c r="C32" s="74" t="s">
        <v>306</v>
      </c>
      <c r="D32" s="74" t="s">
        <v>325</v>
      </c>
      <c r="E32" s="74" t="s">
        <v>326</v>
      </c>
      <c r="F32" s="74">
        <v>0.97199999999999998</v>
      </c>
      <c r="G32" s="74">
        <v>0.47877900000000001</v>
      </c>
      <c r="H32" s="74">
        <v>21</v>
      </c>
      <c r="I32" s="74">
        <v>22</v>
      </c>
      <c r="J32" s="74">
        <v>0.67539099999999996</v>
      </c>
      <c r="K32" s="74" t="s">
        <v>307</v>
      </c>
      <c r="L32" s="74">
        <v>3</v>
      </c>
      <c r="M32" s="74">
        <v>999</v>
      </c>
    </row>
    <row r="33" spans="1:13" x14ac:dyDescent="0.25">
      <c r="A33" s="74" t="s">
        <v>324</v>
      </c>
      <c r="B33" s="74" t="s">
        <v>305</v>
      </c>
      <c r="C33" s="74" t="s">
        <v>306</v>
      </c>
      <c r="D33" s="74" t="s">
        <v>325</v>
      </c>
      <c r="E33" s="74" t="s">
        <v>327</v>
      </c>
      <c r="F33" s="74">
        <v>0.88800000000000001</v>
      </c>
      <c r="G33" s="74">
        <v>0.57895600000000003</v>
      </c>
      <c r="H33" s="74">
        <v>21</v>
      </c>
      <c r="I33" s="74">
        <v>8</v>
      </c>
      <c r="J33" s="74">
        <v>0.70805600000000002</v>
      </c>
      <c r="K33" s="74" t="s">
        <v>307</v>
      </c>
      <c r="L33" s="74">
        <v>3</v>
      </c>
      <c r="M33" s="74">
        <v>999</v>
      </c>
    </row>
    <row r="34" spans="1:13" x14ac:dyDescent="0.25">
      <c r="A34" s="74" t="s">
        <v>324</v>
      </c>
      <c r="B34" s="74" t="s">
        <v>305</v>
      </c>
      <c r="C34" s="74" t="s">
        <v>306</v>
      </c>
      <c r="D34" s="74" t="s">
        <v>325</v>
      </c>
      <c r="E34" s="74" t="s">
        <v>328</v>
      </c>
      <c r="F34" s="74">
        <v>0.32400000000000001</v>
      </c>
      <c r="G34" s="75">
        <v>1047754</v>
      </c>
      <c r="H34" s="74">
        <v>21</v>
      </c>
      <c r="I34" s="74">
        <v>10</v>
      </c>
      <c r="J34" s="74">
        <v>0.56476800000000005</v>
      </c>
      <c r="K34" s="74" t="s">
        <v>307</v>
      </c>
      <c r="L34" s="74">
        <v>3</v>
      </c>
      <c r="M34" s="74">
        <v>999</v>
      </c>
    </row>
    <row r="35" spans="1:13" x14ac:dyDescent="0.25">
      <c r="A35" s="74" t="s">
        <v>324</v>
      </c>
      <c r="B35" s="74" t="s">
        <v>305</v>
      </c>
      <c r="C35" s="74" t="s">
        <v>306</v>
      </c>
      <c r="D35" s="74" t="s">
        <v>325</v>
      </c>
      <c r="E35" s="74" t="s">
        <v>329</v>
      </c>
      <c r="F35" s="74">
        <v>0.87</v>
      </c>
      <c r="G35" s="74">
        <v>0.56311699999999998</v>
      </c>
      <c r="H35" s="74">
        <v>21</v>
      </c>
      <c r="I35" s="74">
        <v>24</v>
      </c>
      <c r="J35" s="74">
        <v>0.69658500000000001</v>
      </c>
      <c r="K35" s="74" t="s">
        <v>307</v>
      </c>
      <c r="L35" s="74">
        <v>3</v>
      </c>
      <c r="M35" s="74">
        <v>999</v>
      </c>
    </row>
    <row r="36" spans="1:13" x14ac:dyDescent="0.25">
      <c r="A36" s="74" t="s">
        <v>324</v>
      </c>
      <c r="B36" s="74" t="s">
        <v>305</v>
      </c>
      <c r="C36" s="74" t="s">
        <v>306</v>
      </c>
      <c r="D36" s="74" t="s">
        <v>326</v>
      </c>
      <c r="E36" s="74" t="s">
        <v>327</v>
      </c>
      <c r="F36" s="74">
        <v>0.93300000000000005</v>
      </c>
      <c r="G36" s="74">
        <v>0.48568499999999998</v>
      </c>
      <c r="H36" s="74">
        <v>22</v>
      </c>
      <c r="I36" s="74">
        <v>8</v>
      </c>
      <c r="J36" s="74">
        <v>0.71074999999999999</v>
      </c>
      <c r="K36" s="74" t="s">
        <v>307</v>
      </c>
      <c r="L36" s="74">
        <v>3</v>
      </c>
      <c r="M36" s="74">
        <v>999</v>
      </c>
    </row>
    <row r="37" spans="1:13" x14ac:dyDescent="0.25">
      <c r="A37" s="74" t="s">
        <v>324</v>
      </c>
      <c r="B37" s="74" t="s">
        <v>305</v>
      </c>
      <c r="C37" s="74" t="s">
        <v>306</v>
      </c>
      <c r="D37" s="74" t="s">
        <v>326</v>
      </c>
      <c r="E37" s="74" t="s">
        <v>328</v>
      </c>
      <c r="F37" s="74">
        <v>0.36799999999999999</v>
      </c>
      <c r="G37" s="75">
        <v>1027430</v>
      </c>
      <c r="H37" s="74">
        <v>22</v>
      </c>
      <c r="I37" s="74">
        <v>10</v>
      </c>
      <c r="J37" s="74">
        <v>0.56053299999999995</v>
      </c>
      <c r="K37" s="74" t="s">
        <v>307</v>
      </c>
      <c r="L37" s="74">
        <v>3</v>
      </c>
      <c r="M37" s="74">
        <v>999</v>
      </c>
    </row>
    <row r="38" spans="1:13" x14ac:dyDescent="0.25">
      <c r="A38" s="74" t="s">
        <v>324</v>
      </c>
      <c r="B38" s="74" t="s">
        <v>305</v>
      </c>
      <c r="C38" s="74" t="s">
        <v>306</v>
      </c>
      <c r="D38" s="74" t="s">
        <v>326</v>
      </c>
      <c r="E38" s="74" t="s">
        <v>329</v>
      </c>
      <c r="F38" s="74">
        <v>0.94499999999999995</v>
      </c>
      <c r="G38" s="74">
        <v>0.47490900000000003</v>
      </c>
      <c r="H38" s="74">
        <v>22</v>
      </c>
      <c r="I38" s="74">
        <v>24</v>
      </c>
      <c r="J38" s="74">
        <v>0.70024200000000003</v>
      </c>
      <c r="K38" s="74" t="s">
        <v>307</v>
      </c>
      <c r="L38" s="74">
        <v>3</v>
      </c>
      <c r="M38" s="74">
        <v>999</v>
      </c>
    </row>
    <row r="39" spans="1:13" x14ac:dyDescent="0.25">
      <c r="A39" s="74" t="s">
        <v>324</v>
      </c>
      <c r="B39" s="74" t="s">
        <v>305</v>
      </c>
      <c r="C39" s="74" t="s">
        <v>306</v>
      </c>
      <c r="D39" s="74" t="s">
        <v>327</v>
      </c>
      <c r="E39" s="74" t="s">
        <v>328</v>
      </c>
      <c r="F39" s="74">
        <v>0.29699999999999999</v>
      </c>
      <c r="G39" s="75">
        <v>1191814</v>
      </c>
      <c r="H39" s="74">
        <v>8</v>
      </c>
      <c r="I39" s="74">
        <v>10</v>
      </c>
      <c r="J39" s="74">
        <v>0.61258299999999999</v>
      </c>
      <c r="K39" s="74" t="s">
        <v>307</v>
      </c>
      <c r="L39" s="74">
        <v>3</v>
      </c>
      <c r="M39" s="74">
        <v>999</v>
      </c>
    </row>
    <row r="40" spans="1:13" x14ac:dyDescent="0.25">
      <c r="A40" s="74" t="s">
        <v>324</v>
      </c>
      <c r="B40" s="74" t="s">
        <v>305</v>
      </c>
      <c r="C40" s="74" t="s">
        <v>306</v>
      </c>
      <c r="D40" s="74" t="s">
        <v>327</v>
      </c>
      <c r="E40" s="74" t="s">
        <v>329</v>
      </c>
      <c r="F40" s="74">
        <v>0.99299999999999999</v>
      </c>
      <c r="G40" s="74">
        <v>0.369334</v>
      </c>
      <c r="H40" s="74">
        <v>8</v>
      </c>
      <c r="I40" s="74">
        <v>24</v>
      </c>
      <c r="J40" s="74">
        <v>0.72623599999999999</v>
      </c>
      <c r="K40" s="74" t="s">
        <v>307</v>
      </c>
      <c r="L40" s="74">
        <v>3</v>
      </c>
      <c r="M40" s="74">
        <v>999</v>
      </c>
    </row>
    <row r="41" spans="1:13" x14ac:dyDescent="0.25">
      <c r="A41" s="74" t="s">
        <v>324</v>
      </c>
      <c r="B41" s="74" t="s">
        <v>305</v>
      </c>
      <c r="C41" s="74" t="s">
        <v>306</v>
      </c>
      <c r="D41" s="74" t="s">
        <v>328</v>
      </c>
      <c r="E41" s="74" t="s">
        <v>329</v>
      </c>
      <c r="F41" s="74">
        <v>0.3</v>
      </c>
      <c r="G41" s="75">
        <v>1153111</v>
      </c>
      <c r="H41" s="74">
        <v>10</v>
      </c>
      <c r="I41" s="74">
        <v>24</v>
      </c>
      <c r="J41" s="74">
        <v>0.59328899999999996</v>
      </c>
      <c r="K41" s="74" t="s">
        <v>307</v>
      </c>
      <c r="L41" s="74">
        <v>3</v>
      </c>
      <c r="M41" s="74">
        <v>999</v>
      </c>
    </row>
    <row r="42" spans="1:13" x14ac:dyDescent="0.25">
      <c r="A42" s="74" t="s">
        <v>324</v>
      </c>
      <c r="B42" s="74" t="s">
        <v>305</v>
      </c>
      <c r="C42" s="74" t="s">
        <v>308</v>
      </c>
      <c r="D42" s="74" t="s">
        <v>325</v>
      </c>
      <c r="E42" s="74" t="s">
        <v>326</v>
      </c>
      <c r="F42" s="74">
        <v>0.85499999999999998</v>
      </c>
      <c r="G42" s="74">
        <v>0.68450900000000003</v>
      </c>
      <c r="H42" s="74">
        <v>21</v>
      </c>
      <c r="I42" s="74">
        <v>22</v>
      </c>
      <c r="J42" s="74">
        <v>0.66083899999999995</v>
      </c>
      <c r="K42" s="74" t="s">
        <v>307</v>
      </c>
      <c r="L42" s="74">
        <v>3</v>
      </c>
      <c r="M42" s="74">
        <v>999</v>
      </c>
    </row>
    <row r="43" spans="1:13" x14ac:dyDescent="0.25">
      <c r="A43" s="74" t="s">
        <v>324</v>
      </c>
      <c r="B43" s="74" t="s">
        <v>305</v>
      </c>
      <c r="C43" s="74" t="s">
        <v>308</v>
      </c>
      <c r="D43" s="74" t="s">
        <v>325</v>
      </c>
      <c r="E43" s="74" t="s">
        <v>327</v>
      </c>
      <c r="F43" s="74">
        <v>0.97099999999999997</v>
      </c>
      <c r="G43" s="74">
        <v>0.51646999999999998</v>
      </c>
      <c r="H43" s="74">
        <v>21</v>
      </c>
      <c r="I43" s="74">
        <v>8</v>
      </c>
      <c r="J43" s="74">
        <v>0.67140200000000005</v>
      </c>
      <c r="K43" s="74" t="s">
        <v>307</v>
      </c>
      <c r="L43" s="74">
        <v>3</v>
      </c>
      <c r="M43" s="74">
        <v>999</v>
      </c>
    </row>
    <row r="44" spans="1:13" x14ac:dyDescent="0.25">
      <c r="A44" s="74" t="s">
        <v>324</v>
      </c>
      <c r="B44" s="74" t="s">
        <v>305</v>
      </c>
      <c r="C44" s="74" t="s">
        <v>308</v>
      </c>
      <c r="D44" s="74" t="s">
        <v>325</v>
      </c>
      <c r="E44" s="74" t="s">
        <v>328</v>
      </c>
      <c r="F44" s="74">
        <v>4.3999999999999997E-2</v>
      </c>
      <c r="G44" s="75">
        <v>1871697</v>
      </c>
      <c r="H44" s="74">
        <v>21</v>
      </c>
      <c r="I44" s="74">
        <v>10</v>
      </c>
      <c r="J44" s="74">
        <v>0.59790200000000004</v>
      </c>
      <c r="K44" s="74" t="s">
        <v>307</v>
      </c>
      <c r="L44" s="74">
        <v>3</v>
      </c>
      <c r="M44" s="74">
        <v>999</v>
      </c>
    </row>
    <row r="45" spans="1:13" x14ac:dyDescent="0.25">
      <c r="A45" s="74" t="s">
        <v>324</v>
      </c>
      <c r="B45" s="74" t="s">
        <v>305</v>
      </c>
      <c r="C45" s="74" t="s">
        <v>308</v>
      </c>
      <c r="D45" s="74" t="s">
        <v>325</v>
      </c>
      <c r="E45" s="74" t="s">
        <v>329</v>
      </c>
      <c r="F45" s="74">
        <v>0.53900000000000003</v>
      </c>
      <c r="G45" s="74">
        <v>0.90710400000000002</v>
      </c>
      <c r="H45" s="74">
        <v>21</v>
      </c>
      <c r="I45" s="74">
        <v>24</v>
      </c>
      <c r="J45" s="74">
        <v>0.65272699999999995</v>
      </c>
      <c r="K45" s="74" t="s">
        <v>307</v>
      </c>
      <c r="L45" s="74">
        <v>3</v>
      </c>
      <c r="M45" s="74">
        <v>999</v>
      </c>
    </row>
    <row r="46" spans="1:13" x14ac:dyDescent="0.25">
      <c r="A46" s="74" t="s">
        <v>324</v>
      </c>
      <c r="B46" s="74" t="s">
        <v>305</v>
      </c>
      <c r="C46" s="74" t="s">
        <v>308</v>
      </c>
      <c r="D46" s="74" t="s">
        <v>326</v>
      </c>
      <c r="E46" s="74" t="s">
        <v>327</v>
      </c>
      <c r="F46" s="74">
        <v>0.94899999999999995</v>
      </c>
      <c r="G46" s="74">
        <v>0.59734799999999999</v>
      </c>
      <c r="H46" s="74">
        <v>22</v>
      </c>
      <c r="I46" s="74">
        <v>8</v>
      </c>
      <c r="J46" s="74">
        <v>0.68578899999999998</v>
      </c>
      <c r="K46" s="74" t="s">
        <v>307</v>
      </c>
      <c r="L46" s="74">
        <v>3</v>
      </c>
      <c r="M46" s="74">
        <v>999</v>
      </c>
    </row>
    <row r="47" spans="1:13" x14ac:dyDescent="0.25">
      <c r="A47" s="74" t="s">
        <v>324</v>
      </c>
      <c r="B47" s="74" t="s">
        <v>305</v>
      </c>
      <c r="C47" s="74" t="s">
        <v>308</v>
      </c>
      <c r="D47" s="74" t="s">
        <v>326</v>
      </c>
      <c r="E47" s="74" t="s">
        <v>328</v>
      </c>
      <c r="F47" s="74">
        <v>6.0000000000000001E-3</v>
      </c>
      <c r="G47" s="75">
        <v>2496023</v>
      </c>
      <c r="H47" s="74">
        <v>22</v>
      </c>
      <c r="I47" s="74">
        <v>10</v>
      </c>
      <c r="J47" s="74">
        <v>0.62438400000000005</v>
      </c>
      <c r="K47" s="74" t="s">
        <v>307</v>
      </c>
      <c r="L47" s="74">
        <v>3</v>
      </c>
      <c r="M47" s="74">
        <v>999</v>
      </c>
    </row>
    <row r="48" spans="1:13" x14ac:dyDescent="0.25">
      <c r="A48" s="74" t="s">
        <v>324</v>
      </c>
      <c r="B48" s="74" t="s">
        <v>305</v>
      </c>
      <c r="C48" s="74" t="s">
        <v>308</v>
      </c>
      <c r="D48" s="74" t="s">
        <v>326</v>
      </c>
      <c r="E48" s="74" t="s">
        <v>329</v>
      </c>
      <c r="F48" s="74">
        <v>0.91100000000000003</v>
      </c>
      <c r="G48" s="74">
        <v>0.63384300000000005</v>
      </c>
      <c r="H48" s="74">
        <v>22</v>
      </c>
      <c r="I48" s="74">
        <v>24</v>
      </c>
      <c r="J48" s="74">
        <v>0.65865700000000005</v>
      </c>
      <c r="K48" s="74" t="s">
        <v>307</v>
      </c>
      <c r="L48" s="74">
        <v>3</v>
      </c>
      <c r="M48" s="74">
        <v>999</v>
      </c>
    </row>
    <row r="49" spans="1:13" x14ac:dyDescent="0.25">
      <c r="A49" s="74" t="s">
        <v>324</v>
      </c>
      <c r="B49" s="74" t="s">
        <v>305</v>
      </c>
      <c r="C49" s="74" t="s">
        <v>308</v>
      </c>
      <c r="D49" s="74" t="s">
        <v>327</v>
      </c>
      <c r="E49" s="74" t="s">
        <v>328</v>
      </c>
      <c r="F49" s="74">
        <v>5.3999999999999999E-2</v>
      </c>
      <c r="G49" s="75">
        <v>2003159</v>
      </c>
      <c r="H49" s="74">
        <v>8</v>
      </c>
      <c r="I49" s="74">
        <v>10</v>
      </c>
      <c r="J49" s="74">
        <v>0.63685400000000003</v>
      </c>
      <c r="K49" s="74" t="s">
        <v>307</v>
      </c>
      <c r="L49" s="74">
        <v>3</v>
      </c>
      <c r="M49" s="74">
        <v>999</v>
      </c>
    </row>
    <row r="50" spans="1:13" x14ac:dyDescent="0.25">
      <c r="A50" s="74" t="s">
        <v>324</v>
      </c>
      <c r="B50" s="74" t="s">
        <v>305</v>
      </c>
      <c r="C50" s="74" t="s">
        <v>308</v>
      </c>
      <c r="D50" s="74" t="s">
        <v>327</v>
      </c>
      <c r="E50" s="74" t="s">
        <v>329</v>
      </c>
      <c r="F50" s="74">
        <v>0.93100000000000005</v>
      </c>
      <c r="G50" s="74">
        <v>0.61049900000000001</v>
      </c>
      <c r="H50" s="74">
        <v>8</v>
      </c>
      <c r="I50" s="74">
        <v>24</v>
      </c>
      <c r="J50" s="74">
        <v>0.67446399999999995</v>
      </c>
      <c r="K50" s="74" t="s">
        <v>307</v>
      </c>
      <c r="L50" s="74">
        <v>3</v>
      </c>
      <c r="M50" s="74">
        <v>999</v>
      </c>
    </row>
    <row r="51" spans="1:13" x14ac:dyDescent="0.25">
      <c r="A51" s="74" t="s">
        <v>324</v>
      </c>
      <c r="B51" s="74" t="s">
        <v>305</v>
      </c>
      <c r="C51" s="74" t="s">
        <v>308</v>
      </c>
      <c r="D51" s="74" t="s">
        <v>328</v>
      </c>
      <c r="E51" s="74" t="s">
        <v>329</v>
      </c>
      <c r="F51" s="74">
        <v>1E-3</v>
      </c>
      <c r="G51" s="75">
        <v>3035573</v>
      </c>
      <c r="H51" s="74">
        <v>10</v>
      </c>
      <c r="I51" s="74">
        <v>24</v>
      </c>
      <c r="J51" s="74">
        <v>0.62201600000000001</v>
      </c>
      <c r="K51" s="74" t="s">
        <v>307</v>
      </c>
      <c r="L51" s="74">
        <v>3</v>
      </c>
      <c r="M51" s="74">
        <v>999</v>
      </c>
    </row>
    <row r="52" spans="1:13" x14ac:dyDescent="0.25">
      <c r="A52" s="74" t="s">
        <v>324</v>
      </c>
      <c r="B52" s="74" t="s">
        <v>305</v>
      </c>
      <c r="C52" s="74" t="s">
        <v>309</v>
      </c>
      <c r="D52" s="74" t="s">
        <v>325</v>
      </c>
      <c r="E52" s="74" t="s">
        <v>326</v>
      </c>
      <c r="F52" s="74">
        <v>0.89500000000000002</v>
      </c>
      <c r="G52" s="74">
        <v>0.424923</v>
      </c>
      <c r="H52" s="74">
        <v>21</v>
      </c>
      <c r="I52" s="74">
        <v>22</v>
      </c>
      <c r="J52" s="74">
        <v>0.275837</v>
      </c>
      <c r="K52" s="74" t="s">
        <v>307</v>
      </c>
      <c r="L52" s="74">
        <v>3</v>
      </c>
      <c r="M52" s="74">
        <v>999</v>
      </c>
    </row>
    <row r="53" spans="1:13" x14ac:dyDescent="0.25">
      <c r="A53" s="74" t="s">
        <v>324</v>
      </c>
      <c r="B53" s="74" t="s">
        <v>305</v>
      </c>
      <c r="C53" s="74" t="s">
        <v>309</v>
      </c>
      <c r="D53" s="74" t="s">
        <v>325</v>
      </c>
      <c r="E53" s="74" t="s">
        <v>327</v>
      </c>
      <c r="F53" s="74">
        <v>0.71299999999999997</v>
      </c>
      <c r="G53" s="74">
        <v>0.55896800000000002</v>
      </c>
      <c r="H53" s="74">
        <v>21</v>
      </c>
      <c r="I53" s="74">
        <v>8</v>
      </c>
      <c r="J53" s="74">
        <v>0.29040500000000002</v>
      </c>
      <c r="K53" s="74" t="s">
        <v>307</v>
      </c>
      <c r="L53" s="74">
        <v>3</v>
      </c>
      <c r="M53" s="74">
        <v>999</v>
      </c>
    </row>
    <row r="54" spans="1:13" x14ac:dyDescent="0.25">
      <c r="A54" s="74" t="s">
        <v>324</v>
      </c>
      <c r="B54" s="74" t="s">
        <v>305</v>
      </c>
      <c r="C54" s="74" t="s">
        <v>309</v>
      </c>
      <c r="D54" s="74" t="s">
        <v>325</v>
      </c>
      <c r="E54" s="74" t="s">
        <v>328</v>
      </c>
      <c r="F54" s="74">
        <v>7.8E-2</v>
      </c>
      <c r="G54" s="75">
        <v>1906871</v>
      </c>
      <c r="H54" s="74">
        <v>21</v>
      </c>
      <c r="I54" s="74">
        <v>10</v>
      </c>
      <c r="J54" s="74">
        <v>0.235847</v>
      </c>
      <c r="K54" s="74" t="s">
        <v>307</v>
      </c>
      <c r="L54" s="74">
        <v>3</v>
      </c>
      <c r="M54" s="74">
        <v>999</v>
      </c>
    </row>
    <row r="55" spans="1:13" x14ac:dyDescent="0.25">
      <c r="A55" s="74" t="s">
        <v>324</v>
      </c>
      <c r="B55" s="74" t="s">
        <v>305</v>
      </c>
      <c r="C55" s="74" t="s">
        <v>309</v>
      </c>
      <c r="D55" s="74" t="s">
        <v>325</v>
      </c>
      <c r="E55" s="74" t="s">
        <v>329</v>
      </c>
      <c r="F55" s="74">
        <v>0.78200000000000003</v>
      </c>
      <c r="G55" s="74">
        <v>0.50059299999999995</v>
      </c>
      <c r="H55" s="74">
        <v>21</v>
      </c>
      <c r="I55" s="74">
        <v>24</v>
      </c>
      <c r="J55" s="74">
        <v>0.28713499999999997</v>
      </c>
      <c r="K55" s="74" t="s">
        <v>307</v>
      </c>
      <c r="L55" s="74">
        <v>3</v>
      </c>
      <c r="M55" s="74">
        <v>999</v>
      </c>
    </row>
    <row r="56" spans="1:13" x14ac:dyDescent="0.25">
      <c r="A56" s="74" t="s">
        <v>324</v>
      </c>
      <c r="B56" s="74" t="s">
        <v>305</v>
      </c>
      <c r="C56" s="74" t="s">
        <v>309</v>
      </c>
      <c r="D56" s="74" t="s">
        <v>326</v>
      </c>
      <c r="E56" s="74" t="s">
        <v>327</v>
      </c>
      <c r="F56" s="74">
        <v>0.61299999999999999</v>
      </c>
      <c r="G56" s="74">
        <v>0.66810899999999995</v>
      </c>
      <c r="H56" s="74">
        <v>22</v>
      </c>
      <c r="I56" s="74">
        <v>8</v>
      </c>
      <c r="J56" s="74">
        <v>0.27499400000000002</v>
      </c>
      <c r="K56" s="74" t="s">
        <v>307</v>
      </c>
      <c r="L56" s="74">
        <v>3</v>
      </c>
      <c r="M56" s="74">
        <v>999</v>
      </c>
    </row>
    <row r="57" spans="1:13" x14ac:dyDescent="0.25">
      <c r="A57" s="74" t="s">
        <v>324</v>
      </c>
      <c r="B57" s="74" t="s">
        <v>305</v>
      </c>
      <c r="C57" s="74" t="s">
        <v>309</v>
      </c>
      <c r="D57" s="74" t="s">
        <v>326</v>
      </c>
      <c r="E57" s="74" t="s">
        <v>328</v>
      </c>
      <c r="F57" s="74">
        <v>9.5000000000000001E-2</v>
      </c>
      <c r="G57" s="75">
        <v>2167182</v>
      </c>
      <c r="H57" s="74">
        <v>22</v>
      </c>
      <c r="I57" s="74">
        <v>10</v>
      </c>
      <c r="J57" s="74">
        <v>0.21397099999999999</v>
      </c>
      <c r="K57" s="74" t="s">
        <v>307</v>
      </c>
      <c r="L57" s="74">
        <v>3</v>
      </c>
      <c r="M57" s="74">
        <v>999</v>
      </c>
    </row>
    <row r="58" spans="1:13" x14ac:dyDescent="0.25">
      <c r="A58" s="74" t="s">
        <v>324</v>
      </c>
      <c r="B58" s="74" t="s">
        <v>305</v>
      </c>
      <c r="C58" s="74" t="s">
        <v>309</v>
      </c>
      <c r="D58" s="74" t="s">
        <v>326</v>
      </c>
      <c r="E58" s="74" t="s">
        <v>329</v>
      </c>
      <c r="F58" s="74">
        <v>0.83199999999999996</v>
      </c>
      <c r="G58" s="74">
        <v>0.43263699999999999</v>
      </c>
      <c r="H58" s="74">
        <v>22</v>
      </c>
      <c r="I58" s="74">
        <v>24</v>
      </c>
      <c r="J58" s="74">
        <v>0.270206</v>
      </c>
      <c r="K58" s="74" t="s">
        <v>307</v>
      </c>
      <c r="L58" s="74">
        <v>3</v>
      </c>
      <c r="M58" s="74">
        <v>999</v>
      </c>
    </row>
    <row r="59" spans="1:13" x14ac:dyDescent="0.25">
      <c r="A59" s="74" t="s">
        <v>324</v>
      </c>
      <c r="B59" s="74" t="s">
        <v>305</v>
      </c>
      <c r="C59" s="74" t="s">
        <v>309</v>
      </c>
      <c r="D59" s="74" t="s">
        <v>327</v>
      </c>
      <c r="E59" s="74" t="s">
        <v>328</v>
      </c>
      <c r="F59" s="74">
        <v>9.8000000000000004E-2</v>
      </c>
      <c r="G59" s="75">
        <v>1980948</v>
      </c>
      <c r="H59" s="74">
        <v>8</v>
      </c>
      <c r="I59" s="74">
        <v>10</v>
      </c>
      <c r="J59" s="74">
        <v>0.23255999999999999</v>
      </c>
      <c r="K59" s="74" t="s">
        <v>307</v>
      </c>
      <c r="L59" s="74">
        <v>3</v>
      </c>
      <c r="M59" s="74">
        <v>999</v>
      </c>
    </row>
    <row r="60" spans="1:13" x14ac:dyDescent="0.25">
      <c r="A60" s="74" t="s">
        <v>324</v>
      </c>
      <c r="B60" s="74" t="s">
        <v>305</v>
      </c>
      <c r="C60" s="74" t="s">
        <v>309</v>
      </c>
      <c r="D60" s="74" t="s">
        <v>327</v>
      </c>
      <c r="E60" s="74" t="s">
        <v>329</v>
      </c>
      <c r="F60" s="74">
        <v>0.81599999999999995</v>
      </c>
      <c r="G60" s="74">
        <v>0.418738</v>
      </c>
      <c r="H60" s="74">
        <v>8</v>
      </c>
      <c r="I60" s="74">
        <v>24</v>
      </c>
      <c r="J60" s="74">
        <v>0.28150900000000001</v>
      </c>
      <c r="K60" s="74" t="s">
        <v>307</v>
      </c>
      <c r="L60" s="74">
        <v>3</v>
      </c>
      <c r="M60" s="74">
        <v>999</v>
      </c>
    </row>
    <row r="61" spans="1:13" x14ac:dyDescent="0.25">
      <c r="A61" s="74" t="s">
        <v>324</v>
      </c>
      <c r="B61" s="74" t="s">
        <v>305</v>
      </c>
      <c r="C61" s="74" t="s">
        <v>309</v>
      </c>
      <c r="D61" s="74" t="s">
        <v>328</v>
      </c>
      <c r="E61" s="74" t="s">
        <v>329</v>
      </c>
      <c r="F61" s="74">
        <v>9.6000000000000002E-2</v>
      </c>
      <c r="G61" s="75">
        <v>2144514</v>
      </c>
      <c r="H61" s="74">
        <v>10</v>
      </c>
      <c r="I61" s="74">
        <v>24</v>
      </c>
      <c r="J61" s="74">
        <v>0.229936</v>
      </c>
      <c r="K61" s="74" t="s">
        <v>307</v>
      </c>
      <c r="L61" s="74">
        <v>3</v>
      </c>
      <c r="M61" s="74">
        <v>999</v>
      </c>
    </row>
  </sheetData>
  <conditionalFormatting sqref="F2:F61">
    <cfRule type="cellIs" dxfId="2" priority="5" operator="lessThan">
      <formula>$O$2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Supplementary Table 1-EnvData</vt:lpstr>
      <vt:lpstr>Supplementary Table 2-CFUmL-1</vt:lpstr>
      <vt:lpstr>Supplementary Table 3-Cu-MRSA</vt:lpstr>
      <vt:lpstr>Supplementary Table 4-Cu-PBS</vt:lpstr>
      <vt:lpstr>Supplementary Table 5-ISS &amp; Sch</vt:lpstr>
      <vt:lpstr>Supplementary Table 6-Location</vt:lpstr>
      <vt:lpstr>Supplementary-Table 7-wControl </vt:lpstr>
      <vt:lpstr>Supplementary Table 8-Surf type</vt:lpstr>
      <vt:lpstr>Supplementary Table9-Topography</vt:lpstr>
      <vt:lpstr>Supplementary Table 10-Metal</vt:lpstr>
      <vt:lpstr>Supplementary Table 11-PopAreas</vt:lpstr>
    </vt:vector>
  </TitlesOfParts>
  <Company>DLR e.V.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Krämer, Carolin</dc:creator>
  <cp:lastModifiedBy>Krämer, Carolin</cp:lastModifiedBy>
  <dcterms:created xsi:type="dcterms:W3CDTF">2024-10-23T12:32:10Z</dcterms:created>
  <dcterms:modified xsi:type="dcterms:W3CDTF">2025-01-15T14:25:46Z</dcterms:modified>
</cp:coreProperties>
</file>