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<sst xmlns="http://schemas.openxmlformats.org/spreadsheetml/2006/main" count="238" uniqueCount="90">
  <si>
    <t xml:space="preserve">Pool 1</t>
  </si>
  <si>
    <t xml:space="preserve">Pool 3</t>
  </si>
  <si>
    <t xml:space="preserve">Bio Sample Name</t>
  </si>
  <si>
    <t xml:space="preserve">Barcode Index</t>
  </si>
  <si>
    <t xml:space="preserve">Barcode Name</t>
  </si>
  <si>
    <t xml:space="preserve">Polymerase Reads</t>
  </si>
  <si>
    <t xml:space="preserve">Bases</t>
  </si>
  <si>
    <t xml:space="preserve">Mean Barcode Quality</t>
  </si>
  <si>
    <t xml:space="preserve">Rank Order (Num. Reads)</t>
  </si>
  <si>
    <t xml:space="preserve">11953.WT11.tp00</t>
  </si>
  <si>
    <t xml:space="preserve">0--0</t>
  </si>
  <si>
    <t xml:space="preserve">bc1001--bc1001</t>
  </si>
  <si>
    <t xml:space="preserve">94.0</t>
  </si>
  <si>
    <t xml:space="preserve">11953.L977.tp0</t>
  </si>
  <si>
    <t xml:space="preserve">11953.WT12.tp00</t>
  </si>
  <si>
    <t xml:space="preserve">1--1</t>
  </si>
  <si>
    <t xml:space="preserve">bc1002--bc1002</t>
  </si>
  <si>
    <t xml:space="preserve">96.0</t>
  </si>
  <si>
    <t xml:space="preserve">11953.L644.tp0</t>
  </si>
  <si>
    <t xml:space="preserve">11953.WT15.tp00</t>
  </si>
  <si>
    <t xml:space="preserve">2--2</t>
  </si>
  <si>
    <t xml:space="preserve">bc1003--bc1003</t>
  </si>
  <si>
    <t xml:space="preserve">95.0</t>
  </si>
  <si>
    <t xml:space="preserve">11953.L832.tp0</t>
  </si>
  <si>
    <t xml:space="preserve">11953.WT16.tp00</t>
  </si>
  <si>
    <t xml:space="preserve">3--3</t>
  </si>
  <si>
    <t xml:space="preserve">bc1004--bc1004</t>
  </si>
  <si>
    <t xml:space="preserve">11953.L833.tp0</t>
  </si>
  <si>
    <t xml:space="preserve">11953.WT6.tp20</t>
  </si>
  <si>
    <t xml:space="preserve">4--4</t>
  </si>
  <si>
    <t xml:space="preserve">bc1005--bc1005</t>
  </si>
  <si>
    <t xml:space="preserve">11953.L979.tp0</t>
  </si>
  <si>
    <t xml:space="preserve">11953.WT6.tp00</t>
  </si>
  <si>
    <t xml:space="preserve">5--5</t>
  </si>
  <si>
    <t xml:space="preserve">bc1006--bc1006</t>
  </si>
  <si>
    <t xml:space="preserve">91.0</t>
  </si>
  <si>
    <t xml:space="preserve">11953.L179.tp20_bad</t>
  </si>
  <si>
    <t xml:space="preserve">92.0</t>
  </si>
  <si>
    <t xml:space="preserve">11953.WT7.tp20</t>
  </si>
  <si>
    <t xml:space="preserve">6--6</t>
  </si>
  <si>
    <t xml:space="preserve">bc1007--bc1007</t>
  </si>
  <si>
    <t xml:space="preserve">11953.L181.tp20</t>
  </si>
  <si>
    <t xml:space="preserve">93.0</t>
  </si>
  <si>
    <t xml:space="preserve">11953.WT11.tp20</t>
  </si>
  <si>
    <t xml:space="preserve">7--7</t>
  </si>
  <si>
    <t xml:space="preserve">bc1008--bc1008</t>
  </si>
  <si>
    <t xml:space="preserve">11953.L203.tp20</t>
  </si>
  <si>
    <t xml:space="preserve">11953.WT7.tp00</t>
  </si>
  <si>
    <t xml:space="preserve">8--8</t>
  </si>
  <si>
    <t xml:space="preserve">bc1009--bc1009</t>
  </si>
  <si>
    <t xml:space="preserve">11953.L220.tp20</t>
  </si>
  <si>
    <t xml:space="preserve">43.39</t>
  </si>
  <si>
    <t xml:space="preserve">11953.WT12.tp20</t>
  </si>
  <si>
    <t xml:space="preserve">9--9</t>
  </si>
  <si>
    <t xml:space="preserve">bc1010--bc1010</t>
  </si>
  <si>
    <t xml:space="preserve">98.0</t>
  </si>
  <si>
    <t xml:space="preserve">11953.I337.tp0</t>
  </si>
  <si>
    <t xml:space="preserve">PK</t>
  </si>
  <si>
    <t xml:space="preserve">10--10</t>
  </si>
  <si>
    <t xml:space="preserve">bc1011--bc1011</t>
  </si>
  <si>
    <t xml:space="preserve">34.28</t>
  </si>
  <si>
    <t xml:space="preserve">No Name</t>
  </si>
  <si>
    <t xml:space="preserve">None</t>
  </si>
  <si>
    <t xml:space="preserve">Not Barcoded</t>
  </si>
  <si>
    <t xml:space="preserve">0.0</t>
  </si>
  <si>
    <t xml:space="preserve">NA</t>
  </si>
  <si>
    <t xml:space="preserve">average Pol. Reads: </t>
  </si>
  <si>
    <t xml:space="preserve">% Not Barcoded:</t>
  </si>
  <si>
    <t xml:space="preserve">Pool 2</t>
  </si>
  <si>
    <t xml:space="preserve">Pool 4</t>
  </si>
  <si>
    <t xml:space="preserve">11953.WT15.tp20</t>
  </si>
  <si>
    <t xml:space="preserve">11953.L712.tp20</t>
  </si>
  <si>
    <t xml:space="preserve">11953.WT16.tp20</t>
  </si>
  <si>
    <t xml:space="preserve">11953.L713.tp20</t>
  </si>
  <si>
    <t xml:space="preserve">11953.L179.tp0</t>
  </si>
  <si>
    <t xml:space="preserve">11953.L714.tp20</t>
  </si>
  <si>
    <t xml:space="preserve">11953.L181.tp0</t>
  </si>
  <si>
    <t xml:space="preserve">11953.L846.tp20</t>
  </si>
  <si>
    <t xml:space="preserve">11953.L203.tp0</t>
  </si>
  <si>
    <t xml:space="preserve">11953.L977.tp20</t>
  </si>
  <si>
    <t xml:space="preserve">11953.L220.tp0</t>
  </si>
  <si>
    <t xml:space="preserve">11953.L644.tp20</t>
  </si>
  <si>
    <t xml:space="preserve">11953.L712.tp0</t>
  </si>
  <si>
    <t xml:space="preserve">11953.L832.tp20</t>
  </si>
  <si>
    <t xml:space="preserve">11953.L713.tp0</t>
  </si>
  <si>
    <t xml:space="preserve">11953.L833.tp20</t>
  </si>
  <si>
    <t xml:space="preserve">11953.L714.tp0</t>
  </si>
  <si>
    <t xml:space="preserve">11953.L979.tp20</t>
  </si>
  <si>
    <t xml:space="preserve">11953.L846.tp0</t>
  </si>
  <si>
    <t xml:space="preserve">11953.I337.tp20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</si>
</sst>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%"/>
    <numFmt numFmtId="167" formatCode="0.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J9" activeCellId="0" sqref="J9"/>
    </sheetView>
  </sheetViews>
  <sheetFormatPr defaultRowHeight="15"/>
  <cols>
    <col collapsed="false" hidden="false" max="1" min="1" style="1" width="17.6194331983806"/>
    <col collapsed="false" hidden="false" max="2" min="2" style="2" width="11.7125506072874"/>
    <col collapsed="false" hidden="false" max="3" min="3" style="2" width="17.080971659919"/>
    <col collapsed="false" hidden="false" max="4" min="4" style="2" width="14.9311740890688"/>
    <col collapsed="false" hidden="false" max="5" min="5" style="2" width="13.412955465587"/>
    <col collapsed="false" hidden="false" max="6" min="6" style="2" width="15.2874493927126"/>
    <col collapsed="false" hidden="false" max="7" min="7" style="2" width="14.9311740890688"/>
    <col collapsed="false" hidden="false" max="8" min="8" style="1" width="12.0769230769231"/>
    <col collapsed="false" hidden="false" max="9" min="9" style="1" width="22.7085020242915"/>
    <col collapsed="false" hidden="false" max="10" min="10" style="1" width="17.6194331983806"/>
    <col collapsed="false" hidden="false" max="11" min="11" style="2" width="14.3117408906883"/>
    <col collapsed="false" hidden="false" max="12" min="12" style="2" width="20.3036437246964"/>
    <col collapsed="false" hidden="false" max="13" min="13" style="2" width="15.2874493927126"/>
    <col collapsed="false" hidden="false" max="14" min="14" style="2" width="12.9676113360324"/>
    <col collapsed="false" hidden="false" max="15" min="15" style="2" width="14.3117408906883"/>
    <col collapsed="false" hidden="false" max="16" min="16" style="2" width="15.2874493927126"/>
    <col collapsed="false" hidden="false" max="1025" min="17" style="1" width="12.0769230769231"/>
  </cols>
  <sheetData>
    <row r="1" customFormat="false" ht="18.75" hidden="false" customHeight="false" outlineLevel="0" collapsed="false">
      <c r="A1" s="3" t="s">
        <v>0</v>
      </c>
      <c r="B1" s="0"/>
      <c r="C1" s="0"/>
      <c r="D1" s="0"/>
      <c r="E1" s="0"/>
      <c r="F1" s="0"/>
      <c r="G1" s="0"/>
      <c r="H1" s="0"/>
      <c r="I1" s="0"/>
      <c r="J1" s="3" t="s">
        <v>1</v>
      </c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6" customFormat="true" ht="4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J2" s="4" t="s">
        <v>2</v>
      </c>
      <c r="K2" s="5" t="s">
        <v>3</v>
      </c>
      <c r="L2" s="5" t="s">
        <v>4</v>
      </c>
      <c r="M2" s="5" t="s">
        <v>5</v>
      </c>
      <c r="N2" s="5" t="s">
        <v>6</v>
      </c>
      <c r="O2" s="5" t="s">
        <v>7</v>
      </c>
      <c r="P2" s="5" t="s">
        <v>8</v>
      </c>
    </row>
    <row r="3" customFormat="false" ht="15" hidden="false" customHeight="false" outlineLevel="0" collapsed="false">
      <c r="A3" s="7" t="s">
        <v>9</v>
      </c>
      <c r="B3" s="8" t="s">
        <v>10</v>
      </c>
      <c r="C3" s="8" t="s">
        <v>11</v>
      </c>
      <c r="D3" s="9" t="n">
        <v>30070</v>
      </c>
      <c r="E3" s="9" t="n">
        <v>45110734</v>
      </c>
      <c r="F3" s="8" t="s">
        <v>12</v>
      </c>
      <c r="G3" s="8" t="n">
        <v>8</v>
      </c>
      <c r="H3" s="0"/>
      <c r="I3" s="0"/>
      <c r="J3" s="7" t="s">
        <v>13</v>
      </c>
      <c r="K3" s="8" t="s">
        <v>10</v>
      </c>
      <c r="L3" s="8" t="s">
        <v>11</v>
      </c>
      <c r="M3" s="9" t="n">
        <v>43091</v>
      </c>
      <c r="N3" s="9" t="n">
        <v>64912575</v>
      </c>
      <c r="O3" s="8" t="s">
        <v>12</v>
      </c>
      <c r="P3" s="8" t="n">
        <v>2</v>
      </c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false" outlineLevel="0" collapsed="false">
      <c r="A4" s="7" t="s">
        <v>14</v>
      </c>
      <c r="B4" s="8" t="s">
        <v>15</v>
      </c>
      <c r="C4" s="8" t="s">
        <v>16</v>
      </c>
      <c r="D4" s="9" t="n">
        <v>42193</v>
      </c>
      <c r="E4" s="9" t="n">
        <v>63221508</v>
      </c>
      <c r="F4" s="8" t="s">
        <v>17</v>
      </c>
      <c r="G4" s="8" t="n">
        <v>1</v>
      </c>
      <c r="H4" s="0"/>
      <c r="I4" s="0"/>
      <c r="J4" s="7" t="s">
        <v>18</v>
      </c>
      <c r="K4" s="8" t="s">
        <v>15</v>
      </c>
      <c r="L4" s="8" t="s">
        <v>16</v>
      </c>
      <c r="M4" s="9" t="n">
        <v>40533</v>
      </c>
      <c r="N4" s="9" t="n">
        <v>60973906</v>
      </c>
      <c r="O4" s="8" t="s">
        <v>17</v>
      </c>
      <c r="P4" s="8" t="n">
        <v>4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7" t="s">
        <v>19</v>
      </c>
      <c r="B5" s="8" t="s">
        <v>20</v>
      </c>
      <c r="C5" s="8" t="s">
        <v>21</v>
      </c>
      <c r="D5" s="9" t="n">
        <v>40384</v>
      </c>
      <c r="E5" s="9" t="n">
        <v>60509347</v>
      </c>
      <c r="F5" s="8" t="s">
        <v>22</v>
      </c>
      <c r="G5" s="8" t="n">
        <v>2</v>
      </c>
      <c r="H5" s="0"/>
      <c r="I5" s="0"/>
      <c r="J5" s="7" t="s">
        <v>23</v>
      </c>
      <c r="K5" s="8" t="s">
        <v>20</v>
      </c>
      <c r="L5" s="8" t="s">
        <v>21</v>
      </c>
      <c r="M5" s="9" t="n">
        <v>40397</v>
      </c>
      <c r="N5" s="9" t="n">
        <v>60491631</v>
      </c>
      <c r="O5" s="8" t="s">
        <v>22</v>
      </c>
      <c r="P5" s="8" t="n">
        <v>5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7" t="s">
        <v>24</v>
      </c>
      <c r="B6" s="8" t="s">
        <v>25</v>
      </c>
      <c r="C6" s="8" t="s">
        <v>26</v>
      </c>
      <c r="D6" s="9" t="n">
        <v>28399</v>
      </c>
      <c r="E6" s="9" t="n">
        <v>42676021</v>
      </c>
      <c r="F6" s="8" t="s">
        <v>17</v>
      </c>
      <c r="G6" s="8" t="n">
        <v>9</v>
      </c>
      <c r="H6" s="0"/>
      <c r="I6" s="0"/>
      <c r="J6" s="7" t="s">
        <v>27</v>
      </c>
      <c r="K6" s="8" t="s">
        <v>25</v>
      </c>
      <c r="L6" s="8" t="s">
        <v>26</v>
      </c>
      <c r="M6" s="9" t="n">
        <v>39779</v>
      </c>
      <c r="N6" s="9" t="n">
        <v>59783104</v>
      </c>
      <c r="O6" s="8" t="s">
        <v>17</v>
      </c>
      <c r="P6" s="8" t="n">
        <v>6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7" t="s">
        <v>28</v>
      </c>
      <c r="B7" s="8" t="s">
        <v>29</v>
      </c>
      <c r="C7" s="8" t="s">
        <v>30</v>
      </c>
      <c r="D7" s="9" t="n">
        <v>25054</v>
      </c>
      <c r="E7" s="9" t="n">
        <v>37827422</v>
      </c>
      <c r="F7" s="8" t="s">
        <v>17</v>
      </c>
      <c r="G7" s="8" t="n">
        <v>10</v>
      </c>
      <c r="H7" s="0"/>
      <c r="I7" s="0"/>
      <c r="J7" s="7" t="s">
        <v>31</v>
      </c>
      <c r="K7" s="8" t="s">
        <v>29</v>
      </c>
      <c r="L7" s="8" t="s">
        <v>30</v>
      </c>
      <c r="M7" s="9" t="n">
        <v>43035</v>
      </c>
      <c r="N7" s="9" t="n">
        <v>65469364</v>
      </c>
      <c r="O7" s="8" t="s">
        <v>17</v>
      </c>
      <c r="P7" s="8" t="n">
        <v>3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7" t="s">
        <v>32</v>
      </c>
      <c r="B8" s="8" t="s">
        <v>33</v>
      </c>
      <c r="C8" s="8" t="s">
        <v>34</v>
      </c>
      <c r="D8" s="9" t="n">
        <v>33252</v>
      </c>
      <c r="E8" s="9" t="n">
        <v>50212838</v>
      </c>
      <c r="F8" s="8" t="s">
        <v>35</v>
      </c>
      <c r="G8" s="8" t="n">
        <v>5</v>
      </c>
      <c r="H8" s="0"/>
      <c r="I8" s="0"/>
      <c r="J8" s="10" t="s">
        <v>36</v>
      </c>
      <c r="K8" s="11" t="s">
        <v>33</v>
      </c>
      <c r="L8" s="11" t="s">
        <v>34</v>
      </c>
      <c r="M8" s="12" t="n">
        <v>7518</v>
      </c>
      <c r="N8" s="12" t="n">
        <v>11414238</v>
      </c>
      <c r="O8" s="11" t="s">
        <v>37</v>
      </c>
      <c r="P8" s="11" t="n">
        <v>11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7" t="s">
        <v>38</v>
      </c>
      <c r="B9" s="8" t="s">
        <v>39</v>
      </c>
      <c r="C9" s="8" t="s">
        <v>40</v>
      </c>
      <c r="D9" s="9" t="n">
        <v>19004</v>
      </c>
      <c r="E9" s="9" t="n">
        <v>28490590</v>
      </c>
      <c r="F9" s="8" t="s">
        <v>12</v>
      </c>
      <c r="G9" s="8" t="n">
        <v>11</v>
      </c>
      <c r="H9" s="0"/>
      <c r="I9" s="0"/>
      <c r="J9" s="7" t="s">
        <v>41</v>
      </c>
      <c r="K9" s="8" t="s">
        <v>39</v>
      </c>
      <c r="L9" s="8" t="s">
        <v>40</v>
      </c>
      <c r="M9" s="9" t="n">
        <v>30279</v>
      </c>
      <c r="N9" s="9" t="n">
        <v>45387382</v>
      </c>
      <c r="O9" s="8" t="s">
        <v>42</v>
      </c>
      <c r="P9" s="8" t="n">
        <v>9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7" t="s">
        <v>43</v>
      </c>
      <c r="B10" s="8" t="s">
        <v>44</v>
      </c>
      <c r="C10" s="8" t="s">
        <v>45</v>
      </c>
      <c r="D10" s="9" t="n">
        <v>32746</v>
      </c>
      <c r="E10" s="9" t="n">
        <v>48989656</v>
      </c>
      <c r="F10" s="8" t="s">
        <v>17</v>
      </c>
      <c r="G10" s="8" t="n">
        <v>6</v>
      </c>
      <c r="H10" s="0"/>
      <c r="I10" s="0"/>
      <c r="J10" s="7" t="s">
        <v>46</v>
      </c>
      <c r="K10" s="8" t="s">
        <v>44</v>
      </c>
      <c r="L10" s="8" t="s">
        <v>45</v>
      </c>
      <c r="M10" s="9" t="n">
        <v>37648</v>
      </c>
      <c r="N10" s="9" t="n">
        <v>56321566</v>
      </c>
      <c r="O10" s="8" t="s">
        <v>17</v>
      </c>
      <c r="P10" s="8" t="n">
        <v>7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7" t="s">
        <v>47</v>
      </c>
      <c r="B11" s="8" t="s">
        <v>48</v>
      </c>
      <c r="C11" s="8" t="s">
        <v>49</v>
      </c>
      <c r="D11" s="9" t="n">
        <v>38884</v>
      </c>
      <c r="E11" s="9" t="n">
        <v>58207272</v>
      </c>
      <c r="F11" s="8" t="s">
        <v>22</v>
      </c>
      <c r="G11" s="8" t="n">
        <v>3</v>
      </c>
      <c r="H11" s="0"/>
      <c r="I11" s="0"/>
      <c r="J11" s="7" t="s">
        <v>50</v>
      </c>
      <c r="K11" s="8" t="s">
        <v>48</v>
      </c>
      <c r="L11" s="8" t="s">
        <v>49</v>
      </c>
      <c r="M11" s="8" t="s">
        <v>51</v>
      </c>
      <c r="N11" s="9" t="n">
        <v>65064516</v>
      </c>
      <c r="O11" s="8" t="s">
        <v>22</v>
      </c>
      <c r="P11" s="8" t="n">
        <v>1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7" t="s">
        <v>52</v>
      </c>
      <c r="B12" s="8" t="s">
        <v>53</v>
      </c>
      <c r="C12" s="8" t="s">
        <v>54</v>
      </c>
      <c r="D12" s="9" t="n">
        <v>31913</v>
      </c>
      <c r="E12" s="9" t="n">
        <v>47751664</v>
      </c>
      <c r="F12" s="8" t="s">
        <v>55</v>
      </c>
      <c r="G12" s="8" t="n">
        <v>7</v>
      </c>
      <c r="H12" s="0"/>
      <c r="I12" s="0"/>
      <c r="J12" s="7" t="s">
        <v>56</v>
      </c>
      <c r="K12" s="8" t="s">
        <v>53</v>
      </c>
      <c r="L12" s="8" t="s">
        <v>54</v>
      </c>
      <c r="M12" s="9" t="n">
        <v>26298</v>
      </c>
      <c r="N12" s="9" t="n">
        <v>39248756</v>
      </c>
      <c r="O12" s="8" t="s">
        <v>55</v>
      </c>
      <c r="P12" s="8" t="n">
        <v>10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7" t="s">
        <v>57</v>
      </c>
      <c r="B13" s="8" t="s">
        <v>58</v>
      </c>
      <c r="C13" s="8" t="s">
        <v>59</v>
      </c>
      <c r="D13" s="9" t="n">
        <v>36389</v>
      </c>
      <c r="E13" s="9" t="n">
        <v>56479922</v>
      </c>
      <c r="F13" s="8" t="s">
        <v>42</v>
      </c>
      <c r="G13" s="8" t="n">
        <v>4</v>
      </c>
      <c r="H13" s="0"/>
      <c r="I13" s="0"/>
      <c r="J13" s="7" t="s">
        <v>57</v>
      </c>
      <c r="K13" s="8" t="s">
        <v>58</v>
      </c>
      <c r="L13" s="8" t="s">
        <v>59</v>
      </c>
      <c r="M13" s="8" t="s">
        <v>60</v>
      </c>
      <c r="N13" s="9" t="n">
        <v>55382608</v>
      </c>
      <c r="O13" s="8" t="s">
        <v>42</v>
      </c>
      <c r="P13" s="8" t="n">
        <v>8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7" t="s">
        <v>61</v>
      </c>
      <c r="B14" s="8" t="s">
        <v>62</v>
      </c>
      <c r="C14" s="8" t="s">
        <v>63</v>
      </c>
      <c r="D14" s="9" t="n">
        <v>2916</v>
      </c>
      <c r="E14" s="9" t="n">
        <v>5840825</v>
      </c>
      <c r="F14" s="8" t="s">
        <v>64</v>
      </c>
      <c r="G14" s="8" t="s">
        <v>65</v>
      </c>
      <c r="H14" s="0"/>
      <c r="I14" s="0"/>
      <c r="J14" s="7" t="s">
        <v>61</v>
      </c>
      <c r="K14" s="8" t="s">
        <v>62</v>
      </c>
      <c r="L14" s="8" t="s">
        <v>63</v>
      </c>
      <c r="M14" s="9" t="n">
        <v>3892</v>
      </c>
      <c r="N14" s="9" t="n">
        <v>8333921</v>
      </c>
      <c r="O14" s="8" t="s">
        <v>64</v>
      </c>
      <c r="P14" s="8" t="s">
        <v>65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6" customFormat="false" ht="15" hidden="false" customHeight="false" outlineLevel="0" collapsed="false">
      <c r="A16" s="0"/>
      <c r="B16" s="0"/>
      <c r="C16" s="13" t="s">
        <v>66</v>
      </c>
      <c r="D16" s="14" t="n">
        <f aca="false">AVERAGE(D3:D13)</f>
        <v>32571.6363636364</v>
      </c>
      <c r="E16" s="0"/>
      <c r="F16" s="0"/>
      <c r="G16" s="0"/>
      <c r="H16" s="0"/>
      <c r="I16" s="0"/>
      <c r="J16" s="0"/>
      <c r="K16" s="0"/>
      <c r="L16" s="13" t="s">
        <v>66</v>
      </c>
      <c r="M16" s="14" t="n">
        <f aca="false">AVERAGE(M3:M13)</f>
        <v>34286.4444444444</v>
      </c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0"/>
      <c r="B17" s="0"/>
      <c r="C17" s="15" t="s">
        <v>67</v>
      </c>
      <c r="D17" s="16" t="n">
        <f aca="false">D14/SUM(D3:D14)</f>
        <v>0.00807300029900001</v>
      </c>
      <c r="E17" s="0"/>
      <c r="F17" s="0"/>
      <c r="G17" s="0"/>
      <c r="H17" s="0"/>
      <c r="I17" s="0"/>
      <c r="J17" s="0"/>
      <c r="K17" s="0"/>
      <c r="L17" s="15" t="s">
        <v>67</v>
      </c>
      <c r="M17" s="16" t="n">
        <f aca="false">M14/SUM(M3:M14)</f>
        <v>0.0124555957371908</v>
      </c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9" customFormat="false" ht="18.75" hidden="false" customHeight="false" outlineLevel="0" collapsed="false">
      <c r="A19" s="3" t="s">
        <v>68</v>
      </c>
      <c r="B19" s="0"/>
      <c r="C19" s="0"/>
      <c r="D19" s="0"/>
      <c r="E19" s="0"/>
      <c r="F19" s="0"/>
      <c r="G19" s="0"/>
      <c r="H19" s="0"/>
      <c r="I19" s="0"/>
      <c r="J19" s="3" t="s">
        <v>69</v>
      </c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6" customFormat="true" ht="45" hidden="false" customHeight="false" outlineLevel="0" collapsed="false">
      <c r="A20" s="4" t="s">
        <v>2</v>
      </c>
      <c r="B20" s="5" t="s">
        <v>3</v>
      </c>
      <c r="C20" s="5" t="s">
        <v>4</v>
      </c>
      <c r="D20" s="5" t="s">
        <v>5</v>
      </c>
      <c r="E20" s="5" t="s">
        <v>6</v>
      </c>
      <c r="F20" s="5" t="s">
        <v>7</v>
      </c>
      <c r="G20" s="5" t="s">
        <v>8</v>
      </c>
      <c r="J20" s="4" t="s">
        <v>2</v>
      </c>
      <c r="K20" s="5" t="s">
        <v>3</v>
      </c>
      <c r="L20" s="5" t="s">
        <v>4</v>
      </c>
      <c r="M20" s="5" t="s">
        <v>5</v>
      </c>
      <c r="N20" s="5" t="s">
        <v>6</v>
      </c>
      <c r="O20" s="5" t="s">
        <v>7</v>
      </c>
      <c r="P20" s="5" t="s">
        <v>8</v>
      </c>
    </row>
    <row r="21" customFormat="false" ht="15" hidden="false" customHeight="false" outlineLevel="0" collapsed="false">
      <c r="A21" s="7" t="s">
        <v>70</v>
      </c>
      <c r="B21" s="8" t="s">
        <v>10</v>
      </c>
      <c r="C21" s="8" t="s">
        <v>11</v>
      </c>
      <c r="D21" s="9" t="n">
        <v>34743</v>
      </c>
      <c r="E21" s="9" t="n">
        <v>52204038</v>
      </c>
      <c r="F21" s="8" t="s">
        <v>22</v>
      </c>
      <c r="G21" s="8" t="n">
        <v>2</v>
      </c>
      <c r="J21" s="7" t="s">
        <v>71</v>
      </c>
      <c r="K21" s="8" t="s">
        <v>10</v>
      </c>
      <c r="L21" s="8" t="s">
        <v>11</v>
      </c>
      <c r="M21" s="9" t="n">
        <v>28275</v>
      </c>
      <c r="N21" s="9" t="n">
        <v>42617349</v>
      </c>
      <c r="O21" s="8" t="s">
        <v>12</v>
      </c>
      <c r="P21" s="8" t="n">
        <v>7</v>
      </c>
    </row>
    <row r="22" customFormat="false" ht="15" hidden="false" customHeight="false" outlineLevel="0" collapsed="false">
      <c r="A22" s="7" t="s">
        <v>72</v>
      </c>
      <c r="B22" s="8" t="s">
        <v>15</v>
      </c>
      <c r="C22" s="8" t="s">
        <v>16</v>
      </c>
      <c r="D22" s="9" t="n">
        <v>27819</v>
      </c>
      <c r="E22" s="9" t="n">
        <v>41707114</v>
      </c>
      <c r="F22" s="8" t="s">
        <v>17</v>
      </c>
      <c r="G22" s="8" t="n">
        <v>8</v>
      </c>
      <c r="J22" s="7" t="s">
        <v>73</v>
      </c>
      <c r="K22" s="8" t="s">
        <v>15</v>
      </c>
      <c r="L22" s="8" t="s">
        <v>16</v>
      </c>
      <c r="M22" s="9" t="n">
        <v>32833</v>
      </c>
      <c r="N22" s="9" t="n">
        <v>49282172</v>
      </c>
      <c r="O22" s="8" t="s">
        <v>17</v>
      </c>
      <c r="P22" s="8" t="n">
        <v>3</v>
      </c>
    </row>
    <row r="23" customFormat="false" ht="15" hidden="false" customHeight="false" outlineLevel="0" collapsed="false">
      <c r="A23" s="7" t="s">
        <v>74</v>
      </c>
      <c r="B23" s="8" t="s">
        <v>20</v>
      </c>
      <c r="C23" s="8" t="s">
        <v>21</v>
      </c>
      <c r="D23" s="9" t="n">
        <v>34977</v>
      </c>
      <c r="E23" s="9" t="n">
        <v>52289465</v>
      </c>
      <c r="F23" s="8" t="s">
        <v>22</v>
      </c>
      <c r="G23" s="8" t="n">
        <v>1</v>
      </c>
      <c r="J23" s="7" t="s">
        <v>75</v>
      </c>
      <c r="K23" s="8" t="s">
        <v>20</v>
      </c>
      <c r="L23" s="8" t="s">
        <v>21</v>
      </c>
      <c r="M23" s="9" t="n">
        <v>35843</v>
      </c>
      <c r="N23" s="9" t="n">
        <v>53655741</v>
      </c>
      <c r="O23" s="8" t="s">
        <v>22</v>
      </c>
      <c r="P23" s="8" t="n">
        <v>1</v>
      </c>
    </row>
    <row r="24" customFormat="false" ht="15" hidden="false" customHeight="false" outlineLevel="0" collapsed="false">
      <c r="A24" s="7" t="s">
        <v>76</v>
      </c>
      <c r="B24" s="8" t="s">
        <v>25</v>
      </c>
      <c r="C24" s="8" t="s">
        <v>26</v>
      </c>
      <c r="D24" s="9" t="n">
        <v>32879</v>
      </c>
      <c r="E24" s="9" t="n">
        <v>49253264</v>
      </c>
      <c r="F24" s="8" t="s">
        <v>17</v>
      </c>
      <c r="G24" s="8" t="n">
        <v>5</v>
      </c>
      <c r="J24" s="7" t="s">
        <v>77</v>
      </c>
      <c r="K24" s="8" t="s">
        <v>25</v>
      </c>
      <c r="L24" s="8" t="s">
        <v>26</v>
      </c>
      <c r="M24" s="9" t="n">
        <v>34010</v>
      </c>
      <c r="N24" s="9" t="n">
        <v>50981059</v>
      </c>
      <c r="O24" s="8" t="s">
        <v>17</v>
      </c>
      <c r="P24" s="8" t="n">
        <v>2</v>
      </c>
    </row>
    <row r="25" customFormat="false" ht="15" hidden="false" customHeight="false" outlineLevel="0" collapsed="false">
      <c r="A25" s="7" t="s">
        <v>78</v>
      </c>
      <c r="B25" s="8" t="s">
        <v>29</v>
      </c>
      <c r="C25" s="8" t="s">
        <v>30</v>
      </c>
      <c r="D25" s="9" t="n">
        <v>34264</v>
      </c>
      <c r="E25" s="9" t="n">
        <v>51752598</v>
      </c>
      <c r="F25" s="8" t="s">
        <v>17</v>
      </c>
      <c r="G25" s="8" t="n">
        <v>3</v>
      </c>
      <c r="J25" s="7" t="s">
        <v>79</v>
      </c>
      <c r="K25" s="8" t="s">
        <v>29</v>
      </c>
      <c r="L25" s="8" t="s">
        <v>30</v>
      </c>
      <c r="M25" s="9" t="n">
        <v>29304</v>
      </c>
      <c r="N25" s="9" t="n">
        <v>44362218</v>
      </c>
      <c r="O25" s="8" t="s">
        <v>17</v>
      </c>
      <c r="P25" s="8" t="n">
        <v>6</v>
      </c>
    </row>
    <row r="26" customFormat="false" ht="15" hidden="false" customHeight="false" outlineLevel="0" collapsed="false">
      <c r="A26" s="7" t="s">
        <v>80</v>
      </c>
      <c r="B26" s="8" t="s">
        <v>33</v>
      </c>
      <c r="C26" s="8" t="s">
        <v>34</v>
      </c>
      <c r="D26" s="9" t="n">
        <v>26824</v>
      </c>
      <c r="E26" s="9" t="n">
        <v>40454756</v>
      </c>
      <c r="F26" s="8" t="s">
        <v>35</v>
      </c>
      <c r="G26" s="8" t="n">
        <v>9</v>
      </c>
      <c r="J26" s="7" t="s">
        <v>81</v>
      </c>
      <c r="K26" s="8" t="s">
        <v>33</v>
      </c>
      <c r="L26" s="8" t="s">
        <v>34</v>
      </c>
      <c r="M26" s="9" t="n">
        <v>21465</v>
      </c>
      <c r="N26" s="9" t="n">
        <v>32642028</v>
      </c>
      <c r="O26" s="8" t="s">
        <v>37</v>
      </c>
      <c r="P26" s="8" t="n">
        <v>10</v>
      </c>
    </row>
    <row r="27" customFormat="false" ht="15" hidden="false" customHeight="false" outlineLevel="0" collapsed="false">
      <c r="A27" s="7" t="s">
        <v>82</v>
      </c>
      <c r="B27" s="8" t="s">
        <v>39</v>
      </c>
      <c r="C27" s="8" t="s">
        <v>40</v>
      </c>
      <c r="D27" s="9" t="n">
        <v>24075</v>
      </c>
      <c r="E27" s="9" t="n">
        <v>35982159</v>
      </c>
      <c r="F27" s="8" t="s">
        <v>42</v>
      </c>
      <c r="G27" s="8" t="n">
        <v>11</v>
      </c>
      <c r="J27" s="7" t="s">
        <v>83</v>
      </c>
      <c r="K27" s="8" t="s">
        <v>39</v>
      </c>
      <c r="L27" s="8" t="s">
        <v>40</v>
      </c>
      <c r="M27" s="9" t="n">
        <v>20563</v>
      </c>
      <c r="N27" s="9" t="n">
        <v>30818118</v>
      </c>
      <c r="O27" s="8" t="s">
        <v>12</v>
      </c>
      <c r="P27" s="8" t="n">
        <v>11</v>
      </c>
    </row>
    <row r="28" customFormat="false" ht="15" hidden="false" customHeight="false" outlineLevel="0" collapsed="false">
      <c r="A28" s="7" t="s">
        <v>84</v>
      </c>
      <c r="B28" s="8" t="s">
        <v>44</v>
      </c>
      <c r="C28" s="8" t="s">
        <v>45</v>
      </c>
      <c r="D28" s="9" t="n">
        <v>34120</v>
      </c>
      <c r="E28" s="9" t="n">
        <v>51029927</v>
      </c>
      <c r="F28" s="8" t="s">
        <v>17</v>
      </c>
      <c r="G28" s="8" t="n">
        <v>4</v>
      </c>
      <c r="J28" s="7" t="s">
        <v>85</v>
      </c>
      <c r="K28" s="8" t="s">
        <v>44</v>
      </c>
      <c r="L28" s="8" t="s">
        <v>45</v>
      </c>
      <c r="M28" s="9" t="n">
        <v>32467</v>
      </c>
      <c r="N28" s="9" t="n">
        <v>48644066</v>
      </c>
      <c r="O28" s="8" t="s">
        <v>22</v>
      </c>
      <c r="P28" s="8" t="n">
        <v>4</v>
      </c>
    </row>
    <row r="29" customFormat="false" ht="15" hidden="false" customHeight="false" outlineLevel="0" collapsed="false">
      <c r="A29" s="7" t="s">
        <v>86</v>
      </c>
      <c r="B29" s="8" t="s">
        <v>48</v>
      </c>
      <c r="C29" s="8" t="s">
        <v>49</v>
      </c>
      <c r="D29" s="9" t="n">
        <v>31775</v>
      </c>
      <c r="E29" s="9" t="n">
        <v>47523123</v>
      </c>
      <c r="F29" s="8" t="s">
        <v>12</v>
      </c>
      <c r="G29" s="8" t="n">
        <v>6</v>
      </c>
      <c r="J29" s="7" t="s">
        <v>87</v>
      </c>
      <c r="K29" s="8" t="s">
        <v>48</v>
      </c>
      <c r="L29" s="8" t="s">
        <v>49</v>
      </c>
      <c r="M29" s="9" t="n">
        <v>32007</v>
      </c>
      <c r="N29" s="9" t="n">
        <v>48039634</v>
      </c>
      <c r="O29" s="8" t="s">
        <v>12</v>
      </c>
      <c r="P29" s="8" t="n">
        <v>5</v>
      </c>
    </row>
    <row r="30" customFormat="false" ht="15" hidden="false" customHeight="false" outlineLevel="0" collapsed="false">
      <c r="A30" s="7" t="s">
        <v>88</v>
      </c>
      <c r="B30" s="8" t="s">
        <v>53</v>
      </c>
      <c r="C30" s="8" t="s">
        <v>54</v>
      </c>
      <c r="D30" s="9" t="n">
        <v>25219</v>
      </c>
      <c r="E30" s="9" t="n">
        <v>37636351</v>
      </c>
      <c r="F30" s="8" t="s">
        <v>55</v>
      </c>
      <c r="G30" s="8" t="n">
        <v>10</v>
      </c>
      <c r="J30" s="7" t="s">
        <v>89</v>
      </c>
      <c r="K30" s="8" t="s">
        <v>53</v>
      </c>
      <c r="L30" s="8" t="s">
        <v>54</v>
      </c>
      <c r="M30" s="9" t="n">
        <v>22762</v>
      </c>
      <c r="N30" s="9" t="n">
        <v>33934556</v>
      </c>
      <c r="O30" s="8" t="s">
        <v>55</v>
      </c>
      <c r="P30" s="8" t="n">
        <v>9</v>
      </c>
    </row>
    <row r="31" customFormat="false" ht="15" hidden="false" customHeight="false" outlineLevel="0" collapsed="false">
      <c r="A31" s="7" t="s">
        <v>57</v>
      </c>
      <c r="B31" s="8" t="s">
        <v>58</v>
      </c>
      <c r="C31" s="8" t="s">
        <v>59</v>
      </c>
      <c r="D31" s="9" t="n">
        <v>29354</v>
      </c>
      <c r="E31" s="9" t="n">
        <v>45675312</v>
      </c>
      <c r="F31" s="8" t="s">
        <v>42</v>
      </c>
      <c r="G31" s="8" t="n">
        <v>7</v>
      </c>
      <c r="J31" s="7" t="s">
        <v>57</v>
      </c>
      <c r="K31" s="8" t="s">
        <v>58</v>
      </c>
      <c r="L31" s="8" t="s">
        <v>59</v>
      </c>
      <c r="M31" s="9" t="n">
        <v>27525</v>
      </c>
      <c r="N31" s="9" t="n">
        <v>43945030</v>
      </c>
      <c r="O31" s="8" t="s">
        <v>42</v>
      </c>
      <c r="P31" s="8" t="n">
        <v>8</v>
      </c>
    </row>
    <row r="32" customFormat="false" ht="15" hidden="false" customHeight="false" outlineLevel="0" collapsed="false">
      <c r="A32" s="7" t="s">
        <v>61</v>
      </c>
      <c r="B32" s="8" t="s">
        <v>62</v>
      </c>
      <c r="C32" s="8" t="s">
        <v>63</v>
      </c>
      <c r="D32" s="9" t="n">
        <v>3108</v>
      </c>
      <c r="E32" s="9" t="n">
        <v>6026245</v>
      </c>
      <c r="F32" s="8" t="s">
        <v>64</v>
      </c>
      <c r="G32" s="8" t="s">
        <v>65</v>
      </c>
      <c r="J32" s="7" t="s">
        <v>61</v>
      </c>
      <c r="K32" s="8" t="s">
        <v>62</v>
      </c>
      <c r="L32" s="8" t="s">
        <v>63</v>
      </c>
      <c r="M32" s="9" t="n">
        <v>4039</v>
      </c>
      <c r="N32" s="9" t="n">
        <v>8604281</v>
      </c>
      <c r="O32" s="8" t="s">
        <v>64</v>
      </c>
      <c r="P32" s="8" t="s">
        <v>65</v>
      </c>
    </row>
    <row r="33" customFormat="false" ht="15" hidden="false" customHeight="false" outlineLevel="0" collapsed="false">
      <c r="C33" s="0"/>
      <c r="D33" s="0"/>
      <c r="L33" s="0"/>
      <c r="M33" s="0"/>
    </row>
    <row r="34" customFormat="false" ht="15" hidden="false" customHeight="false" outlineLevel="0" collapsed="false">
      <c r="C34" s="13" t="s">
        <v>66</v>
      </c>
      <c r="D34" s="14" t="n">
        <f aca="false">AVERAGE(D21:D31)</f>
        <v>30549.9090909091</v>
      </c>
      <c r="L34" s="13" t="s">
        <v>66</v>
      </c>
      <c r="M34" s="14" t="n">
        <f aca="false">AVERAGE(M21:M31)</f>
        <v>28823.0909090909</v>
      </c>
    </row>
    <row r="35" customFormat="false" ht="15" hidden="false" customHeight="false" outlineLevel="0" collapsed="false">
      <c r="C35" s="15" t="s">
        <v>67</v>
      </c>
      <c r="D35" s="16" t="n">
        <f aca="false">D32/SUM(D21:D32)</f>
        <v>0.00916389754597428</v>
      </c>
      <c r="L35" s="15" t="s">
        <v>67</v>
      </c>
      <c r="M35" s="16" t="n">
        <f aca="false">M32/SUM(M21:M32)</f>
        <v>0.0125789101599848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2019-07-12T08:08:10Z</dcterms:created>
  <dc:creator>Lena</dc:creator>
  <dc:description/>
  <dc:language>en-US</dc:language>
  <cp:lastModifiedBy/>
  <dcterms:modified xsi:type="dcterms:W3CDTF">2019-08-16T14:26:06Z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