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r8bf\Documents\1. Projects\PRNT- Publishing Data\Data relabeled for Publication\"/>
    </mc:Choice>
  </mc:AlternateContent>
  <xr:revisionPtr revIDLastSave="0" documentId="13_ncr:1_{C7CF053B-AB70-4B16-9C7B-19EF210F097F}" xr6:coauthVersionLast="46" xr6:coauthVersionMax="46" xr10:uidLastSave="{00000000-0000-0000-0000-000000000000}"/>
  <bookViews>
    <workbookView xWindow="-16320" yWindow="-5085" windowWidth="16440" windowHeight="28440" xr2:uid="{00000000-000D-0000-FFFF-FFFF00000000}"/>
  </bookViews>
  <sheets>
    <sheet name="Meta Data" sheetId="2" r:id="rId1"/>
    <sheet name="Irrigation Events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3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15" i="1"/>
  <c r="F13" i="1"/>
  <c r="F14" i="1"/>
  <c r="F12" i="1"/>
</calcChain>
</file>

<file path=xl/sharedStrings.xml><?xml version="1.0" encoding="utf-8"?>
<sst xmlns="http://schemas.openxmlformats.org/spreadsheetml/2006/main" count="319" uniqueCount="37">
  <si>
    <t>Year</t>
  </si>
  <si>
    <t>State</t>
  </si>
  <si>
    <t>Site</t>
  </si>
  <si>
    <t>Date</t>
  </si>
  <si>
    <t>MO</t>
  </si>
  <si>
    <t>Troth</t>
  </si>
  <si>
    <t>NE</t>
  </si>
  <si>
    <t>SCAL</t>
  </si>
  <si>
    <t>Sprinkler</t>
  </si>
  <si>
    <t>no</t>
  </si>
  <si>
    <t>Flood</t>
  </si>
  <si>
    <t>Kyes</t>
  </si>
  <si>
    <t>Brandes</t>
  </si>
  <si>
    <t>MN</t>
  </si>
  <si>
    <t>Becker</t>
  </si>
  <si>
    <t>Type</t>
  </si>
  <si>
    <t>Meta Data</t>
  </si>
  <si>
    <t>Variable</t>
  </si>
  <si>
    <t>Description</t>
  </si>
  <si>
    <t>Recorded type of irrigation, sprinkler could refer to linear or pivot overhead sprinkler</t>
  </si>
  <si>
    <t>Irrg_in</t>
  </si>
  <si>
    <t>Irrg_mm</t>
  </si>
  <si>
    <t>Measured irrigation amount in inches</t>
  </si>
  <si>
    <t>DOY</t>
  </si>
  <si>
    <t>HOBO_flag</t>
  </si>
  <si>
    <t>Day of year</t>
  </si>
  <si>
    <t>Date event occurred</t>
  </si>
  <si>
    <t xml:space="preserve">Measured irrigation amount in millimeters </t>
  </si>
  <si>
    <t xml:space="preserve">An indicator, yes or no, if the recorded amount of irrigation was measured by the HOBO weather stations. If yes then the precipitation in the weather document is a measurement of an irrigation event and not rain. </t>
  </si>
  <si>
    <t>ppm NO3</t>
  </si>
  <si>
    <t>N applied, lb/ac</t>
  </si>
  <si>
    <t>Estimated/measured ppm of nitrate in irrigation water</t>
  </si>
  <si>
    <t>Calculated lbs N/ac applied through irrigation events</t>
  </si>
  <si>
    <t>Trial#</t>
  </si>
  <si>
    <t>Site-year identification number (1 to 49)</t>
  </si>
  <si>
    <t>N applied, kg/ha</t>
  </si>
  <si>
    <t>Calculated kg N/ha applied through irrigation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</si>
</sst>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20" fillId="33" borderId="10" applyFont="0" applyFill="0">
      <alignment horizontal="center" vertical="center" wrapText="1"/>
    </xf>
    <xf numFmtId="0" fontId="19" fillId="0" borderId="0"/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10" borderId="0" applyNumberFormat="0" applyBorder="0" applyAlignment="0" applyProtection="0"/>
    <xf numFmtId="0" fontId="17" fillId="24" borderId="0" applyNumberFormat="0" applyBorder="0" applyAlignment="0" applyProtection="0"/>
    <xf numFmtId="0" fontId="1" fillId="14" borderId="0" applyNumberFormat="0" applyBorder="0" applyAlignment="0" applyProtection="0"/>
    <xf numFmtId="0" fontId="17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0" borderId="0"/>
  </cellStyleXfs>
  <cellXfs count="19">
    <xf numFmtId="0" fontId="0" fillId="0" borderId="0" xfId="0"/>
    <xf numFmtId="14" fontId="0" fillId="0" borderId="0" xfId="0" applyNumberFormat="1"/>
    <xf numFmtId="164" fontId="22" fillId="0" borderId="0" xfId="65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3" fillId="0" borderId="1" xfId="2"/>
    <xf numFmtId="0" fontId="2" fillId="0" borderId="0" xfId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2" fillId="0" borderId="0" xfId="65" applyNumberFormat="1" applyAlignment="1">
      <alignment horizontal="center"/>
    </xf>
    <xf numFmtId="14" fontId="22" fillId="0" borderId="0" xfId="65" applyNumberFormat="1" applyBorder="1" applyAlignment="1">
      <alignment horizontal="center"/>
    </xf>
    <xf numFmtId="16" fontId="1" fillId="0" borderId="0" xfId="50" applyNumberFormat="1" applyAlignment="1">
      <alignment horizontal="center"/>
    </xf>
    <xf numFmtId="2" fontId="1" fillId="0" borderId="0" xfId="5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9" fillId="0" borderId="0" xfId="86" applyNumberFormat="1" applyAlignment="1">
      <alignment horizontal="center"/>
    </xf>
  </cellXfs>
  <cellStyles count="87">
    <cellStyle name="20% - Accent1" xfId="19" builtinId="30" customBuiltin="1"/>
    <cellStyle name="20% - Accent1 2" xfId="80" xr:uid="{00000000-0005-0000-0000-000001000000}"/>
    <cellStyle name="20% - Accent2" xfId="23" builtinId="34" customBuiltin="1"/>
    <cellStyle name="20% - Accent2 2" xfId="82" xr:uid="{00000000-0005-0000-0000-000003000000}"/>
    <cellStyle name="20% - Accent3" xfId="27" builtinId="38" customBuiltin="1"/>
    <cellStyle name="20% - Accent3 2" xfId="84" xr:uid="{00000000-0005-0000-0000-000005000000}"/>
    <cellStyle name="20% - Accent4" xfId="31" builtinId="42" customBuiltin="1"/>
    <cellStyle name="20% - Accent4 2" xfId="43" xr:uid="{00000000-0005-0000-0000-000007000000}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3 2" xfId="85" xr:uid="{00000000-0005-0000-0000-00000D000000}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3 2" xfId="83" xr:uid="{00000000-0005-0000-0000-000014000000}"/>
    <cellStyle name="60% - Accent4" xfId="33" builtinId="44" customBuiltin="1"/>
    <cellStyle name="60% - Accent4 2" xfId="81" xr:uid="{00000000-0005-0000-0000-000016000000}"/>
    <cellStyle name="60% - Accent5" xfId="37" builtinId="48" customBuiltin="1"/>
    <cellStyle name="60% - Accent6" xfId="41" builtinId="52" customBuiltin="1"/>
    <cellStyle name="60% - Accent6 2" xfId="42" xr:uid="{00000000-0005-0000-0000-000019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0" xr:uid="{00000000-0005-0000-0000-00002D000000}"/>
    <cellStyle name="Normal 2 2" xfId="45" xr:uid="{00000000-0005-0000-0000-00002E000000}"/>
    <cellStyle name="Normal 2 2 2" xfId="44" xr:uid="{00000000-0005-0000-0000-00002F000000}"/>
    <cellStyle name="Normal 2 2 3" xfId="55" xr:uid="{00000000-0005-0000-0000-000030000000}"/>
    <cellStyle name="Normal 2 2 3 2" xfId="73" xr:uid="{00000000-0005-0000-0000-000031000000}"/>
    <cellStyle name="Normal 2 3" xfId="48" xr:uid="{00000000-0005-0000-0000-000032000000}"/>
    <cellStyle name="Normal 2 4" xfId="51" xr:uid="{00000000-0005-0000-0000-000033000000}"/>
    <cellStyle name="Normal 2 4 2" xfId="71" xr:uid="{00000000-0005-0000-0000-000034000000}"/>
    <cellStyle name="Normal 2 5" xfId="52" xr:uid="{00000000-0005-0000-0000-000035000000}"/>
    <cellStyle name="Normal 2 6" xfId="66" xr:uid="{00000000-0005-0000-0000-000036000000}"/>
    <cellStyle name="Normal 3" xfId="47" xr:uid="{00000000-0005-0000-0000-000037000000}"/>
    <cellStyle name="Normal 3 2" xfId="60" xr:uid="{00000000-0005-0000-0000-000038000000}"/>
    <cellStyle name="Normal 3 2 2" xfId="76" xr:uid="{00000000-0005-0000-0000-000039000000}"/>
    <cellStyle name="Normal 3 3" xfId="58" xr:uid="{00000000-0005-0000-0000-00003A000000}"/>
    <cellStyle name="Normal 3 3 2" xfId="75" xr:uid="{00000000-0005-0000-0000-00003B000000}"/>
    <cellStyle name="Normal 3 4" xfId="54" xr:uid="{00000000-0005-0000-0000-00003C000000}"/>
    <cellStyle name="Normal 3 4 2" xfId="72" xr:uid="{00000000-0005-0000-0000-00003D000000}"/>
    <cellStyle name="Normal 4" xfId="49" xr:uid="{00000000-0005-0000-0000-00003E000000}"/>
    <cellStyle name="Normal 4 2" xfId="61" xr:uid="{00000000-0005-0000-0000-00003F000000}"/>
    <cellStyle name="Normal 4 2 2" xfId="77" xr:uid="{00000000-0005-0000-0000-000040000000}"/>
    <cellStyle name="Normal 4 3" xfId="59" xr:uid="{00000000-0005-0000-0000-000041000000}"/>
    <cellStyle name="Normal 4 3 2" xfId="62" xr:uid="{00000000-0005-0000-0000-000042000000}"/>
    <cellStyle name="Normal 4 3 2 2" xfId="78" xr:uid="{00000000-0005-0000-0000-000043000000}"/>
    <cellStyle name="Normal 4 3 3" xfId="63" xr:uid="{00000000-0005-0000-0000-000044000000}"/>
    <cellStyle name="Normal 4 3 3 2" xfId="64" xr:uid="{00000000-0005-0000-0000-000045000000}"/>
    <cellStyle name="Normal 4 3 3 2 2" xfId="79" xr:uid="{00000000-0005-0000-0000-000046000000}"/>
    <cellStyle name="Normal 4 4" xfId="57" xr:uid="{00000000-0005-0000-0000-000047000000}"/>
    <cellStyle name="Normal 4 4 2" xfId="74" xr:uid="{00000000-0005-0000-0000-000048000000}"/>
    <cellStyle name="Normal 5" xfId="46" xr:uid="{00000000-0005-0000-0000-000049000000}"/>
    <cellStyle name="Normal 6" xfId="65" xr:uid="{00000000-0005-0000-0000-00004A000000}"/>
    <cellStyle name="Normal 6 2" xfId="86" xr:uid="{00000000-0005-0000-0000-00004B000000}"/>
    <cellStyle name="Normal 7" xfId="67" xr:uid="{00000000-0005-0000-0000-00004C000000}"/>
    <cellStyle name="Normal 7 2" xfId="68" xr:uid="{00000000-0005-0000-0000-00004D000000}"/>
    <cellStyle name="Normal 8" xfId="69" xr:uid="{00000000-0005-0000-0000-00004E000000}"/>
    <cellStyle name="Note" xfId="15" builtinId="10" customBuiltin="1"/>
    <cellStyle name="Note 2" xfId="70" xr:uid="{00000000-0005-0000-0000-000050000000}"/>
    <cellStyle name="Output" xfId="10" builtinId="21" customBuiltin="1"/>
    <cellStyle name="plot" xfId="53" xr:uid="{00000000-0005-0000-0000-000052000000}"/>
    <cellStyle name="Title" xfId="1" builtinId="15" customBuiltin="1"/>
    <cellStyle name="Title 2" xfId="56" xr:uid="{00000000-0005-0000-0000-000054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 x14ac:dyDescent="0.25"/>
  <cols>
    <col min="1" max="1" width="33.28515625" bestFit="1" customWidth="1"/>
  </cols>
  <sheetData>
    <row r="1" spans="1:2" ht="22.5" x14ac:dyDescent="0.3">
      <c r="A1" s="7" t="s">
        <v>16</v>
      </c>
    </row>
    <row r="2" spans="1:2" ht="20.25" thickBot="1" x14ac:dyDescent="0.35">
      <c r="A2" s="6" t="s">
        <v>17</v>
      </c>
      <c r="B2" s="6" t="s">
        <v>18</v>
      </c>
    </row>
    <row r="3" spans="1:2" s="14" customFormat="1" ht="15.75" thickTop="1" x14ac:dyDescent="0.25">
      <c r="A3" s="14" t="s">
        <v>33</v>
      </c>
      <c r="B3" s="14" t="s">
        <v>34</v>
      </c>
    </row>
    <row r="4" spans="1:2" x14ac:dyDescent="0.25">
      <c r="A4" s="5" t="s">
        <v>0</v>
      </c>
    </row>
    <row r="5" spans="1:2" x14ac:dyDescent="0.25">
      <c r="A5" s="5" t="s">
        <v>1</v>
      </c>
    </row>
    <row r="6" spans="1:2" x14ac:dyDescent="0.25">
      <c r="A6" s="5" t="s">
        <v>2</v>
      </c>
    </row>
    <row r="7" spans="1:2" x14ac:dyDescent="0.25">
      <c r="A7" s="5" t="s">
        <v>3</v>
      </c>
      <c r="B7" t="s">
        <v>26</v>
      </c>
    </row>
    <row r="8" spans="1:2" s="5" customFormat="1" x14ac:dyDescent="0.25">
      <c r="A8" s="5" t="s">
        <v>23</v>
      </c>
      <c r="B8" s="5" t="s">
        <v>25</v>
      </c>
    </row>
    <row r="9" spans="1:2" x14ac:dyDescent="0.25">
      <c r="A9" s="5" t="s">
        <v>15</v>
      </c>
      <c r="B9" t="s">
        <v>19</v>
      </c>
    </row>
    <row r="10" spans="1:2" x14ac:dyDescent="0.25">
      <c r="A10" s="5" t="s">
        <v>20</v>
      </c>
      <c r="B10" t="s">
        <v>22</v>
      </c>
    </row>
    <row r="11" spans="1:2" x14ac:dyDescent="0.25">
      <c r="A11" s="5" t="s">
        <v>21</v>
      </c>
      <c r="B11" s="5" t="s">
        <v>27</v>
      </c>
    </row>
    <row r="12" spans="1:2" x14ac:dyDescent="0.25">
      <c r="A12" s="5" t="s">
        <v>24</v>
      </c>
      <c r="B12" t="s">
        <v>28</v>
      </c>
    </row>
    <row r="13" spans="1:2" x14ac:dyDescent="0.25">
      <c r="A13" s="14" t="s">
        <v>29</v>
      </c>
      <c r="B13" t="s">
        <v>31</v>
      </c>
    </row>
    <row r="14" spans="1:2" x14ac:dyDescent="0.25">
      <c r="A14" s="14" t="s">
        <v>30</v>
      </c>
      <c r="B14" t="s">
        <v>32</v>
      </c>
    </row>
    <row r="15" spans="1:2" x14ac:dyDescent="0.25">
      <c r="A15" t="s">
        <v>35</v>
      </c>
      <c r="B15" s="1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8"/>
  <sheetViews>
    <sheetView zoomScale="55" zoomScaleNormal="55" workbookViewId="0"/>
  </sheetViews>
  <sheetFormatPr defaultRowHeight="15" x14ac:dyDescent="0.25"/>
  <cols>
    <col min="1" max="1" width="9.140625" style="14"/>
    <col min="5" max="5" width="12.5703125" bestFit="1" customWidth="1"/>
    <col min="6" max="6" width="12.5703125" style="5" customWidth="1"/>
    <col min="8" max="8" width="12.28515625" bestFit="1" customWidth="1"/>
    <col min="9" max="9" width="12.85546875" bestFit="1" customWidth="1"/>
    <col min="10" max="10" width="10.5703125" bestFit="1" customWidth="1"/>
    <col min="12" max="12" width="15.140625" bestFit="1" customWidth="1"/>
    <col min="13" max="13" width="17" bestFit="1" customWidth="1"/>
    <col min="16" max="17" width="9.7109375" bestFit="1" customWidth="1"/>
  </cols>
  <sheetData>
    <row r="1" spans="1:13" x14ac:dyDescent="0.25">
      <c r="A1" s="14" t="s">
        <v>33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23</v>
      </c>
      <c r="G1" s="3" t="s">
        <v>15</v>
      </c>
      <c r="H1" s="3" t="s">
        <v>20</v>
      </c>
      <c r="I1" s="3" t="s">
        <v>21</v>
      </c>
      <c r="J1" s="3" t="s">
        <v>24</v>
      </c>
      <c r="K1" s="3" t="s">
        <v>29</v>
      </c>
      <c r="L1" s="3" t="s">
        <v>30</v>
      </c>
      <c r="M1" s="14" t="s">
        <v>35</v>
      </c>
    </row>
    <row r="2" spans="1:13" x14ac:dyDescent="0.25">
      <c r="A2" s="14">
        <v>13</v>
      </c>
      <c r="B2" s="3">
        <v>2014</v>
      </c>
      <c r="C2" s="3" t="s">
        <v>6</v>
      </c>
      <c r="D2" s="3" t="s">
        <v>12</v>
      </c>
      <c r="E2" s="8">
        <v>41822</v>
      </c>
      <c r="F2" s="9">
        <v>183</v>
      </c>
      <c r="G2" s="3" t="s">
        <v>8</v>
      </c>
      <c r="H2" s="18">
        <v>0.747</v>
      </c>
      <c r="I2" s="3">
        <v>18.973800000000001</v>
      </c>
      <c r="J2" s="3" t="s">
        <v>9</v>
      </c>
      <c r="K2">
        <v>16.5</v>
      </c>
      <c r="L2">
        <v>2.83</v>
      </c>
      <c r="M2">
        <v>3.18</v>
      </c>
    </row>
    <row r="3" spans="1:13" x14ac:dyDescent="0.25">
      <c r="A3" s="14">
        <v>13</v>
      </c>
      <c r="B3" s="3">
        <v>2014</v>
      </c>
      <c r="C3" s="3" t="s">
        <v>6</v>
      </c>
      <c r="D3" s="3" t="s">
        <v>12</v>
      </c>
      <c r="E3" s="8">
        <v>41826</v>
      </c>
      <c r="F3" s="9">
        <v>187</v>
      </c>
      <c r="G3" s="3" t="s">
        <v>8</v>
      </c>
      <c r="H3" s="18">
        <v>1.1599999999999999</v>
      </c>
      <c r="I3" s="3">
        <v>29.463999999999999</v>
      </c>
      <c r="J3" s="3" t="s">
        <v>9</v>
      </c>
      <c r="K3" s="5">
        <v>16.5</v>
      </c>
      <c r="L3" s="5">
        <v>4.4000000000000004</v>
      </c>
      <c r="M3" s="14">
        <v>4.93</v>
      </c>
    </row>
    <row r="4" spans="1:13" x14ac:dyDescent="0.25">
      <c r="A4" s="14">
        <v>13</v>
      </c>
      <c r="B4" s="3">
        <v>2014</v>
      </c>
      <c r="C4" s="3" t="s">
        <v>6</v>
      </c>
      <c r="D4" s="3" t="s">
        <v>12</v>
      </c>
      <c r="E4" s="8">
        <v>41831</v>
      </c>
      <c r="F4" s="9">
        <v>192</v>
      </c>
      <c r="G4" s="3" t="s">
        <v>8</v>
      </c>
      <c r="H4" s="18">
        <v>1.026</v>
      </c>
      <c r="I4" s="3">
        <v>26.060400000000001</v>
      </c>
      <c r="J4" s="3" t="s">
        <v>9</v>
      </c>
      <c r="K4" s="5">
        <v>16.5</v>
      </c>
      <c r="L4" s="5">
        <v>3.89</v>
      </c>
      <c r="M4" s="14">
        <v>4.3600000000000003</v>
      </c>
    </row>
    <row r="5" spans="1:13" s="5" customFormat="1" x14ac:dyDescent="0.25">
      <c r="A5" s="14">
        <v>13</v>
      </c>
      <c r="B5" s="15">
        <v>2014</v>
      </c>
      <c r="C5" s="15" t="s">
        <v>6</v>
      </c>
      <c r="D5" s="15" t="s">
        <v>12</v>
      </c>
      <c r="E5" s="16">
        <v>41835</v>
      </c>
      <c r="F5" s="17">
        <v>196</v>
      </c>
      <c r="G5" s="15" t="s">
        <v>8</v>
      </c>
      <c r="H5" s="18">
        <v>0.8</v>
      </c>
      <c r="I5" s="15">
        <v>20.32</v>
      </c>
      <c r="J5" s="15" t="s">
        <v>9</v>
      </c>
      <c r="K5" s="14">
        <v>16.5</v>
      </c>
      <c r="L5" s="14">
        <v>3.04</v>
      </c>
      <c r="M5" s="14">
        <v>3.4</v>
      </c>
    </row>
    <row r="6" spans="1:13" s="5" customFormat="1" x14ac:dyDescent="0.25">
      <c r="A6" s="14">
        <v>13</v>
      </c>
      <c r="B6" s="15">
        <v>2014</v>
      </c>
      <c r="C6" s="15" t="s">
        <v>6</v>
      </c>
      <c r="D6" s="15" t="s">
        <v>12</v>
      </c>
      <c r="E6" s="16">
        <v>41841</v>
      </c>
      <c r="F6" s="17">
        <v>202</v>
      </c>
      <c r="G6" s="15" t="s">
        <v>8</v>
      </c>
      <c r="H6" s="18">
        <v>0.88</v>
      </c>
      <c r="I6" s="15">
        <v>22.352</v>
      </c>
      <c r="J6" s="15" t="s">
        <v>9</v>
      </c>
      <c r="K6" s="14">
        <v>16.5</v>
      </c>
      <c r="L6" s="14">
        <v>3.34</v>
      </c>
      <c r="M6" s="14">
        <v>3.74</v>
      </c>
    </row>
    <row r="7" spans="1:13" s="5" customFormat="1" x14ac:dyDescent="0.25">
      <c r="A7" s="14">
        <v>13</v>
      </c>
      <c r="B7" s="15">
        <v>2014</v>
      </c>
      <c r="C7" s="15" t="s">
        <v>6</v>
      </c>
      <c r="D7" s="15" t="s">
        <v>12</v>
      </c>
      <c r="E7" s="16">
        <v>41848</v>
      </c>
      <c r="F7" s="17">
        <v>209</v>
      </c>
      <c r="G7" s="15" t="s">
        <v>8</v>
      </c>
      <c r="H7" s="18">
        <v>1.05</v>
      </c>
      <c r="I7" s="15">
        <v>26.67</v>
      </c>
      <c r="J7" s="15" t="s">
        <v>9</v>
      </c>
      <c r="K7" s="14">
        <v>16.5</v>
      </c>
      <c r="L7" s="14">
        <v>3.98</v>
      </c>
      <c r="M7" s="14">
        <v>4.47</v>
      </c>
    </row>
    <row r="8" spans="1:13" s="5" customFormat="1" x14ac:dyDescent="0.25">
      <c r="A8" s="14">
        <v>13</v>
      </c>
      <c r="B8" s="15">
        <v>2014</v>
      </c>
      <c r="C8" s="15" t="s">
        <v>6</v>
      </c>
      <c r="D8" s="15" t="s">
        <v>12</v>
      </c>
      <c r="E8" s="16">
        <v>41854</v>
      </c>
      <c r="F8" s="17">
        <v>215</v>
      </c>
      <c r="G8" s="15" t="s">
        <v>8</v>
      </c>
      <c r="H8" s="18">
        <v>1.36</v>
      </c>
      <c r="I8" s="15">
        <v>34.543999999999997</v>
      </c>
      <c r="J8" s="15" t="s">
        <v>9</v>
      </c>
      <c r="K8" s="14">
        <v>16.5</v>
      </c>
      <c r="L8" s="14">
        <v>5.16</v>
      </c>
      <c r="M8" s="14">
        <v>5.79</v>
      </c>
    </row>
    <row r="9" spans="1:13" s="5" customFormat="1" x14ac:dyDescent="0.25">
      <c r="A9" s="14">
        <v>13</v>
      </c>
      <c r="B9" s="15">
        <v>2014</v>
      </c>
      <c r="C9" s="15" t="s">
        <v>6</v>
      </c>
      <c r="D9" s="15" t="s">
        <v>12</v>
      </c>
      <c r="E9" s="16">
        <v>41859</v>
      </c>
      <c r="F9" s="17">
        <v>220</v>
      </c>
      <c r="G9" s="15" t="s">
        <v>8</v>
      </c>
      <c r="H9" s="18">
        <v>1.137</v>
      </c>
      <c r="I9" s="15">
        <v>28.879799999999999</v>
      </c>
      <c r="J9" s="15" t="s">
        <v>9</v>
      </c>
      <c r="K9" s="14">
        <v>16.5</v>
      </c>
      <c r="L9" s="14">
        <v>4.3099999999999996</v>
      </c>
      <c r="M9" s="14">
        <v>4.84</v>
      </c>
    </row>
    <row r="10" spans="1:13" s="5" customFormat="1" x14ac:dyDescent="0.25">
      <c r="A10" s="14">
        <v>13</v>
      </c>
      <c r="B10" s="15">
        <v>2014</v>
      </c>
      <c r="C10" s="15" t="s">
        <v>6</v>
      </c>
      <c r="D10" s="15" t="s">
        <v>12</v>
      </c>
      <c r="E10" s="16">
        <v>41868</v>
      </c>
      <c r="F10" s="17">
        <v>229</v>
      </c>
      <c r="G10" s="15" t="s">
        <v>8</v>
      </c>
      <c r="H10" s="18">
        <v>0.77</v>
      </c>
      <c r="I10" s="15">
        <v>19.558</v>
      </c>
      <c r="J10" s="15" t="s">
        <v>9</v>
      </c>
      <c r="K10" s="14">
        <v>16.5</v>
      </c>
      <c r="L10" s="14">
        <v>2.92</v>
      </c>
      <c r="M10" s="14">
        <v>3.28</v>
      </c>
    </row>
    <row r="11" spans="1:13" s="5" customFormat="1" x14ac:dyDescent="0.25">
      <c r="A11" s="14">
        <v>13</v>
      </c>
      <c r="B11" s="15">
        <v>2014</v>
      </c>
      <c r="C11" s="15" t="s">
        <v>6</v>
      </c>
      <c r="D11" s="15" t="s">
        <v>12</v>
      </c>
      <c r="E11" s="16">
        <v>41873</v>
      </c>
      <c r="F11" s="17">
        <v>234</v>
      </c>
      <c r="G11" s="15" t="s">
        <v>8</v>
      </c>
      <c r="H11" s="18">
        <v>1.04</v>
      </c>
      <c r="I11" s="15">
        <v>26.416</v>
      </c>
      <c r="J11" s="15" t="s">
        <v>9</v>
      </c>
      <c r="K11" s="14">
        <v>16.5</v>
      </c>
      <c r="L11" s="14">
        <v>3.95</v>
      </c>
      <c r="M11" s="14">
        <v>4.42</v>
      </c>
    </row>
    <row r="12" spans="1:13" s="5" customFormat="1" x14ac:dyDescent="0.25">
      <c r="A12" s="14">
        <v>14</v>
      </c>
      <c r="B12" s="15">
        <v>2014</v>
      </c>
      <c r="C12" s="15" t="s">
        <v>6</v>
      </c>
      <c r="D12" s="15" t="s">
        <v>7</v>
      </c>
      <c r="E12" s="16">
        <v>41842</v>
      </c>
      <c r="F12" s="17">
        <f>ROUNDDOWN(E12-DATE(2013,12,31), 0)</f>
        <v>203</v>
      </c>
      <c r="G12" s="15" t="s">
        <v>8</v>
      </c>
      <c r="H12" s="10">
        <v>1.4</v>
      </c>
      <c r="I12" s="15">
        <v>35.56</v>
      </c>
      <c r="J12" s="15" t="s">
        <v>9</v>
      </c>
      <c r="K12" s="14">
        <v>5.3</v>
      </c>
      <c r="L12" s="14">
        <v>1.71</v>
      </c>
      <c r="M12" s="14">
        <v>1.91</v>
      </c>
    </row>
    <row r="13" spans="1:13" s="5" customFormat="1" x14ac:dyDescent="0.25">
      <c r="A13" s="14">
        <v>14</v>
      </c>
      <c r="B13" s="15">
        <v>2014</v>
      </c>
      <c r="C13" s="15" t="s">
        <v>6</v>
      </c>
      <c r="D13" s="15" t="s">
        <v>7</v>
      </c>
      <c r="E13" s="16">
        <v>41848</v>
      </c>
      <c r="F13" s="17">
        <f>ROUNDDOWN(E13-DATE(2013,12,31), 0)</f>
        <v>209</v>
      </c>
      <c r="G13" s="15" t="s">
        <v>8</v>
      </c>
      <c r="H13" s="10">
        <v>1.42</v>
      </c>
      <c r="I13" s="15">
        <v>36.067999999999998</v>
      </c>
      <c r="J13" s="15" t="s">
        <v>9</v>
      </c>
      <c r="K13" s="14">
        <v>5.3</v>
      </c>
      <c r="L13" s="14">
        <v>1.73</v>
      </c>
      <c r="M13" s="14">
        <v>1.94</v>
      </c>
    </row>
    <row r="14" spans="1:13" s="5" customFormat="1" x14ac:dyDescent="0.25">
      <c r="A14" s="14">
        <v>14</v>
      </c>
      <c r="B14" s="15">
        <v>2014</v>
      </c>
      <c r="C14" s="15" t="s">
        <v>6</v>
      </c>
      <c r="D14" s="15" t="s">
        <v>7</v>
      </c>
      <c r="E14" s="16">
        <v>41857</v>
      </c>
      <c r="F14" s="17">
        <f>ROUNDDOWN(E14-DATE(2013,12,31), 0)</f>
        <v>218</v>
      </c>
      <c r="G14" s="15" t="s">
        <v>8</v>
      </c>
      <c r="H14" s="10">
        <v>1.53</v>
      </c>
      <c r="I14" s="15">
        <v>38.862000000000002</v>
      </c>
      <c r="J14" s="15" t="s">
        <v>9</v>
      </c>
      <c r="K14" s="14">
        <v>5.3</v>
      </c>
      <c r="L14" s="14">
        <v>1.87</v>
      </c>
      <c r="M14" s="14">
        <v>2.09</v>
      </c>
    </row>
    <row r="15" spans="1:13" x14ac:dyDescent="0.25">
      <c r="A15" s="14">
        <v>29</v>
      </c>
      <c r="B15" s="3">
        <v>2015</v>
      </c>
      <c r="C15" s="3" t="s">
        <v>6</v>
      </c>
      <c r="D15" s="3" t="s">
        <v>12</v>
      </c>
      <c r="E15" s="11">
        <v>42181</v>
      </c>
      <c r="F15" s="9">
        <f t="shared" ref="F15:F36" si="0">ROUNDDOWN(E15-DATE(2014,12,31), 0)</f>
        <v>177</v>
      </c>
      <c r="G15" s="3" t="s">
        <v>8</v>
      </c>
      <c r="H15" s="10">
        <v>0.63</v>
      </c>
      <c r="I15" s="3">
        <v>16.001999999999999</v>
      </c>
      <c r="J15" s="15" t="s">
        <v>9</v>
      </c>
      <c r="K15">
        <v>12.6</v>
      </c>
      <c r="L15" s="5">
        <v>1.83</v>
      </c>
      <c r="M15" s="14">
        <v>2.0499999999999998</v>
      </c>
    </row>
    <row r="16" spans="1:13" x14ac:dyDescent="0.25">
      <c r="A16" s="14">
        <v>29</v>
      </c>
      <c r="B16" s="3">
        <v>2015</v>
      </c>
      <c r="C16" s="3" t="s">
        <v>6</v>
      </c>
      <c r="D16" s="3" t="s">
        <v>12</v>
      </c>
      <c r="E16" s="11">
        <v>42183</v>
      </c>
      <c r="F16" s="9">
        <f t="shared" si="0"/>
        <v>179</v>
      </c>
      <c r="G16" s="3" t="s">
        <v>8</v>
      </c>
      <c r="H16" s="10">
        <v>0.5</v>
      </c>
      <c r="I16" s="3">
        <v>12.7</v>
      </c>
      <c r="J16" s="15" t="s">
        <v>9</v>
      </c>
      <c r="K16" s="14">
        <v>12.6</v>
      </c>
      <c r="L16" s="5">
        <v>1.45</v>
      </c>
      <c r="M16" s="14">
        <v>1.62</v>
      </c>
    </row>
    <row r="17" spans="1:21" x14ac:dyDescent="0.25">
      <c r="A17" s="14">
        <v>29</v>
      </c>
      <c r="B17" s="3">
        <v>2015</v>
      </c>
      <c r="C17" s="3" t="s">
        <v>6</v>
      </c>
      <c r="D17" s="3" t="s">
        <v>12</v>
      </c>
      <c r="E17" s="11">
        <v>42185</v>
      </c>
      <c r="F17" s="9">
        <f t="shared" si="0"/>
        <v>181</v>
      </c>
      <c r="G17" s="3" t="s">
        <v>8</v>
      </c>
      <c r="H17" s="10">
        <v>0.59</v>
      </c>
      <c r="I17" s="3">
        <v>14.986000000000001</v>
      </c>
      <c r="J17" s="15" t="s">
        <v>9</v>
      </c>
      <c r="K17" s="14">
        <v>12.6</v>
      </c>
      <c r="L17" s="5">
        <v>1.71</v>
      </c>
      <c r="M17" s="14">
        <v>1.92</v>
      </c>
    </row>
    <row r="18" spans="1:21" x14ac:dyDescent="0.25">
      <c r="A18" s="14">
        <v>29</v>
      </c>
      <c r="B18" s="3">
        <v>2015</v>
      </c>
      <c r="C18" s="3" t="s">
        <v>6</v>
      </c>
      <c r="D18" s="3" t="s">
        <v>12</v>
      </c>
      <c r="E18" s="11">
        <v>42187</v>
      </c>
      <c r="F18" s="9">
        <f t="shared" si="0"/>
        <v>183</v>
      </c>
      <c r="G18" s="3" t="s">
        <v>8</v>
      </c>
      <c r="H18" s="10">
        <v>0.72000000000000008</v>
      </c>
      <c r="I18" s="3">
        <v>18.288000000000004</v>
      </c>
      <c r="J18" s="15" t="s">
        <v>9</v>
      </c>
      <c r="K18" s="14">
        <v>12.6</v>
      </c>
      <c r="L18" s="5">
        <v>2.09</v>
      </c>
      <c r="M18" s="14">
        <v>2.34</v>
      </c>
    </row>
    <row r="19" spans="1:21" x14ac:dyDescent="0.25">
      <c r="A19" s="14">
        <v>29</v>
      </c>
      <c r="B19" s="3">
        <v>2015</v>
      </c>
      <c r="C19" s="3" t="s">
        <v>6</v>
      </c>
      <c r="D19" s="3" t="s">
        <v>12</v>
      </c>
      <c r="E19" s="11">
        <v>42190</v>
      </c>
      <c r="F19" s="9">
        <f t="shared" si="0"/>
        <v>186</v>
      </c>
      <c r="G19" s="3" t="s">
        <v>8</v>
      </c>
      <c r="H19" s="10">
        <v>0.48</v>
      </c>
      <c r="I19" s="3">
        <v>12.192</v>
      </c>
      <c r="J19" s="15" t="s">
        <v>9</v>
      </c>
      <c r="K19" s="14">
        <v>12.6</v>
      </c>
      <c r="L19" s="5">
        <v>1.39</v>
      </c>
      <c r="M19" s="14">
        <v>1.56</v>
      </c>
    </row>
    <row r="20" spans="1:21" x14ac:dyDescent="0.25">
      <c r="A20" s="14">
        <v>29</v>
      </c>
      <c r="B20" s="3">
        <v>2015</v>
      </c>
      <c r="C20" s="3" t="s">
        <v>6</v>
      </c>
      <c r="D20" s="3" t="s">
        <v>12</v>
      </c>
      <c r="E20" s="11">
        <v>42193</v>
      </c>
      <c r="F20" s="9">
        <f t="shared" si="0"/>
        <v>189</v>
      </c>
      <c r="G20" s="3" t="s">
        <v>8</v>
      </c>
      <c r="H20" s="10">
        <v>0.76</v>
      </c>
      <c r="I20" s="3">
        <v>19.303999999999998</v>
      </c>
      <c r="J20" s="15" t="s">
        <v>9</v>
      </c>
      <c r="K20" s="14">
        <v>12.6</v>
      </c>
      <c r="L20" s="5">
        <v>2.2000000000000002</v>
      </c>
      <c r="M20" s="14">
        <v>2.4700000000000002</v>
      </c>
    </row>
    <row r="21" spans="1:21" x14ac:dyDescent="0.25">
      <c r="A21" s="14">
        <v>29</v>
      </c>
      <c r="B21" s="3">
        <v>2015</v>
      </c>
      <c r="C21" s="3" t="s">
        <v>6</v>
      </c>
      <c r="D21" s="3" t="s">
        <v>12</v>
      </c>
      <c r="E21" s="11">
        <v>42196</v>
      </c>
      <c r="F21" s="9">
        <f t="shared" si="0"/>
        <v>192</v>
      </c>
      <c r="G21" s="3" t="s">
        <v>8</v>
      </c>
      <c r="H21" s="10">
        <v>0.77</v>
      </c>
      <c r="I21" s="3">
        <v>19.558</v>
      </c>
      <c r="J21" s="15" t="s">
        <v>9</v>
      </c>
      <c r="K21" s="14">
        <v>12.6</v>
      </c>
      <c r="L21" s="5">
        <v>2.23</v>
      </c>
      <c r="M21" s="14">
        <v>2.5</v>
      </c>
      <c r="Q21" s="1"/>
    </row>
    <row r="22" spans="1:21" x14ac:dyDescent="0.25">
      <c r="A22" s="14">
        <v>29</v>
      </c>
      <c r="B22" s="3">
        <v>2015</v>
      </c>
      <c r="C22" s="3" t="s">
        <v>6</v>
      </c>
      <c r="D22" s="3" t="s">
        <v>12</v>
      </c>
      <c r="E22" s="11">
        <v>42200</v>
      </c>
      <c r="F22" s="9">
        <f t="shared" si="0"/>
        <v>196</v>
      </c>
      <c r="G22" s="3" t="s">
        <v>8</v>
      </c>
      <c r="H22" s="10">
        <v>0.84200000000000008</v>
      </c>
      <c r="I22" s="3">
        <v>21.386800000000004</v>
      </c>
      <c r="J22" s="15" t="s">
        <v>9</v>
      </c>
      <c r="K22" s="14">
        <v>12.6</v>
      </c>
      <c r="L22" s="5">
        <v>2.44</v>
      </c>
      <c r="M22" s="14">
        <v>2.74</v>
      </c>
      <c r="Q22" s="1"/>
    </row>
    <row r="23" spans="1:21" x14ac:dyDescent="0.25">
      <c r="A23" s="14">
        <v>29</v>
      </c>
      <c r="B23" s="3">
        <v>2015</v>
      </c>
      <c r="C23" s="3" t="s">
        <v>6</v>
      </c>
      <c r="D23" s="3" t="s">
        <v>12</v>
      </c>
      <c r="E23" s="11">
        <v>42204</v>
      </c>
      <c r="F23" s="9">
        <f t="shared" si="0"/>
        <v>200</v>
      </c>
      <c r="G23" s="3" t="s">
        <v>8</v>
      </c>
      <c r="H23" s="10">
        <v>0.81</v>
      </c>
      <c r="I23" s="3">
        <v>20.574000000000002</v>
      </c>
      <c r="J23" s="15" t="s">
        <v>9</v>
      </c>
      <c r="K23" s="14">
        <v>12.6</v>
      </c>
      <c r="L23" s="5">
        <v>2.35</v>
      </c>
      <c r="M23" s="14">
        <v>2.63</v>
      </c>
      <c r="Q23" s="1"/>
    </row>
    <row r="24" spans="1:21" x14ac:dyDescent="0.25">
      <c r="A24" s="14">
        <v>29</v>
      </c>
      <c r="B24" s="3">
        <v>2015</v>
      </c>
      <c r="C24" s="3" t="s">
        <v>6</v>
      </c>
      <c r="D24" s="3" t="s">
        <v>12</v>
      </c>
      <c r="E24" s="11">
        <v>42206</v>
      </c>
      <c r="F24" s="9">
        <f t="shared" si="0"/>
        <v>202</v>
      </c>
      <c r="G24" s="3" t="s">
        <v>8</v>
      </c>
      <c r="H24" s="10">
        <v>0.8</v>
      </c>
      <c r="I24" s="3">
        <v>20.32</v>
      </c>
      <c r="J24" s="15" t="s">
        <v>9</v>
      </c>
      <c r="K24" s="14">
        <v>12.6</v>
      </c>
      <c r="L24" s="5">
        <v>2.3199999999999998</v>
      </c>
      <c r="M24" s="14">
        <v>2.6</v>
      </c>
      <c r="Q24" s="1"/>
    </row>
    <row r="25" spans="1:21" x14ac:dyDescent="0.25">
      <c r="A25" s="14">
        <v>29</v>
      </c>
      <c r="B25" s="3">
        <v>2015</v>
      </c>
      <c r="C25" s="3" t="s">
        <v>6</v>
      </c>
      <c r="D25" s="3" t="s">
        <v>12</v>
      </c>
      <c r="E25" s="11">
        <v>42212</v>
      </c>
      <c r="F25" s="9">
        <f t="shared" si="0"/>
        <v>208</v>
      </c>
      <c r="G25" s="3" t="s">
        <v>8</v>
      </c>
      <c r="H25" s="10">
        <v>0.83</v>
      </c>
      <c r="I25" s="3">
        <v>21.082000000000001</v>
      </c>
      <c r="J25" s="15" t="s">
        <v>9</v>
      </c>
      <c r="K25" s="14">
        <v>12.6</v>
      </c>
      <c r="L25" s="5">
        <v>2.41</v>
      </c>
      <c r="M25" s="14">
        <v>2.7</v>
      </c>
      <c r="P25" s="3"/>
      <c r="Q25" s="1"/>
    </row>
    <row r="26" spans="1:21" x14ac:dyDescent="0.25">
      <c r="A26" s="14">
        <v>29</v>
      </c>
      <c r="B26" s="3">
        <v>2015</v>
      </c>
      <c r="C26" s="3" t="s">
        <v>6</v>
      </c>
      <c r="D26" s="3" t="s">
        <v>12</v>
      </c>
      <c r="E26" s="11">
        <v>42215</v>
      </c>
      <c r="F26" s="9">
        <f t="shared" si="0"/>
        <v>211</v>
      </c>
      <c r="G26" s="3" t="s">
        <v>8</v>
      </c>
      <c r="H26" s="10">
        <v>0.79</v>
      </c>
      <c r="I26" s="3">
        <v>20.065999999999999</v>
      </c>
      <c r="J26" s="15" t="s">
        <v>9</v>
      </c>
      <c r="K26" s="14">
        <v>12.6</v>
      </c>
      <c r="L26" s="5">
        <v>2.29</v>
      </c>
      <c r="M26" s="14">
        <v>2.57</v>
      </c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14">
        <v>29</v>
      </c>
      <c r="B27" s="3">
        <v>2015</v>
      </c>
      <c r="C27" s="3" t="s">
        <v>6</v>
      </c>
      <c r="D27" s="3" t="s">
        <v>12</v>
      </c>
      <c r="E27" s="11">
        <v>42228</v>
      </c>
      <c r="F27" s="9">
        <f t="shared" si="0"/>
        <v>224</v>
      </c>
      <c r="G27" s="3" t="s">
        <v>8</v>
      </c>
      <c r="H27" s="10">
        <v>0.8</v>
      </c>
      <c r="I27" s="3">
        <v>20.32</v>
      </c>
      <c r="J27" s="15" t="s">
        <v>9</v>
      </c>
      <c r="K27" s="14">
        <v>12.6</v>
      </c>
      <c r="L27" s="5">
        <v>2.3199999999999998</v>
      </c>
      <c r="M27" s="14">
        <v>2.6</v>
      </c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14">
        <v>29</v>
      </c>
      <c r="B28" s="3">
        <v>2015</v>
      </c>
      <c r="C28" s="3" t="s">
        <v>6</v>
      </c>
      <c r="D28" s="3" t="s">
        <v>12</v>
      </c>
      <c r="E28" s="11">
        <v>42231</v>
      </c>
      <c r="F28" s="9">
        <f t="shared" si="0"/>
        <v>227</v>
      </c>
      <c r="G28" s="3" t="s">
        <v>8</v>
      </c>
      <c r="H28" s="10">
        <v>0.77</v>
      </c>
      <c r="I28" s="3">
        <v>19.558</v>
      </c>
      <c r="J28" s="15" t="s">
        <v>9</v>
      </c>
      <c r="K28" s="14">
        <v>12.6</v>
      </c>
      <c r="L28" s="5">
        <v>2.23</v>
      </c>
      <c r="M28" s="14">
        <v>2.5</v>
      </c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4">
        <v>29</v>
      </c>
      <c r="B29" s="3">
        <v>2015</v>
      </c>
      <c r="C29" s="3" t="s">
        <v>6</v>
      </c>
      <c r="D29" s="3" t="s">
        <v>12</v>
      </c>
      <c r="E29" s="11">
        <v>42233</v>
      </c>
      <c r="F29" s="9">
        <f t="shared" si="0"/>
        <v>229</v>
      </c>
      <c r="G29" s="3" t="s">
        <v>8</v>
      </c>
      <c r="H29" s="10">
        <v>0.68199999999999994</v>
      </c>
      <c r="I29" s="3">
        <v>17.322799999999997</v>
      </c>
      <c r="J29" s="15" t="s">
        <v>9</v>
      </c>
      <c r="K29" s="14">
        <v>12.6</v>
      </c>
      <c r="L29" s="5">
        <v>1.98</v>
      </c>
      <c r="M29" s="14">
        <v>2.2200000000000002</v>
      </c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14">
        <v>29</v>
      </c>
      <c r="B30" s="3">
        <v>2015</v>
      </c>
      <c r="C30" s="3" t="s">
        <v>6</v>
      </c>
      <c r="D30" s="3" t="s">
        <v>12</v>
      </c>
      <c r="E30" s="11">
        <v>42244</v>
      </c>
      <c r="F30" s="9">
        <f t="shared" si="0"/>
        <v>240</v>
      </c>
      <c r="G30" s="3" t="s">
        <v>8</v>
      </c>
      <c r="H30" s="10">
        <v>0.86</v>
      </c>
      <c r="I30" s="3">
        <v>21.844000000000001</v>
      </c>
      <c r="J30" s="15" t="s">
        <v>9</v>
      </c>
      <c r="K30" s="14">
        <v>12.6</v>
      </c>
      <c r="L30" s="5">
        <v>2.4900000000000002</v>
      </c>
      <c r="M30" s="14">
        <v>2.79</v>
      </c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14">
        <v>29</v>
      </c>
      <c r="B31" s="3">
        <v>2015</v>
      </c>
      <c r="C31" s="3" t="s">
        <v>6</v>
      </c>
      <c r="D31" s="3" t="s">
        <v>12</v>
      </c>
      <c r="E31" s="11">
        <v>42247</v>
      </c>
      <c r="F31" s="9">
        <f t="shared" si="0"/>
        <v>243</v>
      </c>
      <c r="G31" s="3" t="s">
        <v>8</v>
      </c>
      <c r="H31" s="10">
        <v>0.88</v>
      </c>
      <c r="I31" s="3">
        <v>22.352</v>
      </c>
      <c r="J31" s="15" t="s">
        <v>9</v>
      </c>
      <c r="K31" s="14">
        <v>12.6</v>
      </c>
      <c r="L31" s="5">
        <v>2.5499999999999998</v>
      </c>
      <c r="M31" s="14">
        <v>2.86</v>
      </c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14">
        <v>30</v>
      </c>
      <c r="B32" s="3">
        <v>2015</v>
      </c>
      <c r="C32" s="3" t="s">
        <v>6</v>
      </c>
      <c r="D32" s="3" t="s">
        <v>7</v>
      </c>
      <c r="E32" s="8">
        <v>42198</v>
      </c>
      <c r="F32" s="9">
        <f t="shared" si="0"/>
        <v>194</v>
      </c>
      <c r="G32" s="3" t="s">
        <v>8</v>
      </c>
      <c r="H32" s="3">
        <v>1.35</v>
      </c>
      <c r="I32" s="3">
        <v>34.29</v>
      </c>
      <c r="J32" s="3" t="s">
        <v>9</v>
      </c>
      <c r="K32">
        <v>5.3</v>
      </c>
      <c r="L32" s="5">
        <v>1.65</v>
      </c>
      <c r="M32" s="14">
        <v>1.84</v>
      </c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14">
        <v>30</v>
      </c>
      <c r="B33" s="3">
        <v>2015</v>
      </c>
      <c r="C33" s="3" t="s">
        <v>6</v>
      </c>
      <c r="D33" s="3" t="s">
        <v>7</v>
      </c>
      <c r="E33" s="8">
        <v>42214</v>
      </c>
      <c r="F33" s="9">
        <f t="shared" si="0"/>
        <v>210</v>
      </c>
      <c r="G33" s="3" t="s">
        <v>8</v>
      </c>
      <c r="H33" s="3">
        <v>1.46</v>
      </c>
      <c r="I33" s="3">
        <v>37.084000000000003</v>
      </c>
      <c r="J33" s="3" t="s">
        <v>9</v>
      </c>
      <c r="K33" s="5">
        <v>5.3</v>
      </c>
      <c r="L33" s="5">
        <v>1.78</v>
      </c>
      <c r="M33" s="14">
        <v>2</v>
      </c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14">
        <v>30</v>
      </c>
      <c r="B34" s="3">
        <v>2015</v>
      </c>
      <c r="C34" s="3" t="s">
        <v>6</v>
      </c>
      <c r="D34" s="3" t="s">
        <v>7</v>
      </c>
      <c r="E34" s="8">
        <v>42220</v>
      </c>
      <c r="F34" s="9">
        <f t="shared" si="0"/>
        <v>216</v>
      </c>
      <c r="G34" s="3" t="s">
        <v>8</v>
      </c>
      <c r="H34" s="3">
        <v>1.47</v>
      </c>
      <c r="I34" s="3">
        <v>37.338000000000001</v>
      </c>
      <c r="J34" s="3" t="s">
        <v>9</v>
      </c>
      <c r="K34" s="5">
        <v>5.3</v>
      </c>
      <c r="L34" s="5">
        <v>1.79</v>
      </c>
      <c r="M34" s="14">
        <v>2.0099999999999998</v>
      </c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14">
        <v>30</v>
      </c>
      <c r="B35" s="3">
        <v>2015</v>
      </c>
      <c r="C35" s="3" t="s">
        <v>6</v>
      </c>
      <c r="D35" s="3" t="s">
        <v>7</v>
      </c>
      <c r="E35" s="8">
        <v>42237</v>
      </c>
      <c r="F35" s="9">
        <f t="shared" si="0"/>
        <v>233</v>
      </c>
      <c r="G35" s="3" t="s">
        <v>8</v>
      </c>
      <c r="H35" s="3">
        <v>1.22</v>
      </c>
      <c r="I35" s="3">
        <v>30.988</v>
      </c>
      <c r="J35" s="3" t="s">
        <v>9</v>
      </c>
      <c r="K35" s="5">
        <v>5.3</v>
      </c>
      <c r="L35" s="5">
        <v>1.49</v>
      </c>
      <c r="M35" s="14">
        <v>1.67</v>
      </c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14">
        <v>30</v>
      </c>
      <c r="B36" s="3">
        <v>2015</v>
      </c>
      <c r="C36" s="3" t="s">
        <v>6</v>
      </c>
      <c r="D36" s="3" t="s">
        <v>7</v>
      </c>
      <c r="E36" s="8">
        <v>42241</v>
      </c>
      <c r="F36" s="9">
        <f t="shared" si="0"/>
        <v>237</v>
      </c>
      <c r="G36" s="3" t="s">
        <v>8</v>
      </c>
      <c r="H36" s="3">
        <v>1.23</v>
      </c>
      <c r="I36" s="3">
        <v>31.242000000000001</v>
      </c>
      <c r="J36" s="3" t="s">
        <v>9</v>
      </c>
      <c r="K36" s="5">
        <v>5.3</v>
      </c>
      <c r="L36" s="5">
        <v>1.5</v>
      </c>
      <c r="M36" s="14">
        <v>1.68</v>
      </c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14">
        <v>39</v>
      </c>
      <c r="B37" s="3">
        <v>2016</v>
      </c>
      <c r="C37" s="3" t="s">
        <v>13</v>
      </c>
      <c r="D37" s="3" t="s">
        <v>14</v>
      </c>
      <c r="E37" s="12">
        <v>42507</v>
      </c>
      <c r="F37" s="9">
        <f t="shared" ref="F37:F71" si="1">ROUNDDOWN(E37-DATE(2015,12,31), 0)</f>
        <v>138</v>
      </c>
      <c r="G37" s="3" t="s">
        <v>8</v>
      </c>
      <c r="H37" s="13">
        <v>0.3</v>
      </c>
      <c r="I37" s="3">
        <v>7.62</v>
      </c>
      <c r="J37" s="3" t="s">
        <v>9</v>
      </c>
      <c r="K37">
        <v>11.13</v>
      </c>
      <c r="L37" s="5">
        <v>0.77</v>
      </c>
      <c r="M37" s="14">
        <v>0.86</v>
      </c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14">
        <v>39</v>
      </c>
      <c r="B38" s="3">
        <v>2016</v>
      </c>
      <c r="C38" s="3" t="s">
        <v>13</v>
      </c>
      <c r="D38" s="3" t="s">
        <v>14</v>
      </c>
      <c r="E38" s="12">
        <v>42509</v>
      </c>
      <c r="F38" s="9">
        <f t="shared" si="1"/>
        <v>140</v>
      </c>
      <c r="G38" s="3" t="s">
        <v>8</v>
      </c>
      <c r="H38" s="13">
        <v>0.3</v>
      </c>
      <c r="I38" s="3">
        <v>7.62</v>
      </c>
      <c r="J38" s="3" t="s">
        <v>9</v>
      </c>
      <c r="K38" s="5">
        <v>11.13</v>
      </c>
      <c r="L38" s="5">
        <v>0.77</v>
      </c>
      <c r="M38" s="14">
        <v>0.86</v>
      </c>
    </row>
    <row r="39" spans="1:21" x14ac:dyDescent="0.25">
      <c r="A39" s="14">
        <v>39</v>
      </c>
      <c r="B39" s="3">
        <v>2016</v>
      </c>
      <c r="C39" s="3" t="s">
        <v>13</v>
      </c>
      <c r="D39" s="3" t="s">
        <v>14</v>
      </c>
      <c r="E39" s="12">
        <v>42531</v>
      </c>
      <c r="F39" s="9">
        <f t="shared" si="1"/>
        <v>162</v>
      </c>
      <c r="G39" s="3" t="s">
        <v>8</v>
      </c>
      <c r="H39" s="13">
        <v>0.4</v>
      </c>
      <c r="I39" s="3">
        <v>10.16</v>
      </c>
      <c r="J39" s="3" t="s">
        <v>9</v>
      </c>
      <c r="K39" s="5">
        <v>11.13</v>
      </c>
      <c r="L39" s="5">
        <v>1.02</v>
      </c>
      <c r="M39" s="14">
        <v>1.1499999999999999</v>
      </c>
    </row>
    <row r="40" spans="1:21" x14ac:dyDescent="0.25">
      <c r="A40" s="14">
        <v>39</v>
      </c>
      <c r="B40" s="3">
        <v>2016</v>
      </c>
      <c r="C40" s="3" t="s">
        <v>13</v>
      </c>
      <c r="D40" s="3" t="s">
        <v>14</v>
      </c>
      <c r="E40" s="12">
        <v>42538</v>
      </c>
      <c r="F40" s="9">
        <f t="shared" si="1"/>
        <v>169</v>
      </c>
      <c r="G40" s="3" t="s">
        <v>8</v>
      </c>
      <c r="H40" s="13">
        <v>0.5</v>
      </c>
      <c r="I40" s="3">
        <v>12.7</v>
      </c>
      <c r="J40" s="3" t="s">
        <v>9</v>
      </c>
      <c r="K40" s="5">
        <v>11.13</v>
      </c>
      <c r="L40" s="5">
        <v>1.28</v>
      </c>
      <c r="M40" s="14">
        <v>1.43</v>
      </c>
    </row>
    <row r="41" spans="1:21" x14ac:dyDescent="0.25">
      <c r="A41" s="14">
        <v>39</v>
      </c>
      <c r="B41" s="3">
        <v>2016</v>
      </c>
      <c r="C41" s="3" t="s">
        <v>13</v>
      </c>
      <c r="D41" s="3" t="s">
        <v>14</v>
      </c>
      <c r="E41" s="12">
        <v>42542</v>
      </c>
      <c r="F41" s="9">
        <f t="shared" si="1"/>
        <v>173</v>
      </c>
      <c r="G41" s="3" t="s">
        <v>8</v>
      </c>
      <c r="H41" s="13">
        <v>0.5</v>
      </c>
      <c r="I41" s="3">
        <v>12.7</v>
      </c>
      <c r="J41" s="3" t="s">
        <v>9</v>
      </c>
      <c r="K41" s="5">
        <v>11.13</v>
      </c>
      <c r="L41" s="5">
        <v>1.28</v>
      </c>
      <c r="M41" s="14">
        <v>1.43</v>
      </c>
    </row>
    <row r="42" spans="1:21" x14ac:dyDescent="0.25">
      <c r="A42" s="14">
        <v>39</v>
      </c>
      <c r="B42" s="3">
        <v>2016</v>
      </c>
      <c r="C42" s="3" t="s">
        <v>13</v>
      </c>
      <c r="D42" s="3" t="s">
        <v>14</v>
      </c>
      <c r="E42" s="12">
        <v>42545</v>
      </c>
      <c r="F42" s="9">
        <f t="shared" si="1"/>
        <v>176</v>
      </c>
      <c r="G42" s="3" t="s">
        <v>8</v>
      </c>
      <c r="H42" s="13">
        <v>0.6</v>
      </c>
      <c r="I42" s="3">
        <v>15.24</v>
      </c>
      <c r="J42" s="3" t="s">
        <v>9</v>
      </c>
      <c r="K42" s="5">
        <v>11.13</v>
      </c>
      <c r="L42" s="5">
        <v>1.54</v>
      </c>
      <c r="M42" s="14">
        <v>1.72</v>
      </c>
    </row>
    <row r="43" spans="1:21" x14ac:dyDescent="0.25">
      <c r="A43" s="14">
        <v>39</v>
      </c>
      <c r="B43" s="3">
        <v>2016</v>
      </c>
      <c r="C43" s="3" t="s">
        <v>13</v>
      </c>
      <c r="D43" s="3" t="s">
        <v>14</v>
      </c>
      <c r="E43" s="12">
        <v>42549</v>
      </c>
      <c r="F43" s="9">
        <f t="shared" si="1"/>
        <v>180</v>
      </c>
      <c r="G43" s="3" t="s">
        <v>8</v>
      </c>
      <c r="H43" s="13">
        <v>0.6</v>
      </c>
      <c r="I43" s="3">
        <v>15.24</v>
      </c>
      <c r="J43" s="3" t="s">
        <v>9</v>
      </c>
      <c r="K43" s="5">
        <v>11.13</v>
      </c>
      <c r="L43" s="5">
        <v>1.54</v>
      </c>
      <c r="M43" s="14">
        <v>1.72</v>
      </c>
    </row>
    <row r="44" spans="1:21" x14ac:dyDescent="0.25">
      <c r="A44" s="14">
        <v>39</v>
      </c>
      <c r="B44" s="3">
        <v>2016</v>
      </c>
      <c r="C44" s="3" t="s">
        <v>13</v>
      </c>
      <c r="D44" s="3" t="s">
        <v>14</v>
      </c>
      <c r="E44" s="12">
        <v>42552</v>
      </c>
      <c r="F44" s="9">
        <f t="shared" si="1"/>
        <v>183</v>
      </c>
      <c r="G44" s="3" t="s">
        <v>8</v>
      </c>
      <c r="H44" s="13">
        <v>0.6</v>
      </c>
      <c r="I44" s="3">
        <v>15.24</v>
      </c>
      <c r="J44" s="3" t="s">
        <v>9</v>
      </c>
      <c r="K44" s="5">
        <v>11.13</v>
      </c>
      <c r="L44" s="5">
        <v>1.54</v>
      </c>
      <c r="M44" s="14">
        <v>1.72</v>
      </c>
    </row>
    <row r="45" spans="1:21" x14ac:dyDescent="0.25">
      <c r="A45" s="14">
        <v>39</v>
      </c>
      <c r="B45" s="3">
        <v>2016</v>
      </c>
      <c r="C45" s="3" t="s">
        <v>13</v>
      </c>
      <c r="D45" s="3" t="s">
        <v>14</v>
      </c>
      <c r="E45" s="12">
        <v>42556</v>
      </c>
      <c r="F45" s="9">
        <f t="shared" si="1"/>
        <v>187</v>
      </c>
      <c r="G45" s="3" t="s">
        <v>8</v>
      </c>
      <c r="H45" s="13">
        <v>0.5</v>
      </c>
      <c r="I45" s="3">
        <v>12.7</v>
      </c>
      <c r="J45" s="3" t="s">
        <v>9</v>
      </c>
      <c r="K45" s="5">
        <v>11.13</v>
      </c>
      <c r="L45" s="5">
        <v>1.28</v>
      </c>
      <c r="M45" s="14">
        <v>1.43</v>
      </c>
    </row>
    <row r="46" spans="1:21" x14ac:dyDescent="0.25">
      <c r="A46" s="14">
        <v>39</v>
      </c>
      <c r="B46" s="3">
        <v>2016</v>
      </c>
      <c r="C46" s="3" t="s">
        <v>13</v>
      </c>
      <c r="D46" s="3" t="s">
        <v>14</v>
      </c>
      <c r="E46" s="12">
        <v>42559</v>
      </c>
      <c r="F46" s="9">
        <f t="shared" si="1"/>
        <v>190</v>
      </c>
      <c r="G46" s="3" t="s">
        <v>8</v>
      </c>
      <c r="H46" s="13">
        <v>0.4</v>
      </c>
      <c r="I46" s="3">
        <v>10.16</v>
      </c>
      <c r="J46" s="3" t="s">
        <v>9</v>
      </c>
      <c r="K46" s="5">
        <v>11.13</v>
      </c>
      <c r="L46" s="5">
        <v>1.02</v>
      </c>
      <c r="M46" s="14">
        <v>1.1499999999999999</v>
      </c>
    </row>
    <row r="47" spans="1:21" x14ac:dyDescent="0.25">
      <c r="A47" s="14">
        <v>39</v>
      </c>
      <c r="B47" s="3">
        <v>2016</v>
      </c>
      <c r="C47" s="3" t="s">
        <v>13</v>
      </c>
      <c r="D47" s="3" t="s">
        <v>14</v>
      </c>
      <c r="E47" s="12">
        <v>42566</v>
      </c>
      <c r="F47" s="9">
        <f t="shared" si="1"/>
        <v>197</v>
      </c>
      <c r="G47" s="3" t="s">
        <v>8</v>
      </c>
      <c r="H47" s="13">
        <v>0.5</v>
      </c>
      <c r="I47" s="3">
        <v>12.7</v>
      </c>
      <c r="J47" s="3" t="s">
        <v>9</v>
      </c>
      <c r="K47" s="5">
        <v>11.13</v>
      </c>
      <c r="L47" s="5">
        <v>1.28</v>
      </c>
      <c r="M47" s="14">
        <v>1.43</v>
      </c>
    </row>
    <row r="48" spans="1:21" x14ac:dyDescent="0.25">
      <c r="A48" s="14">
        <v>39</v>
      </c>
      <c r="B48" s="3">
        <v>2016</v>
      </c>
      <c r="C48" s="3" t="s">
        <v>13</v>
      </c>
      <c r="D48" s="3" t="s">
        <v>14</v>
      </c>
      <c r="E48" s="12">
        <v>42571</v>
      </c>
      <c r="F48" s="9">
        <f t="shared" si="1"/>
        <v>202</v>
      </c>
      <c r="G48" s="3" t="s">
        <v>8</v>
      </c>
      <c r="H48" s="13">
        <v>0.6</v>
      </c>
      <c r="I48" s="3">
        <v>15.24</v>
      </c>
      <c r="J48" s="3" t="s">
        <v>9</v>
      </c>
      <c r="K48" s="5">
        <v>11.13</v>
      </c>
      <c r="L48" s="5">
        <v>1.54</v>
      </c>
      <c r="M48" s="14">
        <v>1.72</v>
      </c>
    </row>
    <row r="49" spans="1:13" x14ac:dyDescent="0.25">
      <c r="A49" s="14">
        <v>39</v>
      </c>
      <c r="B49" s="3">
        <v>2016</v>
      </c>
      <c r="C49" s="3" t="s">
        <v>13</v>
      </c>
      <c r="D49" s="3" t="s">
        <v>14</v>
      </c>
      <c r="E49" s="12">
        <v>42573</v>
      </c>
      <c r="F49" s="9">
        <f t="shared" si="1"/>
        <v>204</v>
      </c>
      <c r="G49" s="3" t="s">
        <v>8</v>
      </c>
      <c r="H49" s="13">
        <v>0.4</v>
      </c>
      <c r="I49" s="3">
        <v>10.16</v>
      </c>
      <c r="J49" s="3" t="s">
        <v>9</v>
      </c>
      <c r="K49" s="5">
        <v>11.13</v>
      </c>
      <c r="L49" s="5">
        <v>1.02</v>
      </c>
      <c r="M49" s="14">
        <v>1.1499999999999999</v>
      </c>
    </row>
    <row r="50" spans="1:13" x14ac:dyDescent="0.25">
      <c r="A50" s="14">
        <v>39</v>
      </c>
      <c r="B50" s="3">
        <v>2016</v>
      </c>
      <c r="C50" s="3" t="s">
        <v>13</v>
      </c>
      <c r="D50" s="3" t="s">
        <v>14</v>
      </c>
      <c r="E50" s="12">
        <v>42577</v>
      </c>
      <c r="F50" s="9">
        <f t="shared" si="1"/>
        <v>208</v>
      </c>
      <c r="G50" s="3" t="s">
        <v>8</v>
      </c>
      <c r="H50" s="13">
        <v>0.4</v>
      </c>
      <c r="I50" s="3">
        <v>10.16</v>
      </c>
      <c r="J50" s="3" t="s">
        <v>9</v>
      </c>
      <c r="K50" s="5">
        <v>11.13</v>
      </c>
      <c r="L50" s="5">
        <v>1.02</v>
      </c>
      <c r="M50" s="14">
        <v>1.1499999999999999</v>
      </c>
    </row>
    <row r="51" spans="1:13" x14ac:dyDescent="0.25">
      <c r="A51" s="14">
        <v>39</v>
      </c>
      <c r="B51" s="3">
        <v>2016</v>
      </c>
      <c r="C51" s="3" t="s">
        <v>13</v>
      </c>
      <c r="D51" s="3" t="s">
        <v>14</v>
      </c>
      <c r="E51" s="12">
        <v>42580</v>
      </c>
      <c r="F51" s="9">
        <f t="shared" si="1"/>
        <v>211</v>
      </c>
      <c r="G51" s="3" t="s">
        <v>8</v>
      </c>
      <c r="H51" s="13">
        <v>0.3</v>
      </c>
      <c r="I51" s="3">
        <v>7.62</v>
      </c>
      <c r="J51" s="3" t="s">
        <v>9</v>
      </c>
      <c r="K51" s="5">
        <v>11.13</v>
      </c>
      <c r="L51" s="5">
        <v>0.77</v>
      </c>
      <c r="M51" s="14">
        <v>0.86</v>
      </c>
    </row>
    <row r="52" spans="1:13" x14ac:dyDescent="0.25">
      <c r="A52" s="14">
        <v>39</v>
      </c>
      <c r="B52" s="3">
        <v>2016</v>
      </c>
      <c r="C52" s="3" t="s">
        <v>13</v>
      </c>
      <c r="D52" s="3" t="s">
        <v>14</v>
      </c>
      <c r="E52" s="12">
        <v>42584</v>
      </c>
      <c r="F52" s="9">
        <f t="shared" si="1"/>
        <v>215</v>
      </c>
      <c r="G52" s="3" t="s">
        <v>8</v>
      </c>
      <c r="H52" s="13">
        <v>0.75</v>
      </c>
      <c r="I52" s="3">
        <v>19.05</v>
      </c>
      <c r="J52" s="3" t="s">
        <v>9</v>
      </c>
      <c r="K52" s="5">
        <v>11.13</v>
      </c>
      <c r="L52" s="5">
        <v>1.92</v>
      </c>
      <c r="M52" s="14">
        <v>2.15</v>
      </c>
    </row>
    <row r="53" spans="1:13" x14ac:dyDescent="0.25">
      <c r="A53" s="14">
        <v>39</v>
      </c>
      <c r="B53" s="3">
        <v>2016</v>
      </c>
      <c r="C53" s="3" t="s">
        <v>13</v>
      </c>
      <c r="D53" s="3" t="s">
        <v>14</v>
      </c>
      <c r="E53" s="12">
        <v>42587</v>
      </c>
      <c r="F53" s="9">
        <f t="shared" si="1"/>
        <v>218</v>
      </c>
      <c r="G53" s="3" t="s">
        <v>8</v>
      </c>
      <c r="H53" s="13">
        <v>0.4</v>
      </c>
      <c r="I53" s="3">
        <v>10.16</v>
      </c>
      <c r="J53" s="3" t="s">
        <v>9</v>
      </c>
      <c r="K53" s="5">
        <v>11.13</v>
      </c>
      <c r="L53" s="5">
        <v>1.02</v>
      </c>
      <c r="M53" s="14">
        <v>1.1499999999999999</v>
      </c>
    </row>
    <row r="54" spans="1:13" x14ac:dyDescent="0.25">
      <c r="A54" s="14">
        <v>39</v>
      </c>
      <c r="B54" s="3">
        <v>2016</v>
      </c>
      <c r="C54" s="3" t="s">
        <v>13</v>
      </c>
      <c r="D54" s="3" t="s">
        <v>14</v>
      </c>
      <c r="E54" s="12">
        <v>42591</v>
      </c>
      <c r="F54" s="9">
        <f t="shared" si="1"/>
        <v>222</v>
      </c>
      <c r="G54" s="3" t="s">
        <v>8</v>
      </c>
      <c r="H54" s="13">
        <v>0.6</v>
      </c>
      <c r="I54" s="3">
        <v>15.24</v>
      </c>
      <c r="J54" s="3" t="s">
        <v>9</v>
      </c>
      <c r="K54" s="5">
        <v>11.13</v>
      </c>
      <c r="L54" s="5">
        <v>1.54</v>
      </c>
      <c r="M54" s="14">
        <v>1.72</v>
      </c>
    </row>
    <row r="55" spans="1:13" x14ac:dyDescent="0.25">
      <c r="A55" s="14">
        <v>39</v>
      </c>
      <c r="B55" s="3">
        <v>2016</v>
      </c>
      <c r="C55" s="3" t="s">
        <v>13</v>
      </c>
      <c r="D55" s="3" t="s">
        <v>14</v>
      </c>
      <c r="E55" s="12">
        <v>42597</v>
      </c>
      <c r="F55" s="9">
        <f t="shared" si="1"/>
        <v>228</v>
      </c>
      <c r="G55" s="3" t="s">
        <v>8</v>
      </c>
      <c r="H55" s="13">
        <v>0.5</v>
      </c>
      <c r="I55" s="3">
        <v>12.7</v>
      </c>
      <c r="J55" s="3" t="s">
        <v>9</v>
      </c>
      <c r="K55" s="5">
        <v>11.13</v>
      </c>
      <c r="L55" s="5">
        <v>1.28</v>
      </c>
      <c r="M55" s="14">
        <v>1.43</v>
      </c>
    </row>
    <row r="56" spans="1:13" x14ac:dyDescent="0.25">
      <c r="A56" s="14">
        <v>39</v>
      </c>
      <c r="B56" s="3">
        <v>2016</v>
      </c>
      <c r="C56" s="3" t="s">
        <v>13</v>
      </c>
      <c r="D56" s="3" t="s">
        <v>14</v>
      </c>
      <c r="E56" s="12">
        <v>42607</v>
      </c>
      <c r="F56" s="9">
        <f t="shared" si="1"/>
        <v>238</v>
      </c>
      <c r="G56" s="3" t="s">
        <v>8</v>
      </c>
      <c r="H56" s="13">
        <v>0.5</v>
      </c>
      <c r="I56" s="3">
        <v>12.7</v>
      </c>
      <c r="J56" s="3" t="s">
        <v>9</v>
      </c>
      <c r="K56" s="5">
        <v>11.13</v>
      </c>
      <c r="L56" s="5">
        <v>1.28</v>
      </c>
      <c r="M56" s="14">
        <v>1.43</v>
      </c>
    </row>
    <row r="57" spans="1:13" x14ac:dyDescent="0.25">
      <c r="A57" s="14">
        <v>43</v>
      </c>
      <c r="B57" s="3">
        <v>2016</v>
      </c>
      <c r="C57" s="3" t="s">
        <v>4</v>
      </c>
      <c r="D57" s="3" t="s">
        <v>5</v>
      </c>
      <c r="E57" s="8">
        <v>42540</v>
      </c>
      <c r="F57" s="9">
        <f t="shared" si="1"/>
        <v>171</v>
      </c>
      <c r="G57" s="3" t="s">
        <v>8</v>
      </c>
      <c r="H57" s="3">
        <v>0.41</v>
      </c>
      <c r="I57" s="3">
        <v>10.414</v>
      </c>
      <c r="J57" s="3" t="s">
        <v>9</v>
      </c>
      <c r="K57">
        <v>5.8999999999999997E-2</v>
      </c>
      <c r="L57" s="5">
        <v>0.01</v>
      </c>
      <c r="M57" s="14">
        <v>0.01</v>
      </c>
    </row>
    <row r="58" spans="1:13" x14ac:dyDescent="0.25">
      <c r="A58" s="14">
        <v>46</v>
      </c>
      <c r="B58" s="3">
        <v>2016</v>
      </c>
      <c r="C58" s="3" t="s">
        <v>6</v>
      </c>
      <c r="D58" s="3" t="s">
        <v>11</v>
      </c>
      <c r="E58" s="8">
        <v>42548</v>
      </c>
      <c r="F58" s="9">
        <f t="shared" si="1"/>
        <v>179</v>
      </c>
      <c r="G58" s="3" t="s">
        <v>10</v>
      </c>
      <c r="H58" s="3">
        <v>3.16</v>
      </c>
      <c r="I58" s="3">
        <v>80.263999999999996</v>
      </c>
      <c r="J58" s="3" t="s">
        <v>9</v>
      </c>
      <c r="K58">
        <v>4.8</v>
      </c>
      <c r="L58" s="5">
        <v>3.49</v>
      </c>
      <c r="M58" s="14">
        <v>3.91</v>
      </c>
    </row>
    <row r="59" spans="1:13" x14ac:dyDescent="0.25">
      <c r="A59" s="14">
        <v>46</v>
      </c>
      <c r="B59" s="3">
        <v>2016</v>
      </c>
      <c r="C59" s="3" t="s">
        <v>6</v>
      </c>
      <c r="D59" s="3" t="s">
        <v>11</v>
      </c>
      <c r="E59" s="8">
        <v>42562</v>
      </c>
      <c r="F59" s="9">
        <f t="shared" si="1"/>
        <v>193</v>
      </c>
      <c r="G59" s="3" t="s">
        <v>10</v>
      </c>
      <c r="H59" s="3">
        <v>3.16</v>
      </c>
      <c r="I59" s="3">
        <v>80.263999999999996</v>
      </c>
      <c r="J59" s="3" t="s">
        <v>9</v>
      </c>
      <c r="K59" s="5">
        <v>4.8</v>
      </c>
      <c r="L59" s="5">
        <v>3.49</v>
      </c>
      <c r="M59" s="14">
        <v>3.91</v>
      </c>
    </row>
    <row r="60" spans="1:13" x14ac:dyDescent="0.25">
      <c r="A60" s="14">
        <v>46</v>
      </c>
      <c r="B60" s="3">
        <v>2016</v>
      </c>
      <c r="C60" s="3" t="s">
        <v>6</v>
      </c>
      <c r="D60" s="3" t="s">
        <v>11</v>
      </c>
      <c r="E60" s="8">
        <v>42572</v>
      </c>
      <c r="F60" s="9">
        <f t="shared" si="1"/>
        <v>203</v>
      </c>
      <c r="G60" s="3" t="s">
        <v>10</v>
      </c>
      <c r="H60" s="3">
        <v>3.16</v>
      </c>
      <c r="I60" s="3">
        <v>80.263999999999996</v>
      </c>
      <c r="J60" s="3" t="s">
        <v>9</v>
      </c>
      <c r="K60" s="5">
        <v>4.8</v>
      </c>
      <c r="L60" s="5">
        <v>3.49</v>
      </c>
      <c r="M60" s="14">
        <v>3.91</v>
      </c>
    </row>
    <row r="61" spans="1:13" x14ac:dyDescent="0.25">
      <c r="A61" s="14">
        <v>46</v>
      </c>
      <c r="B61" s="3">
        <v>2016</v>
      </c>
      <c r="C61" s="3" t="s">
        <v>6</v>
      </c>
      <c r="D61" s="3" t="s">
        <v>11</v>
      </c>
      <c r="E61" s="8">
        <v>42579</v>
      </c>
      <c r="F61" s="9">
        <f t="shared" si="1"/>
        <v>210</v>
      </c>
      <c r="G61" s="3" t="s">
        <v>10</v>
      </c>
      <c r="H61" s="3">
        <v>3.16</v>
      </c>
      <c r="I61" s="3">
        <v>80.263999999999996</v>
      </c>
      <c r="J61" s="3" t="s">
        <v>9</v>
      </c>
      <c r="K61" s="5">
        <v>4.8</v>
      </c>
      <c r="L61" s="5">
        <v>3.49</v>
      </c>
      <c r="M61" s="14">
        <v>3.91</v>
      </c>
    </row>
    <row r="62" spans="1:13" x14ac:dyDescent="0.25">
      <c r="A62" s="14">
        <v>46</v>
      </c>
      <c r="B62" s="3">
        <v>2016</v>
      </c>
      <c r="C62" s="3" t="s">
        <v>6</v>
      </c>
      <c r="D62" s="3" t="s">
        <v>11</v>
      </c>
      <c r="E62" s="8">
        <v>42593</v>
      </c>
      <c r="F62" s="9">
        <f t="shared" si="1"/>
        <v>224</v>
      </c>
      <c r="G62" s="3" t="s">
        <v>10</v>
      </c>
      <c r="H62" s="3">
        <v>3.16</v>
      </c>
      <c r="I62" s="3">
        <v>80.263999999999996</v>
      </c>
      <c r="J62" s="3" t="s">
        <v>9</v>
      </c>
      <c r="K62" s="5">
        <v>4.8</v>
      </c>
      <c r="L62" s="5">
        <v>3.49</v>
      </c>
      <c r="M62" s="14">
        <v>3.91</v>
      </c>
    </row>
    <row r="63" spans="1:13" x14ac:dyDescent="0.25">
      <c r="A63" s="14">
        <v>46</v>
      </c>
      <c r="B63" s="3">
        <v>2016</v>
      </c>
      <c r="C63" s="3" t="s">
        <v>6</v>
      </c>
      <c r="D63" s="3" t="s">
        <v>11</v>
      </c>
      <c r="E63" s="8">
        <v>42604</v>
      </c>
      <c r="F63" s="9">
        <f t="shared" si="1"/>
        <v>235</v>
      </c>
      <c r="G63" s="3" t="s">
        <v>10</v>
      </c>
      <c r="H63" s="3">
        <v>3.16</v>
      </c>
      <c r="I63" s="3">
        <v>80.263999999999996</v>
      </c>
      <c r="J63" s="3" t="s">
        <v>9</v>
      </c>
      <c r="K63" s="5">
        <v>4.8</v>
      </c>
      <c r="L63" s="5">
        <v>3.49</v>
      </c>
      <c r="M63" s="14">
        <v>3.91</v>
      </c>
    </row>
    <row r="64" spans="1:13" x14ac:dyDescent="0.25">
      <c r="A64" s="14">
        <v>47</v>
      </c>
      <c r="B64" s="3">
        <v>2016</v>
      </c>
      <c r="C64" s="3" t="s">
        <v>6</v>
      </c>
      <c r="D64" s="3" t="s">
        <v>7</v>
      </c>
      <c r="E64" s="8">
        <v>42531</v>
      </c>
      <c r="F64" s="9">
        <f t="shared" si="1"/>
        <v>162</v>
      </c>
      <c r="G64" s="3" t="s">
        <v>8</v>
      </c>
      <c r="H64" s="3">
        <v>0.75</v>
      </c>
      <c r="I64" s="3">
        <v>19.05</v>
      </c>
      <c r="J64" s="3" t="s">
        <v>9</v>
      </c>
      <c r="K64">
        <v>5.3</v>
      </c>
      <c r="L64" s="5">
        <v>0.91</v>
      </c>
      <c r="M64" s="14">
        <v>1.02</v>
      </c>
    </row>
    <row r="65" spans="1:13" x14ac:dyDescent="0.25">
      <c r="A65" s="14">
        <v>47</v>
      </c>
      <c r="B65" s="3">
        <v>2016</v>
      </c>
      <c r="C65" s="3" t="s">
        <v>6</v>
      </c>
      <c r="D65" s="3" t="s">
        <v>7</v>
      </c>
      <c r="E65" s="8">
        <v>42541</v>
      </c>
      <c r="F65" s="9">
        <f t="shared" si="1"/>
        <v>172</v>
      </c>
      <c r="G65" s="3" t="s">
        <v>8</v>
      </c>
      <c r="H65" s="3">
        <v>0.75</v>
      </c>
      <c r="I65" s="3">
        <v>19.05</v>
      </c>
      <c r="J65" s="3" t="s">
        <v>9</v>
      </c>
      <c r="K65" s="5">
        <v>5.3</v>
      </c>
      <c r="L65" s="5">
        <v>0.91</v>
      </c>
      <c r="M65" s="14">
        <v>1.02</v>
      </c>
    </row>
    <row r="66" spans="1:13" x14ac:dyDescent="0.25">
      <c r="A66" s="14">
        <v>47</v>
      </c>
      <c r="B66" s="3">
        <v>2016</v>
      </c>
      <c r="C66" s="3" t="s">
        <v>6</v>
      </c>
      <c r="D66" s="3" t="s">
        <v>7</v>
      </c>
      <c r="E66" s="8">
        <v>42551</v>
      </c>
      <c r="F66" s="9">
        <f t="shared" si="1"/>
        <v>182</v>
      </c>
      <c r="G66" s="3" t="s">
        <v>8</v>
      </c>
      <c r="H66" s="3">
        <v>1.5</v>
      </c>
      <c r="I66" s="3">
        <v>38.1</v>
      </c>
      <c r="J66" s="3" t="s">
        <v>9</v>
      </c>
      <c r="K66" s="5">
        <v>5.3</v>
      </c>
      <c r="L66" s="5">
        <v>1.83</v>
      </c>
      <c r="M66" s="14">
        <v>2.0499999999999998</v>
      </c>
    </row>
    <row r="67" spans="1:13" x14ac:dyDescent="0.25">
      <c r="A67" s="14">
        <v>47</v>
      </c>
      <c r="B67" s="3">
        <v>2016</v>
      </c>
      <c r="C67" s="3" t="s">
        <v>6</v>
      </c>
      <c r="D67" s="3" t="s">
        <v>7</v>
      </c>
      <c r="E67" s="8">
        <v>42561</v>
      </c>
      <c r="F67" s="9">
        <f t="shared" si="1"/>
        <v>192</v>
      </c>
      <c r="G67" s="3" t="s">
        <v>8</v>
      </c>
      <c r="H67" s="3">
        <v>1.49</v>
      </c>
      <c r="I67" s="3">
        <v>37.845999999999997</v>
      </c>
      <c r="J67" s="3" t="s">
        <v>9</v>
      </c>
      <c r="K67" s="5">
        <v>5.3</v>
      </c>
      <c r="L67" s="5">
        <v>1.82</v>
      </c>
      <c r="M67" s="14">
        <v>2.04</v>
      </c>
    </row>
    <row r="68" spans="1:13" x14ac:dyDescent="0.25">
      <c r="A68" s="14">
        <v>47</v>
      </c>
      <c r="B68" s="3">
        <v>2016</v>
      </c>
      <c r="C68" s="3" t="s">
        <v>6</v>
      </c>
      <c r="D68" s="3" t="s">
        <v>7</v>
      </c>
      <c r="E68" s="8">
        <v>42569</v>
      </c>
      <c r="F68" s="9">
        <f t="shared" si="1"/>
        <v>200</v>
      </c>
      <c r="G68" s="3" t="s">
        <v>8</v>
      </c>
      <c r="H68" s="3">
        <v>1.5</v>
      </c>
      <c r="I68" s="3">
        <v>38.1</v>
      </c>
      <c r="J68" s="3" t="s">
        <v>9</v>
      </c>
      <c r="K68" s="5">
        <v>5.3</v>
      </c>
      <c r="L68" s="5">
        <v>1.83</v>
      </c>
      <c r="M68" s="14">
        <v>2.0499999999999998</v>
      </c>
    </row>
    <row r="69" spans="1:13" x14ac:dyDescent="0.25">
      <c r="A69" s="14">
        <v>47</v>
      </c>
      <c r="B69" s="3">
        <v>2016</v>
      </c>
      <c r="C69" s="3" t="s">
        <v>6</v>
      </c>
      <c r="D69" s="3" t="s">
        <v>7</v>
      </c>
      <c r="E69" s="8">
        <v>42577</v>
      </c>
      <c r="F69" s="9">
        <f t="shared" si="1"/>
        <v>208</v>
      </c>
      <c r="G69" s="3" t="s">
        <v>8</v>
      </c>
      <c r="H69" s="3">
        <v>1.5</v>
      </c>
      <c r="I69" s="3">
        <v>38.1</v>
      </c>
      <c r="J69" s="3" t="s">
        <v>9</v>
      </c>
      <c r="K69" s="5">
        <v>5.3</v>
      </c>
      <c r="L69" s="5">
        <v>1.83</v>
      </c>
      <c r="M69" s="14">
        <v>2.0499999999999998</v>
      </c>
    </row>
    <row r="70" spans="1:13" x14ac:dyDescent="0.25">
      <c r="A70" s="14">
        <v>47</v>
      </c>
      <c r="B70" s="3">
        <v>2016</v>
      </c>
      <c r="C70" s="3" t="s">
        <v>6</v>
      </c>
      <c r="D70" s="3" t="s">
        <v>7</v>
      </c>
      <c r="E70" s="8">
        <v>42586</v>
      </c>
      <c r="F70" s="9">
        <f t="shared" si="1"/>
        <v>217</v>
      </c>
      <c r="G70" s="3" t="s">
        <v>8</v>
      </c>
      <c r="H70" s="3">
        <v>1.5</v>
      </c>
      <c r="I70" s="3">
        <v>38.1</v>
      </c>
      <c r="J70" s="3" t="s">
        <v>9</v>
      </c>
      <c r="K70" s="5">
        <v>5.3</v>
      </c>
      <c r="L70" s="5">
        <v>1.83</v>
      </c>
      <c r="M70" s="14">
        <v>2.0499999999999998</v>
      </c>
    </row>
    <row r="71" spans="1:13" x14ac:dyDescent="0.25">
      <c r="A71" s="14">
        <v>47</v>
      </c>
      <c r="B71" s="3">
        <v>2016</v>
      </c>
      <c r="C71" s="3" t="s">
        <v>6</v>
      </c>
      <c r="D71" s="3" t="s">
        <v>7</v>
      </c>
      <c r="E71" s="8">
        <v>42597</v>
      </c>
      <c r="F71" s="9">
        <f t="shared" si="1"/>
        <v>228</v>
      </c>
      <c r="G71" s="3" t="s">
        <v>8</v>
      </c>
      <c r="H71" s="3">
        <v>1.5</v>
      </c>
      <c r="I71" s="3">
        <v>38.1</v>
      </c>
      <c r="J71" s="3" t="s">
        <v>9</v>
      </c>
      <c r="K71" s="5">
        <v>5.3</v>
      </c>
      <c r="L71" s="5">
        <v>1.83</v>
      </c>
      <c r="M71" s="14">
        <v>2.0499999999999998</v>
      </c>
    </row>
    <row r="72" spans="1:13" x14ac:dyDescent="0.25">
      <c r="H72" s="2"/>
    </row>
    <row r="73" spans="1:13" x14ac:dyDescent="0.25">
      <c r="H73" s="2"/>
    </row>
    <row r="74" spans="1:13" x14ac:dyDescent="0.25">
      <c r="H74" s="2"/>
    </row>
    <row r="75" spans="1:13" x14ac:dyDescent="0.25">
      <c r="H75" s="2"/>
    </row>
    <row r="76" spans="1:13" x14ac:dyDescent="0.25">
      <c r="H76" s="2"/>
    </row>
    <row r="77" spans="1:13" x14ac:dyDescent="0.25">
      <c r="H77" s="2"/>
    </row>
    <row r="78" spans="1:13" x14ac:dyDescent="0.25">
      <c r="H78" s="2"/>
    </row>
    <row r="79" spans="1:13" x14ac:dyDescent="0.25">
      <c r="H79" s="2"/>
    </row>
    <row r="80" spans="1:13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</sheetData>
  <sortState xmlns:xlrd2="http://schemas.microsoft.com/office/spreadsheetml/2017/richdata2" ref="A2:L71">
    <sortCondition ref="A2:A71"/>
    <sortCondition ref="B2:B71"/>
    <sortCondition ref="C2:C71"/>
    <sortCondition ref="D2:D71"/>
    <sortCondition ref="F2:F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 Data</vt:lpstr>
      <vt:lpstr>Irrigation Events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Ransom, Curtis J. (MU-Student)</dc:creator>
  <cp:lastModifiedBy>Author</cp:lastModifiedBy>
  <dcterms:created xsi:type="dcterms:W3CDTF">2017-01-18T19:32:32Z</dcterms:created>
  <dcterms:modified xsi:type="dcterms:W3CDTF">2021-06-21T19:29:22Z</dcterms:modified>
</cp:coreProperties>
</file>