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agunaf/GitHub/spl_project/GoogleChartsData/Monthly/"/>
    </mc:Choice>
  </mc:AlternateContent>
  <bookViews>
    <workbookView xWindow="0" yWindow="460" windowWidth="25600" windowHeight="15540" activeTab="1"/>
  </bookViews>
  <sheets>
    <sheet name="BookCheckoutsPerMonthFrom2007To" sheetId="1" r:id="rId1"/>
    <sheet name="DataSetForPredictionChar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2" i="2"/>
  <c r="P1" i="2"/>
  <c r="X134" i="2"/>
  <c r="X135" i="2"/>
  <c r="X136" i="2"/>
  <c r="X137" i="2"/>
  <c r="X138" i="2"/>
  <c r="X133" i="2"/>
  <c r="X129" i="2"/>
  <c r="X130" i="2"/>
  <c r="X131" i="2"/>
  <c r="X132" i="2"/>
  <c r="X128" i="2"/>
  <c r="X127" i="2"/>
  <c r="I129" i="2"/>
  <c r="I130" i="2"/>
  <c r="I131" i="2"/>
  <c r="I132" i="2"/>
  <c r="I128" i="2"/>
  <c r="V129" i="2"/>
  <c r="V130" i="2"/>
  <c r="V131" i="2"/>
  <c r="V132" i="2"/>
  <c r="V133" i="2"/>
  <c r="V134" i="2"/>
  <c r="V135" i="2"/>
  <c r="V136" i="2"/>
  <c r="V137" i="2"/>
  <c r="V138" i="2"/>
  <c r="V128" i="2"/>
  <c r="U129" i="2"/>
  <c r="U130" i="2"/>
  <c r="U131" i="2"/>
  <c r="U132" i="2"/>
  <c r="U133" i="2"/>
  <c r="U134" i="2"/>
  <c r="U135" i="2"/>
  <c r="U136" i="2"/>
  <c r="U137" i="2"/>
  <c r="U138" i="2"/>
  <c r="U128" i="2"/>
  <c r="T129" i="2"/>
  <c r="T130" i="2"/>
  <c r="T131" i="2"/>
  <c r="T132" i="2"/>
  <c r="T133" i="2"/>
  <c r="T134" i="2"/>
  <c r="T135" i="2"/>
  <c r="T136" i="2"/>
  <c r="T137" i="2"/>
  <c r="T138" i="2"/>
  <c r="T128" i="2"/>
  <c r="S129" i="2"/>
  <c r="S130" i="2"/>
  <c r="S131" i="2"/>
  <c r="S132" i="2"/>
  <c r="S133" i="2"/>
  <c r="S134" i="2"/>
  <c r="S135" i="2"/>
  <c r="S136" i="2"/>
  <c r="S137" i="2"/>
  <c r="S138" i="2"/>
  <c r="S128" i="2"/>
  <c r="H129" i="2"/>
  <c r="H130" i="2"/>
  <c r="H131" i="2"/>
  <c r="H132" i="2"/>
  <c r="H12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2" i="2"/>
  <c r="O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2" i="2"/>
  <c r="G138" i="2"/>
  <c r="G137" i="2"/>
  <c r="G136" i="2"/>
  <c r="G135" i="2"/>
  <c r="G134" i="2"/>
  <c r="G133" i="2"/>
  <c r="G132" i="2"/>
  <c r="G131" i="2"/>
  <c r="G130" i="2"/>
  <c r="G129" i="2"/>
  <c r="G12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2" i="2"/>
  <c r="G129" i="1"/>
  <c r="G130" i="1"/>
  <c r="G131" i="1"/>
  <c r="G132" i="1"/>
  <c r="G133" i="1"/>
  <c r="G134" i="1"/>
  <c r="G135" i="1"/>
  <c r="G136" i="1"/>
  <c r="G137" i="1"/>
  <c r="G138" i="1"/>
  <c r="G12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17" i="1"/>
  <c r="L18" i="1"/>
  <c r="L19" i="1"/>
  <c r="L20" i="1"/>
  <c r="L21" i="1"/>
  <c r="L22" i="1"/>
  <c r="L23" i="1"/>
  <c r="L24" i="1"/>
  <c r="L25" i="1"/>
  <c r="L26" i="1"/>
  <c r="L27" i="1"/>
  <c r="L16" i="1"/>
  <c r="L15" i="1"/>
  <c r="W3" i="1"/>
  <c r="W4" i="1"/>
  <c r="W5" i="1"/>
  <c r="W6" i="1"/>
  <c r="W7" i="1"/>
  <c r="W8" i="1"/>
  <c r="W9" i="1"/>
  <c r="W10" i="1"/>
  <c r="W11" i="1"/>
  <c r="W12" i="1"/>
  <c r="W2" i="1"/>
  <c r="W1" i="1"/>
</calcChain>
</file>

<file path=xl/sharedStrings.xml><?xml version="1.0" encoding="utf-8"?>
<sst xmlns="http://schemas.openxmlformats.org/spreadsheetml/2006/main" count="478" uniqueCount="25">
  <si>
    <t>month</t>
  </si>
  <si>
    <t>numbookscheckout</t>
  </si>
  <si>
    <t>firstdayofmonth</t>
  </si>
  <si>
    <t>year</t>
  </si>
  <si>
    <t>prediction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</si>
  <si>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</si>
  <si>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</si>
  <si>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</si>
  <si>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</si>
  <si>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</si>
  <si>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</si>
  <si>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</si>
  <si>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</si>
  <si>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</si>
  <si>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</si>
  <si>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</si>
  <si>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</si>
  <si>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null</t>
  </si>
  <si>
    <t>Number of checkouts</t>
  </si>
  <si>
    <t>Rounded</t>
  </si>
  <si>
    <t>Month &amp; Year</t>
  </si>
  <si>
    <t>Actual # of Checkouts</t>
  </si>
  <si>
    <t>Predicted # of Checkouts</t>
  </si>
  <si>
    <t>Difference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</si>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</sst>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/>
    <xf numFmtId="0" fontId="16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opLeftCell="A112" workbookViewId="0">
      <selection activeCell="G127" sqref="G127:G138"/>
    </sheetView>
  </sheetViews>
  <sheetFormatPr baseColWidth="10" defaultColWidth="8.83203125" defaultRowHeight="15" x14ac:dyDescent="0.2"/>
  <cols>
    <col min="1" max="1" width="12.6640625" customWidth="1"/>
    <col min="3" max="3" width="16.1640625" customWidth="1"/>
    <col min="4" max="4" width="17" customWidth="1"/>
    <col min="6" max="6" width="9.1640625" customWidth="1"/>
    <col min="10" max="10" width="18.5" bestFit="1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3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16</v>
      </c>
      <c r="T1" t="s">
        <v>14</v>
      </c>
      <c r="U1" t="s">
        <v>15</v>
      </c>
      <c r="W1" t="str">
        <f>CONCATENATE("['",I1,"','",J1,"','",K1,"','",L1,"','",M1,"','",N1,"','",O1,"','",P1,"','",Q1,"','",R1,"','",S1,"','",T1,"','",U1,"'],")</f>
        <v>['year','January','February','March','April','May','June','July','August','September','October','November','December'],</v>
      </c>
    </row>
    <row r="2" spans="1:23" ht="16" x14ac:dyDescent="0.2">
      <c r="A2" t="s">
        <v>5</v>
      </c>
      <c r="B2">
        <v>1</v>
      </c>
      <c r="C2">
        <v>294166</v>
      </c>
      <c r="D2" s="1">
        <v>39083</v>
      </c>
      <c r="E2">
        <v>2007</v>
      </c>
      <c r="I2" s="2">
        <v>2007</v>
      </c>
      <c r="J2">
        <v>294166</v>
      </c>
      <c r="K2">
        <v>273075</v>
      </c>
      <c r="L2">
        <v>308111</v>
      </c>
      <c r="M2">
        <v>292899</v>
      </c>
      <c r="N2">
        <v>295721</v>
      </c>
      <c r="O2">
        <v>315847</v>
      </c>
      <c r="P2">
        <v>318036</v>
      </c>
      <c r="Q2">
        <v>324224</v>
      </c>
      <c r="R2">
        <v>298025</v>
      </c>
      <c r="S2">
        <v>320304</v>
      </c>
      <c r="T2">
        <v>309972</v>
      </c>
      <c r="U2">
        <v>274179</v>
      </c>
      <c r="W2" t="str">
        <f>CONCATENATE("['",I2,"', ",J2,", ",K2, ", ",L2,", ",M2,", ",N2,", ",O2,", ",P2,", ",Q2,", ",R2,", ",S2,", ",T2,", ",U2,"],")</f>
        <v>['2007', 294166, 273075, 308111, 292899, 295721, 315847, 318036, 324224, 298025, 320304, 309972, 274179],</v>
      </c>
    </row>
    <row r="3" spans="1:23" ht="16" x14ac:dyDescent="0.2">
      <c r="A3" t="s">
        <v>6</v>
      </c>
      <c r="B3">
        <v>2</v>
      </c>
      <c r="C3">
        <v>273075</v>
      </c>
      <c r="D3" s="1">
        <v>39114</v>
      </c>
      <c r="E3">
        <v>2007</v>
      </c>
      <c r="I3" s="2">
        <v>2008</v>
      </c>
      <c r="J3">
        <v>341559</v>
      </c>
      <c r="K3">
        <v>313747</v>
      </c>
      <c r="L3">
        <v>289487</v>
      </c>
      <c r="M3">
        <v>338702</v>
      </c>
      <c r="N3">
        <v>325179</v>
      </c>
      <c r="O3">
        <v>353583</v>
      </c>
      <c r="P3">
        <v>385262</v>
      </c>
      <c r="Q3">
        <v>359820</v>
      </c>
      <c r="R3">
        <v>350203</v>
      </c>
      <c r="S3">
        <v>351231</v>
      </c>
      <c r="T3">
        <v>356312</v>
      </c>
      <c r="U3">
        <v>305958</v>
      </c>
      <c r="W3" t="str">
        <f t="shared" ref="W3:W12" si="0">CONCATENATE("['",I3,"', ",J3,", ",K3, ", ",L3,", ",M3,", ",N3,", ",O3,", ",P3,", ",Q3,", ",R3,", ",S3,", ",T3,", ",U3,"],")</f>
        <v>['2008', 341559, 313747, 289487, 338702, 325179, 353583, 385262, 359820, 350203, 351231, 356312, 305958],</v>
      </c>
    </row>
    <row r="4" spans="1:23" ht="16" x14ac:dyDescent="0.2">
      <c r="A4" t="s">
        <v>7</v>
      </c>
      <c r="B4">
        <v>3</v>
      </c>
      <c r="C4">
        <v>308111</v>
      </c>
      <c r="D4" s="1">
        <v>39142</v>
      </c>
      <c r="E4">
        <v>2007</v>
      </c>
      <c r="I4" s="2">
        <v>2009</v>
      </c>
      <c r="J4">
        <v>385566</v>
      </c>
      <c r="K4">
        <v>349585</v>
      </c>
      <c r="L4">
        <v>395793</v>
      </c>
      <c r="M4">
        <v>367085</v>
      </c>
      <c r="N4">
        <v>356186</v>
      </c>
      <c r="O4">
        <v>387045</v>
      </c>
      <c r="P4">
        <v>400407</v>
      </c>
      <c r="Q4">
        <v>397490</v>
      </c>
      <c r="R4">
        <v>288711</v>
      </c>
      <c r="S4">
        <v>374218</v>
      </c>
      <c r="T4">
        <v>350719</v>
      </c>
      <c r="U4">
        <v>323127</v>
      </c>
      <c r="W4" t="str">
        <f t="shared" si="0"/>
        <v>['2009', 385566, 349585, 395793, 367085, 356186, 387045, 400407, 397490, 288711, 374218, 350719, 323127],</v>
      </c>
    </row>
    <row r="5" spans="1:23" ht="16" x14ac:dyDescent="0.2">
      <c r="A5" t="s">
        <v>8</v>
      </c>
      <c r="B5">
        <v>4</v>
      </c>
      <c r="C5">
        <v>292899</v>
      </c>
      <c r="D5" s="1">
        <v>39173</v>
      </c>
      <c r="E5">
        <v>2007</v>
      </c>
      <c r="I5" s="2">
        <v>2010</v>
      </c>
      <c r="J5">
        <v>370439</v>
      </c>
      <c r="K5">
        <v>327847</v>
      </c>
      <c r="L5">
        <v>376936</v>
      </c>
      <c r="M5">
        <v>350077</v>
      </c>
      <c r="N5">
        <v>345694</v>
      </c>
      <c r="O5">
        <v>376721</v>
      </c>
      <c r="P5">
        <v>373516</v>
      </c>
      <c r="Q5">
        <v>363969</v>
      </c>
      <c r="R5">
        <v>294002</v>
      </c>
      <c r="S5">
        <v>353042</v>
      </c>
      <c r="T5">
        <v>332683</v>
      </c>
      <c r="U5">
        <v>320976</v>
      </c>
      <c r="W5" t="str">
        <f t="shared" si="0"/>
        <v>['2010', 370439, 327847, 376936, 350077, 345694, 376721, 373516, 363969, 294002, 353042, 332683, 320976],</v>
      </c>
    </row>
    <row r="6" spans="1:23" ht="16" x14ac:dyDescent="0.2">
      <c r="A6" t="s">
        <v>9</v>
      </c>
      <c r="B6">
        <v>5</v>
      </c>
      <c r="C6">
        <v>295721</v>
      </c>
      <c r="D6" s="1">
        <v>39203</v>
      </c>
      <c r="E6">
        <v>2007</v>
      </c>
      <c r="I6" s="2">
        <v>2011</v>
      </c>
      <c r="J6">
        <v>356691</v>
      </c>
      <c r="K6">
        <v>331676</v>
      </c>
      <c r="L6">
        <v>332980</v>
      </c>
      <c r="M6">
        <v>353201</v>
      </c>
      <c r="N6">
        <v>338183</v>
      </c>
      <c r="O6">
        <v>380082</v>
      </c>
      <c r="P6">
        <v>375859</v>
      </c>
      <c r="Q6">
        <v>358289</v>
      </c>
      <c r="R6">
        <v>284448</v>
      </c>
      <c r="S6">
        <v>333975</v>
      </c>
      <c r="T6">
        <v>311720</v>
      </c>
      <c r="U6">
        <v>295185</v>
      </c>
      <c r="W6" t="str">
        <f t="shared" si="0"/>
        <v>['2011', 356691, 331676, 332980, 353201, 338183, 380082, 375859, 358289, 284448, 333975, 311720, 295185],</v>
      </c>
    </row>
    <row r="7" spans="1:23" ht="16" x14ac:dyDescent="0.2">
      <c r="A7" t="s">
        <v>10</v>
      </c>
      <c r="B7">
        <v>6</v>
      </c>
      <c r="C7">
        <v>315847</v>
      </c>
      <c r="D7" s="1">
        <v>39234</v>
      </c>
      <c r="E7">
        <v>2007</v>
      </c>
      <c r="I7" s="2">
        <v>2012</v>
      </c>
      <c r="J7">
        <v>290733</v>
      </c>
      <c r="K7">
        <v>298917</v>
      </c>
      <c r="L7">
        <v>333086</v>
      </c>
      <c r="M7">
        <v>320010</v>
      </c>
      <c r="N7">
        <v>328018</v>
      </c>
      <c r="O7">
        <v>361956</v>
      </c>
      <c r="P7">
        <v>386349</v>
      </c>
      <c r="Q7">
        <v>314370</v>
      </c>
      <c r="R7">
        <v>298742</v>
      </c>
      <c r="S7">
        <v>364624</v>
      </c>
      <c r="T7">
        <v>345639</v>
      </c>
      <c r="U7">
        <v>314308</v>
      </c>
      <c r="W7" t="str">
        <f t="shared" si="0"/>
        <v>['2012', 290733, 298917, 333086, 320010, 328018, 361956, 386349, 314370, 298742, 364624, 345639, 314308],</v>
      </c>
    </row>
    <row r="8" spans="1:23" ht="16" x14ac:dyDescent="0.2">
      <c r="A8" t="s">
        <v>11</v>
      </c>
      <c r="B8">
        <v>7</v>
      </c>
      <c r="C8">
        <v>318036</v>
      </c>
      <c r="D8" s="1">
        <v>39264</v>
      </c>
      <c r="E8">
        <v>2007</v>
      </c>
      <c r="I8" s="2">
        <v>2013</v>
      </c>
      <c r="J8">
        <v>379984</v>
      </c>
      <c r="K8">
        <v>341436</v>
      </c>
      <c r="L8">
        <v>371844</v>
      </c>
      <c r="M8">
        <v>355593</v>
      </c>
      <c r="N8">
        <v>345095</v>
      </c>
      <c r="O8">
        <v>389107</v>
      </c>
      <c r="P8">
        <v>399869</v>
      </c>
      <c r="Q8">
        <v>386341</v>
      </c>
      <c r="R8">
        <v>363621</v>
      </c>
      <c r="S8">
        <v>364437</v>
      </c>
      <c r="T8">
        <v>357640</v>
      </c>
      <c r="U8">
        <v>314639</v>
      </c>
      <c r="W8" t="str">
        <f t="shared" si="0"/>
        <v>['2013', 379984, 341436, 371844, 355593, 345095, 389107, 399869, 386341, 363621, 364437, 357640, 314639],</v>
      </c>
    </row>
    <row r="9" spans="1:23" ht="16" x14ac:dyDescent="0.2">
      <c r="A9" t="s">
        <v>12</v>
      </c>
      <c r="B9">
        <v>8</v>
      </c>
      <c r="C9">
        <v>324224</v>
      </c>
      <c r="D9" s="1">
        <v>39295</v>
      </c>
      <c r="E9">
        <v>2007</v>
      </c>
      <c r="I9" s="2">
        <v>2014</v>
      </c>
      <c r="J9">
        <v>367174</v>
      </c>
      <c r="K9">
        <v>319643</v>
      </c>
      <c r="L9">
        <v>375521</v>
      </c>
      <c r="M9">
        <v>336589</v>
      </c>
      <c r="N9">
        <v>336672</v>
      </c>
      <c r="O9">
        <v>357650</v>
      </c>
      <c r="P9">
        <v>370883</v>
      </c>
      <c r="Q9">
        <v>357390</v>
      </c>
      <c r="R9">
        <v>332770</v>
      </c>
      <c r="S9">
        <v>345405</v>
      </c>
      <c r="T9">
        <v>336426</v>
      </c>
      <c r="U9">
        <v>302454</v>
      </c>
      <c r="W9" t="str">
        <f t="shared" si="0"/>
        <v>['2014', 367174, 319643, 375521, 336589, 336672, 357650, 370883, 357390, 332770, 345405, 336426, 302454],</v>
      </c>
    </row>
    <row r="10" spans="1:23" ht="16" x14ac:dyDescent="0.2">
      <c r="A10" t="s">
        <v>13</v>
      </c>
      <c r="B10">
        <v>9</v>
      </c>
      <c r="C10">
        <v>298025</v>
      </c>
      <c r="D10" s="1">
        <v>39326</v>
      </c>
      <c r="E10">
        <v>2007</v>
      </c>
      <c r="I10" s="2">
        <v>2015</v>
      </c>
      <c r="J10">
        <v>344049</v>
      </c>
      <c r="K10">
        <v>308153</v>
      </c>
      <c r="L10">
        <v>353126</v>
      </c>
      <c r="M10">
        <v>331974</v>
      </c>
      <c r="N10">
        <v>317626</v>
      </c>
      <c r="O10">
        <v>292338</v>
      </c>
      <c r="P10">
        <v>359878</v>
      </c>
      <c r="Q10">
        <v>356467</v>
      </c>
      <c r="R10">
        <v>341812</v>
      </c>
      <c r="S10">
        <v>338724</v>
      </c>
      <c r="T10">
        <v>325585</v>
      </c>
      <c r="U10">
        <v>289710</v>
      </c>
      <c r="W10" t="str">
        <f t="shared" si="0"/>
        <v>['2015', 344049, 308153, 353126, 331974, 317626, 292338, 359878, 356467, 341812, 338724, 325585, 289710],</v>
      </c>
    </row>
    <row r="11" spans="1:23" ht="16" x14ac:dyDescent="0.2">
      <c r="A11" t="s">
        <v>16</v>
      </c>
      <c r="B11">
        <v>10</v>
      </c>
      <c r="C11">
        <v>320304</v>
      </c>
      <c r="D11" s="1">
        <v>39356</v>
      </c>
      <c r="E11">
        <v>2007</v>
      </c>
      <c r="I11" s="2">
        <v>2016</v>
      </c>
      <c r="J11">
        <v>338566</v>
      </c>
      <c r="K11">
        <v>310371</v>
      </c>
      <c r="L11">
        <v>333568</v>
      </c>
      <c r="M11">
        <v>310911</v>
      </c>
      <c r="N11">
        <v>309325</v>
      </c>
      <c r="O11">
        <v>324005</v>
      </c>
      <c r="P11">
        <v>330556</v>
      </c>
      <c r="Q11">
        <v>325642</v>
      </c>
      <c r="R11">
        <v>311872</v>
      </c>
      <c r="S11">
        <v>296578</v>
      </c>
      <c r="T11">
        <v>310780</v>
      </c>
      <c r="U11">
        <v>285929</v>
      </c>
      <c r="W11" t="str">
        <f t="shared" si="0"/>
        <v>['2016', 338566, 310371, 333568, 310911, 309325, 324005, 330556, 325642, 311872, 296578, 310780, 285929],</v>
      </c>
    </row>
    <row r="12" spans="1:23" ht="16" x14ac:dyDescent="0.2">
      <c r="A12" t="s">
        <v>14</v>
      </c>
      <c r="B12">
        <v>11</v>
      </c>
      <c r="C12">
        <v>309972</v>
      </c>
      <c r="D12" s="1">
        <v>39387</v>
      </c>
      <c r="E12">
        <v>2007</v>
      </c>
      <c r="I12" s="2">
        <v>2017</v>
      </c>
      <c r="J12">
        <v>318697</v>
      </c>
      <c r="K12">
        <v>289182</v>
      </c>
      <c r="L12">
        <v>326308</v>
      </c>
      <c r="M12">
        <v>307859</v>
      </c>
      <c r="N12">
        <v>310360</v>
      </c>
      <c r="O12">
        <v>349089</v>
      </c>
      <c r="P12">
        <v>349208</v>
      </c>
      <c r="Q12">
        <v>340208</v>
      </c>
      <c r="R12">
        <v>318869</v>
      </c>
      <c r="S12">
        <v>328970</v>
      </c>
      <c r="T12">
        <v>193302</v>
      </c>
      <c r="U12" t="s">
        <v>17</v>
      </c>
      <c r="W12" t="str">
        <f t="shared" si="0"/>
        <v>['2017', 318697, 289182, 326308, 307859, 310360, 349089, 349208, 340208, 318869, 328970, 193302, null],</v>
      </c>
    </row>
    <row r="13" spans="1:23" x14ac:dyDescent="0.2">
      <c r="A13" t="s">
        <v>15</v>
      </c>
      <c r="B13">
        <v>12</v>
      </c>
      <c r="C13">
        <v>274179</v>
      </c>
      <c r="D13" s="1">
        <v>39417</v>
      </c>
      <c r="E13">
        <v>2007</v>
      </c>
    </row>
    <row r="14" spans="1:23" x14ac:dyDescent="0.2">
      <c r="A14" t="s">
        <v>5</v>
      </c>
      <c r="B14">
        <v>13</v>
      </c>
      <c r="C14">
        <v>341559</v>
      </c>
      <c r="D14" s="1">
        <v>39448</v>
      </c>
      <c r="E14">
        <v>2008</v>
      </c>
    </row>
    <row r="15" spans="1:23" ht="16" x14ac:dyDescent="0.2">
      <c r="A15" t="s">
        <v>6</v>
      </c>
      <c r="B15">
        <v>14</v>
      </c>
      <c r="C15">
        <v>313747</v>
      </c>
      <c r="D15" s="1">
        <v>39479</v>
      </c>
      <c r="E15">
        <v>2008</v>
      </c>
      <c r="I15" s="2">
        <v>2007</v>
      </c>
      <c r="J15" s="2" t="s">
        <v>18</v>
      </c>
      <c r="L15" t="str">
        <f>CONCATENATE("['",I15,"', '",J15,"'],")</f>
        <v>['2007', 'Number of checkouts'],</v>
      </c>
      <c r="Q15" s="2">
        <v>2012</v>
      </c>
      <c r="R15" s="2" t="s">
        <v>18</v>
      </c>
      <c r="T15" t="str">
        <f>CONCATENATE("['",Q15,"', '",R15,"'],")</f>
        <v>['2012', 'Number of checkouts'],</v>
      </c>
    </row>
    <row r="16" spans="1:23" x14ac:dyDescent="0.2">
      <c r="A16" t="s">
        <v>7</v>
      </c>
      <c r="B16">
        <v>15</v>
      </c>
      <c r="C16">
        <v>289487</v>
      </c>
      <c r="D16" s="1">
        <v>39508</v>
      </c>
      <c r="E16">
        <v>2008</v>
      </c>
      <c r="I16" t="s">
        <v>5</v>
      </c>
      <c r="J16">
        <v>294166</v>
      </c>
      <c r="L16" t="str">
        <f>CONCATENATE("['",I16,"', ",J16,"],")</f>
        <v>['January', 294166],</v>
      </c>
      <c r="Q16" t="s">
        <v>5</v>
      </c>
      <c r="R16">
        <v>290733</v>
      </c>
      <c r="T16" t="str">
        <f>CONCATENATE("['",Q16,"', ",R16,"],")</f>
        <v>['January', 290733],</v>
      </c>
    </row>
    <row r="17" spans="1:20" x14ac:dyDescent="0.2">
      <c r="A17" t="s">
        <v>8</v>
      </c>
      <c r="B17">
        <v>16</v>
      </c>
      <c r="C17">
        <v>338702</v>
      </c>
      <c r="D17" s="1">
        <v>39539</v>
      </c>
      <c r="E17">
        <v>2008</v>
      </c>
      <c r="I17" t="s">
        <v>6</v>
      </c>
      <c r="J17">
        <v>273075</v>
      </c>
      <c r="L17" t="str">
        <f t="shared" ref="L17:L27" si="1">CONCATENATE("['",I17,"', ",J17,"],")</f>
        <v>['February', 273075],</v>
      </c>
      <c r="Q17" t="s">
        <v>6</v>
      </c>
      <c r="R17">
        <v>298917</v>
      </c>
      <c r="T17" t="str">
        <f t="shared" ref="T17:T27" si="2">CONCATENATE("['",Q17,"', ",R17,"],")</f>
        <v>['February', 298917],</v>
      </c>
    </row>
    <row r="18" spans="1:20" x14ac:dyDescent="0.2">
      <c r="A18" t="s">
        <v>9</v>
      </c>
      <c r="B18">
        <v>17</v>
      </c>
      <c r="C18">
        <v>325179</v>
      </c>
      <c r="D18" s="1">
        <v>39569</v>
      </c>
      <c r="E18">
        <v>2008</v>
      </c>
      <c r="I18" t="s">
        <v>7</v>
      </c>
      <c r="J18">
        <v>308111</v>
      </c>
      <c r="L18" t="str">
        <f t="shared" si="1"/>
        <v>['March', 308111],</v>
      </c>
      <c r="Q18" t="s">
        <v>7</v>
      </c>
      <c r="R18">
        <v>333086</v>
      </c>
      <c r="T18" t="str">
        <f t="shared" si="2"/>
        <v>['March', 333086],</v>
      </c>
    </row>
    <row r="19" spans="1:20" x14ac:dyDescent="0.2">
      <c r="A19" t="s">
        <v>10</v>
      </c>
      <c r="B19">
        <v>18</v>
      </c>
      <c r="C19">
        <v>353583</v>
      </c>
      <c r="D19" s="1">
        <v>39600</v>
      </c>
      <c r="E19">
        <v>2008</v>
      </c>
      <c r="I19" t="s">
        <v>8</v>
      </c>
      <c r="J19">
        <v>292899</v>
      </c>
      <c r="L19" t="str">
        <f t="shared" si="1"/>
        <v>['April', 292899],</v>
      </c>
      <c r="Q19" t="s">
        <v>8</v>
      </c>
      <c r="R19">
        <v>320010</v>
      </c>
      <c r="T19" t="str">
        <f t="shared" si="2"/>
        <v>['April', 320010],</v>
      </c>
    </row>
    <row r="20" spans="1:20" x14ac:dyDescent="0.2">
      <c r="A20" t="s">
        <v>11</v>
      </c>
      <c r="B20">
        <v>19</v>
      </c>
      <c r="C20">
        <v>385262</v>
      </c>
      <c r="D20" s="1">
        <v>39630</v>
      </c>
      <c r="E20">
        <v>2008</v>
      </c>
      <c r="I20" t="s">
        <v>9</v>
      </c>
      <c r="J20">
        <v>295721</v>
      </c>
      <c r="L20" t="str">
        <f t="shared" si="1"/>
        <v>['May', 295721],</v>
      </c>
      <c r="Q20" t="s">
        <v>9</v>
      </c>
      <c r="R20">
        <v>328018</v>
      </c>
      <c r="T20" t="str">
        <f t="shared" si="2"/>
        <v>['May', 328018],</v>
      </c>
    </row>
    <row r="21" spans="1:20" x14ac:dyDescent="0.2">
      <c r="A21" t="s">
        <v>12</v>
      </c>
      <c r="B21">
        <v>20</v>
      </c>
      <c r="C21">
        <v>359820</v>
      </c>
      <c r="D21" s="1">
        <v>39661</v>
      </c>
      <c r="E21">
        <v>2008</v>
      </c>
      <c r="I21" t="s">
        <v>10</v>
      </c>
      <c r="J21">
        <v>315847</v>
      </c>
      <c r="L21" t="str">
        <f t="shared" si="1"/>
        <v>['June', 315847],</v>
      </c>
      <c r="Q21" t="s">
        <v>10</v>
      </c>
      <c r="R21">
        <v>361956</v>
      </c>
      <c r="T21" t="str">
        <f t="shared" si="2"/>
        <v>['June', 361956],</v>
      </c>
    </row>
    <row r="22" spans="1:20" x14ac:dyDescent="0.2">
      <c r="A22" t="s">
        <v>13</v>
      </c>
      <c r="B22">
        <v>21</v>
      </c>
      <c r="C22">
        <v>350203</v>
      </c>
      <c r="D22" s="1">
        <v>39692</v>
      </c>
      <c r="E22">
        <v>2008</v>
      </c>
      <c r="I22" t="s">
        <v>11</v>
      </c>
      <c r="J22">
        <v>318036</v>
      </c>
      <c r="L22" t="str">
        <f t="shared" si="1"/>
        <v>['July', 318036],</v>
      </c>
      <c r="Q22" t="s">
        <v>11</v>
      </c>
      <c r="R22">
        <v>386349</v>
      </c>
      <c r="T22" t="str">
        <f t="shared" si="2"/>
        <v>['July', 386349],</v>
      </c>
    </row>
    <row r="23" spans="1:20" x14ac:dyDescent="0.2">
      <c r="A23" t="s">
        <v>16</v>
      </c>
      <c r="B23">
        <v>22</v>
      </c>
      <c r="C23">
        <v>351231</v>
      </c>
      <c r="D23" s="1">
        <v>39722</v>
      </c>
      <c r="E23">
        <v>2008</v>
      </c>
      <c r="I23" t="s">
        <v>12</v>
      </c>
      <c r="J23">
        <v>324224</v>
      </c>
      <c r="L23" t="str">
        <f t="shared" si="1"/>
        <v>['August', 324224],</v>
      </c>
      <c r="Q23" t="s">
        <v>12</v>
      </c>
      <c r="R23">
        <v>314370</v>
      </c>
      <c r="T23" t="str">
        <f t="shared" si="2"/>
        <v>['August', 314370],</v>
      </c>
    </row>
    <row r="24" spans="1:20" x14ac:dyDescent="0.2">
      <c r="A24" t="s">
        <v>14</v>
      </c>
      <c r="B24">
        <v>23</v>
      </c>
      <c r="C24">
        <v>356312</v>
      </c>
      <c r="D24" s="1">
        <v>39753</v>
      </c>
      <c r="E24">
        <v>2008</v>
      </c>
      <c r="I24" t="s">
        <v>13</v>
      </c>
      <c r="J24">
        <v>298025</v>
      </c>
      <c r="L24" t="str">
        <f t="shared" si="1"/>
        <v>['September', 298025],</v>
      </c>
      <c r="Q24" t="s">
        <v>13</v>
      </c>
      <c r="R24">
        <v>298742</v>
      </c>
      <c r="T24" t="str">
        <f t="shared" si="2"/>
        <v>['September', 298742],</v>
      </c>
    </row>
    <row r="25" spans="1:20" x14ac:dyDescent="0.2">
      <c r="A25" t="s">
        <v>15</v>
      </c>
      <c r="B25">
        <v>24</v>
      </c>
      <c r="C25">
        <v>305958</v>
      </c>
      <c r="D25" s="1">
        <v>39783</v>
      </c>
      <c r="E25">
        <v>2008</v>
      </c>
      <c r="I25" t="s">
        <v>16</v>
      </c>
      <c r="J25">
        <v>320304</v>
      </c>
      <c r="L25" t="str">
        <f t="shared" si="1"/>
        <v>['October', 320304],</v>
      </c>
      <c r="Q25" t="s">
        <v>16</v>
      </c>
      <c r="R25">
        <v>364624</v>
      </c>
      <c r="T25" t="str">
        <f t="shared" si="2"/>
        <v>['October', 364624],</v>
      </c>
    </row>
    <row r="26" spans="1:20" x14ac:dyDescent="0.2">
      <c r="A26" t="s">
        <v>5</v>
      </c>
      <c r="B26">
        <v>25</v>
      </c>
      <c r="C26">
        <v>385566</v>
      </c>
      <c r="D26" s="1">
        <v>39814</v>
      </c>
      <c r="E26">
        <v>2009</v>
      </c>
      <c r="I26" t="s">
        <v>14</v>
      </c>
      <c r="J26">
        <v>309972</v>
      </c>
      <c r="L26" t="str">
        <f t="shared" si="1"/>
        <v>['November', 309972],</v>
      </c>
      <c r="Q26" t="s">
        <v>14</v>
      </c>
      <c r="R26">
        <v>345639</v>
      </c>
      <c r="T26" t="str">
        <f t="shared" si="2"/>
        <v>['November', 345639],</v>
      </c>
    </row>
    <row r="27" spans="1:20" x14ac:dyDescent="0.2">
      <c r="A27" t="s">
        <v>6</v>
      </c>
      <c r="B27">
        <v>26</v>
      </c>
      <c r="C27">
        <v>349585</v>
      </c>
      <c r="D27" s="1">
        <v>39845</v>
      </c>
      <c r="E27">
        <v>2009</v>
      </c>
      <c r="I27" t="s">
        <v>15</v>
      </c>
      <c r="J27">
        <v>274179</v>
      </c>
      <c r="L27" t="str">
        <f t="shared" si="1"/>
        <v>['December', 274179],</v>
      </c>
      <c r="Q27" t="s">
        <v>15</v>
      </c>
      <c r="R27">
        <v>314308</v>
      </c>
      <c r="T27" t="str">
        <f t="shared" si="2"/>
        <v>['December', 314308],</v>
      </c>
    </row>
    <row r="28" spans="1:20" x14ac:dyDescent="0.2">
      <c r="A28" t="s">
        <v>7</v>
      </c>
      <c r="B28">
        <v>27</v>
      </c>
      <c r="C28">
        <v>395793</v>
      </c>
      <c r="D28" s="1">
        <v>39873</v>
      </c>
      <c r="E28">
        <v>2009</v>
      </c>
    </row>
    <row r="29" spans="1:20" ht="16" x14ac:dyDescent="0.2">
      <c r="A29" t="s">
        <v>8</v>
      </c>
      <c r="B29">
        <v>28</v>
      </c>
      <c r="C29">
        <v>367085</v>
      </c>
      <c r="D29" s="1">
        <v>39904</v>
      </c>
      <c r="E29">
        <v>2009</v>
      </c>
      <c r="Q29" s="2">
        <v>2013</v>
      </c>
      <c r="R29" s="2" t="s">
        <v>18</v>
      </c>
      <c r="T29" t="str">
        <f>CONCATENATE("['",Q29,"', '",R29,"'],")</f>
        <v>['2013', 'Number of checkouts'],</v>
      </c>
    </row>
    <row r="30" spans="1:20" ht="16" x14ac:dyDescent="0.2">
      <c r="A30" t="s">
        <v>9</v>
      </c>
      <c r="B30">
        <v>29</v>
      </c>
      <c r="C30">
        <v>356186</v>
      </c>
      <c r="D30" s="1">
        <v>39934</v>
      </c>
      <c r="E30">
        <v>2009</v>
      </c>
      <c r="I30" s="2">
        <v>2008</v>
      </c>
      <c r="J30" s="2" t="s">
        <v>18</v>
      </c>
      <c r="L30" t="str">
        <f>CONCATENATE("['",I30,"', '",J30,"'],")</f>
        <v>['2008', 'Number of checkouts'],</v>
      </c>
      <c r="Q30" t="s">
        <v>5</v>
      </c>
      <c r="R30">
        <v>379984</v>
      </c>
      <c r="T30" t="str">
        <f>CONCATENATE("['",Q30,"', ",R30,"],")</f>
        <v>['January', 379984],</v>
      </c>
    </row>
    <row r="31" spans="1:20" x14ac:dyDescent="0.2">
      <c r="A31" t="s">
        <v>10</v>
      </c>
      <c r="B31">
        <v>30</v>
      </c>
      <c r="C31">
        <v>387045</v>
      </c>
      <c r="D31" s="1">
        <v>39965</v>
      </c>
      <c r="E31">
        <v>2009</v>
      </c>
      <c r="I31" t="s">
        <v>5</v>
      </c>
      <c r="J31">
        <v>341559</v>
      </c>
      <c r="L31" t="str">
        <f>CONCATENATE("['",I31,"', ",J31,"],")</f>
        <v>['January', 341559],</v>
      </c>
      <c r="Q31" t="s">
        <v>6</v>
      </c>
      <c r="R31">
        <v>341436</v>
      </c>
      <c r="T31" t="str">
        <f t="shared" ref="T31:T41" si="3">CONCATENATE("['",Q31,"', ",R31,"],")</f>
        <v>['February', 341436],</v>
      </c>
    </row>
    <row r="32" spans="1:20" x14ac:dyDescent="0.2">
      <c r="A32" t="s">
        <v>11</v>
      </c>
      <c r="B32">
        <v>31</v>
      </c>
      <c r="C32">
        <v>400407</v>
      </c>
      <c r="D32" s="1">
        <v>39995</v>
      </c>
      <c r="E32">
        <v>2009</v>
      </c>
      <c r="I32" t="s">
        <v>6</v>
      </c>
      <c r="J32">
        <v>313747</v>
      </c>
      <c r="L32" t="str">
        <f t="shared" ref="L32:L42" si="4">CONCATENATE("['",I32,"', ",J32,"],")</f>
        <v>['February', 313747],</v>
      </c>
      <c r="Q32" t="s">
        <v>7</v>
      </c>
      <c r="R32">
        <v>371844</v>
      </c>
      <c r="T32" t="str">
        <f t="shared" si="3"/>
        <v>['March', 371844],</v>
      </c>
    </row>
    <row r="33" spans="1:20" x14ac:dyDescent="0.2">
      <c r="A33" t="s">
        <v>12</v>
      </c>
      <c r="B33">
        <v>32</v>
      </c>
      <c r="C33">
        <v>397490</v>
      </c>
      <c r="D33" s="1">
        <v>40026</v>
      </c>
      <c r="E33">
        <v>2009</v>
      </c>
      <c r="I33" t="s">
        <v>7</v>
      </c>
      <c r="J33">
        <v>289487</v>
      </c>
      <c r="L33" t="str">
        <f t="shared" si="4"/>
        <v>['March', 289487],</v>
      </c>
      <c r="Q33" t="s">
        <v>8</v>
      </c>
      <c r="R33">
        <v>355593</v>
      </c>
      <c r="T33" t="str">
        <f t="shared" si="3"/>
        <v>['April', 355593],</v>
      </c>
    </row>
    <row r="34" spans="1:20" x14ac:dyDescent="0.2">
      <c r="A34" t="s">
        <v>13</v>
      </c>
      <c r="B34">
        <v>33</v>
      </c>
      <c r="C34">
        <v>288711</v>
      </c>
      <c r="D34" s="1">
        <v>40057</v>
      </c>
      <c r="E34">
        <v>2009</v>
      </c>
      <c r="I34" t="s">
        <v>8</v>
      </c>
      <c r="J34">
        <v>338702</v>
      </c>
      <c r="L34" t="str">
        <f t="shared" si="4"/>
        <v>['April', 338702],</v>
      </c>
      <c r="Q34" t="s">
        <v>9</v>
      </c>
      <c r="R34">
        <v>345095</v>
      </c>
      <c r="T34" t="str">
        <f t="shared" si="3"/>
        <v>['May', 345095],</v>
      </c>
    </row>
    <row r="35" spans="1:20" x14ac:dyDescent="0.2">
      <c r="A35" t="s">
        <v>16</v>
      </c>
      <c r="B35">
        <v>34</v>
      </c>
      <c r="C35">
        <v>374218</v>
      </c>
      <c r="D35" s="1">
        <v>40087</v>
      </c>
      <c r="E35">
        <v>2009</v>
      </c>
      <c r="I35" t="s">
        <v>9</v>
      </c>
      <c r="J35">
        <v>325179</v>
      </c>
      <c r="L35" t="str">
        <f t="shared" si="4"/>
        <v>['May', 325179],</v>
      </c>
      <c r="Q35" t="s">
        <v>10</v>
      </c>
      <c r="R35">
        <v>389107</v>
      </c>
      <c r="T35" t="str">
        <f t="shared" si="3"/>
        <v>['June', 389107],</v>
      </c>
    </row>
    <row r="36" spans="1:20" x14ac:dyDescent="0.2">
      <c r="A36" t="s">
        <v>14</v>
      </c>
      <c r="B36">
        <v>35</v>
      </c>
      <c r="C36">
        <v>350719</v>
      </c>
      <c r="D36" s="1">
        <v>40118</v>
      </c>
      <c r="E36">
        <v>2009</v>
      </c>
      <c r="I36" t="s">
        <v>10</v>
      </c>
      <c r="J36">
        <v>353583</v>
      </c>
      <c r="L36" t="str">
        <f t="shared" si="4"/>
        <v>['June', 353583],</v>
      </c>
      <c r="Q36" t="s">
        <v>11</v>
      </c>
      <c r="R36">
        <v>399869</v>
      </c>
      <c r="T36" t="str">
        <f t="shared" si="3"/>
        <v>['July', 399869],</v>
      </c>
    </row>
    <row r="37" spans="1:20" x14ac:dyDescent="0.2">
      <c r="A37" t="s">
        <v>15</v>
      </c>
      <c r="B37">
        <v>36</v>
      </c>
      <c r="C37">
        <v>323127</v>
      </c>
      <c r="D37" s="1">
        <v>40148</v>
      </c>
      <c r="E37">
        <v>2009</v>
      </c>
      <c r="I37" t="s">
        <v>11</v>
      </c>
      <c r="J37">
        <v>385262</v>
      </c>
      <c r="L37" t="str">
        <f t="shared" si="4"/>
        <v>['July', 385262],</v>
      </c>
      <c r="Q37" t="s">
        <v>12</v>
      </c>
      <c r="R37">
        <v>386341</v>
      </c>
      <c r="T37" t="str">
        <f t="shared" si="3"/>
        <v>['August', 386341],</v>
      </c>
    </row>
    <row r="38" spans="1:20" x14ac:dyDescent="0.2">
      <c r="A38" t="s">
        <v>5</v>
      </c>
      <c r="B38">
        <v>37</v>
      </c>
      <c r="C38">
        <v>370439</v>
      </c>
      <c r="D38" s="1">
        <v>40179</v>
      </c>
      <c r="E38">
        <v>2010</v>
      </c>
      <c r="I38" t="s">
        <v>12</v>
      </c>
      <c r="J38">
        <v>359820</v>
      </c>
      <c r="L38" t="str">
        <f t="shared" si="4"/>
        <v>['August', 359820],</v>
      </c>
      <c r="Q38" t="s">
        <v>13</v>
      </c>
      <c r="R38">
        <v>363621</v>
      </c>
      <c r="T38" t="str">
        <f t="shared" si="3"/>
        <v>['September', 363621],</v>
      </c>
    </row>
    <row r="39" spans="1:20" x14ac:dyDescent="0.2">
      <c r="A39" t="s">
        <v>6</v>
      </c>
      <c r="B39">
        <v>38</v>
      </c>
      <c r="C39">
        <v>327847</v>
      </c>
      <c r="D39" s="1">
        <v>40210</v>
      </c>
      <c r="E39">
        <v>2010</v>
      </c>
      <c r="I39" t="s">
        <v>13</v>
      </c>
      <c r="J39">
        <v>350203</v>
      </c>
      <c r="L39" t="str">
        <f t="shared" si="4"/>
        <v>['September', 350203],</v>
      </c>
      <c r="Q39" t="s">
        <v>16</v>
      </c>
      <c r="R39">
        <v>364437</v>
      </c>
      <c r="T39" t="str">
        <f t="shared" si="3"/>
        <v>['October', 364437],</v>
      </c>
    </row>
    <row r="40" spans="1:20" x14ac:dyDescent="0.2">
      <c r="A40" t="s">
        <v>7</v>
      </c>
      <c r="B40">
        <v>39</v>
      </c>
      <c r="C40">
        <v>376936</v>
      </c>
      <c r="D40" s="1">
        <v>40238</v>
      </c>
      <c r="E40">
        <v>2010</v>
      </c>
      <c r="I40" t="s">
        <v>16</v>
      </c>
      <c r="J40">
        <v>351231</v>
      </c>
      <c r="L40" t="str">
        <f t="shared" si="4"/>
        <v>['October', 351231],</v>
      </c>
      <c r="Q40" t="s">
        <v>14</v>
      </c>
      <c r="R40">
        <v>357640</v>
      </c>
      <c r="T40" t="str">
        <f t="shared" si="3"/>
        <v>['November', 357640],</v>
      </c>
    </row>
    <row r="41" spans="1:20" x14ac:dyDescent="0.2">
      <c r="A41" t="s">
        <v>8</v>
      </c>
      <c r="B41">
        <v>40</v>
      </c>
      <c r="C41">
        <v>350077</v>
      </c>
      <c r="D41" s="1">
        <v>40269</v>
      </c>
      <c r="E41">
        <v>2010</v>
      </c>
      <c r="I41" t="s">
        <v>14</v>
      </c>
      <c r="J41">
        <v>356312</v>
      </c>
      <c r="L41" t="str">
        <f t="shared" si="4"/>
        <v>['November', 356312],</v>
      </c>
      <c r="Q41" t="s">
        <v>15</v>
      </c>
      <c r="R41">
        <v>314639</v>
      </c>
      <c r="T41" t="str">
        <f t="shared" si="3"/>
        <v>['December', 314639],</v>
      </c>
    </row>
    <row r="42" spans="1:20" x14ac:dyDescent="0.2">
      <c r="A42" t="s">
        <v>9</v>
      </c>
      <c r="B42">
        <v>41</v>
      </c>
      <c r="C42">
        <v>345694</v>
      </c>
      <c r="D42" s="1">
        <v>40299</v>
      </c>
      <c r="E42">
        <v>2010</v>
      </c>
      <c r="I42" t="s">
        <v>15</v>
      </c>
      <c r="J42">
        <v>305958</v>
      </c>
      <c r="L42" t="str">
        <f t="shared" si="4"/>
        <v>['December', 305958],</v>
      </c>
    </row>
    <row r="43" spans="1:20" ht="16" x14ac:dyDescent="0.2">
      <c r="A43" t="s">
        <v>10</v>
      </c>
      <c r="B43">
        <v>42</v>
      </c>
      <c r="C43">
        <v>376721</v>
      </c>
      <c r="D43" s="1">
        <v>40330</v>
      </c>
      <c r="E43">
        <v>2010</v>
      </c>
      <c r="Q43" s="2">
        <v>2014</v>
      </c>
      <c r="R43" s="2" t="s">
        <v>18</v>
      </c>
      <c r="T43" t="str">
        <f>CONCATENATE("['",Q43,"', '",R43,"'],")</f>
        <v>['2014', 'Number of checkouts'],</v>
      </c>
    </row>
    <row r="44" spans="1:20" ht="16" x14ac:dyDescent="0.2">
      <c r="A44" t="s">
        <v>11</v>
      </c>
      <c r="B44">
        <v>43</v>
      </c>
      <c r="C44">
        <v>373516</v>
      </c>
      <c r="D44" s="1">
        <v>40360</v>
      </c>
      <c r="E44">
        <v>2010</v>
      </c>
      <c r="I44" s="2">
        <v>2009</v>
      </c>
      <c r="J44" s="2" t="s">
        <v>18</v>
      </c>
      <c r="L44" t="str">
        <f>CONCATENATE("['",I44,"', '",J44,"'],")</f>
        <v>['2009', 'Number of checkouts'],</v>
      </c>
      <c r="Q44" t="s">
        <v>5</v>
      </c>
      <c r="R44">
        <v>367174</v>
      </c>
      <c r="T44" t="str">
        <f t="shared" ref="T44:T55" si="5">CONCATENATE("['",Q44,"', ",R44,"],")</f>
        <v>['January', 367174],</v>
      </c>
    </row>
    <row r="45" spans="1:20" x14ac:dyDescent="0.2">
      <c r="A45" t="s">
        <v>12</v>
      </c>
      <c r="B45">
        <v>44</v>
      </c>
      <c r="C45">
        <v>363969</v>
      </c>
      <c r="D45" s="1">
        <v>40391</v>
      </c>
      <c r="E45">
        <v>2010</v>
      </c>
      <c r="I45" t="s">
        <v>5</v>
      </c>
      <c r="J45">
        <v>385566</v>
      </c>
      <c r="L45" t="str">
        <f>CONCATENATE("['",I45,"', ",J45,"],")</f>
        <v>['January', 385566],</v>
      </c>
      <c r="Q45" t="s">
        <v>6</v>
      </c>
      <c r="R45">
        <v>319643</v>
      </c>
      <c r="T45" t="str">
        <f t="shared" si="5"/>
        <v>['February', 319643],</v>
      </c>
    </row>
    <row r="46" spans="1:20" x14ac:dyDescent="0.2">
      <c r="A46" t="s">
        <v>13</v>
      </c>
      <c r="B46">
        <v>45</v>
      </c>
      <c r="C46">
        <v>294002</v>
      </c>
      <c r="D46" s="1">
        <v>40422</v>
      </c>
      <c r="E46">
        <v>2010</v>
      </c>
      <c r="I46" t="s">
        <v>6</v>
      </c>
      <c r="J46">
        <v>349585</v>
      </c>
      <c r="L46" t="str">
        <f t="shared" ref="L46:L56" si="6">CONCATENATE("['",I46,"', ",J46,"],")</f>
        <v>['February', 349585],</v>
      </c>
      <c r="Q46" t="s">
        <v>7</v>
      </c>
      <c r="R46">
        <v>375521</v>
      </c>
      <c r="T46" t="str">
        <f t="shared" si="5"/>
        <v>['March', 375521],</v>
      </c>
    </row>
    <row r="47" spans="1:20" x14ac:dyDescent="0.2">
      <c r="A47" t="s">
        <v>16</v>
      </c>
      <c r="B47">
        <v>46</v>
      </c>
      <c r="C47">
        <v>353042</v>
      </c>
      <c r="D47" s="1">
        <v>40452</v>
      </c>
      <c r="E47">
        <v>2010</v>
      </c>
      <c r="I47" t="s">
        <v>7</v>
      </c>
      <c r="J47">
        <v>395793</v>
      </c>
      <c r="L47" t="str">
        <f t="shared" si="6"/>
        <v>['March', 395793],</v>
      </c>
      <c r="Q47" t="s">
        <v>8</v>
      </c>
      <c r="R47">
        <v>336589</v>
      </c>
      <c r="T47" t="str">
        <f t="shared" si="5"/>
        <v>['April', 336589],</v>
      </c>
    </row>
    <row r="48" spans="1:20" x14ac:dyDescent="0.2">
      <c r="A48" t="s">
        <v>14</v>
      </c>
      <c r="B48">
        <v>47</v>
      </c>
      <c r="C48">
        <v>332683</v>
      </c>
      <c r="D48" s="1">
        <v>40483</v>
      </c>
      <c r="E48">
        <v>2010</v>
      </c>
      <c r="I48" t="s">
        <v>8</v>
      </c>
      <c r="J48">
        <v>367085</v>
      </c>
      <c r="L48" t="str">
        <f t="shared" si="6"/>
        <v>['April', 367085],</v>
      </c>
      <c r="Q48" t="s">
        <v>9</v>
      </c>
      <c r="R48">
        <v>336672</v>
      </c>
      <c r="T48" t="str">
        <f t="shared" si="5"/>
        <v>['May', 336672],</v>
      </c>
    </row>
    <row r="49" spans="1:20" x14ac:dyDescent="0.2">
      <c r="A49" t="s">
        <v>15</v>
      </c>
      <c r="B49">
        <v>48</v>
      </c>
      <c r="C49">
        <v>320976</v>
      </c>
      <c r="D49" s="1">
        <v>40513</v>
      </c>
      <c r="E49">
        <v>2010</v>
      </c>
      <c r="I49" t="s">
        <v>9</v>
      </c>
      <c r="J49">
        <v>356186</v>
      </c>
      <c r="L49" t="str">
        <f t="shared" si="6"/>
        <v>['May', 356186],</v>
      </c>
      <c r="Q49" t="s">
        <v>10</v>
      </c>
      <c r="R49">
        <v>357650</v>
      </c>
      <c r="T49" t="str">
        <f t="shared" si="5"/>
        <v>['June', 357650],</v>
      </c>
    </row>
    <row r="50" spans="1:20" x14ac:dyDescent="0.2">
      <c r="A50" t="s">
        <v>5</v>
      </c>
      <c r="B50">
        <v>49</v>
      </c>
      <c r="C50">
        <v>356691</v>
      </c>
      <c r="D50" s="1">
        <v>40544</v>
      </c>
      <c r="E50">
        <v>2011</v>
      </c>
      <c r="I50" t="s">
        <v>10</v>
      </c>
      <c r="J50">
        <v>387045</v>
      </c>
      <c r="L50" t="str">
        <f t="shared" si="6"/>
        <v>['June', 387045],</v>
      </c>
      <c r="Q50" t="s">
        <v>11</v>
      </c>
      <c r="R50">
        <v>370883</v>
      </c>
      <c r="T50" t="str">
        <f t="shared" si="5"/>
        <v>['July', 370883],</v>
      </c>
    </row>
    <row r="51" spans="1:20" x14ac:dyDescent="0.2">
      <c r="A51" t="s">
        <v>6</v>
      </c>
      <c r="B51">
        <v>50</v>
      </c>
      <c r="C51">
        <v>331676</v>
      </c>
      <c r="D51" s="1">
        <v>40575</v>
      </c>
      <c r="E51">
        <v>2011</v>
      </c>
      <c r="I51" t="s">
        <v>11</v>
      </c>
      <c r="J51">
        <v>400407</v>
      </c>
      <c r="L51" t="str">
        <f t="shared" si="6"/>
        <v>['July', 400407],</v>
      </c>
      <c r="Q51" t="s">
        <v>12</v>
      </c>
      <c r="R51">
        <v>357390</v>
      </c>
      <c r="T51" t="str">
        <f t="shared" si="5"/>
        <v>['August', 357390],</v>
      </c>
    </row>
    <row r="52" spans="1:20" x14ac:dyDescent="0.2">
      <c r="A52" t="s">
        <v>7</v>
      </c>
      <c r="B52">
        <v>51</v>
      </c>
      <c r="C52">
        <v>332980</v>
      </c>
      <c r="D52" s="1">
        <v>40603</v>
      </c>
      <c r="E52">
        <v>2011</v>
      </c>
      <c r="I52" t="s">
        <v>12</v>
      </c>
      <c r="J52">
        <v>397490</v>
      </c>
      <c r="L52" t="str">
        <f t="shared" si="6"/>
        <v>['August', 397490],</v>
      </c>
      <c r="Q52" t="s">
        <v>13</v>
      </c>
      <c r="R52">
        <v>332770</v>
      </c>
      <c r="T52" t="str">
        <f t="shared" si="5"/>
        <v>['September', 332770],</v>
      </c>
    </row>
    <row r="53" spans="1:20" x14ac:dyDescent="0.2">
      <c r="A53" t="s">
        <v>8</v>
      </c>
      <c r="B53">
        <v>52</v>
      </c>
      <c r="C53">
        <v>353201</v>
      </c>
      <c r="D53" s="1">
        <v>40634</v>
      </c>
      <c r="E53">
        <v>2011</v>
      </c>
      <c r="I53" t="s">
        <v>13</v>
      </c>
      <c r="J53">
        <v>288711</v>
      </c>
      <c r="L53" t="str">
        <f t="shared" si="6"/>
        <v>['September', 288711],</v>
      </c>
      <c r="Q53" t="s">
        <v>16</v>
      </c>
      <c r="R53">
        <v>345405</v>
      </c>
      <c r="T53" t="str">
        <f t="shared" si="5"/>
        <v>['October', 345405],</v>
      </c>
    </row>
    <row r="54" spans="1:20" x14ac:dyDescent="0.2">
      <c r="A54" t="s">
        <v>9</v>
      </c>
      <c r="B54">
        <v>53</v>
      </c>
      <c r="C54">
        <v>338183</v>
      </c>
      <c r="D54" s="1">
        <v>40664</v>
      </c>
      <c r="E54">
        <v>2011</v>
      </c>
      <c r="I54" t="s">
        <v>16</v>
      </c>
      <c r="J54">
        <v>374218</v>
      </c>
      <c r="L54" t="str">
        <f t="shared" si="6"/>
        <v>['October', 374218],</v>
      </c>
      <c r="Q54" t="s">
        <v>14</v>
      </c>
      <c r="R54">
        <v>336426</v>
      </c>
      <c r="T54" t="str">
        <f t="shared" si="5"/>
        <v>['November', 336426],</v>
      </c>
    </row>
    <row r="55" spans="1:20" x14ac:dyDescent="0.2">
      <c r="A55" t="s">
        <v>10</v>
      </c>
      <c r="B55">
        <v>54</v>
      </c>
      <c r="C55">
        <v>380082</v>
      </c>
      <c r="D55" s="1">
        <v>40695</v>
      </c>
      <c r="E55">
        <v>2011</v>
      </c>
      <c r="I55" t="s">
        <v>14</v>
      </c>
      <c r="J55">
        <v>350719</v>
      </c>
      <c r="L55" t="str">
        <f t="shared" si="6"/>
        <v>['November', 350719],</v>
      </c>
      <c r="Q55" t="s">
        <v>15</v>
      </c>
      <c r="R55">
        <v>302454</v>
      </c>
      <c r="T55" t="str">
        <f t="shared" si="5"/>
        <v>['December', 302454],</v>
      </c>
    </row>
    <row r="56" spans="1:20" x14ac:dyDescent="0.2">
      <c r="A56" t="s">
        <v>11</v>
      </c>
      <c r="B56">
        <v>55</v>
      </c>
      <c r="C56">
        <v>375859</v>
      </c>
      <c r="D56" s="1">
        <v>40725</v>
      </c>
      <c r="E56">
        <v>2011</v>
      </c>
      <c r="I56" t="s">
        <v>15</v>
      </c>
      <c r="J56">
        <v>323127</v>
      </c>
      <c r="L56" t="str">
        <f t="shared" si="6"/>
        <v>['December', 323127],</v>
      </c>
    </row>
    <row r="57" spans="1:20" ht="16" x14ac:dyDescent="0.2">
      <c r="A57" t="s">
        <v>12</v>
      </c>
      <c r="B57">
        <v>56</v>
      </c>
      <c r="C57">
        <v>358289</v>
      </c>
      <c r="D57" s="1">
        <v>40756</v>
      </c>
      <c r="E57">
        <v>2011</v>
      </c>
      <c r="Q57" s="2">
        <v>2015</v>
      </c>
      <c r="R57" s="2" t="s">
        <v>18</v>
      </c>
      <c r="T57" t="str">
        <f>CONCATENATE("['",Q57,"', '",R57,"'],")</f>
        <v>['2015', 'Number of checkouts'],</v>
      </c>
    </row>
    <row r="58" spans="1:20" ht="16" x14ac:dyDescent="0.2">
      <c r="A58" t="s">
        <v>13</v>
      </c>
      <c r="B58">
        <v>57</v>
      </c>
      <c r="C58">
        <v>284448</v>
      </c>
      <c r="D58" s="1">
        <v>40787</v>
      </c>
      <c r="E58">
        <v>2011</v>
      </c>
      <c r="I58" s="2">
        <v>2010</v>
      </c>
      <c r="J58" s="2" t="s">
        <v>18</v>
      </c>
      <c r="L58" t="str">
        <f>CONCATENATE("['",I58,"', '",J58,"'],")</f>
        <v>['2010', 'Number of checkouts'],</v>
      </c>
      <c r="Q58" t="s">
        <v>5</v>
      </c>
      <c r="R58">
        <v>344049</v>
      </c>
      <c r="T58" t="str">
        <f t="shared" ref="T58:T69" si="7">CONCATENATE("['",Q58,"', ",R58,"],")</f>
        <v>['January', 344049],</v>
      </c>
    </row>
    <row r="59" spans="1:20" x14ac:dyDescent="0.2">
      <c r="A59" t="s">
        <v>16</v>
      </c>
      <c r="B59">
        <v>58</v>
      </c>
      <c r="C59">
        <v>333975</v>
      </c>
      <c r="D59" s="1">
        <v>40817</v>
      </c>
      <c r="E59">
        <v>2011</v>
      </c>
      <c r="I59" t="s">
        <v>5</v>
      </c>
      <c r="J59">
        <v>370439</v>
      </c>
      <c r="L59" t="str">
        <f>CONCATENATE("['",I59,"', ",J59,"],")</f>
        <v>['January', 370439],</v>
      </c>
      <c r="Q59" t="s">
        <v>6</v>
      </c>
      <c r="R59">
        <v>308153</v>
      </c>
      <c r="T59" t="str">
        <f t="shared" si="7"/>
        <v>['February', 308153],</v>
      </c>
    </row>
    <row r="60" spans="1:20" x14ac:dyDescent="0.2">
      <c r="A60" t="s">
        <v>14</v>
      </c>
      <c r="B60">
        <v>59</v>
      </c>
      <c r="C60">
        <v>311720</v>
      </c>
      <c r="D60" s="1">
        <v>40848</v>
      </c>
      <c r="E60">
        <v>2011</v>
      </c>
      <c r="I60" t="s">
        <v>6</v>
      </c>
      <c r="J60">
        <v>327847</v>
      </c>
      <c r="L60" t="str">
        <f t="shared" ref="L60:L70" si="8">CONCATENATE("['",I60,"', ",J60,"],")</f>
        <v>['February', 327847],</v>
      </c>
      <c r="Q60" t="s">
        <v>7</v>
      </c>
      <c r="R60">
        <v>353126</v>
      </c>
      <c r="T60" t="str">
        <f t="shared" si="7"/>
        <v>['March', 353126],</v>
      </c>
    </row>
    <row r="61" spans="1:20" x14ac:dyDescent="0.2">
      <c r="A61" t="s">
        <v>15</v>
      </c>
      <c r="B61">
        <v>60</v>
      </c>
      <c r="C61">
        <v>295185</v>
      </c>
      <c r="D61" s="1">
        <v>40878</v>
      </c>
      <c r="E61">
        <v>2011</v>
      </c>
      <c r="I61" t="s">
        <v>7</v>
      </c>
      <c r="J61">
        <v>376936</v>
      </c>
      <c r="L61" t="str">
        <f t="shared" si="8"/>
        <v>['March', 376936],</v>
      </c>
      <c r="Q61" t="s">
        <v>8</v>
      </c>
      <c r="R61">
        <v>331974</v>
      </c>
      <c r="T61" t="str">
        <f t="shared" si="7"/>
        <v>['April', 331974],</v>
      </c>
    </row>
    <row r="62" spans="1:20" x14ac:dyDescent="0.2">
      <c r="A62" t="s">
        <v>5</v>
      </c>
      <c r="B62">
        <v>61</v>
      </c>
      <c r="C62">
        <v>290733</v>
      </c>
      <c r="D62" s="1">
        <v>40909</v>
      </c>
      <c r="E62">
        <v>2012</v>
      </c>
      <c r="I62" t="s">
        <v>8</v>
      </c>
      <c r="J62">
        <v>350077</v>
      </c>
      <c r="L62" t="str">
        <f t="shared" si="8"/>
        <v>['April', 350077],</v>
      </c>
      <c r="Q62" t="s">
        <v>9</v>
      </c>
      <c r="R62">
        <v>317626</v>
      </c>
      <c r="T62" t="str">
        <f t="shared" si="7"/>
        <v>['May', 317626],</v>
      </c>
    </row>
    <row r="63" spans="1:20" x14ac:dyDescent="0.2">
      <c r="A63" t="s">
        <v>6</v>
      </c>
      <c r="B63">
        <v>62</v>
      </c>
      <c r="C63">
        <v>298917</v>
      </c>
      <c r="D63" s="1">
        <v>40940</v>
      </c>
      <c r="E63">
        <v>2012</v>
      </c>
      <c r="I63" t="s">
        <v>9</v>
      </c>
      <c r="J63">
        <v>345694</v>
      </c>
      <c r="L63" t="str">
        <f t="shared" si="8"/>
        <v>['May', 345694],</v>
      </c>
      <c r="Q63" t="s">
        <v>10</v>
      </c>
      <c r="R63">
        <v>292338</v>
      </c>
      <c r="T63" t="str">
        <f t="shared" si="7"/>
        <v>['June', 292338],</v>
      </c>
    </row>
    <row r="64" spans="1:20" x14ac:dyDescent="0.2">
      <c r="A64" t="s">
        <v>7</v>
      </c>
      <c r="B64">
        <v>63</v>
      </c>
      <c r="C64">
        <v>333086</v>
      </c>
      <c r="D64" s="1">
        <v>40969</v>
      </c>
      <c r="E64">
        <v>2012</v>
      </c>
      <c r="I64" t="s">
        <v>10</v>
      </c>
      <c r="J64">
        <v>376721</v>
      </c>
      <c r="L64" t="str">
        <f t="shared" si="8"/>
        <v>['June', 376721],</v>
      </c>
      <c r="Q64" t="s">
        <v>11</v>
      </c>
      <c r="R64">
        <v>359878</v>
      </c>
      <c r="T64" t="str">
        <f t="shared" si="7"/>
        <v>['July', 359878],</v>
      </c>
    </row>
    <row r="65" spans="1:20" x14ac:dyDescent="0.2">
      <c r="A65" t="s">
        <v>8</v>
      </c>
      <c r="B65">
        <v>64</v>
      </c>
      <c r="C65">
        <v>320010</v>
      </c>
      <c r="D65" s="1">
        <v>41000</v>
      </c>
      <c r="E65">
        <v>2012</v>
      </c>
      <c r="I65" t="s">
        <v>11</v>
      </c>
      <c r="J65">
        <v>373516</v>
      </c>
      <c r="L65" t="str">
        <f t="shared" si="8"/>
        <v>['July', 373516],</v>
      </c>
      <c r="Q65" t="s">
        <v>12</v>
      </c>
      <c r="R65">
        <v>356467</v>
      </c>
      <c r="T65" t="str">
        <f t="shared" si="7"/>
        <v>['August', 356467],</v>
      </c>
    </row>
    <row r="66" spans="1:20" x14ac:dyDescent="0.2">
      <c r="A66" t="s">
        <v>9</v>
      </c>
      <c r="B66">
        <v>65</v>
      </c>
      <c r="C66">
        <v>328018</v>
      </c>
      <c r="D66" s="1">
        <v>41030</v>
      </c>
      <c r="E66">
        <v>2012</v>
      </c>
      <c r="I66" t="s">
        <v>12</v>
      </c>
      <c r="J66">
        <v>363969</v>
      </c>
      <c r="L66" t="str">
        <f t="shared" si="8"/>
        <v>['August', 363969],</v>
      </c>
      <c r="Q66" t="s">
        <v>13</v>
      </c>
      <c r="R66">
        <v>341812</v>
      </c>
      <c r="T66" t="str">
        <f t="shared" si="7"/>
        <v>['September', 341812],</v>
      </c>
    </row>
    <row r="67" spans="1:20" x14ac:dyDescent="0.2">
      <c r="A67" t="s">
        <v>10</v>
      </c>
      <c r="B67">
        <v>66</v>
      </c>
      <c r="C67">
        <v>361956</v>
      </c>
      <c r="D67" s="1">
        <v>41061</v>
      </c>
      <c r="E67">
        <v>2012</v>
      </c>
      <c r="I67" t="s">
        <v>13</v>
      </c>
      <c r="J67">
        <v>294002</v>
      </c>
      <c r="L67" t="str">
        <f t="shared" si="8"/>
        <v>['September', 294002],</v>
      </c>
      <c r="Q67" t="s">
        <v>16</v>
      </c>
      <c r="R67">
        <v>338724</v>
      </c>
      <c r="T67" t="str">
        <f t="shared" si="7"/>
        <v>['October', 338724],</v>
      </c>
    </row>
    <row r="68" spans="1:20" x14ac:dyDescent="0.2">
      <c r="A68" t="s">
        <v>11</v>
      </c>
      <c r="B68">
        <v>67</v>
      </c>
      <c r="C68">
        <v>386349</v>
      </c>
      <c r="D68" s="1">
        <v>41091</v>
      </c>
      <c r="E68">
        <v>2012</v>
      </c>
      <c r="I68" t="s">
        <v>16</v>
      </c>
      <c r="J68">
        <v>353042</v>
      </c>
      <c r="L68" t="str">
        <f t="shared" si="8"/>
        <v>['October', 353042],</v>
      </c>
      <c r="Q68" t="s">
        <v>14</v>
      </c>
      <c r="R68">
        <v>325585</v>
      </c>
      <c r="T68" t="str">
        <f t="shared" si="7"/>
        <v>['November', 325585],</v>
      </c>
    </row>
    <row r="69" spans="1:20" x14ac:dyDescent="0.2">
      <c r="A69" t="s">
        <v>12</v>
      </c>
      <c r="B69">
        <v>68</v>
      </c>
      <c r="C69">
        <v>314370</v>
      </c>
      <c r="D69" s="1">
        <v>41122</v>
      </c>
      <c r="E69">
        <v>2012</v>
      </c>
      <c r="I69" t="s">
        <v>14</v>
      </c>
      <c r="J69">
        <v>332683</v>
      </c>
      <c r="L69" t="str">
        <f t="shared" si="8"/>
        <v>['November', 332683],</v>
      </c>
      <c r="Q69" t="s">
        <v>15</v>
      </c>
      <c r="R69">
        <v>289710</v>
      </c>
      <c r="T69" t="str">
        <f t="shared" si="7"/>
        <v>['December', 289710],</v>
      </c>
    </row>
    <row r="70" spans="1:20" x14ac:dyDescent="0.2">
      <c r="A70" t="s">
        <v>13</v>
      </c>
      <c r="B70">
        <v>69</v>
      </c>
      <c r="C70">
        <v>298742</v>
      </c>
      <c r="D70" s="1">
        <v>41153</v>
      </c>
      <c r="E70">
        <v>2012</v>
      </c>
      <c r="I70" t="s">
        <v>15</v>
      </c>
      <c r="J70">
        <v>320976</v>
      </c>
      <c r="L70" t="str">
        <f t="shared" si="8"/>
        <v>['December', 320976],</v>
      </c>
    </row>
    <row r="71" spans="1:20" ht="16" x14ac:dyDescent="0.2">
      <c r="A71" t="s">
        <v>16</v>
      </c>
      <c r="B71">
        <v>70</v>
      </c>
      <c r="C71">
        <v>364624</v>
      </c>
      <c r="D71" s="1">
        <v>41183</v>
      </c>
      <c r="E71">
        <v>2012</v>
      </c>
      <c r="Q71" s="2">
        <v>2016</v>
      </c>
      <c r="R71" s="2" t="s">
        <v>18</v>
      </c>
      <c r="T71" t="str">
        <f>CONCATENATE("['",Q71,"', '",R71,"'],")</f>
        <v>['2016', 'Number of checkouts'],</v>
      </c>
    </row>
    <row r="72" spans="1:20" ht="16" x14ac:dyDescent="0.2">
      <c r="A72" t="s">
        <v>14</v>
      </c>
      <c r="B72">
        <v>71</v>
      </c>
      <c r="C72">
        <v>345639</v>
      </c>
      <c r="D72" s="1">
        <v>41214</v>
      </c>
      <c r="E72">
        <v>2012</v>
      </c>
      <c r="I72" s="2">
        <v>2011</v>
      </c>
      <c r="J72" s="2" t="s">
        <v>18</v>
      </c>
      <c r="L72" t="str">
        <f>CONCATENATE("['",I72,"', '",J72,"'],")</f>
        <v>['2011', 'Number of checkouts'],</v>
      </c>
      <c r="Q72" t="s">
        <v>5</v>
      </c>
      <c r="R72">
        <v>338566</v>
      </c>
      <c r="T72" t="str">
        <f t="shared" ref="T72:T83" si="9">CONCATENATE("['",Q72,"', ",R72,"],")</f>
        <v>['January', 338566],</v>
      </c>
    </row>
    <row r="73" spans="1:20" x14ac:dyDescent="0.2">
      <c r="A73" t="s">
        <v>15</v>
      </c>
      <c r="B73">
        <v>72</v>
      </c>
      <c r="C73">
        <v>314308</v>
      </c>
      <c r="D73" s="1">
        <v>41244</v>
      </c>
      <c r="E73">
        <v>2012</v>
      </c>
      <c r="I73" t="s">
        <v>5</v>
      </c>
      <c r="J73">
        <v>356691</v>
      </c>
      <c r="L73" t="str">
        <f>CONCATENATE("['",I73,"', ",J73,"],")</f>
        <v>['January', 356691],</v>
      </c>
      <c r="Q73" t="s">
        <v>6</v>
      </c>
      <c r="R73">
        <v>310371</v>
      </c>
      <c r="T73" t="str">
        <f t="shared" si="9"/>
        <v>['February', 310371],</v>
      </c>
    </row>
    <row r="74" spans="1:20" x14ac:dyDescent="0.2">
      <c r="A74" t="s">
        <v>5</v>
      </c>
      <c r="B74">
        <v>73</v>
      </c>
      <c r="C74">
        <v>379984</v>
      </c>
      <c r="D74" s="1">
        <v>41275</v>
      </c>
      <c r="E74">
        <v>2013</v>
      </c>
      <c r="I74" t="s">
        <v>6</v>
      </c>
      <c r="J74">
        <v>331676</v>
      </c>
      <c r="L74" t="str">
        <f t="shared" ref="L74:L84" si="10">CONCATENATE("['",I74,"', ",J74,"],")</f>
        <v>['February', 331676],</v>
      </c>
      <c r="Q74" t="s">
        <v>7</v>
      </c>
      <c r="R74">
        <v>333568</v>
      </c>
      <c r="T74" t="str">
        <f t="shared" si="9"/>
        <v>['March', 333568],</v>
      </c>
    </row>
    <row r="75" spans="1:20" x14ac:dyDescent="0.2">
      <c r="A75" t="s">
        <v>6</v>
      </c>
      <c r="B75">
        <v>74</v>
      </c>
      <c r="C75">
        <v>341436</v>
      </c>
      <c r="D75" s="1">
        <v>41306</v>
      </c>
      <c r="E75">
        <v>2013</v>
      </c>
      <c r="I75" t="s">
        <v>7</v>
      </c>
      <c r="J75">
        <v>332980</v>
      </c>
      <c r="L75" t="str">
        <f t="shared" si="10"/>
        <v>['March', 332980],</v>
      </c>
      <c r="Q75" t="s">
        <v>8</v>
      </c>
      <c r="R75">
        <v>310911</v>
      </c>
      <c r="T75" t="str">
        <f t="shared" si="9"/>
        <v>['April', 310911],</v>
      </c>
    </row>
    <row r="76" spans="1:20" x14ac:dyDescent="0.2">
      <c r="A76" t="s">
        <v>7</v>
      </c>
      <c r="B76">
        <v>75</v>
      </c>
      <c r="C76">
        <v>371844</v>
      </c>
      <c r="D76" s="1">
        <v>41334</v>
      </c>
      <c r="E76">
        <v>2013</v>
      </c>
      <c r="I76" t="s">
        <v>8</v>
      </c>
      <c r="J76">
        <v>353201</v>
      </c>
      <c r="L76" t="str">
        <f t="shared" si="10"/>
        <v>['April', 353201],</v>
      </c>
      <c r="Q76" t="s">
        <v>9</v>
      </c>
      <c r="R76">
        <v>309325</v>
      </c>
      <c r="T76" t="str">
        <f t="shared" si="9"/>
        <v>['May', 309325],</v>
      </c>
    </row>
    <row r="77" spans="1:20" x14ac:dyDescent="0.2">
      <c r="A77" t="s">
        <v>8</v>
      </c>
      <c r="B77">
        <v>76</v>
      </c>
      <c r="C77">
        <v>355593</v>
      </c>
      <c r="D77" s="1">
        <v>41365</v>
      </c>
      <c r="E77">
        <v>2013</v>
      </c>
      <c r="I77" t="s">
        <v>9</v>
      </c>
      <c r="J77">
        <v>338183</v>
      </c>
      <c r="L77" t="str">
        <f t="shared" si="10"/>
        <v>['May', 338183],</v>
      </c>
      <c r="Q77" t="s">
        <v>10</v>
      </c>
      <c r="R77">
        <v>324005</v>
      </c>
      <c r="T77" t="str">
        <f t="shared" si="9"/>
        <v>['June', 324005],</v>
      </c>
    </row>
    <row r="78" spans="1:20" x14ac:dyDescent="0.2">
      <c r="A78" t="s">
        <v>9</v>
      </c>
      <c r="B78">
        <v>77</v>
      </c>
      <c r="C78">
        <v>345095</v>
      </c>
      <c r="D78" s="1">
        <v>41395</v>
      </c>
      <c r="E78">
        <v>2013</v>
      </c>
      <c r="I78" t="s">
        <v>10</v>
      </c>
      <c r="J78">
        <v>380082</v>
      </c>
      <c r="L78" t="str">
        <f t="shared" si="10"/>
        <v>['June', 380082],</v>
      </c>
      <c r="Q78" t="s">
        <v>11</v>
      </c>
      <c r="R78">
        <v>330556</v>
      </c>
      <c r="T78" t="str">
        <f t="shared" si="9"/>
        <v>['July', 330556],</v>
      </c>
    </row>
    <row r="79" spans="1:20" x14ac:dyDescent="0.2">
      <c r="A79" t="s">
        <v>10</v>
      </c>
      <c r="B79">
        <v>78</v>
      </c>
      <c r="C79">
        <v>389107</v>
      </c>
      <c r="D79" s="1">
        <v>41426</v>
      </c>
      <c r="E79">
        <v>2013</v>
      </c>
      <c r="I79" t="s">
        <v>11</v>
      </c>
      <c r="J79">
        <v>375859</v>
      </c>
      <c r="L79" t="str">
        <f t="shared" si="10"/>
        <v>['July', 375859],</v>
      </c>
      <c r="Q79" t="s">
        <v>12</v>
      </c>
      <c r="R79">
        <v>325642</v>
      </c>
      <c r="T79" t="str">
        <f t="shared" si="9"/>
        <v>['August', 325642],</v>
      </c>
    </row>
    <row r="80" spans="1:20" x14ac:dyDescent="0.2">
      <c r="A80" t="s">
        <v>11</v>
      </c>
      <c r="B80">
        <v>79</v>
      </c>
      <c r="C80">
        <v>399869</v>
      </c>
      <c r="D80" s="1">
        <v>41456</v>
      </c>
      <c r="E80">
        <v>2013</v>
      </c>
      <c r="I80" t="s">
        <v>12</v>
      </c>
      <c r="J80">
        <v>358289</v>
      </c>
      <c r="L80" t="str">
        <f t="shared" si="10"/>
        <v>['August', 358289],</v>
      </c>
      <c r="Q80" t="s">
        <v>13</v>
      </c>
      <c r="R80">
        <v>311872</v>
      </c>
      <c r="T80" t="str">
        <f t="shared" si="9"/>
        <v>['September', 311872],</v>
      </c>
    </row>
    <row r="81" spans="1:20" x14ac:dyDescent="0.2">
      <c r="A81" t="s">
        <v>12</v>
      </c>
      <c r="B81">
        <v>80</v>
      </c>
      <c r="C81">
        <v>386341</v>
      </c>
      <c r="D81" s="1">
        <v>41487</v>
      </c>
      <c r="E81">
        <v>2013</v>
      </c>
      <c r="I81" t="s">
        <v>13</v>
      </c>
      <c r="J81">
        <v>284448</v>
      </c>
      <c r="L81" t="str">
        <f t="shared" si="10"/>
        <v>['September', 284448],</v>
      </c>
      <c r="Q81" t="s">
        <v>16</v>
      </c>
      <c r="R81">
        <v>296578</v>
      </c>
      <c r="T81" t="str">
        <f t="shared" si="9"/>
        <v>['October', 296578],</v>
      </c>
    </row>
    <row r="82" spans="1:20" x14ac:dyDescent="0.2">
      <c r="A82" t="s">
        <v>13</v>
      </c>
      <c r="B82">
        <v>81</v>
      </c>
      <c r="C82">
        <v>363621</v>
      </c>
      <c r="D82" s="1">
        <v>41518</v>
      </c>
      <c r="E82">
        <v>2013</v>
      </c>
      <c r="I82" t="s">
        <v>16</v>
      </c>
      <c r="J82">
        <v>333975</v>
      </c>
      <c r="L82" t="str">
        <f t="shared" si="10"/>
        <v>['October', 333975],</v>
      </c>
      <c r="Q82" t="s">
        <v>14</v>
      </c>
      <c r="R82">
        <v>310780</v>
      </c>
      <c r="T82" t="str">
        <f t="shared" si="9"/>
        <v>['November', 310780],</v>
      </c>
    </row>
    <row r="83" spans="1:20" x14ac:dyDescent="0.2">
      <c r="A83" t="s">
        <v>16</v>
      </c>
      <c r="B83">
        <v>82</v>
      </c>
      <c r="C83">
        <v>364437</v>
      </c>
      <c r="D83" s="1">
        <v>41548</v>
      </c>
      <c r="E83">
        <v>2013</v>
      </c>
      <c r="I83" t="s">
        <v>14</v>
      </c>
      <c r="J83">
        <v>311720</v>
      </c>
      <c r="L83" t="str">
        <f t="shared" si="10"/>
        <v>['November', 311720],</v>
      </c>
      <c r="Q83" t="s">
        <v>15</v>
      </c>
      <c r="R83">
        <v>285929</v>
      </c>
      <c r="T83" t="str">
        <f t="shared" si="9"/>
        <v>['December', 285929],</v>
      </c>
    </row>
    <row r="84" spans="1:20" x14ac:dyDescent="0.2">
      <c r="A84" t="s">
        <v>14</v>
      </c>
      <c r="B84">
        <v>83</v>
      </c>
      <c r="C84">
        <v>357640</v>
      </c>
      <c r="D84" s="1">
        <v>41579</v>
      </c>
      <c r="E84">
        <v>2013</v>
      </c>
      <c r="I84" t="s">
        <v>15</v>
      </c>
      <c r="J84">
        <v>295185</v>
      </c>
      <c r="L84" t="str">
        <f t="shared" si="10"/>
        <v>['December', 295185],</v>
      </c>
    </row>
    <row r="85" spans="1:20" ht="16" x14ac:dyDescent="0.2">
      <c r="A85" t="s">
        <v>15</v>
      </c>
      <c r="B85">
        <v>84</v>
      </c>
      <c r="C85">
        <v>314639</v>
      </c>
      <c r="D85" s="1">
        <v>41609</v>
      </c>
      <c r="E85">
        <v>2013</v>
      </c>
      <c r="Q85" s="2">
        <v>2017</v>
      </c>
      <c r="R85" s="2" t="s">
        <v>18</v>
      </c>
      <c r="T85" t="str">
        <f>CONCATENATE("['",Q85,"', '",R85,"'],")</f>
        <v>['2017', 'Number of checkouts'],</v>
      </c>
    </row>
    <row r="86" spans="1:20" x14ac:dyDescent="0.2">
      <c r="A86" t="s">
        <v>5</v>
      </c>
      <c r="B86">
        <v>85</v>
      </c>
      <c r="C86">
        <v>367174</v>
      </c>
      <c r="D86" s="1">
        <v>41640</v>
      </c>
      <c r="E86">
        <v>2014</v>
      </c>
      <c r="Q86" t="s">
        <v>5</v>
      </c>
      <c r="R86">
        <v>318697</v>
      </c>
      <c r="T86" t="str">
        <f t="shared" ref="T86:T97" si="11">CONCATENATE("['",Q86,"', ",R86,"],")</f>
        <v>['January', 318697],</v>
      </c>
    </row>
    <row r="87" spans="1:20" x14ac:dyDescent="0.2">
      <c r="A87" t="s">
        <v>6</v>
      </c>
      <c r="B87">
        <v>86</v>
      </c>
      <c r="C87">
        <v>319643</v>
      </c>
      <c r="D87" s="1">
        <v>41671</v>
      </c>
      <c r="E87">
        <v>2014</v>
      </c>
      <c r="Q87" t="s">
        <v>6</v>
      </c>
      <c r="R87">
        <v>289182</v>
      </c>
      <c r="T87" t="str">
        <f t="shared" si="11"/>
        <v>['February', 289182],</v>
      </c>
    </row>
    <row r="88" spans="1:20" x14ac:dyDescent="0.2">
      <c r="A88" t="s">
        <v>7</v>
      </c>
      <c r="B88">
        <v>87</v>
      </c>
      <c r="C88">
        <v>375521</v>
      </c>
      <c r="D88" s="1">
        <v>41699</v>
      </c>
      <c r="E88">
        <v>2014</v>
      </c>
      <c r="Q88" t="s">
        <v>7</v>
      </c>
      <c r="R88">
        <v>326308</v>
      </c>
      <c r="T88" t="str">
        <f t="shared" si="11"/>
        <v>['March', 326308],</v>
      </c>
    </row>
    <row r="89" spans="1:20" x14ac:dyDescent="0.2">
      <c r="A89" t="s">
        <v>8</v>
      </c>
      <c r="B89">
        <v>88</v>
      </c>
      <c r="C89">
        <v>336589</v>
      </c>
      <c r="D89" s="1">
        <v>41730</v>
      </c>
      <c r="E89">
        <v>2014</v>
      </c>
      <c r="Q89" t="s">
        <v>8</v>
      </c>
      <c r="R89">
        <v>307859</v>
      </c>
      <c r="T89" t="str">
        <f t="shared" si="11"/>
        <v>['April', 307859],</v>
      </c>
    </row>
    <row r="90" spans="1:20" x14ac:dyDescent="0.2">
      <c r="A90" t="s">
        <v>9</v>
      </c>
      <c r="B90">
        <v>89</v>
      </c>
      <c r="C90">
        <v>336672</v>
      </c>
      <c r="D90" s="1">
        <v>41760</v>
      </c>
      <c r="E90">
        <v>2014</v>
      </c>
      <c r="Q90" t="s">
        <v>9</v>
      </c>
      <c r="R90">
        <v>310360</v>
      </c>
      <c r="T90" t="str">
        <f t="shared" si="11"/>
        <v>['May', 310360],</v>
      </c>
    </row>
    <row r="91" spans="1:20" x14ac:dyDescent="0.2">
      <c r="A91" t="s">
        <v>10</v>
      </c>
      <c r="B91">
        <v>90</v>
      </c>
      <c r="C91">
        <v>357650</v>
      </c>
      <c r="D91" s="1">
        <v>41791</v>
      </c>
      <c r="E91">
        <v>2014</v>
      </c>
      <c r="Q91" t="s">
        <v>10</v>
      </c>
      <c r="R91">
        <v>349089</v>
      </c>
      <c r="T91" t="str">
        <f t="shared" si="11"/>
        <v>['June', 349089],</v>
      </c>
    </row>
    <row r="92" spans="1:20" x14ac:dyDescent="0.2">
      <c r="A92" t="s">
        <v>11</v>
      </c>
      <c r="B92">
        <v>91</v>
      </c>
      <c r="C92">
        <v>370883</v>
      </c>
      <c r="D92" s="1">
        <v>41821</v>
      </c>
      <c r="E92">
        <v>2014</v>
      </c>
      <c r="Q92" t="s">
        <v>11</v>
      </c>
      <c r="R92">
        <v>349208</v>
      </c>
      <c r="T92" t="str">
        <f t="shared" si="11"/>
        <v>['July', 349208],</v>
      </c>
    </row>
    <row r="93" spans="1:20" x14ac:dyDescent="0.2">
      <c r="A93" t="s">
        <v>12</v>
      </c>
      <c r="B93">
        <v>92</v>
      </c>
      <c r="C93">
        <v>357390</v>
      </c>
      <c r="D93" s="1">
        <v>41852</v>
      </c>
      <c r="E93">
        <v>2014</v>
      </c>
      <c r="Q93" t="s">
        <v>12</v>
      </c>
      <c r="R93">
        <v>340208</v>
      </c>
      <c r="T93" t="str">
        <f t="shared" si="11"/>
        <v>['August', 340208],</v>
      </c>
    </row>
    <row r="94" spans="1:20" x14ac:dyDescent="0.2">
      <c r="A94" t="s">
        <v>13</v>
      </c>
      <c r="B94">
        <v>93</v>
      </c>
      <c r="C94">
        <v>332770</v>
      </c>
      <c r="D94" s="1">
        <v>41883</v>
      </c>
      <c r="E94">
        <v>2014</v>
      </c>
      <c r="Q94" t="s">
        <v>13</v>
      </c>
      <c r="R94">
        <v>318869</v>
      </c>
      <c r="T94" t="str">
        <f t="shared" si="11"/>
        <v>['September', 318869],</v>
      </c>
    </row>
    <row r="95" spans="1:20" x14ac:dyDescent="0.2">
      <c r="A95" t="s">
        <v>16</v>
      </c>
      <c r="B95">
        <v>94</v>
      </c>
      <c r="C95">
        <v>345405</v>
      </c>
      <c r="D95" s="1">
        <v>41913</v>
      </c>
      <c r="E95">
        <v>2014</v>
      </c>
      <c r="Q95" t="s">
        <v>16</v>
      </c>
      <c r="R95">
        <v>328970</v>
      </c>
      <c r="T95" t="str">
        <f t="shared" si="11"/>
        <v>['October', 328970],</v>
      </c>
    </row>
    <row r="96" spans="1:20" x14ac:dyDescent="0.2">
      <c r="A96" t="s">
        <v>14</v>
      </c>
      <c r="B96">
        <v>95</v>
      </c>
      <c r="C96">
        <v>336426</v>
      </c>
      <c r="D96" s="1">
        <v>41944</v>
      </c>
      <c r="E96">
        <v>2014</v>
      </c>
      <c r="Q96" t="s">
        <v>14</v>
      </c>
      <c r="R96">
        <v>193302</v>
      </c>
      <c r="T96" t="str">
        <f t="shared" si="11"/>
        <v>['November', 193302],</v>
      </c>
    </row>
    <row r="97" spans="1:20" x14ac:dyDescent="0.2">
      <c r="A97" t="s">
        <v>15</v>
      </c>
      <c r="B97">
        <v>96</v>
      </c>
      <c r="C97">
        <v>302454</v>
      </c>
      <c r="D97" s="1">
        <v>41974</v>
      </c>
      <c r="E97">
        <v>2014</v>
      </c>
      <c r="Q97" t="s">
        <v>15</v>
      </c>
      <c r="R97" t="s">
        <v>17</v>
      </c>
      <c r="T97" t="str">
        <f t="shared" si="11"/>
        <v>['December', null],</v>
      </c>
    </row>
    <row r="98" spans="1:20" x14ac:dyDescent="0.2">
      <c r="A98" t="s">
        <v>5</v>
      </c>
      <c r="B98">
        <v>97</v>
      </c>
      <c r="C98">
        <v>344049</v>
      </c>
      <c r="D98" s="1">
        <v>42005</v>
      </c>
      <c r="E98">
        <v>2015</v>
      </c>
    </row>
    <row r="99" spans="1:20" x14ac:dyDescent="0.2">
      <c r="A99" t="s">
        <v>6</v>
      </c>
      <c r="B99">
        <v>98</v>
      </c>
      <c r="C99">
        <v>308153</v>
      </c>
      <c r="D99" s="1">
        <v>42036</v>
      </c>
      <c r="E99">
        <v>2015</v>
      </c>
    </row>
    <row r="100" spans="1:20" x14ac:dyDescent="0.2">
      <c r="A100" t="s">
        <v>7</v>
      </c>
      <c r="B100">
        <v>99</v>
      </c>
      <c r="C100">
        <v>353126</v>
      </c>
      <c r="D100" s="1">
        <v>42064</v>
      </c>
      <c r="E100">
        <v>2015</v>
      </c>
    </row>
    <row r="101" spans="1:20" x14ac:dyDescent="0.2">
      <c r="A101" t="s">
        <v>8</v>
      </c>
      <c r="B101">
        <v>100</v>
      </c>
      <c r="C101">
        <v>331974</v>
      </c>
      <c r="D101" s="1">
        <v>42095</v>
      </c>
      <c r="E101">
        <v>2015</v>
      </c>
    </row>
    <row r="102" spans="1:20" x14ac:dyDescent="0.2">
      <c r="A102" t="s">
        <v>9</v>
      </c>
      <c r="B102">
        <v>101</v>
      </c>
      <c r="C102">
        <v>317626</v>
      </c>
      <c r="D102" s="1">
        <v>42125</v>
      </c>
      <c r="E102">
        <v>2015</v>
      </c>
    </row>
    <row r="103" spans="1:20" x14ac:dyDescent="0.2">
      <c r="A103" t="s">
        <v>10</v>
      </c>
      <c r="B103">
        <v>102</v>
      </c>
      <c r="C103">
        <v>292338</v>
      </c>
      <c r="D103" s="1">
        <v>42156</v>
      </c>
      <c r="E103">
        <v>2015</v>
      </c>
    </row>
    <row r="104" spans="1:20" x14ac:dyDescent="0.2">
      <c r="A104" t="s">
        <v>11</v>
      </c>
      <c r="B104">
        <v>103</v>
      </c>
      <c r="C104">
        <v>359878</v>
      </c>
      <c r="D104" s="1">
        <v>42186</v>
      </c>
      <c r="E104">
        <v>2015</v>
      </c>
    </row>
    <row r="105" spans="1:20" x14ac:dyDescent="0.2">
      <c r="A105" t="s">
        <v>12</v>
      </c>
      <c r="B105">
        <v>104</v>
      </c>
      <c r="C105">
        <v>356467</v>
      </c>
      <c r="D105" s="1">
        <v>42217</v>
      </c>
      <c r="E105">
        <v>2015</v>
      </c>
    </row>
    <row r="106" spans="1:20" x14ac:dyDescent="0.2">
      <c r="A106" t="s">
        <v>13</v>
      </c>
      <c r="B106">
        <v>105</v>
      </c>
      <c r="C106">
        <v>341812</v>
      </c>
      <c r="D106" s="1">
        <v>42248</v>
      </c>
      <c r="E106">
        <v>2015</v>
      </c>
    </row>
    <row r="107" spans="1:20" x14ac:dyDescent="0.2">
      <c r="A107" t="s">
        <v>16</v>
      </c>
      <c r="B107">
        <v>106</v>
      </c>
      <c r="C107">
        <v>338724</v>
      </c>
      <c r="D107" s="1">
        <v>42278</v>
      </c>
      <c r="E107">
        <v>2015</v>
      </c>
    </row>
    <row r="108" spans="1:20" x14ac:dyDescent="0.2">
      <c r="A108" t="s">
        <v>14</v>
      </c>
      <c r="B108">
        <v>107</v>
      </c>
      <c r="C108">
        <v>325585</v>
      </c>
      <c r="D108" s="1">
        <v>42309</v>
      </c>
      <c r="E108">
        <v>2015</v>
      </c>
    </row>
    <row r="109" spans="1:20" x14ac:dyDescent="0.2">
      <c r="A109" t="s">
        <v>15</v>
      </c>
      <c r="B109">
        <v>108</v>
      </c>
      <c r="C109">
        <v>289710</v>
      </c>
      <c r="D109" s="1">
        <v>42339</v>
      </c>
      <c r="E109">
        <v>2015</v>
      </c>
    </row>
    <row r="110" spans="1:20" x14ac:dyDescent="0.2">
      <c r="A110" t="s">
        <v>5</v>
      </c>
      <c r="B110">
        <v>109</v>
      </c>
      <c r="C110">
        <v>338566</v>
      </c>
      <c r="D110" s="1">
        <v>42370</v>
      </c>
      <c r="E110">
        <v>2016</v>
      </c>
    </row>
    <row r="111" spans="1:20" x14ac:dyDescent="0.2">
      <c r="A111" t="s">
        <v>6</v>
      </c>
      <c r="B111">
        <v>110</v>
      </c>
      <c r="C111">
        <v>310371</v>
      </c>
      <c r="D111" s="1">
        <v>42401</v>
      </c>
      <c r="E111">
        <v>2016</v>
      </c>
    </row>
    <row r="112" spans="1:20" x14ac:dyDescent="0.2">
      <c r="A112" t="s">
        <v>7</v>
      </c>
      <c r="B112">
        <v>111</v>
      </c>
      <c r="C112">
        <v>333568</v>
      </c>
      <c r="D112" s="1">
        <v>42430</v>
      </c>
      <c r="E112">
        <v>2016</v>
      </c>
    </row>
    <row r="113" spans="1:7" x14ac:dyDescent="0.2">
      <c r="A113" t="s">
        <v>8</v>
      </c>
      <c r="B113">
        <v>112</v>
      </c>
      <c r="C113">
        <v>310911</v>
      </c>
      <c r="D113" s="1">
        <v>42461</v>
      </c>
      <c r="E113">
        <v>2016</v>
      </c>
    </row>
    <row r="114" spans="1:7" x14ac:dyDescent="0.2">
      <c r="A114" t="s">
        <v>9</v>
      </c>
      <c r="B114">
        <v>113</v>
      </c>
      <c r="C114">
        <v>309325</v>
      </c>
      <c r="D114" s="1">
        <v>42491</v>
      </c>
      <c r="E114">
        <v>2016</v>
      </c>
    </row>
    <row r="115" spans="1:7" x14ac:dyDescent="0.2">
      <c r="A115" t="s">
        <v>10</v>
      </c>
      <c r="B115">
        <v>114</v>
      </c>
      <c r="C115">
        <v>324005</v>
      </c>
      <c r="D115" s="1">
        <v>42522</v>
      </c>
      <c r="E115">
        <v>2016</v>
      </c>
    </row>
    <row r="116" spans="1:7" x14ac:dyDescent="0.2">
      <c r="A116" t="s">
        <v>11</v>
      </c>
      <c r="B116">
        <v>115</v>
      </c>
      <c r="C116">
        <v>330556</v>
      </c>
      <c r="D116" s="1">
        <v>42552</v>
      </c>
      <c r="E116">
        <v>2016</v>
      </c>
    </row>
    <row r="117" spans="1:7" x14ac:dyDescent="0.2">
      <c r="A117" t="s">
        <v>12</v>
      </c>
      <c r="B117">
        <v>116</v>
      </c>
      <c r="C117">
        <v>325642</v>
      </c>
      <c r="D117" s="1">
        <v>42583</v>
      </c>
      <c r="E117">
        <v>2016</v>
      </c>
    </row>
    <row r="118" spans="1:7" x14ac:dyDescent="0.2">
      <c r="A118" t="s">
        <v>13</v>
      </c>
      <c r="B118">
        <v>117</v>
      </c>
      <c r="C118">
        <v>311872</v>
      </c>
      <c r="D118" s="1">
        <v>42614</v>
      </c>
      <c r="E118">
        <v>2016</v>
      </c>
    </row>
    <row r="119" spans="1:7" x14ac:dyDescent="0.2">
      <c r="A119" t="s">
        <v>16</v>
      </c>
      <c r="B119">
        <v>118</v>
      </c>
      <c r="C119">
        <v>296578</v>
      </c>
      <c r="D119" s="1">
        <v>42644</v>
      </c>
      <c r="E119">
        <v>2016</v>
      </c>
    </row>
    <row r="120" spans="1:7" x14ac:dyDescent="0.2">
      <c r="A120" t="s">
        <v>14</v>
      </c>
      <c r="B120">
        <v>119</v>
      </c>
      <c r="C120">
        <v>310780</v>
      </c>
      <c r="D120" s="1">
        <v>42675</v>
      </c>
      <c r="E120">
        <v>2016</v>
      </c>
    </row>
    <row r="121" spans="1:7" x14ac:dyDescent="0.2">
      <c r="A121" t="s">
        <v>15</v>
      </c>
      <c r="B121">
        <v>120</v>
      </c>
      <c r="C121">
        <v>285929</v>
      </c>
      <c r="D121" s="1">
        <v>42705</v>
      </c>
      <c r="E121">
        <v>2016</v>
      </c>
    </row>
    <row r="122" spans="1:7" x14ac:dyDescent="0.2">
      <c r="A122" t="s">
        <v>5</v>
      </c>
      <c r="B122">
        <v>121</v>
      </c>
      <c r="C122">
        <v>318697</v>
      </c>
      <c r="D122" s="1">
        <v>42736</v>
      </c>
      <c r="E122">
        <v>2017</v>
      </c>
    </row>
    <row r="123" spans="1:7" x14ac:dyDescent="0.2">
      <c r="A123" t="s">
        <v>6</v>
      </c>
      <c r="B123">
        <v>122</v>
      </c>
      <c r="C123">
        <v>289182</v>
      </c>
      <c r="D123" s="1">
        <v>42767</v>
      </c>
      <c r="E123">
        <v>2017</v>
      </c>
    </row>
    <row r="124" spans="1:7" x14ac:dyDescent="0.2">
      <c r="A124" t="s">
        <v>7</v>
      </c>
      <c r="B124">
        <v>123</v>
      </c>
      <c r="C124">
        <v>326308</v>
      </c>
      <c r="D124" s="1">
        <v>42795</v>
      </c>
      <c r="E124">
        <v>2017</v>
      </c>
    </row>
    <row r="125" spans="1:7" x14ac:dyDescent="0.2">
      <c r="A125" t="s">
        <v>8</v>
      </c>
      <c r="B125">
        <v>124</v>
      </c>
      <c r="C125">
        <v>307859</v>
      </c>
      <c r="D125" s="1">
        <v>42826</v>
      </c>
      <c r="E125">
        <v>2017</v>
      </c>
    </row>
    <row r="126" spans="1:7" x14ac:dyDescent="0.2">
      <c r="A126" t="s">
        <v>9</v>
      </c>
      <c r="B126">
        <v>125</v>
      </c>
      <c r="C126">
        <v>310360</v>
      </c>
      <c r="D126" s="1">
        <v>42856</v>
      </c>
      <c r="E126">
        <v>2017</v>
      </c>
    </row>
    <row r="127" spans="1:7" x14ac:dyDescent="0.2">
      <c r="A127" t="s">
        <v>10</v>
      </c>
      <c r="B127">
        <v>126</v>
      </c>
      <c r="C127">
        <v>349089</v>
      </c>
      <c r="D127" s="1">
        <v>42887</v>
      </c>
      <c r="E127">
        <v>2017</v>
      </c>
      <c r="G127" s="3" t="s">
        <v>19</v>
      </c>
    </row>
    <row r="128" spans="1:7" x14ac:dyDescent="0.2">
      <c r="A128" t="s">
        <v>11</v>
      </c>
      <c r="B128">
        <v>127</v>
      </c>
      <c r="C128">
        <v>349208</v>
      </c>
      <c r="D128" s="1">
        <v>42917</v>
      </c>
      <c r="E128">
        <v>2017</v>
      </c>
      <c r="F128">
        <v>350307.05937594501</v>
      </c>
      <c r="G128">
        <f>ROUND(F128,0)</f>
        <v>350307</v>
      </c>
    </row>
    <row r="129" spans="1:7" x14ac:dyDescent="0.2">
      <c r="A129" t="s">
        <v>12</v>
      </c>
      <c r="B129">
        <v>128</v>
      </c>
      <c r="C129">
        <v>340208</v>
      </c>
      <c r="D129" s="1">
        <v>42948</v>
      </c>
      <c r="E129">
        <v>2017</v>
      </c>
      <c r="F129">
        <v>333262.67350190599</v>
      </c>
      <c r="G129">
        <f t="shared" ref="G129:G138" si="12">ROUND(F129,0)</f>
        <v>333263</v>
      </c>
    </row>
    <row r="130" spans="1:7" x14ac:dyDescent="0.2">
      <c r="A130" t="s">
        <v>13</v>
      </c>
      <c r="B130">
        <v>129</v>
      </c>
      <c r="C130">
        <v>318869</v>
      </c>
      <c r="D130" s="1">
        <v>42979</v>
      </c>
      <c r="E130">
        <v>2017</v>
      </c>
      <c r="F130">
        <v>301212.94475799002</v>
      </c>
      <c r="G130">
        <f t="shared" si="12"/>
        <v>301213</v>
      </c>
    </row>
    <row r="131" spans="1:7" x14ac:dyDescent="0.2">
      <c r="A131" t="s">
        <v>16</v>
      </c>
      <c r="B131">
        <v>130</v>
      </c>
      <c r="C131">
        <v>328970</v>
      </c>
      <c r="D131" s="1">
        <v>43009</v>
      </c>
      <c r="E131">
        <v>2017</v>
      </c>
      <c r="F131">
        <v>325886.17256123602</v>
      </c>
      <c r="G131">
        <f t="shared" si="12"/>
        <v>325886</v>
      </c>
    </row>
    <row r="132" spans="1:7" x14ac:dyDescent="0.2">
      <c r="A132" t="s">
        <v>14</v>
      </c>
      <c r="B132">
        <v>131</v>
      </c>
      <c r="C132">
        <v>193302</v>
      </c>
      <c r="D132" s="1">
        <v>43040</v>
      </c>
      <c r="E132">
        <v>2017</v>
      </c>
      <c r="F132">
        <v>314134.832683585</v>
      </c>
      <c r="G132">
        <f t="shared" si="12"/>
        <v>314135</v>
      </c>
    </row>
    <row r="133" spans="1:7" x14ac:dyDescent="0.2">
      <c r="A133" t="s">
        <v>15</v>
      </c>
      <c r="B133">
        <v>132</v>
      </c>
      <c r="D133" s="1">
        <v>43070</v>
      </c>
      <c r="E133">
        <v>2017</v>
      </c>
      <c r="F133">
        <v>283173.92012452299</v>
      </c>
      <c r="G133">
        <f t="shared" si="12"/>
        <v>283174</v>
      </c>
    </row>
    <row r="134" spans="1:7" x14ac:dyDescent="0.2">
      <c r="A134" t="s">
        <v>5</v>
      </c>
      <c r="B134">
        <v>133</v>
      </c>
      <c r="D134" s="1">
        <v>43101</v>
      </c>
      <c r="E134">
        <v>2018</v>
      </c>
      <c r="F134">
        <v>329686.45254493598</v>
      </c>
      <c r="G134">
        <f t="shared" si="12"/>
        <v>329686</v>
      </c>
    </row>
    <row r="135" spans="1:7" x14ac:dyDescent="0.2">
      <c r="A135" t="s">
        <v>6</v>
      </c>
      <c r="B135">
        <v>134</v>
      </c>
      <c r="D135" s="1">
        <v>43132</v>
      </c>
      <c r="E135">
        <v>2018</v>
      </c>
      <c r="F135">
        <v>300034.18055039202</v>
      </c>
      <c r="G135">
        <f t="shared" si="12"/>
        <v>300034</v>
      </c>
    </row>
    <row r="136" spans="1:7" x14ac:dyDescent="0.2">
      <c r="A136" t="s">
        <v>7</v>
      </c>
      <c r="B136">
        <v>135</v>
      </c>
      <c r="D136" s="1">
        <v>43133</v>
      </c>
      <c r="E136">
        <v>2018</v>
      </c>
      <c r="F136">
        <v>329444.67525753297</v>
      </c>
      <c r="G136">
        <f t="shared" si="12"/>
        <v>329445</v>
      </c>
    </row>
    <row r="137" spans="1:7" x14ac:dyDescent="0.2">
      <c r="A137" t="s">
        <v>8</v>
      </c>
      <c r="B137">
        <v>136</v>
      </c>
      <c r="D137" s="1">
        <v>43134</v>
      </c>
      <c r="E137">
        <v>2018</v>
      </c>
      <c r="F137">
        <v>317269.88012939697</v>
      </c>
      <c r="G137">
        <f t="shared" si="12"/>
        <v>317270</v>
      </c>
    </row>
    <row r="138" spans="1:7" x14ac:dyDescent="0.2">
      <c r="A138" t="s">
        <v>9</v>
      </c>
      <c r="B138">
        <v>137</v>
      </c>
      <c r="D138" s="1">
        <v>43135</v>
      </c>
      <c r="E138">
        <v>2018</v>
      </c>
      <c r="F138">
        <v>312916.39458163001</v>
      </c>
      <c r="G138">
        <f t="shared" si="12"/>
        <v>312916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"/>
  <sheetViews>
    <sheetView tabSelected="1" topLeftCell="K125" workbookViewId="0">
      <selection activeCell="P1" sqref="P1:P138"/>
    </sheetView>
  </sheetViews>
  <sheetFormatPr baseColWidth="10" defaultRowHeight="15" x14ac:dyDescent="0.2"/>
  <cols>
    <col min="1" max="1" width="12.6640625" customWidth="1"/>
    <col min="3" max="3" width="16.1640625" customWidth="1"/>
    <col min="4" max="4" width="17" customWidth="1"/>
    <col min="6" max="6" width="9.1640625" customWidth="1"/>
    <col min="9" max="10" width="10.83203125" style="5"/>
    <col min="11" max="11" width="13.5" bestFit="1" customWidth="1"/>
    <col min="12" max="12" width="22.33203125" bestFit="1" customWidth="1"/>
    <col min="13" max="13" width="19.6640625" bestFit="1" customWidth="1"/>
    <col min="15" max="15" width="51.1640625" bestFit="1" customWidth="1"/>
    <col min="16" max="16" width="31.6640625" bestFit="1" customWidth="1"/>
    <col min="17" max="17" width="31.6640625" customWidth="1"/>
    <col min="19" max="19" width="13.5" bestFit="1" customWidth="1"/>
    <col min="20" max="20" width="17.1640625" bestFit="1" customWidth="1"/>
    <col min="21" max="21" width="19.6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20</v>
      </c>
      <c r="L1" t="s">
        <v>21</v>
      </c>
      <c r="M1" t="s">
        <v>22</v>
      </c>
      <c r="O1" t="str">
        <f>CONCATENATE("['",K1,"','",L1,"','",M1,"'],")</f>
        <v>['Month &amp; Year','Actual # of Checkouts','Predicted # of Checkouts'],</v>
      </c>
      <c r="P1" t="str">
        <f>CONCATENATE("['",K1,"','",L1,"''],")</f>
        <v>['Month &amp; Year','Actual # of Checkouts''],</v>
      </c>
    </row>
    <row r="2" spans="1:17" x14ac:dyDescent="0.2">
      <c r="A2" t="s">
        <v>5</v>
      </c>
      <c r="B2">
        <v>1</v>
      </c>
      <c r="C2">
        <v>294166</v>
      </c>
      <c r="D2" s="1">
        <v>39083</v>
      </c>
      <c r="E2">
        <v>2007</v>
      </c>
      <c r="K2" t="str">
        <f>CONCATENATE(A2, " ", E2)</f>
        <v>January 2007</v>
      </c>
      <c r="L2">
        <f>C2</f>
        <v>294166</v>
      </c>
      <c r="M2" t="str">
        <f>IF(F2="","null",G2)</f>
        <v>null</v>
      </c>
      <c r="N2">
        <v>0</v>
      </c>
      <c r="O2" t="str">
        <f>CONCATENATE("['",K2,"',",L2,",",M2,"],")</f>
        <v>['January 2007',294166,null],</v>
      </c>
      <c r="P2" t="str">
        <f>CONCATENATE("['",K2,"',",L2,"],")</f>
        <v>['January 2007',294166],</v>
      </c>
      <c r="Q2" t="str">
        <f>CONCATENATE("data.setCell(",N2,", 2, ",M2, ");")</f>
        <v>data.setCell(0, 2, null);</v>
      </c>
    </row>
    <row r="3" spans="1:17" x14ac:dyDescent="0.2">
      <c r="A3" t="s">
        <v>6</v>
      </c>
      <c r="B3">
        <v>2</v>
      </c>
      <c r="C3">
        <v>273075</v>
      </c>
      <c r="D3" s="1">
        <v>39114</v>
      </c>
      <c r="E3">
        <v>2007</v>
      </c>
      <c r="K3" t="str">
        <f t="shared" ref="K3:K66" si="0">CONCATENATE(A3, " ", E3)</f>
        <v>February 2007</v>
      </c>
      <c r="L3">
        <f t="shared" ref="L3:L66" si="1">C3</f>
        <v>273075</v>
      </c>
      <c r="M3" t="str">
        <f t="shared" ref="M3:M66" si="2">IF(F3="","null",G3)</f>
        <v>null</v>
      </c>
      <c r="N3">
        <v>1</v>
      </c>
      <c r="O3" t="str">
        <f t="shared" ref="O3:O66" si="3">CONCATENATE("['",K3,"',",L3,",",M3,"],")</f>
        <v>['February 2007',273075,null],</v>
      </c>
      <c r="P3" t="str">
        <f t="shared" ref="P3:P66" si="4">CONCATENATE("['",K3,"',",L3,"],")</f>
        <v>['February 2007',273075],</v>
      </c>
      <c r="Q3" t="str">
        <f t="shared" ref="Q3:Q66" si="5">CONCATENATE("data.setCell(",N3,", 2, ",M3, ");")</f>
        <v>data.setCell(1, 2, null);</v>
      </c>
    </row>
    <row r="4" spans="1:17" x14ac:dyDescent="0.2">
      <c r="A4" t="s">
        <v>7</v>
      </c>
      <c r="B4">
        <v>3</v>
      </c>
      <c r="C4">
        <v>308111</v>
      </c>
      <c r="D4" s="1">
        <v>39142</v>
      </c>
      <c r="E4">
        <v>2007</v>
      </c>
      <c r="K4" t="str">
        <f t="shared" si="0"/>
        <v>March 2007</v>
      </c>
      <c r="L4">
        <f t="shared" si="1"/>
        <v>308111</v>
      </c>
      <c r="M4" t="str">
        <f t="shared" si="2"/>
        <v>null</v>
      </c>
      <c r="N4">
        <v>2</v>
      </c>
      <c r="O4" t="str">
        <f t="shared" si="3"/>
        <v>['March 2007',308111,null],</v>
      </c>
      <c r="P4" t="str">
        <f t="shared" si="4"/>
        <v>['March 2007',308111],</v>
      </c>
      <c r="Q4" t="str">
        <f t="shared" si="5"/>
        <v>data.setCell(2, 2, null);</v>
      </c>
    </row>
    <row r="5" spans="1:17" x14ac:dyDescent="0.2">
      <c r="A5" t="s">
        <v>8</v>
      </c>
      <c r="B5">
        <v>4</v>
      </c>
      <c r="C5">
        <v>292899</v>
      </c>
      <c r="D5" s="1">
        <v>39173</v>
      </c>
      <c r="E5">
        <v>2007</v>
      </c>
      <c r="K5" t="str">
        <f t="shared" si="0"/>
        <v>April 2007</v>
      </c>
      <c r="L5">
        <f t="shared" si="1"/>
        <v>292899</v>
      </c>
      <c r="M5" t="str">
        <f t="shared" si="2"/>
        <v>null</v>
      </c>
      <c r="N5">
        <v>3</v>
      </c>
      <c r="O5" t="str">
        <f t="shared" si="3"/>
        <v>['April 2007',292899,null],</v>
      </c>
      <c r="P5" t="str">
        <f t="shared" si="4"/>
        <v>['April 2007',292899],</v>
      </c>
      <c r="Q5" t="str">
        <f t="shared" si="5"/>
        <v>data.setCell(3, 2, null);</v>
      </c>
    </row>
    <row r="6" spans="1:17" x14ac:dyDescent="0.2">
      <c r="A6" t="s">
        <v>9</v>
      </c>
      <c r="B6">
        <v>5</v>
      </c>
      <c r="C6">
        <v>295721</v>
      </c>
      <c r="D6" s="1">
        <v>39203</v>
      </c>
      <c r="E6">
        <v>2007</v>
      </c>
      <c r="K6" t="str">
        <f t="shared" si="0"/>
        <v>May 2007</v>
      </c>
      <c r="L6">
        <f t="shared" si="1"/>
        <v>295721</v>
      </c>
      <c r="M6" t="str">
        <f t="shared" si="2"/>
        <v>null</v>
      </c>
      <c r="N6">
        <v>4</v>
      </c>
      <c r="O6" t="str">
        <f t="shared" si="3"/>
        <v>['May 2007',295721,null],</v>
      </c>
      <c r="P6" t="str">
        <f t="shared" si="4"/>
        <v>['May 2007',295721],</v>
      </c>
      <c r="Q6" t="str">
        <f t="shared" si="5"/>
        <v>data.setCell(4, 2, null);</v>
      </c>
    </row>
    <row r="7" spans="1:17" x14ac:dyDescent="0.2">
      <c r="A7" t="s">
        <v>10</v>
      </c>
      <c r="B7">
        <v>6</v>
      </c>
      <c r="C7">
        <v>315847</v>
      </c>
      <c r="D7" s="1">
        <v>39234</v>
      </c>
      <c r="E7">
        <v>2007</v>
      </c>
      <c r="K7" t="str">
        <f t="shared" si="0"/>
        <v>June 2007</v>
      </c>
      <c r="L7">
        <f t="shared" si="1"/>
        <v>315847</v>
      </c>
      <c r="M7" t="str">
        <f t="shared" si="2"/>
        <v>null</v>
      </c>
      <c r="N7">
        <v>5</v>
      </c>
      <c r="O7" t="str">
        <f t="shared" si="3"/>
        <v>['June 2007',315847,null],</v>
      </c>
      <c r="P7" t="str">
        <f t="shared" si="4"/>
        <v>['June 2007',315847],</v>
      </c>
      <c r="Q7" t="str">
        <f t="shared" si="5"/>
        <v>data.setCell(5, 2, null);</v>
      </c>
    </row>
    <row r="8" spans="1:17" x14ac:dyDescent="0.2">
      <c r="A8" t="s">
        <v>11</v>
      </c>
      <c r="B8">
        <v>7</v>
      </c>
      <c r="C8">
        <v>318036</v>
      </c>
      <c r="D8" s="1">
        <v>39264</v>
      </c>
      <c r="E8">
        <v>2007</v>
      </c>
      <c r="K8" t="str">
        <f t="shared" si="0"/>
        <v>July 2007</v>
      </c>
      <c r="L8">
        <f t="shared" si="1"/>
        <v>318036</v>
      </c>
      <c r="M8" t="str">
        <f t="shared" si="2"/>
        <v>null</v>
      </c>
      <c r="N8">
        <v>6</v>
      </c>
      <c r="O8" t="str">
        <f t="shared" si="3"/>
        <v>['July 2007',318036,null],</v>
      </c>
      <c r="P8" t="str">
        <f t="shared" si="4"/>
        <v>['July 2007',318036],</v>
      </c>
      <c r="Q8" t="str">
        <f t="shared" si="5"/>
        <v>data.setCell(6, 2, null);</v>
      </c>
    </row>
    <row r="9" spans="1:17" x14ac:dyDescent="0.2">
      <c r="A9" t="s">
        <v>12</v>
      </c>
      <c r="B9">
        <v>8</v>
      </c>
      <c r="C9">
        <v>324224</v>
      </c>
      <c r="D9" s="1">
        <v>39295</v>
      </c>
      <c r="E9">
        <v>2007</v>
      </c>
      <c r="K9" t="str">
        <f t="shared" si="0"/>
        <v>August 2007</v>
      </c>
      <c r="L9">
        <f t="shared" si="1"/>
        <v>324224</v>
      </c>
      <c r="M9" t="str">
        <f t="shared" si="2"/>
        <v>null</v>
      </c>
      <c r="N9">
        <v>7</v>
      </c>
      <c r="O9" t="str">
        <f t="shared" si="3"/>
        <v>['August 2007',324224,null],</v>
      </c>
      <c r="P9" t="str">
        <f t="shared" si="4"/>
        <v>['August 2007',324224],</v>
      </c>
      <c r="Q9" t="str">
        <f t="shared" si="5"/>
        <v>data.setCell(7, 2, null);</v>
      </c>
    </row>
    <row r="10" spans="1:17" x14ac:dyDescent="0.2">
      <c r="A10" t="s">
        <v>13</v>
      </c>
      <c r="B10">
        <v>9</v>
      </c>
      <c r="C10">
        <v>298025</v>
      </c>
      <c r="D10" s="1">
        <v>39326</v>
      </c>
      <c r="E10">
        <v>2007</v>
      </c>
      <c r="K10" t="str">
        <f t="shared" si="0"/>
        <v>September 2007</v>
      </c>
      <c r="L10">
        <f t="shared" si="1"/>
        <v>298025</v>
      </c>
      <c r="M10" t="str">
        <f t="shared" si="2"/>
        <v>null</v>
      </c>
      <c r="N10">
        <v>8</v>
      </c>
      <c r="O10" t="str">
        <f t="shared" si="3"/>
        <v>['September 2007',298025,null],</v>
      </c>
      <c r="P10" t="str">
        <f t="shared" si="4"/>
        <v>['September 2007',298025],</v>
      </c>
      <c r="Q10" t="str">
        <f t="shared" si="5"/>
        <v>data.setCell(8, 2, null);</v>
      </c>
    </row>
    <row r="11" spans="1:17" x14ac:dyDescent="0.2">
      <c r="A11" t="s">
        <v>16</v>
      </c>
      <c r="B11">
        <v>10</v>
      </c>
      <c r="C11">
        <v>320304</v>
      </c>
      <c r="D11" s="1">
        <v>39356</v>
      </c>
      <c r="E11">
        <v>2007</v>
      </c>
      <c r="K11" t="str">
        <f t="shared" si="0"/>
        <v>October 2007</v>
      </c>
      <c r="L11">
        <f t="shared" si="1"/>
        <v>320304</v>
      </c>
      <c r="M11" t="str">
        <f t="shared" si="2"/>
        <v>null</v>
      </c>
      <c r="N11">
        <v>9</v>
      </c>
      <c r="O11" t="str">
        <f t="shared" si="3"/>
        <v>['October 2007',320304,null],</v>
      </c>
      <c r="P11" t="str">
        <f t="shared" si="4"/>
        <v>['October 2007',320304],</v>
      </c>
      <c r="Q11" t="str">
        <f t="shared" si="5"/>
        <v>data.setCell(9, 2, null);</v>
      </c>
    </row>
    <row r="12" spans="1:17" x14ac:dyDescent="0.2">
      <c r="A12" t="s">
        <v>14</v>
      </c>
      <c r="B12">
        <v>11</v>
      </c>
      <c r="C12">
        <v>309972</v>
      </c>
      <c r="D12" s="1">
        <v>39387</v>
      </c>
      <c r="E12">
        <v>2007</v>
      </c>
      <c r="K12" t="str">
        <f t="shared" si="0"/>
        <v>November 2007</v>
      </c>
      <c r="L12">
        <f t="shared" si="1"/>
        <v>309972</v>
      </c>
      <c r="M12" t="str">
        <f t="shared" si="2"/>
        <v>null</v>
      </c>
      <c r="N12">
        <v>10</v>
      </c>
      <c r="O12" t="str">
        <f t="shared" si="3"/>
        <v>['November 2007',309972,null],</v>
      </c>
      <c r="P12" t="str">
        <f t="shared" si="4"/>
        <v>['November 2007',309972],</v>
      </c>
      <c r="Q12" t="str">
        <f t="shared" si="5"/>
        <v>data.setCell(10, 2, null);</v>
      </c>
    </row>
    <row r="13" spans="1:17" x14ac:dyDescent="0.2">
      <c r="A13" t="s">
        <v>15</v>
      </c>
      <c r="B13">
        <v>12</v>
      </c>
      <c r="C13">
        <v>274179</v>
      </c>
      <c r="D13" s="1">
        <v>39417</v>
      </c>
      <c r="E13">
        <v>2007</v>
      </c>
      <c r="K13" t="str">
        <f t="shared" si="0"/>
        <v>December 2007</v>
      </c>
      <c r="L13">
        <f t="shared" si="1"/>
        <v>274179</v>
      </c>
      <c r="M13" t="str">
        <f t="shared" si="2"/>
        <v>null</v>
      </c>
      <c r="N13">
        <v>11</v>
      </c>
      <c r="O13" t="str">
        <f t="shared" si="3"/>
        <v>['December 2007',274179,null],</v>
      </c>
      <c r="P13" t="str">
        <f t="shared" si="4"/>
        <v>['December 2007',274179],</v>
      </c>
      <c r="Q13" t="str">
        <f t="shared" si="5"/>
        <v>data.setCell(11, 2, null);</v>
      </c>
    </row>
    <row r="14" spans="1:17" x14ac:dyDescent="0.2">
      <c r="A14" t="s">
        <v>5</v>
      </c>
      <c r="B14">
        <v>13</v>
      </c>
      <c r="C14">
        <v>341559</v>
      </c>
      <c r="D14" s="1">
        <v>39448</v>
      </c>
      <c r="E14">
        <v>2008</v>
      </c>
      <c r="K14" t="str">
        <f t="shared" si="0"/>
        <v>January 2008</v>
      </c>
      <c r="L14">
        <f t="shared" si="1"/>
        <v>341559</v>
      </c>
      <c r="M14" t="str">
        <f t="shared" si="2"/>
        <v>null</v>
      </c>
      <c r="N14">
        <v>12</v>
      </c>
      <c r="O14" t="str">
        <f t="shared" si="3"/>
        <v>['January 2008',341559,null],</v>
      </c>
      <c r="P14" t="str">
        <f t="shared" si="4"/>
        <v>['January 2008',341559],</v>
      </c>
      <c r="Q14" t="str">
        <f t="shared" si="5"/>
        <v>data.setCell(12, 2, null);</v>
      </c>
    </row>
    <row r="15" spans="1:17" x14ac:dyDescent="0.2">
      <c r="A15" t="s">
        <v>6</v>
      </c>
      <c r="B15">
        <v>14</v>
      </c>
      <c r="C15">
        <v>313747</v>
      </c>
      <c r="D15" s="1">
        <v>39479</v>
      </c>
      <c r="E15">
        <v>2008</v>
      </c>
      <c r="K15" t="str">
        <f t="shared" si="0"/>
        <v>February 2008</v>
      </c>
      <c r="L15">
        <f t="shared" si="1"/>
        <v>313747</v>
      </c>
      <c r="M15" t="str">
        <f t="shared" si="2"/>
        <v>null</v>
      </c>
      <c r="N15">
        <v>13</v>
      </c>
      <c r="O15" t="str">
        <f t="shared" si="3"/>
        <v>['February 2008',313747,null],</v>
      </c>
      <c r="P15" t="str">
        <f t="shared" si="4"/>
        <v>['February 2008',313747],</v>
      </c>
      <c r="Q15" t="str">
        <f t="shared" si="5"/>
        <v>data.setCell(13, 2, null);</v>
      </c>
    </row>
    <row r="16" spans="1:17" x14ac:dyDescent="0.2">
      <c r="A16" t="s">
        <v>7</v>
      </c>
      <c r="B16">
        <v>15</v>
      </c>
      <c r="C16">
        <v>289487</v>
      </c>
      <c r="D16" s="1">
        <v>39508</v>
      </c>
      <c r="E16">
        <v>2008</v>
      </c>
      <c r="K16" t="str">
        <f t="shared" si="0"/>
        <v>March 2008</v>
      </c>
      <c r="L16">
        <f t="shared" si="1"/>
        <v>289487</v>
      </c>
      <c r="M16" t="str">
        <f t="shared" si="2"/>
        <v>null</v>
      </c>
      <c r="N16">
        <v>14</v>
      </c>
      <c r="O16" t="str">
        <f t="shared" si="3"/>
        <v>['March 2008',289487,null],</v>
      </c>
      <c r="P16" t="str">
        <f t="shared" si="4"/>
        <v>['March 2008',289487],</v>
      </c>
      <c r="Q16" t="str">
        <f t="shared" si="5"/>
        <v>data.setCell(14, 2, null);</v>
      </c>
    </row>
    <row r="17" spans="1:17" x14ac:dyDescent="0.2">
      <c r="A17" t="s">
        <v>8</v>
      </c>
      <c r="B17">
        <v>16</v>
      </c>
      <c r="C17">
        <v>338702</v>
      </c>
      <c r="D17" s="1">
        <v>39539</v>
      </c>
      <c r="E17">
        <v>2008</v>
      </c>
      <c r="K17" t="str">
        <f t="shared" si="0"/>
        <v>April 2008</v>
      </c>
      <c r="L17">
        <f t="shared" si="1"/>
        <v>338702</v>
      </c>
      <c r="M17" t="str">
        <f t="shared" si="2"/>
        <v>null</v>
      </c>
      <c r="N17">
        <v>15</v>
      </c>
      <c r="O17" t="str">
        <f t="shared" si="3"/>
        <v>['April 2008',338702,null],</v>
      </c>
      <c r="P17" t="str">
        <f t="shared" si="4"/>
        <v>['April 2008',338702],</v>
      </c>
      <c r="Q17" t="str">
        <f t="shared" si="5"/>
        <v>data.setCell(15, 2, null);</v>
      </c>
    </row>
    <row r="18" spans="1:17" x14ac:dyDescent="0.2">
      <c r="A18" t="s">
        <v>9</v>
      </c>
      <c r="B18">
        <v>17</v>
      </c>
      <c r="C18">
        <v>325179</v>
      </c>
      <c r="D18" s="1">
        <v>39569</v>
      </c>
      <c r="E18">
        <v>2008</v>
      </c>
      <c r="K18" t="str">
        <f t="shared" si="0"/>
        <v>May 2008</v>
      </c>
      <c r="L18">
        <f t="shared" si="1"/>
        <v>325179</v>
      </c>
      <c r="M18" t="str">
        <f t="shared" si="2"/>
        <v>null</v>
      </c>
      <c r="N18">
        <v>16</v>
      </c>
      <c r="O18" t="str">
        <f t="shared" si="3"/>
        <v>['May 2008',325179,null],</v>
      </c>
      <c r="P18" t="str">
        <f t="shared" si="4"/>
        <v>['May 2008',325179],</v>
      </c>
      <c r="Q18" t="str">
        <f t="shared" si="5"/>
        <v>data.setCell(16, 2, null);</v>
      </c>
    </row>
    <row r="19" spans="1:17" x14ac:dyDescent="0.2">
      <c r="A19" t="s">
        <v>10</v>
      </c>
      <c r="B19">
        <v>18</v>
      </c>
      <c r="C19">
        <v>353583</v>
      </c>
      <c r="D19" s="1">
        <v>39600</v>
      </c>
      <c r="E19">
        <v>2008</v>
      </c>
      <c r="K19" t="str">
        <f t="shared" si="0"/>
        <v>June 2008</v>
      </c>
      <c r="L19">
        <f t="shared" si="1"/>
        <v>353583</v>
      </c>
      <c r="M19" t="str">
        <f t="shared" si="2"/>
        <v>null</v>
      </c>
      <c r="N19">
        <v>17</v>
      </c>
      <c r="O19" t="str">
        <f t="shared" si="3"/>
        <v>['June 2008',353583,null],</v>
      </c>
      <c r="P19" t="str">
        <f t="shared" si="4"/>
        <v>['June 2008',353583],</v>
      </c>
      <c r="Q19" t="str">
        <f t="shared" si="5"/>
        <v>data.setCell(17, 2, null);</v>
      </c>
    </row>
    <row r="20" spans="1:17" x14ac:dyDescent="0.2">
      <c r="A20" t="s">
        <v>11</v>
      </c>
      <c r="B20">
        <v>19</v>
      </c>
      <c r="C20">
        <v>385262</v>
      </c>
      <c r="D20" s="1">
        <v>39630</v>
      </c>
      <c r="E20">
        <v>2008</v>
      </c>
      <c r="K20" t="str">
        <f t="shared" si="0"/>
        <v>July 2008</v>
      </c>
      <c r="L20">
        <f t="shared" si="1"/>
        <v>385262</v>
      </c>
      <c r="M20" t="str">
        <f t="shared" si="2"/>
        <v>null</v>
      </c>
      <c r="N20">
        <v>18</v>
      </c>
      <c r="O20" t="str">
        <f t="shared" si="3"/>
        <v>['July 2008',385262,null],</v>
      </c>
      <c r="P20" t="str">
        <f t="shared" si="4"/>
        <v>['July 2008',385262],</v>
      </c>
      <c r="Q20" t="str">
        <f t="shared" si="5"/>
        <v>data.setCell(18, 2, null);</v>
      </c>
    </row>
    <row r="21" spans="1:17" x14ac:dyDescent="0.2">
      <c r="A21" t="s">
        <v>12</v>
      </c>
      <c r="B21">
        <v>20</v>
      </c>
      <c r="C21">
        <v>359820</v>
      </c>
      <c r="D21" s="1">
        <v>39661</v>
      </c>
      <c r="E21">
        <v>2008</v>
      </c>
      <c r="K21" t="str">
        <f t="shared" si="0"/>
        <v>August 2008</v>
      </c>
      <c r="L21">
        <f t="shared" si="1"/>
        <v>359820</v>
      </c>
      <c r="M21" t="str">
        <f t="shared" si="2"/>
        <v>null</v>
      </c>
      <c r="N21">
        <v>19</v>
      </c>
      <c r="O21" t="str">
        <f t="shared" si="3"/>
        <v>['August 2008',359820,null],</v>
      </c>
      <c r="P21" t="str">
        <f t="shared" si="4"/>
        <v>['August 2008',359820],</v>
      </c>
      <c r="Q21" t="str">
        <f t="shared" si="5"/>
        <v>data.setCell(19, 2, null);</v>
      </c>
    </row>
    <row r="22" spans="1:17" x14ac:dyDescent="0.2">
      <c r="A22" t="s">
        <v>13</v>
      </c>
      <c r="B22">
        <v>21</v>
      </c>
      <c r="C22">
        <v>350203</v>
      </c>
      <c r="D22" s="1">
        <v>39692</v>
      </c>
      <c r="E22">
        <v>2008</v>
      </c>
      <c r="K22" t="str">
        <f t="shared" si="0"/>
        <v>September 2008</v>
      </c>
      <c r="L22">
        <f t="shared" si="1"/>
        <v>350203</v>
      </c>
      <c r="M22" t="str">
        <f t="shared" si="2"/>
        <v>null</v>
      </c>
      <c r="N22">
        <v>20</v>
      </c>
      <c r="O22" t="str">
        <f t="shared" si="3"/>
        <v>['September 2008',350203,null],</v>
      </c>
      <c r="P22" t="str">
        <f t="shared" si="4"/>
        <v>['September 2008',350203],</v>
      </c>
      <c r="Q22" t="str">
        <f t="shared" si="5"/>
        <v>data.setCell(20, 2, null);</v>
      </c>
    </row>
    <row r="23" spans="1:17" x14ac:dyDescent="0.2">
      <c r="A23" t="s">
        <v>16</v>
      </c>
      <c r="B23">
        <v>22</v>
      </c>
      <c r="C23">
        <v>351231</v>
      </c>
      <c r="D23" s="1">
        <v>39722</v>
      </c>
      <c r="E23">
        <v>2008</v>
      </c>
      <c r="K23" t="str">
        <f t="shared" si="0"/>
        <v>October 2008</v>
      </c>
      <c r="L23">
        <f t="shared" si="1"/>
        <v>351231</v>
      </c>
      <c r="M23" t="str">
        <f t="shared" si="2"/>
        <v>null</v>
      </c>
      <c r="N23">
        <v>21</v>
      </c>
      <c r="O23" t="str">
        <f t="shared" si="3"/>
        <v>['October 2008',351231,null],</v>
      </c>
      <c r="P23" t="str">
        <f t="shared" si="4"/>
        <v>['October 2008',351231],</v>
      </c>
      <c r="Q23" t="str">
        <f t="shared" si="5"/>
        <v>data.setCell(21, 2, null);</v>
      </c>
    </row>
    <row r="24" spans="1:17" x14ac:dyDescent="0.2">
      <c r="A24" t="s">
        <v>14</v>
      </c>
      <c r="B24">
        <v>23</v>
      </c>
      <c r="C24">
        <v>356312</v>
      </c>
      <c r="D24" s="1">
        <v>39753</v>
      </c>
      <c r="E24">
        <v>2008</v>
      </c>
      <c r="K24" t="str">
        <f t="shared" si="0"/>
        <v>November 2008</v>
      </c>
      <c r="L24">
        <f t="shared" si="1"/>
        <v>356312</v>
      </c>
      <c r="M24" t="str">
        <f t="shared" si="2"/>
        <v>null</v>
      </c>
      <c r="N24">
        <v>22</v>
      </c>
      <c r="O24" t="str">
        <f t="shared" si="3"/>
        <v>['November 2008',356312,null],</v>
      </c>
      <c r="P24" t="str">
        <f t="shared" si="4"/>
        <v>['November 2008',356312],</v>
      </c>
      <c r="Q24" t="str">
        <f t="shared" si="5"/>
        <v>data.setCell(22, 2, null);</v>
      </c>
    </row>
    <row r="25" spans="1:17" x14ac:dyDescent="0.2">
      <c r="A25" t="s">
        <v>15</v>
      </c>
      <c r="B25">
        <v>24</v>
      </c>
      <c r="C25">
        <v>305958</v>
      </c>
      <c r="D25" s="1">
        <v>39783</v>
      </c>
      <c r="E25">
        <v>2008</v>
      </c>
      <c r="K25" t="str">
        <f t="shared" si="0"/>
        <v>December 2008</v>
      </c>
      <c r="L25">
        <f t="shared" si="1"/>
        <v>305958</v>
      </c>
      <c r="M25" t="str">
        <f t="shared" si="2"/>
        <v>null</v>
      </c>
      <c r="N25">
        <v>23</v>
      </c>
      <c r="O25" t="str">
        <f t="shared" si="3"/>
        <v>['December 2008',305958,null],</v>
      </c>
      <c r="P25" t="str">
        <f t="shared" si="4"/>
        <v>['December 2008',305958],</v>
      </c>
      <c r="Q25" t="str">
        <f t="shared" si="5"/>
        <v>data.setCell(23, 2, null);</v>
      </c>
    </row>
    <row r="26" spans="1:17" x14ac:dyDescent="0.2">
      <c r="A26" t="s">
        <v>5</v>
      </c>
      <c r="B26">
        <v>25</v>
      </c>
      <c r="C26">
        <v>385566</v>
      </c>
      <c r="D26" s="1">
        <v>39814</v>
      </c>
      <c r="E26">
        <v>2009</v>
      </c>
      <c r="K26" t="str">
        <f t="shared" si="0"/>
        <v>January 2009</v>
      </c>
      <c r="L26">
        <f t="shared" si="1"/>
        <v>385566</v>
      </c>
      <c r="M26" t="str">
        <f t="shared" si="2"/>
        <v>null</v>
      </c>
      <c r="N26">
        <v>24</v>
      </c>
      <c r="O26" t="str">
        <f t="shared" si="3"/>
        <v>['January 2009',385566,null],</v>
      </c>
      <c r="P26" t="str">
        <f t="shared" si="4"/>
        <v>['January 2009',385566],</v>
      </c>
      <c r="Q26" t="str">
        <f t="shared" si="5"/>
        <v>data.setCell(24, 2, null);</v>
      </c>
    </row>
    <row r="27" spans="1:17" x14ac:dyDescent="0.2">
      <c r="A27" t="s">
        <v>6</v>
      </c>
      <c r="B27">
        <v>26</v>
      </c>
      <c r="C27">
        <v>349585</v>
      </c>
      <c r="D27" s="1">
        <v>39845</v>
      </c>
      <c r="E27">
        <v>2009</v>
      </c>
      <c r="K27" t="str">
        <f t="shared" si="0"/>
        <v>February 2009</v>
      </c>
      <c r="L27">
        <f t="shared" si="1"/>
        <v>349585</v>
      </c>
      <c r="M27" t="str">
        <f t="shared" si="2"/>
        <v>null</v>
      </c>
      <c r="N27">
        <v>25</v>
      </c>
      <c r="O27" t="str">
        <f t="shared" si="3"/>
        <v>['February 2009',349585,null],</v>
      </c>
      <c r="P27" t="str">
        <f t="shared" si="4"/>
        <v>['February 2009',349585],</v>
      </c>
      <c r="Q27" t="str">
        <f t="shared" si="5"/>
        <v>data.setCell(25, 2, null);</v>
      </c>
    </row>
    <row r="28" spans="1:17" x14ac:dyDescent="0.2">
      <c r="A28" t="s">
        <v>7</v>
      </c>
      <c r="B28">
        <v>27</v>
      </c>
      <c r="C28">
        <v>395793</v>
      </c>
      <c r="D28" s="1">
        <v>39873</v>
      </c>
      <c r="E28">
        <v>2009</v>
      </c>
      <c r="K28" t="str">
        <f t="shared" si="0"/>
        <v>March 2009</v>
      </c>
      <c r="L28">
        <f t="shared" si="1"/>
        <v>395793</v>
      </c>
      <c r="M28" t="str">
        <f t="shared" si="2"/>
        <v>null</v>
      </c>
      <c r="N28">
        <v>26</v>
      </c>
      <c r="O28" t="str">
        <f t="shared" si="3"/>
        <v>['March 2009',395793,null],</v>
      </c>
      <c r="P28" t="str">
        <f t="shared" si="4"/>
        <v>['March 2009',395793],</v>
      </c>
      <c r="Q28" t="str">
        <f t="shared" si="5"/>
        <v>data.setCell(26, 2, null);</v>
      </c>
    </row>
    <row r="29" spans="1:17" x14ac:dyDescent="0.2">
      <c r="A29" t="s">
        <v>8</v>
      </c>
      <c r="B29">
        <v>28</v>
      </c>
      <c r="C29">
        <v>367085</v>
      </c>
      <c r="D29" s="1">
        <v>39904</v>
      </c>
      <c r="E29">
        <v>2009</v>
      </c>
      <c r="K29" t="str">
        <f t="shared" si="0"/>
        <v>April 2009</v>
      </c>
      <c r="L29">
        <f t="shared" si="1"/>
        <v>367085</v>
      </c>
      <c r="M29" t="str">
        <f t="shared" si="2"/>
        <v>null</v>
      </c>
      <c r="N29">
        <v>27</v>
      </c>
      <c r="O29" t="str">
        <f t="shared" si="3"/>
        <v>['April 2009',367085,null],</v>
      </c>
      <c r="P29" t="str">
        <f t="shared" si="4"/>
        <v>['April 2009',367085],</v>
      </c>
      <c r="Q29" t="str">
        <f t="shared" si="5"/>
        <v>data.setCell(27, 2, null);</v>
      </c>
    </row>
    <row r="30" spans="1:17" x14ac:dyDescent="0.2">
      <c r="A30" t="s">
        <v>9</v>
      </c>
      <c r="B30">
        <v>29</v>
      </c>
      <c r="C30">
        <v>356186</v>
      </c>
      <c r="D30" s="1">
        <v>39934</v>
      </c>
      <c r="E30">
        <v>2009</v>
      </c>
      <c r="K30" t="str">
        <f t="shared" si="0"/>
        <v>May 2009</v>
      </c>
      <c r="L30">
        <f t="shared" si="1"/>
        <v>356186</v>
      </c>
      <c r="M30" t="str">
        <f t="shared" si="2"/>
        <v>null</v>
      </c>
      <c r="N30">
        <v>28</v>
      </c>
      <c r="O30" t="str">
        <f t="shared" si="3"/>
        <v>['May 2009',356186,null],</v>
      </c>
      <c r="P30" t="str">
        <f t="shared" si="4"/>
        <v>['May 2009',356186],</v>
      </c>
      <c r="Q30" t="str">
        <f t="shared" si="5"/>
        <v>data.setCell(28, 2, null);</v>
      </c>
    </row>
    <row r="31" spans="1:17" x14ac:dyDescent="0.2">
      <c r="A31" t="s">
        <v>10</v>
      </c>
      <c r="B31">
        <v>30</v>
      </c>
      <c r="C31">
        <v>387045</v>
      </c>
      <c r="D31" s="1">
        <v>39965</v>
      </c>
      <c r="E31">
        <v>2009</v>
      </c>
      <c r="K31" t="str">
        <f t="shared" si="0"/>
        <v>June 2009</v>
      </c>
      <c r="L31">
        <f t="shared" si="1"/>
        <v>387045</v>
      </c>
      <c r="M31" t="str">
        <f t="shared" si="2"/>
        <v>null</v>
      </c>
      <c r="N31">
        <v>29</v>
      </c>
      <c r="O31" t="str">
        <f t="shared" si="3"/>
        <v>['June 2009',387045,null],</v>
      </c>
      <c r="P31" t="str">
        <f t="shared" si="4"/>
        <v>['June 2009',387045],</v>
      </c>
      <c r="Q31" t="str">
        <f t="shared" si="5"/>
        <v>data.setCell(29, 2, null);</v>
      </c>
    </row>
    <row r="32" spans="1:17" x14ac:dyDescent="0.2">
      <c r="A32" t="s">
        <v>11</v>
      </c>
      <c r="B32">
        <v>31</v>
      </c>
      <c r="C32">
        <v>400407</v>
      </c>
      <c r="D32" s="1">
        <v>39995</v>
      </c>
      <c r="E32">
        <v>2009</v>
      </c>
      <c r="K32" t="str">
        <f t="shared" si="0"/>
        <v>July 2009</v>
      </c>
      <c r="L32">
        <f t="shared" si="1"/>
        <v>400407</v>
      </c>
      <c r="M32" t="str">
        <f t="shared" si="2"/>
        <v>null</v>
      </c>
      <c r="N32">
        <v>30</v>
      </c>
      <c r="O32" t="str">
        <f t="shared" si="3"/>
        <v>['July 2009',400407,null],</v>
      </c>
      <c r="P32" t="str">
        <f t="shared" si="4"/>
        <v>['July 2009',400407],</v>
      </c>
      <c r="Q32" t="str">
        <f t="shared" si="5"/>
        <v>data.setCell(30, 2, null);</v>
      </c>
    </row>
    <row r="33" spans="1:17" x14ac:dyDescent="0.2">
      <c r="A33" t="s">
        <v>12</v>
      </c>
      <c r="B33">
        <v>32</v>
      </c>
      <c r="C33">
        <v>397490</v>
      </c>
      <c r="D33" s="1">
        <v>40026</v>
      </c>
      <c r="E33">
        <v>2009</v>
      </c>
      <c r="K33" t="str">
        <f t="shared" si="0"/>
        <v>August 2009</v>
      </c>
      <c r="L33">
        <f t="shared" si="1"/>
        <v>397490</v>
      </c>
      <c r="M33" t="str">
        <f t="shared" si="2"/>
        <v>null</v>
      </c>
      <c r="N33">
        <v>31</v>
      </c>
      <c r="O33" t="str">
        <f t="shared" si="3"/>
        <v>['August 2009',397490,null],</v>
      </c>
      <c r="P33" t="str">
        <f t="shared" si="4"/>
        <v>['August 2009',397490],</v>
      </c>
      <c r="Q33" t="str">
        <f t="shared" si="5"/>
        <v>data.setCell(31, 2, null);</v>
      </c>
    </row>
    <row r="34" spans="1:17" x14ac:dyDescent="0.2">
      <c r="A34" t="s">
        <v>13</v>
      </c>
      <c r="B34">
        <v>33</v>
      </c>
      <c r="C34">
        <v>288711</v>
      </c>
      <c r="D34" s="1">
        <v>40057</v>
      </c>
      <c r="E34">
        <v>2009</v>
      </c>
      <c r="K34" t="str">
        <f t="shared" si="0"/>
        <v>September 2009</v>
      </c>
      <c r="L34">
        <f t="shared" si="1"/>
        <v>288711</v>
      </c>
      <c r="M34" t="str">
        <f t="shared" si="2"/>
        <v>null</v>
      </c>
      <c r="N34">
        <v>32</v>
      </c>
      <c r="O34" t="str">
        <f t="shared" si="3"/>
        <v>['September 2009',288711,null],</v>
      </c>
      <c r="P34" t="str">
        <f t="shared" si="4"/>
        <v>['September 2009',288711],</v>
      </c>
      <c r="Q34" t="str">
        <f t="shared" si="5"/>
        <v>data.setCell(32, 2, null);</v>
      </c>
    </row>
    <row r="35" spans="1:17" x14ac:dyDescent="0.2">
      <c r="A35" t="s">
        <v>16</v>
      </c>
      <c r="B35">
        <v>34</v>
      </c>
      <c r="C35">
        <v>374218</v>
      </c>
      <c r="D35" s="1">
        <v>40087</v>
      </c>
      <c r="E35">
        <v>2009</v>
      </c>
      <c r="K35" t="str">
        <f t="shared" si="0"/>
        <v>October 2009</v>
      </c>
      <c r="L35">
        <f t="shared" si="1"/>
        <v>374218</v>
      </c>
      <c r="M35" t="str">
        <f t="shared" si="2"/>
        <v>null</v>
      </c>
      <c r="N35">
        <v>33</v>
      </c>
      <c r="O35" t="str">
        <f t="shared" si="3"/>
        <v>['October 2009',374218,null],</v>
      </c>
      <c r="P35" t="str">
        <f t="shared" si="4"/>
        <v>['October 2009',374218],</v>
      </c>
      <c r="Q35" t="str">
        <f t="shared" si="5"/>
        <v>data.setCell(33, 2, null);</v>
      </c>
    </row>
    <row r="36" spans="1:17" x14ac:dyDescent="0.2">
      <c r="A36" t="s">
        <v>14</v>
      </c>
      <c r="B36">
        <v>35</v>
      </c>
      <c r="C36">
        <v>350719</v>
      </c>
      <c r="D36" s="1">
        <v>40118</v>
      </c>
      <c r="E36">
        <v>2009</v>
      </c>
      <c r="K36" t="str">
        <f t="shared" si="0"/>
        <v>November 2009</v>
      </c>
      <c r="L36">
        <f t="shared" si="1"/>
        <v>350719</v>
      </c>
      <c r="M36" t="str">
        <f t="shared" si="2"/>
        <v>null</v>
      </c>
      <c r="N36">
        <v>34</v>
      </c>
      <c r="O36" t="str">
        <f t="shared" si="3"/>
        <v>['November 2009',350719,null],</v>
      </c>
      <c r="P36" t="str">
        <f t="shared" si="4"/>
        <v>['November 2009',350719],</v>
      </c>
      <c r="Q36" t="str">
        <f t="shared" si="5"/>
        <v>data.setCell(34, 2, null);</v>
      </c>
    </row>
    <row r="37" spans="1:17" x14ac:dyDescent="0.2">
      <c r="A37" t="s">
        <v>15</v>
      </c>
      <c r="B37">
        <v>36</v>
      </c>
      <c r="C37">
        <v>323127</v>
      </c>
      <c r="D37" s="1">
        <v>40148</v>
      </c>
      <c r="E37">
        <v>2009</v>
      </c>
      <c r="K37" t="str">
        <f t="shared" si="0"/>
        <v>December 2009</v>
      </c>
      <c r="L37">
        <f t="shared" si="1"/>
        <v>323127</v>
      </c>
      <c r="M37" t="str">
        <f t="shared" si="2"/>
        <v>null</v>
      </c>
      <c r="N37">
        <v>35</v>
      </c>
      <c r="O37" t="str">
        <f t="shared" si="3"/>
        <v>['December 2009',323127,null],</v>
      </c>
      <c r="P37" t="str">
        <f t="shared" si="4"/>
        <v>['December 2009',323127],</v>
      </c>
      <c r="Q37" t="str">
        <f t="shared" si="5"/>
        <v>data.setCell(35, 2, null);</v>
      </c>
    </row>
    <row r="38" spans="1:17" x14ac:dyDescent="0.2">
      <c r="A38" t="s">
        <v>5</v>
      </c>
      <c r="B38">
        <v>37</v>
      </c>
      <c r="C38">
        <v>370439</v>
      </c>
      <c r="D38" s="1">
        <v>40179</v>
      </c>
      <c r="E38">
        <v>2010</v>
      </c>
      <c r="K38" t="str">
        <f t="shared" si="0"/>
        <v>January 2010</v>
      </c>
      <c r="L38">
        <f t="shared" si="1"/>
        <v>370439</v>
      </c>
      <c r="M38" t="str">
        <f t="shared" si="2"/>
        <v>null</v>
      </c>
      <c r="N38">
        <v>36</v>
      </c>
      <c r="O38" t="str">
        <f t="shared" si="3"/>
        <v>['January 2010',370439,null],</v>
      </c>
      <c r="P38" t="str">
        <f t="shared" si="4"/>
        <v>['January 2010',370439],</v>
      </c>
      <c r="Q38" t="str">
        <f t="shared" si="5"/>
        <v>data.setCell(36, 2, null);</v>
      </c>
    </row>
    <row r="39" spans="1:17" x14ac:dyDescent="0.2">
      <c r="A39" t="s">
        <v>6</v>
      </c>
      <c r="B39">
        <v>38</v>
      </c>
      <c r="C39">
        <v>327847</v>
      </c>
      <c r="D39" s="1">
        <v>40210</v>
      </c>
      <c r="E39">
        <v>2010</v>
      </c>
      <c r="K39" t="str">
        <f t="shared" si="0"/>
        <v>February 2010</v>
      </c>
      <c r="L39">
        <f t="shared" si="1"/>
        <v>327847</v>
      </c>
      <c r="M39" t="str">
        <f t="shared" si="2"/>
        <v>null</v>
      </c>
      <c r="N39">
        <v>37</v>
      </c>
      <c r="O39" t="str">
        <f t="shared" si="3"/>
        <v>['February 2010',327847,null],</v>
      </c>
      <c r="P39" t="str">
        <f t="shared" si="4"/>
        <v>['February 2010',327847],</v>
      </c>
      <c r="Q39" t="str">
        <f t="shared" si="5"/>
        <v>data.setCell(37, 2, null);</v>
      </c>
    </row>
    <row r="40" spans="1:17" x14ac:dyDescent="0.2">
      <c r="A40" t="s">
        <v>7</v>
      </c>
      <c r="B40">
        <v>39</v>
      </c>
      <c r="C40">
        <v>376936</v>
      </c>
      <c r="D40" s="1">
        <v>40238</v>
      </c>
      <c r="E40">
        <v>2010</v>
      </c>
      <c r="K40" t="str">
        <f t="shared" si="0"/>
        <v>March 2010</v>
      </c>
      <c r="L40">
        <f t="shared" si="1"/>
        <v>376936</v>
      </c>
      <c r="M40" t="str">
        <f t="shared" si="2"/>
        <v>null</v>
      </c>
      <c r="N40">
        <v>38</v>
      </c>
      <c r="O40" t="str">
        <f t="shared" si="3"/>
        <v>['March 2010',376936,null],</v>
      </c>
      <c r="P40" t="str">
        <f t="shared" si="4"/>
        <v>['March 2010',376936],</v>
      </c>
      <c r="Q40" t="str">
        <f t="shared" si="5"/>
        <v>data.setCell(38, 2, null);</v>
      </c>
    </row>
    <row r="41" spans="1:17" x14ac:dyDescent="0.2">
      <c r="A41" t="s">
        <v>8</v>
      </c>
      <c r="B41">
        <v>40</v>
      </c>
      <c r="C41">
        <v>350077</v>
      </c>
      <c r="D41" s="1">
        <v>40269</v>
      </c>
      <c r="E41">
        <v>2010</v>
      </c>
      <c r="K41" t="str">
        <f t="shared" si="0"/>
        <v>April 2010</v>
      </c>
      <c r="L41">
        <f t="shared" si="1"/>
        <v>350077</v>
      </c>
      <c r="M41" t="str">
        <f t="shared" si="2"/>
        <v>null</v>
      </c>
      <c r="N41">
        <v>39</v>
      </c>
      <c r="O41" t="str">
        <f t="shared" si="3"/>
        <v>['April 2010',350077,null],</v>
      </c>
      <c r="P41" t="str">
        <f t="shared" si="4"/>
        <v>['April 2010',350077],</v>
      </c>
      <c r="Q41" t="str">
        <f t="shared" si="5"/>
        <v>data.setCell(39, 2, null);</v>
      </c>
    </row>
    <row r="42" spans="1:17" x14ac:dyDescent="0.2">
      <c r="A42" t="s">
        <v>9</v>
      </c>
      <c r="B42">
        <v>41</v>
      </c>
      <c r="C42">
        <v>345694</v>
      </c>
      <c r="D42" s="1">
        <v>40299</v>
      </c>
      <c r="E42">
        <v>2010</v>
      </c>
      <c r="K42" t="str">
        <f t="shared" si="0"/>
        <v>May 2010</v>
      </c>
      <c r="L42">
        <f t="shared" si="1"/>
        <v>345694</v>
      </c>
      <c r="M42" t="str">
        <f t="shared" si="2"/>
        <v>null</v>
      </c>
      <c r="N42">
        <v>40</v>
      </c>
      <c r="O42" t="str">
        <f t="shared" si="3"/>
        <v>['May 2010',345694,null],</v>
      </c>
      <c r="P42" t="str">
        <f t="shared" si="4"/>
        <v>['May 2010',345694],</v>
      </c>
      <c r="Q42" t="str">
        <f t="shared" si="5"/>
        <v>data.setCell(40, 2, null);</v>
      </c>
    </row>
    <row r="43" spans="1:17" x14ac:dyDescent="0.2">
      <c r="A43" t="s">
        <v>10</v>
      </c>
      <c r="B43">
        <v>42</v>
      </c>
      <c r="C43">
        <v>376721</v>
      </c>
      <c r="D43" s="1">
        <v>40330</v>
      </c>
      <c r="E43">
        <v>2010</v>
      </c>
      <c r="K43" t="str">
        <f t="shared" si="0"/>
        <v>June 2010</v>
      </c>
      <c r="L43">
        <f t="shared" si="1"/>
        <v>376721</v>
      </c>
      <c r="M43" t="str">
        <f t="shared" si="2"/>
        <v>null</v>
      </c>
      <c r="N43">
        <v>41</v>
      </c>
      <c r="O43" t="str">
        <f t="shared" si="3"/>
        <v>['June 2010',376721,null],</v>
      </c>
      <c r="P43" t="str">
        <f t="shared" si="4"/>
        <v>['June 2010',376721],</v>
      </c>
      <c r="Q43" t="str">
        <f t="shared" si="5"/>
        <v>data.setCell(41, 2, null);</v>
      </c>
    </row>
    <row r="44" spans="1:17" x14ac:dyDescent="0.2">
      <c r="A44" t="s">
        <v>11</v>
      </c>
      <c r="B44">
        <v>43</v>
      </c>
      <c r="C44">
        <v>373516</v>
      </c>
      <c r="D44" s="1">
        <v>40360</v>
      </c>
      <c r="E44">
        <v>2010</v>
      </c>
      <c r="K44" t="str">
        <f t="shared" si="0"/>
        <v>July 2010</v>
      </c>
      <c r="L44">
        <f t="shared" si="1"/>
        <v>373516</v>
      </c>
      <c r="M44" t="str">
        <f t="shared" si="2"/>
        <v>null</v>
      </c>
      <c r="N44">
        <v>42</v>
      </c>
      <c r="O44" t="str">
        <f t="shared" si="3"/>
        <v>['July 2010',373516,null],</v>
      </c>
      <c r="P44" t="str">
        <f t="shared" si="4"/>
        <v>['July 2010',373516],</v>
      </c>
      <c r="Q44" t="str">
        <f t="shared" si="5"/>
        <v>data.setCell(42, 2, null);</v>
      </c>
    </row>
    <row r="45" spans="1:17" x14ac:dyDescent="0.2">
      <c r="A45" t="s">
        <v>12</v>
      </c>
      <c r="B45">
        <v>44</v>
      </c>
      <c r="C45">
        <v>363969</v>
      </c>
      <c r="D45" s="1">
        <v>40391</v>
      </c>
      <c r="E45">
        <v>2010</v>
      </c>
      <c r="K45" t="str">
        <f t="shared" si="0"/>
        <v>August 2010</v>
      </c>
      <c r="L45">
        <f t="shared" si="1"/>
        <v>363969</v>
      </c>
      <c r="M45" t="str">
        <f t="shared" si="2"/>
        <v>null</v>
      </c>
      <c r="N45">
        <v>43</v>
      </c>
      <c r="O45" t="str">
        <f t="shared" si="3"/>
        <v>['August 2010',363969,null],</v>
      </c>
      <c r="P45" t="str">
        <f t="shared" si="4"/>
        <v>['August 2010',363969],</v>
      </c>
      <c r="Q45" t="str">
        <f t="shared" si="5"/>
        <v>data.setCell(43, 2, null);</v>
      </c>
    </row>
    <row r="46" spans="1:17" x14ac:dyDescent="0.2">
      <c r="A46" t="s">
        <v>13</v>
      </c>
      <c r="B46">
        <v>45</v>
      </c>
      <c r="C46">
        <v>294002</v>
      </c>
      <c r="D46" s="1">
        <v>40422</v>
      </c>
      <c r="E46">
        <v>2010</v>
      </c>
      <c r="K46" t="str">
        <f t="shared" si="0"/>
        <v>September 2010</v>
      </c>
      <c r="L46">
        <f t="shared" si="1"/>
        <v>294002</v>
      </c>
      <c r="M46" t="str">
        <f t="shared" si="2"/>
        <v>null</v>
      </c>
      <c r="N46">
        <v>44</v>
      </c>
      <c r="O46" t="str">
        <f t="shared" si="3"/>
        <v>['September 2010',294002,null],</v>
      </c>
      <c r="P46" t="str">
        <f t="shared" si="4"/>
        <v>['September 2010',294002],</v>
      </c>
      <c r="Q46" t="str">
        <f t="shared" si="5"/>
        <v>data.setCell(44, 2, null);</v>
      </c>
    </row>
    <row r="47" spans="1:17" x14ac:dyDescent="0.2">
      <c r="A47" t="s">
        <v>16</v>
      </c>
      <c r="B47">
        <v>46</v>
      </c>
      <c r="C47">
        <v>353042</v>
      </c>
      <c r="D47" s="1">
        <v>40452</v>
      </c>
      <c r="E47">
        <v>2010</v>
      </c>
      <c r="K47" t="str">
        <f t="shared" si="0"/>
        <v>October 2010</v>
      </c>
      <c r="L47">
        <f t="shared" si="1"/>
        <v>353042</v>
      </c>
      <c r="M47" t="str">
        <f t="shared" si="2"/>
        <v>null</v>
      </c>
      <c r="N47">
        <v>45</v>
      </c>
      <c r="O47" t="str">
        <f t="shared" si="3"/>
        <v>['October 2010',353042,null],</v>
      </c>
      <c r="P47" t="str">
        <f t="shared" si="4"/>
        <v>['October 2010',353042],</v>
      </c>
      <c r="Q47" t="str">
        <f t="shared" si="5"/>
        <v>data.setCell(45, 2, null);</v>
      </c>
    </row>
    <row r="48" spans="1:17" x14ac:dyDescent="0.2">
      <c r="A48" t="s">
        <v>14</v>
      </c>
      <c r="B48">
        <v>47</v>
      </c>
      <c r="C48">
        <v>332683</v>
      </c>
      <c r="D48" s="1">
        <v>40483</v>
      </c>
      <c r="E48">
        <v>2010</v>
      </c>
      <c r="K48" t="str">
        <f t="shared" si="0"/>
        <v>November 2010</v>
      </c>
      <c r="L48">
        <f t="shared" si="1"/>
        <v>332683</v>
      </c>
      <c r="M48" t="str">
        <f t="shared" si="2"/>
        <v>null</v>
      </c>
      <c r="N48">
        <v>46</v>
      </c>
      <c r="O48" t="str">
        <f t="shared" si="3"/>
        <v>['November 2010',332683,null],</v>
      </c>
      <c r="P48" t="str">
        <f t="shared" si="4"/>
        <v>['November 2010',332683],</v>
      </c>
      <c r="Q48" t="str">
        <f t="shared" si="5"/>
        <v>data.setCell(46, 2, null);</v>
      </c>
    </row>
    <row r="49" spans="1:17" x14ac:dyDescent="0.2">
      <c r="A49" t="s">
        <v>15</v>
      </c>
      <c r="B49">
        <v>48</v>
      </c>
      <c r="C49">
        <v>320976</v>
      </c>
      <c r="D49" s="1">
        <v>40513</v>
      </c>
      <c r="E49">
        <v>2010</v>
      </c>
      <c r="K49" t="str">
        <f t="shared" si="0"/>
        <v>December 2010</v>
      </c>
      <c r="L49">
        <f t="shared" si="1"/>
        <v>320976</v>
      </c>
      <c r="M49" t="str">
        <f t="shared" si="2"/>
        <v>null</v>
      </c>
      <c r="N49">
        <v>47</v>
      </c>
      <c r="O49" t="str">
        <f t="shared" si="3"/>
        <v>['December 2010',320976,null],</v>
      </c>
      <c r="P49" t="str">
        <f t="shared" si="4"/>
        <v>['December 2010',320976],</v>
      </c>
      <c r="Q49" t="str">
        <f t="shared" si="5"/>
        <v>data.setCell(47, 2, null);</v>
      </c>
    </row>
    <row r="50" spans="1:17" x14ac:dyDescent="0.2">
      <c r="A50" t="s">
        <v>5</v>
      </c>
      <c r="B50">
        <v>49</v>
      </c>
      <c r="C50">
        <v>356691</v>
      </c>
      <c r="D50" s="1">
        <v>40544</v>
      </c>
      <c r="E50">
        <v>2011</v>
      </c>
      <c r="K50" t="str">
        <f t="shared" si="0"/>
        <v>January 2011</v>
      </c>
      <c r="L50">
        <f t="shared" si="1"/>
        <v>356691</v>
      </c>
      <c r="M50" t="str">
        <f t="shared" si="2"/>
        <v>null</v>
      </c>
      <c r="N50">
        <v>48</v>
      </c>
      <c r="O50" t="str">
        <f t="shared" si="3"/>
        <v>['January 2011',356691,null],</v>
      </c>
      <c r="P50" t="str">
        <f t="shared" si="4"/>
        <v>['January 2011',356691],</v>
      </c>
      <c r="Q50" t="str">
        <f t="shared" si="5"/>
        <v>data.setCell(48, 2, null);</v>
      </c>
    </row>
    <row r="51" spans="1:17" x14ac:dyDescent="0.2">
      <c r="A51" t="s">
        <v>6</v>
      </c>
      <c r="B51">
        <v>50</v>
      </c>
      <c r="C51">
        <v>331676</v>
      </c>
      <c r="D51" s="1">
        <v>40575</v>
      </c>
      <c r="E51">
        <v>2011</v>
      </c>
      <c r="K51" t="str">
        <f t="shared" si="0"/>
        <v>February 2011</v>
      </c>
      <c r="L51">
        <f t="shared" si="1"/>
        <v>331676</v>
      </c>
      <c r="M51" t="str">
        <f t="shared" si="2"/>
        <v>null</v>
      </c>
      <c r="N51">
        <v>49</v>
      </c>
      <c r="O51" t="str">
        <f t="shared" si="3"/>
        <v>['February 2011',331676,null],</v>
      </c>
      <c r="P51" t="str">
        <f t="shared" si="4"/>
        <v>['February 2011',331676],</v>
      </c>
      <c r="Q51" t="str">
        <f t="shared" si="5"/>
        <v>data.setCell(49, 2, null);</v>
      </c>
    </row>
    <row r="52" spans="1:17" x14ac:dyDescent="0.2">
      <c r="A52" t="s">
        <v>7</v>
      </c>
      <c r="B52">
        <v>51</v>
      </c>
      <c r="C52">
        <v>332980</v>
      </c>
      <c r="D52" s="1">
        <v>40603</v>
      </c>
      <c r="E52">
        <v>2011</v>
      </c>
      <c r="K52" t="str">
        <f t="shared" si="0"/>
        <v>March 2011</v>
      </c>
      <c r="L52">
        <f t="shared" si="1"/>
        <v>332980</v>
      </c>
      <c r="M52" t="str">
        <f t="shared" si="2"/>
        <v>null</v>
      </c>
      <c r="N52">
        <v>50</v>
      </c>
      <c r="O52" t="str">
        <f t="shared" si="3"/>
        <v>['March 2011',332980,null],</v>
      </c>
      <c r="P52" t="str">
        <f t="shared" si="4"/>
        <v>['March 2011',332980],</v>
      </c>
      <c r="Q52" t="str">
        <f t="shared" si="5"/>
        <v>data.setCell(50, 2, null);</v>
      </c>
    </row>
    <row r="53" spans="1:17" x14ac:dyDescent="0.2">
      <c r="A53" t="s">
        <v>8</v>
      </c>
      <c r="B53">
        <v>52</v>
      </c>
      <c r="C53">
        <v>353201</v>
      </c>
      <c r="D53" s="1">
        <v>40634</v>
      </c>
      <c r="E53">
        <v>2011</v>
      </c>
      <c r="K53" t="str">
        <f t="shared" si="0"/>
        <v>April 2011</v>
      </c>
      <c r="L53">
        <f t="shared" si="1"/>
        <v>353201</v>
      </c>
      <c r="M53" t="str">
        <f t="shared" si="2"/>
        <v>null</v>
      </c>
      <c r="N53">
        <v>51</v>
      </c>
      <c r="O53" t="str">
        <f t="shared" si="3"/>
        <v>['April 2011',353201,null],</v>
      </c>
      <c r="P53" t="str">
        <f t="shared" si="4"/>
        <v>['April 2011',353201],</v>
      </c>
      <c r="Q53" t="str">
        <f t="shared" si="5"/>
        <v>data.setCell(51, 2, null);</v>
      </c>
    </row>
    <row r="54" spans="1:17" x14ac:dyDescent="0.2">
      <c r="A54" t="s">
        <v>9</v>
      </c>
      <c r="B54">
        <v>53</v>
      </c>
      <c r="C54">
        <v>338183</v>
      </c>
      <c r="D54" s="1">
        <v>40664</v>
      </c>
      <c r="E54">
        <v>2011</v>
      </c>
      <c r="K54" t="str">
        <f t="shared" si="0"/>
        <v>May 2011</v>
      </c>
      <c r="L54">
        <f t="shared" si="1"/>
        <v>338183</v>
      </c>
      <c r="M54" t="str">
        <f t="shared" si="2"/>
        <v>null</v>
      </c>
      <c r="N54">
        <v>52</v>
      </c>
      <c r="O54" t="str">
        <f t="shared" si="3"/>
        <v>['May 2011',338183,null],</v>
      </c>
      <c r="P54" t="str">
        <f t="shared" si="4"/>
        <v>['May 2011',338183],</v>
      </c>
      <c r="Q54" t="str">
        <f t="shared" si="5"/>
        <v>data.setCell(52, 2, null);</v>
      </c>
    </row>
    <row r="55" spans="1:17" x14ac:dyDescent="0.2">
      <c r="A55" t="s">
        <v>10</v>
      </c>
      <c r="B55">
        <v>54</v>
      </c>
      <c r="C55">
        <v>380082</v>
      </c>
      <c r="D55" s="1">
        <v>40695</v>
      </c>
      <c r="E55">
        <v>2011</v>
      </c>
      <c r="K55" t="str">
        <f t="shared" si="0"/>
        <v>June 2011</v>
      </c>
      <c r="L55">
        <f t="shared" si="1"/>
        <v>380082</v>
      </c>
      <c r="M55" t="str">
        <f t="shared" si="2"/>
        <v>null</v>
      </c>
      <c r="N55">
        <v>53</v>
      </c>
      <c r="O55" t="str">
        <f t="shared" si="3"/>
        <v>['June 2011',380082,null],</v>
      </c>
      <c r="P55" t="str">
        <f t="shared" si="4"/>
        <v>['June 2011',380082],</v>
      </c>
      <c r="Q55" t="str">
        <f t="shared" si="5"/>
        <v>data.setCell(53, 2, null);</v>
      </c>
    </row>
    <row r="56" spans="1:17" x14ac:dyDescent="0.2">
      <c r="A56" t="s">
        <v>11</v>
      </c>
      <c r="B56">
        <v>55</v>
      </c>
      <c r="C56">
        <v>375859</v>
      </c>
      <c r="D56" s="1">
        <v>40725</v>
      </c>
      <c r="E56">
        <v>2011</v>
      </c>
      <c r="K56" t="str">
        <f t="shared" si="0"/>
        <v>July 2011</v>
      </c>
      <c r="L56">
        <f t="shared" si="1"/>
        <v>375859</v>
      </c>
      <c r="M56" t="str">
        <f t="shared" si="2"/>
        <v>null</v>
      </c>
      <c r="N56">
        <v>54</v>
      </c>
      <c r="O56" t="str">
        <f t="shared" si="3"/>
        <v>['July 2011',375859,null],</v>
      </c>
      <c r="P56" t="str">
        <f t="shared" si="4"/>
        <v>['July 2011',375859],</v>
      </c>
      <c r="Q56" t="str">
        <f t="shared" si="5"/>
        <v>data.setCell(54, 2, null);</v>
      </c>
    </row>
    <row r="57" spans="1:17" x14ac:dyDescent="0.2">
      <c r="A57" t="s">
        <v>12</v>
      </c>
      <c r="B57">
        <v>56</v>
      </c>
      <c r="C57">
        <v>358289</v>
      </c>
      <c r="D57" s="1">
        <v>40756</v>
      </c>
      <c r="E57">
        <v>2011</v>
      </c>
      <c r="K57" t="str">
        <f t="shared" si="0"/>
        <v>August 2011</v>
      </c>
      <c r="L57">
        <f t="shared" si="1"/>
        <v>358289</v>
      </c>
      <c r="M57" t="str">
        <f t="shared" si="2"/>
        <v>null</v>
      </c>
      <c r="N57">
        <v>55</v>
      </c>
      <c r="O57" t="str">
        <f t="shared" si="3"/>
        <v>['August 2011',358289,null],</v>
      </c>
      <c r="P57" t="str">
        <f t="shared" si="4"/>
        <v>['August 2011',358289],</v>
      </c>
      <c r="Q57" t="str">
        <f t="shared" si="5"/>
        <v>data.setCell(55, 2, null);</v>
      </c>
    </row>
    <row r="58" spans="1:17" x14ac:dyDescent="0.2">
      <c r="A58" t="s">
        <v>13</v>
      </c>
      <c r="B58">
        <v>57</v>
      </c>
      <c r="C58">
        <v>284448</v>
      </c>
      <c r="D58" s="1">
        <v>40787</v>
      </c>
      <c r="E58">
        <v>2011</v>
      </c>
      <c r="K58" t="str">
        <f t="shared" si="0"/>
        <v>September 2011</v>
      </c>
      <c r="L58">
        <f t="shared" si="1"/>
        <v>284448</v>
      </c>
      <c r="M58" t="str">
        <f t="shared" si="2"/>
        <v>null</v>
      </c>
      <c r="N58">
        <v>56</v>
      </c>
      <c r="O58" t="str">
        <f t="shared" si="3"/>
        <v>['September 2011',284448,null],</v>
      </c>
      <c r="P58" t="str">
        <f t="shared" si="4"/>
        <v>['September 2011',284448],</v>
      </c>
      <c r="Q58" t="str">
        <f t="shared" si="5"/>
        <v>data.setCell(56, 2, null);</v>
      </c>
    </row>
    <row r="59" spans="1:17" x14ac:dyDescent="0.2">
      <c r="A59" t="s">
        <v>16</v>
      </c>
      <c r="B59">
        <v>58</v>
      </c>
      <c r="C59">
        <v>333975</v>
      </c>
      <c r="D59" s="1">
        <v>40817</v>
      </c>
      <c r="E59">
        <v>2011</v>
      </c>
      <c r="K59" t="str">
        <f t="shared" si="0"/>
        <v>October 2011</v>
      </c>
      <c r="L59">
        <f t="shared" si="1"/>
        <v>333975</v>
      </c>
      <c r="M59" t="str">
        <f t="shared" si="2"/>
        <v>null</v>
      </c>
      <c r="N59">
        <v>57</v>
      </c>
      <c r="O59" t="str">
        <f t="shared" si="3"/>
        <v>['October 2011',333975,null],</v>
      </c>
      <c r="P59" t="str">
        <f t="shared" si="4"/>
        <v>['October 2011',333975],</v>
      </c>
      <c r="Q59" t="str">
        <f t="shared" si="5"/>
        <v>data.setCell(57, 2, null);</v>
      </c>
    </row>
    <row r="60" spans="1:17" x14ac:dyDescent="0.2">
      <c r="A60" t="s">
        <v>14</v>
      </c>
      <c r="B60">
        <v>59</v>
      </c>
      <c r="C60">
        <v>311720</v>
      </c>
      <c r="D60" s="1">
        <v>40848</v>
      </c>
      <c r="E60">
        <v>2011</v>
      </c>
      <c r="K60" t="str">
        <f t="shared" si="0"/>
        <v>November 2011</v>
      </c>
      <c r="L60">
        <f t="shared" si="1"/>
        <v>311720</v>
      </c>
      <c r="M60" t="str">
        <f t="shared" si="2"/>
        <v>null</v>
      </c>
      <c r="N60">
        <v>58</v>
      </c>
      <c r="O60" t="str">
        <f t="shared" si="3"/>
        <v>['November 2011',311720,null],</v>
      </c>
      <c r="P60" t="str">
        <f t="shared" si="4"/>
        <v>['November 2011',311720],</v>
      </c>
      <c r="Q60" t="str">
        <f t="shared" si="5"/>
        <v>data.setCell(58, 2, null);</v>
      </c>
    </row>
    <row r="61" spans="1:17" x14ac:dyDescent="0.2">
      <c r="A61" t="s">
        <v>15</v>
      </c>
      <c r="B61">
        <v>60</v>
      </c>
      <c r="C61">
        <v>295185</v>
      </c>
      <c r="D61" s="1">
        <v>40878</v>
      </c>
      <c r="E61">
        <v>2011</v>
      </c>
      <c r="K61" t="str">
        <f t="shared" si="0"/>
        <v>December 2011</v>
      </c>
      <c r="L61">
        <f t="shared" si="1"/>
        <v>295185</v>
      </c>
      <c r="M61" t="str">
        <f t="shared" si="2"/>
        <v>null</v>
      </c>
      <c r="N61">
        <v>59</v>
      </c>
      <c r="O61" t="str">
        <f t="shared" si="3"/>
        <v>['December 2011',295185,null],</v>
      </c>
      <c r="P61" t="str">
        <f t="shared" si="4"/>
        <v>['December 2011',295185],</v>
      </c>
      <c r="Q61" t="str">
        <f t="shared" si="5"/>
        <v>data.setCell(59, 2, null);</v>
      </c>
    </row>
    <row r="62" spans="1:17" x14ac:dyDescent="0.2">
      <c r="A62" t="s">
        <v>5</v>
      </c>
      <c r="B62">
        <v>61</v>
      </c>
      <c r="C62">
        <v>290733</v>
      </c>
      <c r="D62" s="1">
        <v>40909</v>
      </c>
      <c r="E62">
        <v>2012</v>
      </c>
      <c r="K62" t="str">
        <f t="shared" si="0"/>
        <v>January 2012</v>
      </c>
      <c r="L62">
        <f t="shared" si="1"/>
        <v>290733</v>
      </c>
      <c r="M62" t="str">
        <f t="shared" si="2"/>
        <v>null</v>
      </c>
      <c r="N62">
        <v>60</v>
      </c>
      <c r="O62" t="str">
        <f t="shared" si="3"/>
        <v>['January 2012',290733,null],</v>
      </c>
      <c r="P62" t="str">
        <f t="shared" si="4"/>
        <v>['January 2012',290733],</v>
      </c>
      <c r="Q62" t="str">
        <f t="shared" si="5"/>
        <v>data.setCell(60, 2, null);</v>
      </c>
    </row>
    <row r="63" spans="1:17" x14ac:dyDescent="0.2">
      <c r="A63" t="s">
        <v>6</v>
      </c>
      <c r="B63">
        <v>62</v>
      </c>
      <c r="C63">
        <v>298917</v>
      </c>
      <c r="D63" s="1">
        <v>40940</v>
      </c>
      <c r="E63">
        <v>2012</v>
      </c>
      <c r="K63" t="str">
        <f t="shared" si="0"/>
        <v>February 2012</v>
      </c>
      <c r="L63">
        <f t="shared" si="1"/>
        <v>298917</v>
      </c>
      <c r="M63" t="str">
        <f t="shared" si="2"/>
        <v>null</v>
      </c>
      <c r="N63">
        <v>61</v>
      </c>
      <c r="O63" t="str">
        <f t="shared" si="3"/>
        <v>['February 2012',298917,null],</v>
      </c>
      <c r="P63" t="str">
        <f t="shared" si="4"/>
        <v>['February 2012',298917],</v>
      </c>
      <c r="Q63" t="str">
        <f t="shared" si="5"/>
        <v>data.setCell(61, 2, null);</v>
      </c>
    </row>
    <row r="64" spans="1:17" x14ac:dyDescent="0.2">
      <c r="A64" t="s">
        <v>7</v>
      </c>
      <c r="B64">
        <v>63</v>
      </c>
      <c r="C64">
        <v>333086</v>
      </c>
      <c r="D64" s="1">
        <v>40969</v>
      </c>
      <c r="E64">
        <v>2012</v>
      </c>
      <c r="K64" t="str">
        <f t="shared" si="0"/>
        <v>March 2012</v>
      </c>
      <c r="L64">
        <f t="shared" si="1"/>
        <v>333086</v>
      </c>
      <c r="M64" t="str">
        <f t="shared" si="2"/>
        <v>null</v>
      </c>
      <c r="N64">
        <v>62</v>
      </c>
      <c r="O64" t="str">
        <f t="shared" si="3"/>
        <v>['March 2012',333086,null],</v>
      </c>
      <c r="P64" t="str">
        <f t="shared" si="4"/>
        <v>['March 2012',333086],</v>
      </c>
      <c r="Q64" t="str">
        <f t="shared" si="5"/>
        <v>data.setCell(62, 2, null);</v>
      </c>
    </row>
    <row r="65" spans="1:17" x14ac:dyDescent="0.2">
      <c r="A65" t="s">
        <v>8</v>
      </c>
      <c r="B65">
        <v>64</v>
      </c>
      <c r="C65">
        <v>320010</v>
      </c>
      <c r="D65" s="1">
        <v>41000</v>
      </c>
      <c r="E65">
        <v>2012</v>
      </c>
      <c r="K65" t="str">
        <f t="shared" si="0"/>
        <v>April 2012</v>
      </c>
      <c r="L65">
        <f t="shared" si="1"/>
        <v>320010</v>
      </c>
      <c r="M65" t="str">
        <f t="shared" si="2"/>
        <v>null</v>
      </c>
      <c r="N65">
        <v>63</v>
      </c>
      <c r="O65" t="str">
        <f t="shared" si="3"/>
        <v>['April 2012',320010,null],</v>
      </c>
      <c r="P65" t="str">
        <f t="shared" si="4"/>
        <v>['April 2012',320010],</v>
      </c>
      <c r="Q65" t="str">
        <f t="shared" si="5"/>
        <v>data.setCell(63, 2, null);</v>
      </c>
    </row>
    <row r="66" spans="1:17" x14ac:dyDescent="0.2">
      <c r="A66" t="s">
        <v>9</v>
      </c>
      <c r="B66">
        <v>65</v>
      </c>
      <c r="C66">
        <v>328018</v>
      </c>
      <c r="D66" s="1">
        <v>41030</v>
      </c>
      <c r="E66">
        <v>2012</v>
      </c>
      <c r="K66" t="str">
        <f t="shared" si="0"/>
        <v>May 2012</v>
      </c>
      <c r="L66">
        <f t="shared" si="1"/>
        <v>328018</v>
      </c>
      <c r="M66" t="str">
        <f t="shared" si="2"/>
        <v>null</v>
      </c>
      <c r="N66">
        <v>64</v>
      </c>
      <c r="O66" t="str">
        <f t="shared" si="3"/>
        <v>['May 2012',328018,null],</v>
      </c>
      <c r="P66" t="str">
        <f t="shared" si="4"/>
        <v>['May 2012',328018],</v>
      </c>
      <c r="Q66" t="str">
        <f t="shared" si="5"/>
        <v>data.setCell(64, 2, null);</v>
      </c>
    </row>
    <row r="67" spans="1:17" x14ac:dyDescent="0.2">
      <c r="A67" t="s">
        <v>10</v>
      </c>
      <c r="B67">
        <v>66</v>
      </c>
      <c r="C67">
        <v>361956</v>
      </c>
      <c r="D67" s="1">
        <v>41061</v>
      </c>
      <c r="E67">
        <v>2012</v>
      </c>
      <c r="K67" t="str">
        <f t="shared" ref="K67:K130" si="6">CONCATENATE(A67, " ", E67)</f>
        <v>June 2012</v>
      </c>
      <c r="L67">
        <f t="shared" ref="L67:L130" si="7">C67</f>
        <v>361956</v>
      </c>
      <c r="M67" t="str">
        <f t="shared" ref="M67:M130" si="8">IF(F67="","null",G67)</f>
        <v>null</v>
      </c>
      <c r="N67">
        <v>65</v>
      </c>
      <c r="O67" t="str">
        <f t="shared" ref="O67:O130" si="9">CONCATENATE("['",K67,"',",L67,",",M67,"],")</f>
        <v>['June 2012',361956,null],</v>
      </c>
      <c r="P67" t="str">
        <f t="shared" ref="P67:P130" si="10">CONCATENATE("['",K67,"',",L67,"],")</f>
        <v>['June 2012',361956],</v>
      </c>
      <c r="Q67" t="str">
        <f t="shared" ref="Q67:Q130" si="11">CONCATENATE("data.setCell(",N67,", 2, ",M67, ");")</f>
        <v>data.setCell(65, 2, null);</v>
      </c>
    </row>
    <row r="68" spans="1:17" x14ac:dyDescent="0.2">
      <c r="A68" t="s">
        <v>11</v>
      </c>
      <c r="B68">
        <v>67</v>
      </c>
      <c r="C68">
        <v>386349</v>
      </c>
      <c r="D68" s="1">
        <v>41091</v>
      </c>
      <c r="E68">
        <v>2012</v>
      </c>
      <c r="K68" t="str">
        <f t="shared" si="6"/>
        <v>July 2012</v>
      </c>
      <c r="L68">
        <f t="shared" si="7"/>
        <v>386349</v>
      </c>
      <c r="M68" t="str">
        <f t="shared" si="8"/>
        <v>null</v>
      </c>
      <c r="N68">
        <v>66</v>
      </c>
      <c r="O68" t="str">
        <f t="shared" si="9"/>
        <v>['July 2012',386349,null],</v>
      </c>
      <c r="P68" t="str">
        <f t="shared" si="10"/>
        <v>['July 2012',386349],</v>
      </c>
      <c r="Q68" t="str">
        <f t="shared" si="11"/>
        <v>data.setCell(66, 2, null);</v>
      </c>
    </row>
    <row r="69" spans="1:17" x14ac:dyDescent="0.2">
      <c r="A69" t="s">
        <v>12</v>
      </c>
      <c r="B69">
        <v>68</v>
      </c>
      <c r="C69">
        <v>314370</v>
      </c>
      <c r="D69" s="1">
        <v>41122</v>
      </c>
      <c r="E69">
        <v>2012</v>
      </c>
      <c r="K69" t="str">
        <f t="shared" si="6"/>
        <v>August 2012</v>
      </c>
      <c r="L69">
        <f t="shared" si="7"/>
        <v>314370</v>
      </c>
      <c r="M69" t="str">
        <f t="shared" si="8"/>
        <v>null</v>
      </c>
      <c r="N69">
        <v>67</v>
      </c>
      <c r="O69" t="str">
        <f t="shared" si="9"/>
        <v>['August 2012',314370,null],</v>
      </c>
      <c r="P69" t="str">
        <f t="shared" si="10"/>
        <v>['August 2012',314370],</v>
      </c>
      <c r="Q69" t="str">
        <f t="shared" si="11"/>
        <v>data.setCell(67, 2, null);</v>
      </c>
    </row>
    <row r="70" spans="1:17" x14ac:dyDescent="0.2">
      <c r="A70" t="s">
        <v>13</v>
      </c>
      <c r="B70">
        <v>69</v>
      </c>
      <c r="C70">
        <v>298742</v>
      </c>
      <c r="D70" s="1">
        <v>41153</v>
      </c>
      <c r="E70">
        <v>2012</v>
      </c>
      <c r="K70" t="str">
        <f t="shared" si="6"/>
        <v>September 2012</v>
      </c>
      <c r="L70">
        <f t="shared" si="7"/>
        <v>298742</v>
      </c>
      <c r="M70" t="str">
        <f t="shared" si="8"/>
        <v>null</v>
      </c>
      <c r="N70">
        <v>68</v>
      </c>
      <c r="O70" t="str">
        <f t="shared" si="9"/>
        <v>['September 2012',298742,null],</v>
      </c>
      <c r="P70" t="str">
        <f t="shared" si="10"/>
        <v>['September 2012',298742],</v>
      </c>
      <c r="Q70" t="str">
        <f t="shared" si="11"/>
        <v>data.setCell(68, 2, null);</v>
      </c>
    </row>
    <row r="71" spans="1:17" x14ac:dyDescent="0.2">
      <c r="A71" t="s">
        <v>16</v>
      </c>
      <c r="B71">
        <v>70</v>
      </c>
      <c r="C71">
        <v>364624</v>
      </c>
      <c r="D71" s="1">
        <v>41183</v>
      </c>
      <c r="E71">
        <v>2012</v>
      </c>
      <c r="K71" t="str">
        <f t="shared" si="6"/>
        <v>October 2012</v>
      </c>
      <c r="L71">
        <f t="shared" si="7"/>
        <v>364624</v>
      </c>
      <c r="M71" t="str">
        <f t="shared" si="8"/>
        <v>null</v>
      </c>
      <c r="N71">
        <v>69</v>
      </c>
      <c r="O71" t="str">
        <f t="shared" si="9"/>
        <v>['October 2012',364624,null],</v>
      </c>
      <c r="P71" t="str">
        <f t="shared" si="10"/>
        <v>['October 2012',364624],</v>
      </c>
      <c r="Q71" t="str">
        <f t="shared" si="11"/>
        <v>data.setCell(69, 2, null);</v>
      </c>
    </row>
    <row r="72" spans="1:17" x14ac:dyDescent="0.2">
      <c r="A72" t="s">
        <v>14</v>
      </c>
      <c r="B72">
        <v>71</v>
      </c>
      <c r="C72">
        <v>345639</v>
      </c>
      <c r="D72" s="1">
        <v>41214</v>
      </c>
      <c r="E72">
        <v>2012</v>
      </c>
      <c r="K72" t="str">
        <f t="shared" si="6"/>
        <v>November 2012</v>
      </c>
      <c r="L72">
        <f t="shared" si="7"/>
        <v>345639</v>
      </c>
      <c r="M72" t="str">
        <f t="shared" si="8"/>
        <v>null</v>
      </c>
      <c r="N72">
        <v>70</v>
      </c>
      <c r="O72" t="str">
        <f t="shared" si="9"/>
        <v>['November 2012',345639,null],</v>
      </c>
      <c r="P72" t="str">
        <f t="shared" si="10"/>
        <v>['November 2012',345639],</v>
      </c>
      <c r="Q72" t="str">
        <f t="shared" si="11"/>
        <v>data.setCell(70, 2, null);</v>
      </c>
    </row>
    <row r="73" spans="1:17" x14ac:dyDescent="0.2">
      <c r="A73" t="s">
        <v>15</v>
      </c>
      <c r="B73">
        <v>72</v>
      </c>
      <c r="C73">
        <v>314308</v>
      </c>
      <c r="D73" s="1">
        <v>41244</v>
      </c>
      <c r="E73">
        <v>2012</v>
      </c>
      <c r="K73" t="str">
        <f t="shared" si="6"/>
        <v>December 2012</v>
      </c>
      <c r="L73">
        <f t="shared" si="7"/>
        <v>314308</v>
      </c>
      <c r="M73" t="str">
        <f t="shared" si="8"/>
        <v>null</v>
      </c>
      <c r="N73">
        <v>71</v>
      </c>
      <c r="O73" t="str">
        <f t="shared" si="9"/>
        <v>['December 2012',314308,null],</v>
      </c>
      <c r="P73" t="str">
        <f t="shared" si="10"/>
        <v>['December 2012',314308],</v>
      </c>
      <c r="Q73" t="str">
        <f t="shared" si="11"/>
        <v>data.setCell(71, 2, null);</v>
      </c>
    </row>
    <row r="74" spans="1:17" x14ac:dyDescent="0.2">
      <c r="A74" t="s">
        <v>5</v>
      </c>
      <c r="B74">
        <v>73</v>
      </c>
      <c r="C74">
        <v>379984</v>
      </c>
      <c r="D74" s="1">
        <v>41275</v>
      </c>
      <c r="E74">
        <v>2013</v>
      </c>
      <c r="K74" t="str">
        <f t="shared" si="6"/>
        <v>January 2013</v>
      </c>
      <c r="L74">
        <f t="shared" si="7"/>
        <v>379984</v>
      </c>
      <c r="M74" t="str">
        <f t="shared" si="8"/>
        <v>null</v>
      </c>
      <c r="N74">
        <v>72</v>
      </c>
      <c r="O74" t="str">
        <f t="shared" si="9"/>
        <v>['January 2013',379984,null],</v>
      </c>
      <c r="P74" t="str">
        <f t="shared" si="10"/>
        <v>['January 2013',379984],</v>
      </c>
      <c r="Q74" t="str">
        <f t="shared" si="11"/>
        <v>data.setCell(72, 2, null);</v>
      </c>
    </row>
    <row r="75" spans="1:17" x14ac:dyDescent="0.2">
      <c r="A75" t="s">
        <v>6</v>
      </c>
      <c r="B75">
        <v>74</v>
      </c>
      <c r="C75">
        <v>341436</v>
      </c>
      <c r="D75" s="1">
        <v>41306</v>
      </c>
      <c r="E75">
        <v>2013</v>
      </c>
      <c r="K75" t="str">
        <f t="shared" si="6"/>
        <v>February 2013</v>
      </c>
      <c r="L75">
        <f t="shared" si="7"/>
        <v>341436</v>
      </c>
      <c r="M75" t="str">
        <f t="shared" si="8"/>
        <v>null</v>
      </c>
      <c r="N75">
        <v>73</v>
      </c>
      <c r="O75" t="str">
        <f t="shared" si="9"/>
        <v>['February 2013',341436,null],</v>
      </c>
      <c r="P75" t="str">
        <f t="shared" si="10"/>
        <v>['February 2013',341436],</v>
      </c>
      <c r="Q75" t="str">
        <f t="shared" si="11"/>
        <v>data.setCell(73, 2, null);</v>
      </c>
    </row>
    <row r="76" spans="1:17" x14ac:dyDescent="0.2">
      <c r="A76" t="s">
        <v>7</v>
      </c>
      <c r="B76">
        <v>75</v>
      </c>
      <c r="C76">
        <v>371844</v>
      </c>
      <c r="D76" s="1">
        <v>41334</v>
      </c>
      <c r="E76">
        <v>2013</v>
      </c>
      <c r="K76" t="str">
        <f t="shared" si="6"/>
        <v>March 2013</v>
      </c>
      <c r="L76">
        <f t="shared" si="7"/>
        <v>371844</v>
      </c>
      <c r="M76" t="str">
        <f t="shared" si="8"/>
        <v>null</v>
      </c>
      <c r="N76">
        <v>74</v>
      </c>
      <c r="O76" t="str">
        <f t="shared" si="9"/>
        <v>['March 2013',371844,null],</v>
      </c>
      <c r="P76" t="str">
        <f t="shared" si="10"/>
        <v>['March 2013',371844],</v>
      </c>
      <c r="Q76" t="str">
        <f t="shared" si="11"/>
        <v>data.setCell(74, 2, null);</v>
      </c>
    </row>
    <row r="77" spans="1:17" x14ac:dyDescent="0.2">
      <c r="A77" t="s">
        <v>8</v>
      </c>
      <c r="B77">
        <v>76</v>
      </c>
      <c r="C77">
        <v>355593</v>
      </c>
      <c r="D77" s="1">
        <v>41365</v>
      </c>
      <c r="E77">
        <v>2013</v>
      </c>
      <c r="K77" t="str">
        <f t="shared" si="6"/>
        <v>April 2013</v>
      </c>
      <c r="L77">
        <f t="shared" si="7"/>
        <v>355593</v>
      </c>
      <c r="M77" t="str">
        <f t="shared" si="8"/>
        <v>null</v>
      </c>
      <c r="N77">
        <v>75</v>
      </c>
      <c r="O77" t="str">
        <f t="shared" si="9"/>
        <v>['April 2013',355593,null],</v>
      </c>
      <c r="P77" t="str">
        <f t="shared" si="10"/>
        <v>['April 2013',355593],</v>
      </c>
      <c r="Q77" t="str">
        <f t="shared" si="11"/>
        <v>data.setCell(75, 2, null);</v>
      </c>
    </row>
    <row r="78" spans="1:17" x14ac:dyDescent="0.2">
      <c r="A78" t="s">
        <v>9</v>
      </c>
      <c r="B78">
        <v>77</v>
      </c>
      <c r="C78">
        <v>345095</v>
      </c>
      <c r="D78" s="1">
        <v>41395</v>
      </c>
      <c r="E78">
        <v>2013</v>
      </c>
      <c r="K78" t="str">
        <f t="shared" si="6"/>
        <v>May 2013</v>
      </c>
      <c r="L78">
        <f t="shared" si="7"/>
        <v>345095</v>
      </c>
      <c r="M78" t="str">
        <f t="shared" si="8"/>
        <v>null</v>
      </c>
      <c r="N78">
        <v>76</v>
      </c>
      <c r="O78" t="str">
        <f t="shared" si="9"/>
        <v>['May 2013',345095,null],</v>
      </c>
      <c r="P78" t="str">
        <f t="shared" si="10"/>
        <v>['May 2013',345095],</v>
      </c>
      <c r="Q78" t="str">
        <f t="shared" si="11"/>
        <v>data.setCell(76, 2, null);</v>
      </c>
    </row>
    <row r="79" spans="1:17" x14ac:dyDescent="0.2">
      <c r="A79" t="s">
        <v>10</v>
      </c>
      <c r="B79">
        <v>78</v>
      </c>
      <c r="C79">
        <v>389107</v>
      </c>
      <c r="D79" s="1">
        <v>41426</v>
      </c>
      <c r="E79">
        <v>2013</v>
      </c>
      <c r="K79" t="str">
        <f t="shared" si="6"/>
        <v>June 2013</v>
      </c>
      <c r="L79">
        <f t="shared" si="7"/>
        <v>389107</v>
      </c>
      <c r="M79" t="str">
        <f t="shared" si="8"/>
        <v>null</v>
      </c>
      <c r="N79">
        <v>77</v>
      </c>
      <c r="O79" t="str">
        <f t="shared" si="9"/>
        <v>['June 2013',389107,null],</v>
      </c>
      <c r="P79" t="str">
        <f t="shared" si="10"/>
        <v>['June 2013',389107],</v>
      </c>
      <c r="Q79" t="str">
        <f t="shared" si="11"/>
        <v>data.setCell(77, 2, null);</v>
      </c>
    </row>
    <row r="80" spans="1:17" x14ac:dyDescent="0.2">
      <c r="A80" t="s">
        <v>11</v>
      </c>
      <c r="B80">
        <v>79</v>
      </c>
      <c r="C80">
        <v>399869</v>
      </c>
      <c r="D80" s="1">
        <v>41456</v>
      </c>
      <c r="E80">
        <v>2013</v>
      </c>
      <c r="K80" t="str">
        <f t="shared" si="6"/>
        <v>July 2013</v>
      </c>
      <c r="L80">
        <f t="shared" si="7"/>
        <v>399869</v>
      </c>
      <c r="M80" t="str">
        <f t="shared" si="8"/>
        <v>null</v>
      </c>
      <c r="N80">
        <v>78</v>
      </c>
      <c r="O80" t="str">
        <f t="shared" si="9"/>
        <v>['July 2013',399869,null],</v>
      </c>
      <c r="P80" t="str">
        <f t="shared" si="10"/>
        <v>['July 2013',399869],</v>
      </c>
      <c r="Q80" t="str">
        <f t="shared" si="11"/>
        <v>data.setCell(78, 2, null);</v>
      </c>
    </row>
    <row r="81" spans="1:17" x14ac:dyDescent="0.2">
      <c r="A81" t="s">
        <v>12</v>
      </c>
      <c r="B81">
        <v>80</v>
      </c>
      <c r="C81">
        <v>386341</v>
      </c>
      <c r="D81" s="1">
        <v>41487</v>
      </c>
      <c r="E81">
        <v>2013</v>
      </c>
      <c r="K81" t="str">
        <f t="shared" si="6"/>
        <v>August 2013</v>
      </c>
      <c r="L81">
        <f t="shared" si="7"/>
        <v>386341</v>
      </c>
      <c r="M81" t="str">
        <f t="shared" si="8"/>
        <v>null</v>
      </c>
      <c r="N81">
        <v>79</v>
      </c>
      <c r="O81" t="str">
        <f t="shared" si="9"/>
        <v>['August 2013',386341,null],</v>
      </c>
      <c r="P81" t="str">
        <f t="shared" si="10"/>
        <v>['August 2013',386341],</v>
      </c>
      <c r="Q81" t="str">
        <f t="shared" si="11"/>
        <v>data.setCell(79, 2, null);</v>
      </c>
    </row>
    <row r="82" spans="1:17" x14ac:dyDescent="0.2">
      <c r="A82" t="s">
        <v>13</v>
      </c>
      <c r="B82">
        <v>81</v>
      </c>
      <c r="C82">
        <v>363621</v>
      </c>
      <c r="D82" s="1">
        <v>41518</v>
      </c>
      <c r="E82">
        <v>2013</v>
      </c>
      <c r="K82" t="str">
        <f t="shared" si="6"/>
        <v>September 2013</v>
      </c>
      <c r="L82">
        <f t="shared" si="7"/>
        <v>363621</v>
      </c>
      <c r="M82" t="str">
        <f t="shared" si="8"/>
        <v>null</v>
      </c>
      <c r="N82">
        <v>80</v>
      </c>
      <c r="O82" t="str">
        <f t="shared" si="9"/>
        <v>['September 2013',363621,null],</v>
      </c>
      <c r="P82" t="str">
        <f t="shared" si="10"/>
        <v>['September 2013',363621],</v>
      </c>
      <c r="Q82" t="str">
        <f t="shared" si="11"/>
        <v>data.setCell(80, 2, null);</v>
      </c>
    </row>
    <row r="83" spans="1:17" x14ac:dyDescent="0.2">
      <c r="A83" t="s">
        <v>16</v>
      </c>
      <c r="B83">
        <v>82</v>
      </c>
      <c r="C83">
        <v>364437</v>
      </c>
      <c r="D83" s="1">
        <v>41548</v>
      </c>
      <c r="E83">
        <v>2013</v>
      </c>
      <c r="K83" t="str">
        <f t="shared" si="6"/>
        <v>October 2013</v>
      </c>
      <c r="L83">
        <f t="shared" si="7"/>
        <v>364437</v>
      </c>
      <c r="M83" t="str">
        <f t="shared" si="8"/>
        <v>null</v>
      </c>
      <c r="N83">
        <v>81</v>
      </c>
      <c r="O83" t="str">
        <f t="shared" si="9"/>
        <v>['October 2013',364437,null],</v>
      </c>
      <c r="P83" t="str">
        <f t="shared" si="10"/>
        <v>['October 2013',364437],</v>
      </c>
      <c r="Q83" t="str">
        <f t="shared" si="11"/>
        <v>data.setCell(81, 2, null);</v>
      </c>
    </row>
    <row r="84" spans="1:17" x14ac:dyDescent="0.2">
      <c r="A84" t="s">
        <v>14</v>
      </c>
      <c r="B84">
        <v>83</v>
      </c>
      <c r="C84">
        <v>357640</v>
      </c>
      <c r="D84" s="1">
        <v>41579</v>
      </c>
      <c r="E84">
        <v>2013</v>
      </c>
      <c r="K84" t="str">
        <f t="shared" si="6"/>
        <v>November 2013</v>
      </c>
      <c r="L84">
        <f t="shared" si="7"/>
        <v>357640</v>
      </c>
      <c r="M84" t="str">
        <f t="shared" si="8"/>
        <v>null</v>
      </c>
      <c r="N84">
        <v>82</v>
      </c>
      <c r="O84" t="str">
        <f t="shared" si="9"/>
        <v>['November 2013',357640,null],</v>
      </c>
      <c r="P84" t="str">
        <f t="shared" si="10"/>
        <v>['November 2013',357640],</v>
      </c>
      <c r="Q84" t="str">
        <f t="shared" si="11"/>
        <v>data.setCell(82, 2, null);</v>
      </c>
    </row>
    <row r="85" spans="1:17" x14ac:dyDescent="0.2">
      <c r="A85" t="s">
        <v>15</v>
      </c>
      <c r="B85">
        <v>84</v>
      </c>
      <c r="C85">
        <v>314639</v>
      </c>
      <c r="D85" s="1">
        <v>41609</v>
      </c>
      <c r="E85">
        <v>2013</v>
      </c>
      <c r="K85" t="str">
        <f t="shared" si="6"/>
        <v>December 2013</v>
      </c>
      <c r="L85">
        <f t="shared" si="7"/>
        <v>314639</v>
      </c>
      <c r="M85" t="str">
        <f t="shared" si="8"/>
        <v>null</v>
      </c>
      <c r="N85">
        <v>83</v>
      </c>
      <c r="O85" t="str">
        <f t="shared" si="9"/>
        <v>['December 2013',314639,null],</v>
      </c>
      <c r="P85" t="str">
        <f t="shared" si="10"/>
        <v>['December 2013',314639],</v>
      </c>
      <c r="Q85" t="str">
        <f t="shared" si="11"/>
        <v>data.setCell(83, 2, null);</v>
      </c>
    </row>
    <row r="86" spans="1:17" x14ac:dyDescent="0.2">
      <c r="A86" t="s">
        <v>5</v>
      </c>
      <c r="B86">
        <v>85</v>
      </c>
      <c r="C86">
        <v>367174</v>
      </c>
      <c r="D86" s="1">
        <v>41640</v>
      </c>
      <c r="E86">
        <v>2014</v>
      </c>
      <c r="K86" t="str">
        <f t="shared" si="6"/>
        <v>January 2014</v>
      </c>
      <c r="L86">
        <f t="shared" si="7"/>
        <v>367174</v>
      </c>
      <c r="M86" t="str">
        <f t="shared" si="8"/>
        <v>null</v>
      </c>
      <c r="N86">
        <v>84</v>
      </c>
      <c r="O86" t="str">
        <f t="shared" si="9"/>
        <v>['January 2014',367174,null],</v>
      </c>
      <c r="P86" t="str">
        <f t="shared" si="10"/>
        <v>['January 2014',367174],</v>
      </c>
      <c r="Q86" t="str">
        <f t="shared" si="11"/>
        <v>data.setCell(84, 2, null);</v>
      </c>
    </row>
    <row r="87" spans="1:17" x14ac:dyDescent="0.2">
      <c r="A87" t="s">
        <v>6</v>
      </c>
      <c r="B87">
        <v>86</v>
      </c>
      <c r="C87">
        <v>319643</v>
      </c>
      <c r="D87" s="1">
        <v>41671</v>
      </c>
      <c r="E87">
        <v>2014</v>
      </c>
      <c r="K87" t="str">
        <f t="shared" si="6"/>
        <v>February 2014</v>
      </c>
      <c r="L87">
        <f t="shared" si="7"/>
        <v>319643</v>
      </c>
      <c r="M87" t="str">
        <f t="shared" si="8"/>
        <v>null</v>
      </c>
      <c r="N87">
        <v>85</v>
      </c>
      <c r="O87" t="str">
        <f t="shared" si="9"/>
        <v>['February 2014',319643,null],</v>
      </c>
      <c r="P87" t="str">
        <f t="shared" si="10"/>
        <v>['February 2014',319643],</v>
      </c>
      <c r="Q87" t="str">
        <f t="shared" si="11"/>
        <v>data.setCell(85, 2, null);</v>
      </c>
    </row>
    <row r="88" spans="1:17" x14ac:dyDescent="0.2">
      <c r="A88" t="s">
        <v>7</v>
      </c>
      <c r="B88">
        <v>87</v>
      </c>
      <c r="C88">
        <v>375521</v>
      </c>
      <c r="D88" s="1">
        <v>41699</v>
      </c>
      <c r="E88">
        <v>2014</v>
      </c>
      <c r="K88" t="str">
        <f t="shared" si="6"/>
        <v>March 2014</v>
      </c>
      <c r="L88">
        <f t="shared" si="7"/>
        <v>375521</v>
      </c>
      <c r="M88" t="str">
        <f t="shared" si="8"/>
        <v>null</v>
      </c>
      <c r="N88">
        <v>86</v>
      </c>
      <c r="O88" t="str">
        <f t="shared" si="9"/>
        <v>['March 2014',375521,null],</v>
      </c>
      <c r="P88" t="str">
        <f t="shared" si="10"/>
        <v>['March 2014',375521],</v>
      </c>
      <c r="Q88" t="str">
        <f t="shared" si="11"/>
        <v>data.setCell(86, 2, null);</v>
      </c>
    </row>
    <row r="89" spans="1:17" x14ac:dyDescent="0.2">
      <c r="A89" t="s">
        <v>8</v>
      </c>
      <c r="B89">
        <v>88</v>
      </c>
      <c r="C89">
        <v>336589</v>
      </c>
      <c r="D89" s="1">
        <v>41730</v>
      </c>
      <c r="E89">
        <v>2014</v>
      </c>
      <c r="K89" t="str">
        <f t="shared" si="6"/>
        <v>April 2014</v>
      </c>
      <c r="L89">
        <f t="shared" si="7"/>
        <v>336589</v>
      </c>
      <c r="M89" t="str">
        <f t="shared" si="8"/>
        <v>null</v>
      </c>
      <c r="N89">
        <v>87</v>
      </c>
      <c r="O89" t="str">
        <f t="shared" si="9"/>
        <v>['April 2014',336589,null],</v>
      </c>
      <c r="P89" t="str">
        <f t="shared" si="10"/>
        <v>['April 2014',336589],</v>
      </c>
      <c r="Q89" t="str">
        <f t="shared" si="11"/>
        <v>data.setCell(87, 2, null);</v>
      </c>
    </row>
    <row r="90" spans="1:17" x14ac:dyDescent="0.2">
      <c r="A90" t="s">
        <v>9</v>
      </c>
      <c r="B90">
        <v>89</v>
      </c>
      <c r="C90">
        <v>336672</v>
      </c>
      <c r="D90" s="1">
        <v>41760</v>
      </c>
      <c r="E90">
        <v>2014</v>
      </c>
      <c r="K90" t="str">
        <f t="shared" si="6"/>
        <v>May 2014</v>
      </c>
      <c r="L90">
        <f t="shared" si="7"/>
        <v>336672</v>
      </c>
      <c r="M90" t="str">
        <f t="shared" si="8"/>
        <v>null</v>
      </c>
      <c r="N90">
        <v>88</v>
      </c>
      <c r="O90" t="str">
        <f t="shared" si="9"/>
        <v>['May 2014',336672,null],</v>
      </c>
      <c r="P90" t="str">
        <f t="shared" si="10"/>
        <v>['May 2014',336672],</v>
      </c>
      <c r="Q90" t="str">
        <f t="shared" si="11"/>
        <v>data.setCell(88, 2, null);</v>
      </c>
    </row>
    <row r="91" spans="1:17" x14ac:dyDescent="0.2">
      <c r="A91" t="s">
        <v>10</v>
      </c>
      <c r="B91">
        <v>90</v>
      </c>
      <c r="C91">
        <v>357650</v>
      </c>
      <c r="D91" s="1">
        <v>41791</v>
      </c>
      <c r="E91">
        <v>2014</v>
      </c>
      <c r="K91" t="str">
        <f t="shared" si="6"/>
        <v>June 2014</v>
      </c>
      <c r="L91">
        <f t="shared" si="7"/>
        <v>357650</v>
      </c>
      <c r="M91" t="str">
        <f t="shared" si="8"/>
        <v>null</v>
      </c>
      <c r="N91">
        <v>89</v>
      </c>
      <c r="O91" t="str">
        <f t="shared" si="9"/>
        <v>['June 2014',357650,null],</v>
      </c>
      <c r="P91" t="str">
        <f t="shared" si="10"/>
        <v>['June 2014',357650],</v>
      </c>
      <c r="Q91" t="str">
        <f t="shared" si="11"/>
        <v>data.setCell(89, 2, null);</v>
      </c>
    </row>
    <row r="92" spans="1:17" x14ac:dyDescent="0.2">
      <c r="A92" t="s">
        <v>11</v>
      </c>
      <c r="B92">
        <v>91</v>
      </c>
      <c r="C92">
        <v>370883</v>
      </c>
      <c r="D92" s="1">
        <v>41821</v>
      </c>
      <c r="E92">
        <v>2014</v>
      </c>
      <c r="K92" t="str">
        <f t="shared" si="6"/>
        <v>July 2014</v>
      </c>
      <c r="L92">
        <f t="shared" si="7"/>
        <v>370883</v>
      </c>
      <c r="M92" t="str">
        <f t="shared" si="8"/>
        <v>null</v>
      </c>
      <c r="N92">
        <v>90</v>
      </c>
      <c r="O92" t="str">
        <f t="shared" si="9"/>
        <v>['July 2014',370883,null],</v>
      </c>
      <c r="P92" t="str">
        <f t="shared" si="10"/>
        <v>['July 2014',370883],</v>
      </c>
      <c r="Q92" t="str">
        <f t="shared" si="11"/>
        <v>data.setCell(90, 2, null);</v>
      </c>
    </row>
    <row r="93" spans="1:17" x14ac:dyDescent="0.2">
      <c r="A93" t="s">
        <v>12</v>
      </c>
      <c r="B93">
        <v>92</v>
      </c>
      <c r="C93">
        <v>357390</v>
      </c>
      <c r="D93" s="1">
        <v>41852</v>
      </c>
      <c r="E93">
        <v>2014</v>
      </c>
      <c r="K93" t="str">
        <f t="shared" si="6"/>
        <v>August 2014</v>
      </c>
      <c r="L93">
        <f t="shared" si="7"/>
        <v>357390</v>
      </c>
      <c r="M93" t="str">
        <f t="shared" si="8"/>
        <v>null</v>
      </c>
      <c r="N93">
        <v>91</v>
      </c>
      <c r="O93" t="str">
        <f t="shared" si="9"/>
        <v>['August 2014',357390,null],</v>
      </c>
      <c r="P93" t="str">
        <f t="shared" si="10"/>
        <v>['August 2014',357390],</v>
      </c>
      <c r="Q93" t="str">
        <f t="shared" si="11"/>
        <v>data.setCell(91, 2, null);</v>
      </c>
    </row>
    <row r="94" spans="1:17" x14ac:dyDescent="0.2">
      <c r="A94" t="s">
        <v>13</v>
      </c>
      <c r="B94">
        <v>93</v>
      </c>
      <c r="C94">
        <v>332770</v>
      </c>
      <c r="D94" s="1">
        <v>41883</v>
      </c>
      <c r="E94">
        <v>2014</v>
      </c>
      <c r="K94" t="str">
        <f t="shared" si="6"/>
        <v>September 2014</v>
      </c>
      <c r="L94">
        <f t="shared" si="7"/>
        <v>332770</v>
      </c>
      <c r="M94" t="str">
        <f t="shared" si="8"/>
        <v>null</v>
      </c>
      <c r="N94">
        <v>92</v>
      </c>
      <c r="O94" t="str">
        <f t="shared" si="9"/>
        <v>['September 2014',332770,null],</v>
      </c>
      <c r="P94" t="str">
        <f t="shared" si="10"/>
        <v>['September 2014',332770],</v>
      </c>
      <c r="Q94" t="str">
        <f t="shared" si="11"/>
        <v>data.setCell(92, 2, null);</v>
      </c>
    </row>
    <row r="95" spans="1:17" x14ac:dyDescent="0.2">
      <c r="A95" t="s">
        <v>16</v>
      </c>
      <c r="B95">
        <v>94</v>
      </c>
      <c r="C95">
        <v>345405</v>
      </c>
      <c r="D95" s="1">
        <v>41913</v>
      </c>
      <c r="E95">
        <v>2014</v>
      </c>
      <c r="K95" t="str">
        <f t="shared" si="6"/>
        <v>October 2014</v>
      </c>
      <c r="L95">
        <f t="shared" si="7"/>
        <v>345405</v>
      </c>
      <c r="M95" t="str">
        <f t="shared" si="8"/>
        <v>null</v>
      </c>
      <c r="N95">
        <v>93</v>
      </c>
      <c r="O95" t="str">
        <f t="shared" si="9"/>
        <v>['October 2014',345405,null],</v>
      </c>
      <c r="P95" t="str">
        <f t="shared" si="10"/>
        <v>['October 2014',345405],</v>
      </c>
      <c r="Q95" t="str">
        <f t="shared" si="11"/>
        <v>data.setCell(93, 2, null);</v>
      </c>
    </row>
    <row r="96" spans="1:17" x14ac:dyDescent="0.2">
      <c r="A96" t="s">
        <v>14</v>
      </c>
      <c r="B96">
        <v>95</v>
      </c>
      <c r="C96">
        <v>336426</v>
      </c>
      <c r="D96" s="1">
        <v>41944</v>
      </c>
      <c r="E96">
        <v>2014</v>
      </c>
      <c r="K96" t="str">
        <f t="shared" si="6"/>
        <v>November 2014</v>
      </c>
      <c r="L96">
        <f t="shared" si="7"/>
        <v>336426</v>
      </c>
      <c r="M96" t="str">
        <f t="shared" si="8"/>
        <v>null</v>
      </c>
      <c r="N96">
        <v>94</v>
      </c>
      <c r="O96" t="str">
        <f t="shared" si="9"/>
        <v>['November 2014',336426,null],</v>
      </c>
      <c r="P96" t="str">
        <f t="shared" si="10"/>
        <v>['November 2014',336426],</v>
      </c>
      <c r="Q96" t="str">
        <f t="shared" si="11"/>
        <v>data.setCell(94, 2, null);</v>
      </c>
    </row>
    <row r="97" spans="1:17" x14ac:dyDescent="0.2">
      <c r="A97" t="s">
        <v>15</v>
      </c>
      <c r="B97">
        <v>96</v>
      </c>
      <c r="C97">
        <v>302454</v>
      </c>
      <c r="D97" s="1">
        <v>41974</v>
      </c>
      <c r="E97">
        <v>2014</v>
      </c>
      <c r="K97" t="str">
        <f t="shared" si="6"/>
        <v>December 2014</v>
      </c>
      <c r="L97">
        <f t="shared" si="7"/>
        <v>302454</v>
      </c>
      <c r="M97" t="str">
        <f t="shared" si="8"/>
        <v>null</v>
      </c>
      <c r="N97">
        <v>95</v>
      </c>
      <c r="O97" t="str">
        <f t="shared" si="9"/>
        <v>['December 2014',302454,null],</v>
      </c>
      <c r="P97" t="str">
        <f t="shared" si="10"/>
        <v>['December 2014',302454],</v>
      </c>
      <c r="Q97" t="str">
        <f t="shared" si="11"/>
        <v>data.setCell(95, 2, null);</v>
      </c>
    </row>
    <row r="98" spans="1:17" x14ac:dyDescent="0.2">
      <c r="A98" t="s">
        <v>5</v>
      </c>
      <c r="B98">
        <v>97</v>
      </c>
      <c r="C98">
        <v>344049</v>
      </c>
      <c r="D98" s="1">
        <v>42005</v>
      </c>
      <c r="E98">
        <v>2015</v>
      </c>
      <c r="K98" t="str">
        <f t="shared" si="6"/>
        <v>January 2015</v>
      </c>
      <c r="L98">
        <f t="shared" si="7"/>
        <v>344049</v>
      </c>
      <c r="M98" t="str">
        <f t="shared" si="8"/>
        <v>null</v>
      </c>
      <c r="N98">
        <v>96</v>
      </c>
      <c r="O98" t="str">
        <f t="shared" si="9"/>
        <v>['January 2015',344049,null],</v>
      </c>
      <c r="P98" t="str">
        <f t="shared" si="10"/>
        <v>['January 2015',344049],</v>
      </c>
      <c r="Q98" t="str">
        <f t="shared" si="11"/>
        <v>data.setCell(96, 2, null);</v>
      </c>
    </row>
    <row r="99" spans="1:17" x14ac:dyDescent="0.2">
      <c r="A99" t="s">
        <v>6</v>
      </c>
      <c r="B99">
        <v>98</v>
      </c>
      <c r="C99">
        <v>308153</v>
      </c>
      <c r="D99" s="1">
        <v>42036</v>
      </c>
      <c r="E99">
        <v>2015</v>
      </c>
      <c r="K99" t="str">
        <f t="shared" si="6"/>
        <v>February 2015</v>
      </c>
      <c r="L99">
        <f t="shared" si="7"/>
        <v>308153</v>
      </c>
      <c r="M99" t="str">
        <f t="shared" si="8"/>
        <v>null</v>
      </c>
      <c r="N99">
        <v>97</v>
      </c>
      <c r="O99" t="str">
        <f t="shared" si="9"/>
        <v>['February 2015',308153,null],</v>
      </c>
      <c r="P99" t="str">
        <f t="shared" si="10"/>
        <v>['February 2015',308153],</v>
      </c>
      <c r="Q99" t="str">
        <f t="shared" si="11"/>
        <v>data.setCell(97, 2, null);</v>
      </c>
    </row>
    <row r="100" spans="1:17" x14ac:dyDescent="0.2">
      <c r="A100" t="s">
        <v>7</v>
      </c>
      <c r="B100">
        <v>99</v>
      </c>
      <c r="C100">
        <v>353126</v>
      </c>
      <c r="D100" s="1">
        <v>42064</v>
      </c>
      <c r="E100">
        <v>2015</v>
      </c>
      <c r="K100" t="str">
        <f t="shared" si="6"/>
        <v>March 2015</v>
      </c>
      <c r="L100">
        <f t="shared" si="7"/>
        <v>353126</v>
      </c>
      <c r="M100" t="str">
        <f t="shared" si="8"/>
        <v>null</v>
      </c>
      <c r="N100">
        <v>98</v>
      </c>
      <c r="O100" t="str">
        <f t="shared" si="9"/>
        <v>['March 2015',353126,null],</v>
      </c>
      <c r="P100" t="str">
        <f t="shared" si="10"/>
        <v>['March 2015',353126],</v>
      </c>
      <c r="Q100" t="str">
        <f t="shared" si="11"/>
        <v>data.setCell(98, 2, null);</v>
      </c>
    </row>
    <row r="101" spans="1:17" x14ac:dyDescent="0.2">
      <c r="A101" t="s">
        <v>8</v>
      </c>
      <c r="B101">
        <v>100</v>
      </c>
      <c r="C101">
        <v>331974</v>
      </c>
      <c r="D101" s="1">
        <v>42095</v>
      </c>
      <c r="E101">
        <v>2015</v>
      </c>
      <c r="K101" t="str">
        <f t="shared" si="6"/>
        <v>April 2015</v>
      </c>
      <c r="L101">
        <f t="shared" si="7"/>
        <v>331974</v>
      </c>
      <c r="M101" t="str">
        <f t="shared" si="8"/>
        <v>null</v>
      </c>
      <c r="N101">
        <v>99</v>
      </c>
      <c r="O101" t="str">
        <f t="shared" si="9"/>
        <v>['April 2015',331974,null],</v>
      </c>
      <c r="P101" t="str">
        <f t="shared" si="10"/>
        <v>['April 2015',331974],</v>
      </c>
      <c r="Q101" t="str">
        <f t="shared" si="11"/>
        <v>data.setCell(99, 2, null);</v>
      </c>
    </row>
    <row r="102" spans="1:17" x14ac:dyDescent="0.2">
      <c r="A102" t="s">
        <v>9</v>
      </c>
      <c r="B102">
        <v>101</v>
      </c>
      <c r="C102">
        <v>317626</v>
      </c>
      <c r="D102" s="1">
        <v>42125</v>
      </c>
      <c r="E102">
        <v>2015</v>
      </c>
      <c r="K102" t="str">
        <f t="shared" si="6"/>
        <v>May 2015</v>
      </c>
      <c r="L102">
        <f t="shared" si="7"/>
        <v>317626</v>
      </c>
      <c r="M102" t="str">
        <f t="shared" si="8"/>
        <v>null</v>
      </c>
      <c r="N102">
        <v>100</v>
      </c>
      <c r="O102" t="str">
        <f t="shared" si="9"/>
        <v>['May 2015',317626,null],</v>
      </c>
      <c r="P102" t="str">
        <f t="shared" si="10"/>
        <v>['May 2015',317626],</v>
      </c>
      <c r="Q102" t="str">
        <f t="shared" si="11"/>
        <v>data.setCell(100, 2, null);</v>
      </c>
    </row>
    <row r="103" spans="1:17" x14ac:dyDescent="0.2">
      <c r="A103" t="s">
        <v>10</v>
      </c>
      <c r="B103">
        <v>102</v>
      </c>
      <c r="C103">
        <v>292338</v>
      </c>
      <c r="D103" s="1">
        <v>42156</v>
      </c>
      <c r="E103">
        <v>2015</v>
      </c>
      <c r="K103" t="str">
        <f t="shared" si="6"/>
        <v>June 2015</v>
      </c>
      <c r="L103">
        <f t="shared" si="7"/>
        <v>292338</v>
      </c>
      <c r="M103" t="str">
        <f t="shared" si="8"/>
        <v>null</v>
      </c>
      <c r="N103">
        <v>101</v>
      </c>
      <c r="O103" t="str">
        <f t="shared" si="9"/>
        <v>['June 2015',292338,null],</v>
      </c>
      <c r="P103" t="str">
        <f t="shared" si="10"/>
        <v>['June 2015',292338],</v>
      </c>
      <c r="Q103" t="str">
        <f t="shared" si="11"/>
        <v>data.setCell(101, 2, null);</v>
      </c>
    </row>
    <row r="104" spans="1:17" x14ac:dyDescent="0.2">
      <c r="A104" t="s">
        <v>11</v>
      </c>
      <c r="B104">
        <v>103</v>
      </c>
      <c r="C104">
        <v>359878</v>
      </c>
      <c r="D104" s="1">
        <v>42186</v>
      </c>
      <c r="E104">
        <v>2015</v>
      </c>
      <c r="K104" t="str">
        <f t="shared" si="6"/>
        <v>July 2015</v>
      </c>
      <c r="L104">
        <f t="shared" si="7"/>
        <v>359878</v>
      </c>
      <c r="M104" t="str">
        <f t="shared" si="8"/>
        <v>null</v>
      </c>
      <c r="N104">
        <v>102</v>
      </c>
      <c r="O104" t="str">
        <f t="shared" si="9"/>
        <v>['July 2015',359878,null],</v>
      </c>
      <c r="P104" t="str">
        <f t="shared" si="10"/>
        <v>['July 2015',359878],</v>
      </c>
      <c r="Q104" t="str">
        <f t="shared" si="11"/>
        <v>data.setCell(102, 2, null);</v>
      </c>
    </row>
    <row r="105" spans="1:17" x14ac:dyDescent="0.2">
      <c r="A105" t="s">
        <v>12</v>
      </c>
      <c r="B105">
        <v>104</v>
      </c>
      <c r="C105">
        <v>356467</v>
      </c>
      <c r="D105" s="1">
        <v>42217</v>
      </c>
      <c r="E105">
        <v>2015</v>
      </c>
      <c r="K105" t="str">
        <f t="shared" si="6"/>
        <v>August 2015</v>
      </c>
      <c r="L105">
        <f t="shared" si="7"/>
        <v>356467</v>
      </c>
      <c r="M105" t="str">
        <f t="shared" si="8"/>
        <v>null</v>
      </c>
      <c r="N105">
        <v>103</v>
      </c>
      <c r="O105" t="str">
        <f t="shared" si="9"/>
        <v>['August 2015',356467,null],</v>
      </c>
      <c r="P105" t="str">
        <f t="shared" si="10"/>
        <v>['August 2015',356467],</v>
      </c>
      <c r="Q105" t="str">
        <f t="shared" si="11"/>
        <v>data.setCell(103, 2, null);</v>
      </c>
    </row>
    <row r="106" spans="1:17" x14ac:dyDescent="0.2">
      <c r="A106" t="s">
        <v>13</v>
      </c>
      <c r="B106">
        <v>105</v>
      </c>
      <c r="C106">
        <v>341812</v>
      </c>
      <c r="D106" s="1">
        <v>42248</v>
      </c>
      <c r="E106">
        <v>2015</v>
      </c>
      <c r="K106" t="str">
        <f t="shared" si="6"/>
        <v>September 2015</v>
      </c>
      <c r="L106">
        <f t="shared" si="7"/>
        <v>341812</v>
      </c>
      <c r="M106" t="str">
        <f t="shared" si="8"/>
        <v>null</v>
      </c>
      <c r="N106">
        <v>104</v>
      </c>
      <c r="O106" t="str">
        <f t="shared" si="9"/>
        <v>['September 2015',341812,null],</v>
      </c>
      <c r="P106" t="str">
        <f t="shared" si="10"/>
        <v>['September 2015',341812],</v>
      </c>
      <c r="Q106" t="str">
        <f t="shared" si="11"/>
        <v>data.setCell(104, 2, null);</v>
      </c>
    </row>
    <row r="107" spans="1:17" x14ac:dyDescent="0.2">
      <c r="A107" t="s">
        <v>16</v>
      </c>
      <c r="B107">
        <v>106</v>
      </c>
      <c r="C107">
        <v>338724</v>
      </c>
      <c r="D107" s="1">
        <v>42278</v>
      </c>
      <c r="E107">
        <v>2015</v>
      </c>
      <c r="K107" t="str">
        <f t="shared" si="6"/>
        <v>October 2015</v>
      </c>
      <c r="L107">
        <f t="shared" si="7"/>
        <v>338724</v>
      </c>
      <c r="M107" t="str">
        <f t="shared" si="8"/>
        <v>null</v>
      </c>
      <c r="N107">
        <v>105</v>
      </c>
      <c r="O107" t="str">
        <f t="shared" si="9"/>
        <v>['October 2015',338724,null],</v>
      </c>
      <c r="P107" t="str">
        <f t="shared" si="10"/>
        <v>['October 2015',338724],</v>
      </c>
      <c r="Q107" t="str">
        <f t="shared" si="11"/>
        <v>data.setCell(105, 2, null);</v>
      </c>
    </row>
    <row r="108" spans="1:17" x14ac:dyDescent="0.2">
      <c r="A108" t="s">
        <v>14</v>
      </c>
      <c r="B108">
        <v>107</v>
      </c>
      <c r="C108">
        <v>325585</v>
      </c>
      <c r="D108" s="1">
        <v>42309</v>
      </c>
      <c r="E108">
        <v>2015</v>
      </c>
      <c r="K108" t="str">
        <f t="shared" si="6"/>
        <v>November 2015</v>
      </c>
      <c r="L108">
        <f t="shared" si="7"/>
        <v>325585</v>
      </c>
      <c r="M108" t="str">
        <f t="shared" si="8"/>
        <v>null</v>
      </c>
      <c r="N108">
        <v>106</v>
      </c>
      <c r="O108" t="str">
        <f t="shared" si="9"/>
        <v>['November 2015',325585,null],</v>
      </c>
      <c r="P108" t="str">
        <f t="shared" si="10"/>
        <v>['November 2015',325585],</v>
      </c>
      <c r="Q108" t="str">
        <f t="shared" si="11"/>
        <v>data.setCell(106, 2, null);</v>
      </c>
    </row>
    <row r="109" spans="1:17" x14ac:dyDescent="0.2">
      <c r="A109" t="s">
        <v>15</v>
      </c>
      <c r="B109">
        <v>108</v>
      </c>
      <c r="C109">
        <v>289710</v>
      </c>
      <c r="D109" s="1">
        <v>42339</v>
      </c>
      <c r="E109">
        <v>2015</v>
      </c>
      <c r="K109" t="str">
        <f t="shared" si="6"/>
        <v>December 2015</v>
      </c>
      <c r="L109">
        <f t="shared" si="7"/>
        <v>289710</v>
      </c>
      <c r="M109" t="str">
        <f t="shared" si="8"/>
        <v>null</v>
      </c>
      <c r="N109">
        <v>107</v>
      </c>
      <c r="O109" t="str">
        <f t="shared" si="9"/>
        <v>['December 2015',289710,null],</v>
      </c>
      <c r="P109" t="str">
        <f t="shared" si="10"/>
        <v>['December 2015',289710],</v>
      </c>
      <c r="Q109" t="str">
        <f t="shared" si="11"/>
        <v>data.setCell(107, 2, null);</v>
      </c>
    </row>
    <row r="110" spans="1:17" x14ac:dyDescent="0.2">
      <c r="A110" t="s">
        <v>5</v>
      </c>
      <c r="B110">
        <v>109</v>
      </c>
      <c r="C110">
        <v>338566</v>
      </c>
      <c r="D110" s="1">
        <v>42370</v>
      </c>
      <c r="E110">
        <v>2016</v>
      </c>
      <c r="K110" t="str">
        <f t="shared" si="6"/>
        <v>January 2016</v>
      </c>
      <c r="L110">
        <f t="shared" si="7"/>
        <v>338566</v>
      </c>
      <c r="M110" t="str">
        <f t="shared" si="8"/>
        <v>null</v>
      </c>
      <c r="N110">
        <v>108</v>
      </c>
      <c r="O110" t="str">
        <f t="shared" si="9"/>
        <v>['January 2016',338566,null],</v>
      </c>
      <c r="P110" t="str">
        <f t="shared" si="10"/>
        <v>['January 2016',338566],</v>
      </c>
      <c r="Q110" t="str">
        <f t="shared" si="11"/>
        <v>data.setCell(108, 2, null);</v>
      </c>
    </row>
    <row r="111" spans="1:17" x14ac:dyDescent="0.2">
      <c r="A111" t="s">
        <v>6</v>
      </c>
      <c r="B111">
        <v>110</v>
      </c>
      <c r="C111">
        <v>310371</v>
      </c>
      <c r="D111" s="1">
        <v>42401</v>
      </c>
      <c r="E111">
        <v>2016</v>
      </c>
      <c r="K111" t="str">
        <f t="shared" si="6"/>
        <v>February 2016</v>
      </c>
      <c r="L111">
        <f t="shared" si="7"/>
        <v>310371</v>
      </c>
      <c r="M111" t="str">
        <f t="shared" si="8"/>
        <v>null</v>
      </c>
      <c r="N111">
        <v>109</v>
      </c>
      <c r="O111" t="str">
        <f t="shared" si="9"/>
        <v>['February 2016',310371,null],</v>
      </c>
      <c r="P111" t="str">
        <f t="shared" si="10"/>
        <v>['February 2016',310371],</v>
      </c>
      <c r="Q111" t="str">
        <f t="shared" si="11"/>
        <v>data.setCell(109, 2, null);</v>
      </c>
    </row>
    <row r="112" spans="1:17" x14ac:dyDescent="0.2">
      <c r="A112" t="s">
        <v>7</v>
      </c>
      <c r="B112">
        <v>111</v>
      </c>
      <c r="C112">
        <v>333568</v>
      </c>
      <c r="D112" s="1">
        <v>42430</v>
      </c>
      <c r="E112">
        <v>2016</v>
      </c>
      <c r="K112" t="str">
        <f t="shared" si="6"/>
        <v>March 2016</v>
      </c>
      <c r="L112">
        <f t="shared" si="7"/>
        <v>333568</v>
      </c>
      <c r="M112" t="str">
        <f t="shared" si="8"/>
        <v>null</v>
      </c>
      <c r="N112">
        <v>110</v>
      </c>
      <c r="O112" t="str">
        <f t="shared" si="9"/>
        <v>['March 2016',333568,null],</v>
      </c>
      <c r="P112" t="str">
        <f t="shared" si="10"/>
        <v>['March 2016',333568],</v>
      </c>
      <c r="Q112" t="str">
        <f t="shared" si="11"/>
        <v>data.setCell(110, 2, null);</v>
      </c>
    </row>
    <row r="113" spans="1:24" x14ac:dyDescent="0.2">
      <c r="A113" t="s">
        <v>8</v>
      </c>
      <c r="B113">
        <v>112</v>
      </c>
      <c r="C113">
        <v>310911</v>
      </c>
      <c r="D113" s="1">
        <v>42461</v>
      </c>
      <c r="E113">
        <v>2016</v>
      </c>
      <c r="K113" t="str">
        <f t="shared" si="6"/>
        <v>April 2016</v>
      </c>
      <c r="L113">
        <f t="shared" si="7"/>
        <v>310911</v>
      </c>
      <c r="M113" t="str">
        <f t="shared" si="8"/>
        <v>null</v>
      </c>
      <c r="N113">
        <v>111</v>
      </c>
      <c r="O113" t="str">
        <f t="shared" si="9"/>
        <v>['April 2016',310911,null],</v>
      </c>
      <c r="P113" t="str">
        <f t="shared" si="10"/>
        <v>['April 2016',310911],</v>
      </c>
      <c r="Q113" t="str">
        <f t="shared" si="11"/>
        <v>data.setCell(111, 2, null);</v>
      </c>
    </row>
    <row r="114" spans="1:24" x14ac:dyDescent="0.2">
      <c r="A114" t="s">
        <v>9</v>
      </c>
      <c r="B114">
        <v>113</v>
      </c>
      <c r="C114">
        <v>309325</v>
      </c>
      <c r="D114" s="1">
        <v>42491</v>
      </c>
      <c r="E114">
        <v>2016</v>
      </c>
      <c r="K114" t="str">
        <f t="shared" si="6"/>
        <v>May 2016</v>
      </c>
      <c r="L114">
        <f t="shared" si="7"/>
        <v>309325</v>
      </c>
      <c r="M114" t="str">
        <f t="shared" si="8"/>
        <v>null</v>
      </c>
      <c r="N114">
        <v>112</v>
      </c>
      <c r="O114" t="str">
        <f t="shared" si="9"/>
        <v>['May 2016',309325,null],</v>
      </c>
      <c r="P114" t="str">
        <f t="shared" si="10"/>
        <v>['May 2016',309325],</v>
      </c>
      <c r="Q114" t="str">
        <f t="shared" si="11"/>
        <v>data.setCell(112, 2, null);</v>
      </c>
    </row>
    <row r="115" spans="1:24" x14ac:dyDescent="0.2">
      <c r="A115" t="s">
        <v>10</v>
      </c>
      <c r="B115">
        <v>114</v>
      </c>
      <c r="C115">
        <v>324005</v>
      </c>
      <c r="D115" s="1">
        <v>42522</v>
      </c>
      <c r="E115">
        <v>2016</v>
      </c>
      <c r="K115" t="str">
        <f t="shared" si="6"/>
        <v>June 2016</v>
      </c>
      <c r="L115">
        <f t="shared" si="7"/>
        <v>324005</v>
      </c>
      <c r="M115" t="str">
        <f t="shared" si="8"/>
        <v>null</v>
      </c>
      <c r="N115">
        <v>113</v>
      </c>
      <c r="O115" t="str">
        <f t="shared" si="9"/>
        <v>['June 2016',324005,null],</v>
      </c>
      <c r="P115" t="str">
        <f t="shared" si="10"/>
        <v>['June 2016',324005],</v>
      </c>
      <c r="Q115" t="str">
        <f t="shared" si="11"/>
        <v>data.setCell(113, 2, null);</v>
      </c>
    </row>
    <row r="116" spans="1:24" x14ac:dyDescent="0.2">
      <c r="A116" t="s">
        <v>11</v>
      </c>
      <c r="B116">
        <v>115</v>
      </c>
      <c r="C116">
        <v>330556</v>
      </c>
      <c r="D116" s="1">
        <v>42552</v>
      </c>
      <c r="E116">
        <v>2016</v>
      </c>
      <c r="K116" t="str">
        <f t="shared" si="6"/>
        <v>July 2016</v>
      </c>
      <c r="L116">
        <f t="shared" si="7"/>
        <v>330556</v>
      </c>
      <c r="M116" t="str">
        <f t="shared" si="8"/>
        <v>null</v>
      </c>
      <c r="N116">
        <v>114</v>
      </c>
      <c r="O116" t="str">
        <f t="shared" si="9"/>
        <v>['July 2016',330556,null],</v>
      </c>
      <c r="P116" t="str">
        <f t="shared" si="10"/>
        <v>['July 2016',330556],</v>
      </c>
      <c r="Q116" t="str">
        <f t="shared" si="11"/>
        <v>data.setCell(114, 2, null);</v>
      </c>
    </row>
    <row r="117" spans="1:24" x14ac:dyDescent="0.2">
      <c r="A117" t="s">
        <v>12</v>
      </c>
      <c r="B117">
        <v>116</v>
      </c>
      <c r="C117">
        <v>325642</v>
      </c>
      <c r="D117" s="1">
        <v>42583</v>
      </c>
      <c r="E117">
        <v>2016</v>
      </c>
      <c r="K117" t="str">
        <f t="shared" si="6"/>
        <v>August 2016</v>
      </c>
      <c r="L117">
        <f t="shared" si="7"/>
        <v>325642</v>
      </c>
      <c r="M117" t="str">
        <f t="shared" si="8"/>
        <v>null</v>
      </c>
      <c r="N117">
        <v>115</v>
      </c>
      <c r="O117" t="str">
        <f t="shared" si="9"/>
        <v>['August 2016',325642,null],</v>
      </c>
      <c r="P117" t="str">
        <f t="shared" si="10"/>
        <v>['August 2016',325642],</v>
      </c>
      <c r="Q117" t="str">
        <f t="shared" si="11"/>
        <v>data.setCell(115, 2, null);</v>
      </c>
    </row>
    <row r="118" spans="1:24" x14ac:dyDescent="0.2">
      <c r="A118" t="s">
        <v>13</v>
      </c>
      <c r="B118">
        <v>117</v>
      </c>
      <c r="C118">
        <v>311872</v>
      </c>
      <c r="D118" s="1">
        <v>42614</v>
      </c>
      <c r="E118">
        <v>2016</v>
      </c>
      <c r="K118" t="str">
        <f t="shared" si="6"/>
        <v>September 2016</v>
      </c>
      <c r="L118">
        <f t="shared" si="7"/>
        <v>311872</v>
      </c>
      <c r="M118" t="str">
        <f t="shared" si="8"/>
        <v>null</v>
      </c>
      <c r="N118">
        <v>116</v>
      </c>
      <c r="O118" t="str">
        <f t="shared" si="9"/>
        <v>['September 2016',311872,null],</v>
      </c>
      <c r="P118" t="str">
        <f t="shared" si="10"/>
        <v>['September 2016',311872],</v>
      </c>
      <c r="Q118" t="str">
        <f t="shared" si="11"/>
        <v>data.setCell(116, 2, null);</v>
      </c>
    </row>
    <row r="119" spans="1:24" x14ac:dyDescent="0.2">
      <c r="A119" t="s">
        <v>16</v>
      </c>
      <c r="B119">
        <v>118</v>
      </c>
      <c r="C119">
        <v>296578</v>
      </c>
      <c r="D119" s="1">
        <v>42644</v>
      </c>
      <c r="E119">
        <v>2016</v>
      </c>
      <c r="K119" t="str">
        <f t="shared" si="6"/>
        <v>October 2016</v>
      </c>
      <c r="L119">
        <f t="shared" si="7"/>
        <v>296578</v>
      </c>
      <c r="M119" t="str">
        <f t="shared" si="8"/>
        <v>null</v>
      </c>
      <c r="N119">
        <v>117</v>
      </c>
      <c r="O119" t="str">
        <f t="shared" si="9"/>
        <v>['October 2016',296578,null],</v>
      </c>
      <c r="P119" t="str">
        <f t="shared" si="10"/>
        <v>['October 2016',296578],</v>
      </c>
      <c r="Q119" t="str">
        <f t="shared" si="11"/>
        <v>data.setCell(117, 2, null);</v>
      </c>
    </row>
    <row r="120" spans="1:24" x14ac:dyDescent="0.2">
      <c r="A120" t="s">
        <v>14</v>
      </c>
      <c r="B120">
        <v>119</v>
      </c>
      <c r="C120">
        <v>310780</v>
      </c>
      <c r="D120" s="1">
        <v>42675</v>
      </c>
      <c r="E120">
        <v>2016</v>
      </c>
      <c r="K120" t="str">
        <f t="shared" si="6"/>
        <v>November 2016</v>
      </c>
      <c r="L120">
        <f t="shared" si="7"/>
        <v>310780</v>
      </c>
      <c r="M120" t="str">
        <f t="shared" si="8"/>
        <v>null</v>
      </c>
      <c r="N120">
        <v>118</v>
      </c>
      <c r="O120" t="str">
        <f t="shared" si="9"/>
        <v>['November 2016',310780,null],</v>
      </c>
      <c r="P120" t="str">
        <f t="shared" si="10"/>
        <v>['November 2016',310780],</v>
      </c>
      <c r="Q120" t="str">
        <f t="shared" si="11"/>
        <v>data.setCell(118, 2, null);</v>
      </c>
    </row>
    <row r="121" spans="1:24" x14ac:dyDescent="0.2">
      <c r="A121" t="s">
        <v>15</v>
      </c>
      <c r="B121">
        <v>120</v>
      </c>
      <c r="C121">
        <v>285929</v>
      </c>
      <c r="D121" s="1">
        <v>42705</v>
      </c>
      <c r="E121">
        <v>2016</v>
      </c>
      <c r="K121" t="str">
        <f t="shared" si="6"/>
        <v>December 2016</v>
      </c>
      <c r="L121">
        <f t="shared" si="7"/>
        <v>285929</v>
      </c>
      <c r="M121" t="str">
        <f t="shared" si="8"/>
        <v>null</v>
      </c>
      <c r="N121">
        <v>119</v>
      </c>
      <c r="O121" t="str">
        <f t="shared" si="9"/>
        <v>['December 2016',285929,null],</v>
      </c>
      <c r="P121" t="str">
        <f t="shared" si="10"/>
        <v>['December 2016',285929],</v>
      </c>
      <c r="Q121" t="str">
        <f t="shared" si="11"/>
        <v>data.setCell(119, 2, null);</v>
      </c>
    </row>
    <row r="122" spans="1:24" x14ac:dyDescent="0.2">
      <c r="A122" t="s">
        <v>5</v>
      </c>
      <c r="B122">
        <v>121</v>
      </c>
      <c r="C122">
        <v>318697</v>
      </c>
      <c r="D122" s="1">
        <v>42736</v>
      </c>
      <c r="E122">
        <v>2017</v>
      </c>
      <c r="K122" t="str">
        <f t="shared" si="6"/>
        <v>January 2017</v>
      </c>
      <c r="L122">
        <f t="shared" si="7"/>
        <v>318697</v>
      </c>
      <c r="M122" t="str">
        <f t="shared" si="8"/>
        <v>null</v>
      </c>
      <c r="N122">
        <v>120</v>
      </c>
      <c r="O122" t="str">
        <f t="shared" si="9"/>
        <v>['January 2017',318697,null],</v>
      </c>
      <c r="P122" t="str">
        <f t="shared" si="10"/>
        <v>['January 2017',318697],</v>
      </c>
      <c r="Q122" t="str">
        <f t="shared" si="11"/>
        <v>data.setCell(120, 2, null);</v>
      </c>
    </row>
    <row r="123" spans="1:24" x14ac:dyDescent="0.2">
      <c r="A123" t="s">
        <v>6</v>
      </c>
      <c r="B123">
        <v>122</v>
      </c>
      <c r="C123">
        <v>289182</v>
      </c>
      <c r="D123" s="1">
        <v>42767</v>
      </c>
      <c r="E123">
        <v>2017</v>
      </c>
      <c r="K123" t="str">
        <f t="shared" si="6"/>
        <v>February 2017</v>
      </c>
      <c r="L123">
        <f t="shared" si="7"/>
        <v>289182</v>
      </c>
      <c r="M123" t="str">
        <f t="shared" si="8"/>
        <v>null</v>
      </c>
      <c r="N123">
        <v>121</v>
      </c>
      <c r="O123" t="str">
        <f t="shared" si="9"/>
        <v>['February 2017',289182,null],</v>
      </c>
      <c r="P123" t="str">
        <f t="shared" si="10"/>
        <v>['February 2017',289182],</v>
      </c>
      <c r="Q123" t="str">
        <f t="shared" si="11"/>
        <v>data.setCell(121, 2, null);</v>
      </c>
    </row>
    <row r="124" spans="1:24" x14ac:dyDescent="0.2">
      <c r="A124" t="s">
        <v>7</v>
      </c>
      <c r="B124">
        <v>123</v>
      </c>
      <c r="C124">
        <v>326308</v>
      </c>
      <c r="D124" s="1">
        <v>42795</v>
      </c>
      <c r="E124">
        <v>2017</v>
      </c>
      <c r="K124" t="str">
        <f t="shared" si="6"/>
        <v>March 2017</v>
      </c>
      <c r="L124">
        <f t="shared" si="7"/>
        <v>326308</v>
      </c>
      <c r="M124" t="str">
        <f t="shared" si="8"/>
        <v>null</v>
      </c>
      <c r="N124">
        <v>122</v>
      </c>
      <c r="O124" t="str">
        <f t="shared" si="9"/>
        <v>['March 2017',326308,null],</v>
      </c>
      <c r="P124" t="str">
        <f t="shared" si="10"/>
        <v>['March 2017',326308],</v>
      </c>
      <c r="Q124" t="str">
        <f t="shared" si="11"/>
        <v>data.setCell(122, 2, null);</v>
      </c>
    </row>
    <row r="125" spans="1:24" x14ac:dyDescent="0.2">
      <c r="A125" t="s">
        <v>8</v>
      </c>
      <c r="B125">
        <v>124</v>
      </c>
      <c r="C125">
        <v>307859</v>
      </c>
      <c r="D125" s="1">
        <v>42826</v>
      </c>
      <c r="E125">
        <v>2017</v>
      </c>
      <c r="K125" t="str">
        <f t="shared" si="6"/>
        <v>April 2017</v>
      </c>
      <c r="L125">
        <f t="shared" si="7"/>
        <v>307859</v>
      </c>
      <c r="M125" t="str">
        <f t="shared" si="8"/>
        <v>null</v>
      </c>
      <c r="N125">
        <v>123</v>
      </c>
      <c r="O125" t="str">
        <f t="shared" si="9"/>
        <v>['April 2017',307859,null],</v>
      </c>
      <c r="P125" t="str">
        <f t="shared" si="10"/>
        <v>['April 2017',307859],</v>
      </c>
      <c r="Q125" t="str">
        <f t="shared" si="11"/>
        <v>data.setCell(123, 2, null);</v>
      </c>
    </row>
    <row r="126" spans="1:24" x14ac:dyDescent="0.2">
      <c r="A126" t="s">
        <v>9</v>
      </c>
      <c r="B126">
        <v>125</v>
      </c>
      <c r="C126">
        <v>310360</v>
      </c>
      <c r="D126" s="1">
        <v>42856</v>
      </c>
      <c r="E126">
        <v>2017</v>
      </c>
      <c r="K126" t="str">
        <f t="shared" si="6"/>
        <v>May 2017</v>
      </c>
      <c r="L126">
        <f t="shared" si="7"/>
        <v>310360</v>
      </c>
      <c r="M126" t="str">
        <f t="shared" si="8"/>
        <v>null</v>
      </c>
      <c r="N126">
        <v>124</v>
      </c>
      <c r="O126" t="str">
        <f t="shared" si="9"/>
        <v>['May 2017',310360,null],</v>
      </c>
      <c r="P126" t="str">
        <f t="shared" si="10"/>
        <v>['May 2017',310360],</v>
      </c>
      <c r="Q126" t="str">
        <f t="shared" si="11"/>
        <v>data.setCell(124, 2, null);</v>
      </c>
    </row>
    <row r="127" spans="1:24" x14ac:dyDescent="0.2">
      <c r="A127" t="s">
        <v>10</v>
      </c>
      <c r="B127">
        <v>126</v>
      </c>
      <c r="C127">
        <v>349089</v>
      </c>
      <c r="D127" s="1">
        <v>42887</v>
      </c>
      <c r="E127">
        <v>2017</v>
      </c>
      <c r="G127" s="3" t="s">
        <v>19</v>
      </c>
      <c r="H127" s="3" t="s">
        <v>23</v>
      </c>
      <c r="I127" s="6" t="s">
        <v>24</v>
      </c>
      <c r="J127" s="6"/>
      <c r="K127" t="str">
        <f t="shared" si="6"/>
        <v>June 2017</v>
      </c>
      <c r="L127">
        <f t="shared" si="7"/>
        <v>349089</v>
      </c>
      <c r="M127" t="str">
        <f t="shared" si="8"/>
        <v>null</v>
      </c>
      <c r="N127">
        <v>125</v>
      </c>
      <c r="O127" t="str">
        <f t="shared" si="9"/>
        <v>['June 2017',349089,null],</v>
      </c>
      <c r="P127" t="str">
        <f t="shared" si="10"/>
        <v>['June 2017',349089],</v>
      </c>
      <c r="Q127" t="str">
        <f t="shared" si="11"/>
        <v>data.setCell(125, 2, null);</v>
      </c>
      <c r="S127" t="s">
        <v>20</v>
      </c>
      <c r="T127" t="s">
        <v>21</v>
      </c>
      <c r="U127" t="s">
        <v>22</v>
      </c>
      <c r="V127" t="s">
        <v>23</v>
      </c>
      <c r="W127" t="s">
        <v>24</v>
      </c>
      <c r="X127" t="str">
        <f>CONCATENATE("['",S127,"','",T127,"','",U127,"','",V127,"','",W127,"'],")</f>
        <v>['Month &amp; Year','Actual # of Checkouts','Predicted # of Checkouts','Difference','% Difference'],</v>
      </c>
    </row>
    <row r="128" spans="1:24" x14ac:dyDescent="0.2">
      <c r="A128" t="s">
        <v>11</v>
      </c>
      <c r="B128">
        <v>127</v>
      </c>
      <c r="C128">
        <v>349208</v>
      </c>
      <c r="D128" s="1">
        <v>42917</v>
      </c>
      <c r="E128">
        <v>2017</v>
      </c>
      <c r="F128">
        <v>350307.05937594501</v>
      </c>
      <c r="G128">
        <f>ROUND(F128,0)</f>
        <v>350307</v>
      </c>
      <c r="H128">
        <f>ABS(G128-C128)</f>
        <v>1099</v>
      </c>
      <c r="I128" s="7">
        <f>(H128/C128)*100</f>
        <v>0.31471214863347918</v>
      </c>
      <c r="J128" s="7"/>
      <c r="K128" t="str">
        <f t="shared" si="6"/>
        <v>July 2017</v>
      </c>
      <c r="L128">
        <f t="shared" si="7"/>
        <v>349208</v>
      </c>
      <c r="M128">
        <f t="shared" si="8"/>
        <v>350307</v>
      </c>
      <c r="N128">
        <v>126</v>
      </c>
      <c r="O128" t="str">
        <f t="shared" si="9"/>
        <v>['July 2017',349208,350307],</v>
      </c>
      <c r="P128" t="str">
        <f t="shared" si="10"/>
        <v>['July 2017',349208],</v>
      </c>
      <c r="Q128" t="str">
        <f t="shared" si="11"/>
        <v>data.setCell(126, 2, 350307);</v>
      </c>
      <c r="S128" t="str">
        <f>K128</f>
        <v>July 2017</v>
      </c>
      <c r="T128">
        <f>L128</f>
        <v>349208</v>
      </c>
      <c r="U128">
        <f>M128</f>
        <v>350307</v>
      </c>
      <c r="V128" s="4">
        <f>I128</f>
        <v>0.31471214863347918</v>
      </c>
      <c r="W128" s="4">
        <v>0.31</v>
      </c>
      <c r="X128" t="str">
        <f>CONCATENATE("['",S128,"',",T128,",",U128,",",V128,",'",W128,"%'","]")</f>
        <v>['July 2017',349208,350307,0.314712148633479,'0.31%']</v>
      </c>
    </row>
    <row r="129" spans="1:24" x14ac:dyDescent="0.2">
      <c r="A129" t="s">
        <v>12</v>
      </c>
      <c r="B129">
        <v>128</v>
      </c>
      <c r="C129">
        <v>340208</v>
      </c>
      <c r="D129" s="1">
        <v>42948</v>
      </c>
      <c r="E129">
        <v>2017</v>
      </c>
      <c r="F129">
        <v>333262.67350190599</v>
      </c>
      <c r="G129">
        <f t="shared" ref="G129:G138" si="12">ROUND(F129,0)</f>
        <v>333263</v>
      </c>
      <c r="H129">
        <f t="shared" ref="H129:H132" si="13">ABS(G129-C129)</f>
        <v>6945</v>
      </c>
      <c r="I129" s="7">
        <f t="shared" ref="I129:I132" si="14">(H129/C129)*100</f>
        <v>2.041398203452006</v>
      </c>
      <c r="J129" s="7"/>
      <c r="K129" t="str">
        <f t="shared" si="6"/>
        <v>August 2017</v>
      </c>
      <c r="L129">
        <f t="shared" si="7"/>
        <v>340208</v>
      </c>
      <c r="M129">
        <f t="shared" si="8"/>
        <v>333263</v>
      </c>
      <c r="N129">
        <v>127</v>
      </c>
      <c r="O129" t="str">
        <f t="shared" si="9"/>
        <v>['August 2017',340208,333263],</v>
      </c>
      <c r="P129" t="str">
        <f t="shared" si="10"/>
        <v>['August 2017',340208],</v>
      </c>
      <c r="Q129" t="str">
        <f t="shared" si="11"/>
        <v>data.setCell(127, 2, 333263);</v>
      </c>
      <c r="S129" t="str">
        <f t="shared" ref="S129:S138" si="15">K129</f>
        <v>August 2017</v>
      </c>
      <c r="T129">
        <f t="shared" ref="T129:T138" si="16">L129</f>
        <v>340208</v>
      </c>
      <c r="U129">
        <f t="shared" ref="U129:U138" si="17">M129</f>
        <v>333263</v>
      </c>
      <c r="V129" s="4">
        <f t="shared" ref="V129:V138" si="18">I129</f>
        <v>2.041398203452006</v>
      </c>
      <c r="W129" s="4">
        <v>2.04</v>
      </c>
      <c r="X129" t="str">
        <f t="shared" ref="X129:X132" si="19">CONCATENATE("['",S129,"',",T129,",",U129,",",V129,",'",W129,"%'","]")</f>
        <v>['August 2017',340208,333263,2.04139820345201,'2.04%']</v>
      </c>
    </row>
    <row r="130" spans="1:24" x14ac:dyDescent="0.2">
      <c r="A130" t="s">
        <v>13</v>
      </c>
      <c r="B130">
        <v>129</v>
      </c>
      <c r="C130">
        <v>318869</v>
      </c>
      <c r="D130" s="1">
        <v>42979</v>
      </c>
      <c r="E130">
        <v>2017</v>
      </c>
      <c r="F130">
        <v>301212.94475799002</v>
      </c>
      <c r="G130">
        <f t="shared" si="12"/>
        <v>301213</v>
      </c>
      <c r="H130">
        <f t="shared" si="13"/>
        <v>17656</v>
      </c>
      <c r="I130" s="7">
        <f t="shared" si="14"/>
        <v>5.5370700820713203</v>
      </c>
      <c r="J130" s="7"/>
      <c r="K130" t="str">
        <f t="shared" si="6"/>
        <v>September 2017</v>
      </c>
      <c r="L130">
        <f t="shared" si="7"/>
        <v>318869</v>
      </c>
      <c r="M130">
        <f t="shared" si="8"/>
        <v>301213</v>
      </c>
      <c r="N130">
        <v>128</v>
      </c>
      <c r="O130" t="str">
        <f t="shared" si="9"/>
        <v>['September 2017',318869,301213],</v>
      </c>
      <c r="P130" t="str">
        <f t="shared" si="10"/>
        <v>['September 2017',318869],</v>
      </c>
      <c r="Q130" t="str">
        <f t="shared" si="11"/>
        <v>data.setCell(128, 2, 301213);</v>
      </c>
      <c r="S130" t="str">
        <f t="shared" si="15"/>
        <v>September 2017</v>
      </c>
      <c r="T130">
        <f t="shared" si="16"/>
        <v>318869</v>
      </c>
      <c r="U130">
        <f t="shared" si="17"/>
        <v>301213</v>
      </c>
      <c r="V130" s="4">
        <f t="shared" si="18"/>
        <v>5.5370700820713203</v>
      </c>
      <c r="W130" s="4">
        <v>5.54</v>
      </c>
      <c r="X130" t="str">
        <f t="shared" si="19"/>
        <v>['September 2017',318869,301213,5.53707008207132,'5.54%']</v>
      </c>
    </row>
    <row r="131" spans="1:24" x14ac:dyDescent="0.2">
      <c r="A131" t="s">
        <v>16</v>
      </c>
      <c r="B131">
        <v>130</v>
      </c>
      <c r="C131">
        <v>328970</v>
      </c>
      <c r="D131" s="1">
        <v>43009</v>
      </c>
      <c r="E131">
        <v>2017</v>
      </c>
      <c r="F131">
        <v>325886.17256123602</v>
      </c>
      <c r="G131">
        <f t="shared" si="12"/>
        <v>325886</v>
      </c>
      <c r="H131">
        <f t="shared" si="13"/>
        <v>3084</v>
      </c>
      <c r="I131" s="7">
        <f t="shared" si="14"/>
        <v>0.9374715019606652</v>
      </c>
      <c r="J131" s="7"/>
      <c r="K131" t="str">
        <f t="shared" ref="K131:K138" si="20">CONCATENATE(A131, " ", E131)</f>
        <v>October 2017</v>
      </c>
      <c r="L131">
        <f t="shared" ref="L131:L132" si="21">C131</f>
        <v>328970</v>
      </c>
      <c r="M131">
        <f t="shared" ref="M131:M138" si="22">IF(F131="","null",G131)</f>
        <v>325886</v>
      </c>
      <c r="N131">
        <v>129</v>
      </c>
      <c r="O131" t="str">
        <f t="shared" ref="O131:O138" si="23">CONCATENATE("['",K131,"',",L131,",",M131,"],")</f>
        <v>['October 2017',328970,325886],</v>
      </c>
      <c r="P131" t="str">
        <f t="shared" ref="P131:P138" si="24">CONCATENATE("['",K131,"',",L131,"],")</f>
        <v>['October 2017',328970],</v>
      </c>
      <c r="Q131" t="str">
        <f t="shared" ref="Q131:Q138" si="25">CONCATENATE("data.setCell(",N131,", 2, ",M131, ");")</f>
        <v>data.setCell(129, 2, 325886);</v>
      </c>
      <c r="S131" t="str">
        <f t="shared" si="15"/>
        <v>October 2017</v>
      </c>
      <c r="T131">
        <f t="shared" si="16"/>
        <v>328970</v>
      </c>
      <c r="U131">
        <f t="shared" si="17"/>
        <v>325886</v>
      </c>
      <c r="V131" s="4">
        <f t="shared" si="18"/>
        <v>0.9374715019606652</v>
      </c>
      <c r="W131" s="4">
        <v>0.94</v>
      </c>
      <c r="X131" t="str">
        <f t="shared" si="19"/>
        <v>['October 2017',328970,325886,0.937471501960665,'0.94%']</v>
      </c>
    </row>
    <row r="132" spans="1:24" x14ac:dyDescent="0.2">
      <c r="A132" t="s">
        <v>14</v>
      </c>
      <c r="B132">
        <v>131</v>
      </c>
      <c r="C132">
        <v>193302</v>
      </c>
      <c r="D132" s="1">
        <v>43040</v>
      </c>
      <c r="E132">
        <v>2017</v>
      </c>
      <c r="F132">
        <v>314134.832683585</v>
      </c>
      <c r="G132">
        <f t="shared" si="12"/>
        <v>314135</v>
      </c>
      <c r="H132">
        <f t="shared" si="13"/>
        <v>120833</v>
      </c>
      <c r="I132" s="7">
        <f t="shared" si="14"/>
        <v>62.50995851051723</v>
      </c>
      <c r="J132" s="7"/>
      <c r="K132" t="str">
        <f t="shared" si="20"/>
        <v>November 2017</v>
      </c>
      <c r="L132">
        <f t="shared" si="21"/>
        <v>193302</v>
      </c>
      <c r="M132">
        <f t="shared" si="22"/>
        <v>314135</v>
      </c>
      <c r="N132">
        <v>130</v>
      </c>
      <c r="O132" t="str">
        <f t="shared" si="23"/>
        <v>['November 2017',193302,314135],</v>
      </c>
      <c r="P132" t="str">
        <f t="shared" si="24"/>
        <v>['November 2017',193302],</v>
      </c>
      <c r="Q132" t="str">
        <f t="shared" si="25"/>
        <v>data.setCell(130, 2, 314135);</v>
      </c>
      <c r="S132" t="str">
        <f t="shared" si="15"/>
        <v>November 2017</v>
      </c>
      <c r="T132">
        <f t="shared" si="16"/>
        <v>193302</v>
      </c>
      <c r="U132">
        <f t="shared" si="17"/>
        <v>314135</v>
      </c>
      <c r="V132" s="4">
        <f t="shared" si="18"/>
        <v>62.50995851051723</v>
      </c>
      <c r="W132" s="4">
        <v>62.51</v>
      </c>
      <c r="X132" t="str">
        <f t="shared" si="19"/>
        <v>['November 2017',193302,314135,62.5099585105172,'62.51%']</v>
      </c>
    </row>
    <row r="133" spans="1:24" x14ac:dyDescent="0.2">
      <c r="A133" t="s">
        <v>15</v>
      </c>
      <c r="B133">
        <v>132</v>
      </c>
      <c r="D133" s="1">
        <v>43070</v>
      </c>
      <c r="E133">
        <v>2017</v>
      </c>
      <c r="F133">
        <v>283173.92012452299</v>
      </c>
      <c r="G133">
        <f t="shared" si="12"/>
        <v>283174</v>
      </c>
      <c r="H133" s="7" t="s">
        <v>17</v>
      </c>
      <c r="I133" s="7" t="s">
        <v>17</v>
      </c>
      <c r="J133" s="7"/>
      <c r="K133" t="str">
        <f t="shared" si="20"/>
        <v>December 2017</v>
      </c>
      <c r="L133" t="s">
        <v>17</v>
      </c>
      <c r="M133">
        <f t="shared" si="22"/>
        <v>283174</v>
      </c>
      <c r="N133">
        <v>131</v>
      </c>
      <c r="O133" t="str">
        <f t="shared" si="23"/>
        <v>['December 2017',null,283174],</v>
      </c>
      <c r="P133" t="str">
        <f t="shared" si="24"/>
        <v>['December 2017',null],</v>
      </c>
      <c r="Q133" t="str">
        <f t="shared" si="25"/>
        <v>data.setCell(131, 2, 283174);</v>
      </c>
      <c r="S133" t="str">
        <f t="shared" si="15"/>
        <v>December 2017</v>
      </c>
      <c r="T133" t="str">
        <f t="shared" si="16"/>
        <v>null</v>
      </c>
      <c r="U133">
        <f t="shared" si="17"/>
        <v>283174</v>
      </c>
      <c r="V133" s="4" t="str">
        <f t="shared" si="18"/>
        <v>null</v>
      </c>
      <c r="W133" s="4" t="s">
        <v>17</v>
      </c>
      <c r="X133" t="str">
        <f>CONCATENATE("['",S133,"',",T133,",",U133,",",V133,",",W133,"","]")</f>
        <v>['December 2017',null,283174,null,null]</v>
      </c>
    </row>
    <row r="134" spans="1:24" x14ac:dyDescent="0.2">
      <c r="A134" t="s">
        <v>5</v>
      </c>
      <c r="B134">
        <v>133</v>
      </c>
      <c r="D134" s="1">
        <v>43101</v>
      </c>
      <c r="E134">
        <v>2018</v>
      </c>
      <c r="F134">
        <v>329686.45254493598</v>
      </c>
      <c r="G134">
        <f t="shared" si="12"/>
        <v>329686</v>
      </c>
      <c r="H134" s="7" t="s">
        <v>17</v>
      </c>
      <c r="I134" s="7" t="s">
        <v>17</v>
      </c>
      <c r="J134" s="7"/>
      <c r="K134" t="str">
        <f t="shared" si="20"/>
        <v>January 2018</v>
      </c>
      <c r="L134" t="s">
        <v>17</v>
      </c>
      <c r="M134">
        <f t="shared" si="22"/>
        <v>329686</v>
      </c>
      <c r="N134">
        <v>132</v>
      </c>
      <c r="O134" t="str">
        <f t="shared" si="23"/>
        <v>['January 2018',null,329686],</v>
      </c>
      <c r="P134" t="str">
        <f t="shared" si="24"/>
        <v>['January 2018',null],</v>
      </c>
      <c r="Q134" t="str">
        <f t="shared" si="25"/>
        <v>data.setCell(132, 2, 329686);</v>
      </c>
      <c r="S134" t="str">
        <f t="shared" si="15"/>
        <v>January 2018</v>
      </c>
      <c r="T134" t="str">
        <f t="shared" si="16"/>
        <v>null</v>
      </c>
      <c r="U134">
        <f t="shared" si="17"/>
        <v>329686</v>
      </c>
      <c r="V134" s="4" t="str">
        <f t="shared" si="18"/>
        <v>null</v>
      </c>
      <c r="W134" s="4" t="s">
        <v>17</v>
      </c>
      <c r="X134" t="str">
        <f t="shared" ref="X134:X138" si="26">CONCATENATE("['",S134,"',",T134,",",U134,",",V134,",",W134,"","]")</f>
        <v>['January 2018',null,329686,null,null]</v>
      </c>
    </row>
    <row r="135" spans="1:24" x14ac:dyDescent="0.2">
      <c r="A135" t="s">
        <v>6</v>
      </c>
      <c r="B135">
        <v>134</v>
      </c>
      <c r="D135" s="1">
        <v>43132</v>
      </c>
      <c r="E135">
        <v>2018</v>
      </c>
      <c r="F135">
        <v>300034.18055039202</v>
      </c>
      <c r="G135">
        <f t="shared" si="12"/>
        <v>300034</v>
      </c>
      <c r="H135" s="7" t="s">
        <v>17</v>
      </c>
      <c r="I135" s="7" t="s">
        <v>17</v>
      </c>
      <c r="J135" s="7"/>
      <c r="K135" t="str">
        <f t="shared" si="20"/>
        <v>February 2018</v>
      </c>
      <c r="L135" t="s">
        <v>17</v>
      </c>
      <c r="M135">
        <f t="shared" si="22"/>
        <v>300034</v>
      </c>
      <c r="N135">
        <v>133</v>
      </c>
      <c r="O135" t="str">
        <f t="shared" si="23"/>
        <v>['February 2018',null,300034],</v>
      </c>
      <c r="P135" t="str">
        <f t="shared" si="24"/>
        <v>['February 2018',null],</v>
      </c>
      <c r="Q135" t="str">
        <f t="shared" si="25"/>
        <v>data.setCell(133, 2, 300034);</v>
      </c>
      <c r="S135" t="str">
        <f t="shared" si="15"/>
        <v>February 2018</v>
      </c>
      <c r="T135" t="str">
        <f t="shared" si="16"/>
        <v>null</v>
      </c>
      <c r="U135">
        <f t="shared" si="17"/>
        <v>300034</v>
      </c>
      <c r="V135" s="4" t="str">
        <f t="shared" si="18"/>
        <v>null</v>
      </c>
      <c r="W135" s="4" t="s">
        <v>17</v>
      </c>
      <c r="X135" t="str">
        <f t="shared" si="26"/>
        <v>['February 2018',null,300034,null,null]</v>
      </c>
    </row>
    <row r="136" spans="1:24" x14ac:dyDescent="0.2">
      <c r="A136" t="s">
        <v>7</v>
      </c>
      <c r="B136">
        <v>135</v>
      </c>
      <c r="D136" s="1">
        <v>43133</v>
      </c>
      <c r="E136">
        <v>2018</v>
      </c>
      <c r="F136">
        <v>329444.67525753297</v>
      </c>
      <c r="G136">
        <f t="shared" si="12"/>
        <v>329445</v>
      </c>
      <c r="H136" s="7" t="s">
        <v>17</v>
      </c>
      <c r="I136" s="7" t="s">
        <v>17</v>
      </c>
      <c r="J136" s="7"/>
      <c r="K136" t="str">
        <f t="shared" si="20"/>
        <v>March 2018</v>
      </c>
      <c r="L136" t="s">
        <v>17</v>
      </c>
      <c r="M136">
        <f t="shared" si="22"/>
        <v>329445</v>
      </c>
      <c r="N136">
        <v>134</v>
      </c>
      <c r="O136" t="str">
        <f t="shared" si="23"/>
        <v>['March 2018',null,329445],</v>
      </c>
      <c r="P136" t="str">
        <f t="shared" si="24"/>
        <v>['March 2018',null],</v>
      </c>
      <c r="Q136" t="str">
        <f t="shared" si="25"/>
        <v>data.setCell(134, 2, 329445);</v>
      </c>
      <c r="S136" t="str">
        <f t="shared" si="15"/>
        <v>March 2018</v>
      </c>
      <c r="T136" t="str">
        <f t="shared" si="16"/>
        <v>null</v>
      </c>
      <c r="U136">
        <f t="shared" si="17"/>
        <v>329445</v>
      </c>
      <c r="V136" s="4" t="str">
        <f t="shared" si="18"/>
        <v>null</v>
      </c>
      <c r="W136" s="4" t="s">
        <v>17</v>
      </c>
      <c r="X136" t="str">
        <f t="shared" si="26"/>
        <v>['March 2018',null,329445,null,null]</v>
      </c>
    </row>
    <row r="137" spans="1:24" x14ac:dyDescent="0.2">
      <c r="A137" t="s">
        <v>8</v>
      </c>
      <c r="B137">
        <v>136</v>
      </c>
      <c r="D137" s="1">
        <v>43134</v>
      </c>
      <c r="E137">
        <v>2018</v>
      </c>
      <c r="F137">
        <v>317269.88012939697</v>
      </c>
      <c r="G137">
        <f t="shared" si="12"/>
        <v>317270</v>
      </c>
      <c r="H137" s="7" t="s">
        <v>17</v>
      </c>
      <c r="I137" s="7" t="s">
        <v>17</v>
      </c>
      <c r="J137" s="7"/>
      <c r="K137" t="str">
        <f t="shared" si="20"/>
        <v>April 2018</v>
      </c>
      <c r="L137" t="s">
        <v>17</v>
      </c>
      <c r="M137">
        <f t="shared" si="22"/>
        <v>317270</v>
      </c>
      <c r="N137">
        <v>135</v>
      </c>
      <c r="O137" t="str">
        <f t="shared" si="23"/>
        <v>['April 2018',null,317270],</v>
      </c>
      <c r="P137" t="str">
        <f t="shared" si="24"/>
        <v>['April 2018',null],</v>
      </c>
      <c r="Q137" t="str">
        <f t="shared" si="25"/>
        <v>data.setCell(135, 2, 317270);</v>
      </c>
      <c r="S137" t="str">
        <f t="shared" si="15"/>
        <v>April 2018</v>
      </c>
      <c r="T137" t="str">
        <f t="shared" si="16"/>
        <v>null</v>
      </c>
      <c r="U137">
        <f t="shared" si="17"/>
        <v>317270</v>
      </c>
      <c r="V137" s="4" t="str">
        <f t="shared" si="18"/>
        <v>null</v>
      </c>
      <c r="W137" s="4" t="s">
        <v>17</v>
      </c>
      <c r="X137" t="str">
        <f t="shared" si="26"/>
        <v>['April 2018',null,317270,null,null]</v>
      </c>
    </row>
    <row r="138" spans="1:24" x14ac:dyDescent="0.2">
      <c r="A138" t="s">
        <v>9</v>
      </c>
      <c r="B138">
        <v>137</v>
      </c>
      <c r="D138" s="1">
        <v>43135</v>
      </c>
      <c r="E138">
        <v>2018</v>
      </c>
      <c r="F138">
        <v>312916.39458163001</v>
      </c>
      <c r="G138">
        <f t="shared" si="12"/>
        <v>312916</v>
      </c>
      <c r="H138" s="7" t="s">
        <v>17</v>
      </c>
      <c r="I138" s="7" t="s">
        <v>17</v>
      </c>
      <c r="J138" s="7"/>
      <c r="K138" t="str">
        <f t="shared" si="20"/>
        <v>May 2018</v>
      </c>
      <c r="L138" t="s">
        <v>17</v>
      </c>
      <c r="M138">
        <f t="shared" si="22"/>
        <v>312916</v>
      </c>
      <c r="N138">
        <v>136</v>
      </c>
      <c r="O138" t="str">
        <f t="shared" si="23"/>
        <v>['May 2018',null,312916],</v>
      </c>
      <c r="P138" t="str">
        <f t="shared" si="24"/>
        <v>['May 2018',null],</v>
      </c>
      <c r="Q138" t="str">
        <f t="shared" si="25"/>
        <v>data.setCell(136, 2, 312916);</v>
      </c>
      <c r="S138" t="str">
        <f t="shared" si="15"/>
        <v>May 2018</v>
      </c>
      <c r="T138" t="str">
        <f t="shared" si="16"/>
        <v>null</v>
      </c>
      <c r="U138">
        <f t="shared" si="17"/>
        <v>312916</v>
      </c>
      <c r="V138" s="4" t="str">
        <f t="shared" si="18"/>
        <v>null</v>
      </c>
      <c r="W138" s="4" t="s">
        <v>17</v>
      </c>
      <c r="X138" t="str">
        <f t="shared" si="26"/>
        <v>['May 2018',null,312916,null,null]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BookCheckoutsPerMonthFrom2007To</vt:lpstr>
      <vt:lpstr>DataSetForPredictionChart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Pushpita</dc:creator>
  <cp:lastModifiedBy>Microsoft Office User</cp:lastModifiedBy>
  <dcterms:created xsi:type="dcterms:W3CDTF">2017-12-03T20:20:57Z</dcterms:created>
  <dcterms:modified xsi:type="dcterms:W3CDTF">2017-12-07T02:17:44Z</dcterms:modified>
</cp:coreProperties>
</file>