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lake_000\Documents\GitHub\FREEVAL-LP\PaperExamples\"/>
    </mc:Choice>
  </mc:AlternateContent>
  <bookViews>
    <workbookView xWindow="0" yWindow="0" windowWidth="18900" windowHeight="8055" firstSheet="7" activeTab="11"/>
  </bookViews>
  <sheets>
    <sheet name="23772" sheetId="1" r:id="rId1"/>
    <sheet name="23773" sheetId="2" r:id="rId2"/>
    <sheet name="23774" sheetId="3" r:id="rId3"/>
    <sheet name="23775" sheetId="4" r:id="rId4"/>
    <sheet name="23776" sheetId="8" r:id="rId5"/>
    <sheet name="23777" sheetId="9" r:id="rId6"/>
    <sheet name="23778" sheetId="10" r:id="rId7"/>
    <sheet name="23779" sheetId="11" r:id="rId8"/>
    <sheet name="OFR" sheetId="5" r:id="rId9"/>
    <sheet name="ONR" sheetId="7" r:id="rId10"/>
    <sheet name="Demand_check" sheetId="12" r:id="rId11"/>
    <sheet name="Speed_check" sheetId="13" r:id="rId12"/>
  </sheets>
  <definedNames>
    <definedName name="_xlnm._FilterDatabase" localSheetId="1" hidden="1">'23773'!$A$1:$N$193</definedName>
    <definedName name="_xlnm._FilterDatabase" localSheetId="2" hidden="1">'23774'!$A$1:$N$193</definedName>
    <definedName name="_xlnm._FilterDatabase" localSheetId="3" hidden="1">'23775'!$A$1:$N$193</definedName>
    <definedName name="_xlnm._FilterDatabase" localSheetId="4" hidden="1">'23776'!$A$1:$N$193</definedName>
    <definedName name="_xlnm._FilterDatabase" localSheetId="5" hidden="1">'23777'!$A$1:$N$193</definedName>
    <definedName name="_xlnm._FilterDatabase" localSheetId="6" hidden="1">'23778'!$A$1:$N$193</definedName>
    <definedName name="_xlnm._FilterDatabase" localSheetId="7" hidden="1">'23779'!$A$1:$N$193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P28" i="1"/>
  <c r="P29" i="1"/>
  <c r="P30" i="1"/>
  <c r="P31" i="1"/>
  <c r="Q26" i="1" s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26" i="1"/>
  <c r="G48" i="13"/>
  <c r="J48" i="13"/>
  <c r="P48" i="13"/>
  <c r="R48" i="13"/>
  <c r="Y48" i="13"/>
  <c r="AF48" i="13"/>
  <c r="AJ48" i="13"/>
  <c r="G49" i="13"/>
  <c r="J49" i="13"/>
  <c r="P49" i="13"/>
  <c r="R49" i="13"/>
  <c r="Y49" i="13"/>
  <c r="AF49" i="13"/>
  <c r="AJ49" i="13"/>
  <c r="G50" i="13"/>
  <c r="J50" i="13"/>
  <c r="P50" i="13"/>
  <c r="R50" i="13"/>
  <c r="Y50" i="13"/>
  <c r="AF50" i="13"/>
  <c r="AJ50" i="13"/>
  <c r="G51" i="13"/>
  <c r="J51" i="13"/>
  <c r="P51" i="13"/>
  <c r="R51" i="13"/>
  <c r="Y51" i="13"/>
  <c r="AF51" i="13"/>
  <c r="AJ51" i="13"/>
  <c r="G52" i="13"/>
  <c r="J52" i="13"/>
  <c r="P52" i="13"/>
  <c r="R52" i="13"/>
  <c r="Y52" i="13"/>
  <c r="AF52" i="13"/>
  <c r="AJ52" i="13"/>
  <c r="G53" i="13"/>
  <c r="J53" i="13"/>
  <c r="P53" i="13"/>
  <c r="R53" i="13"/>
  <c r="Y53" i="13"/>
  <c r="AF53" i="13"/>
  <c r="AJ53" i="13"/>
  <c r="G54" i="13"/>
  <c r="J54" i="13"/>
  <c r="P54" i="13"/>
  <c r="R54" i="13"/>
  <c r="Y54" i="13"/>
  <c r="AF54" i="13"/>
  <c r="AJ54" i="13"/>
  <c r="G55" i="13"/>
  <c r="J55" i="13"/>
  <c r="P55" i="13"/>
  <c r="R55" i="13"/>
  <c r="Y55" i="13"/>
  <c r="AF55" i="13"/>
  <c r="AJ55" i="13"/>
  <c r="G56" i="13"/>
  <c r="J56" i="13"/>
  <c r="P56" i="13"/>
  <c r="R56" i="13"/>
  <c r="Y56" i="13"/>
  <c r="AF56" i="13"/>
  <c r="AJ56" i="13"/>
  <c r="G57" i="13"/>
  <c r="J57" i="13"/>
  <c r="P57" i="13"/>
  <c r="R57" i="13"/>
  <c r="Y57" i="13"/>
  <c r="AF57" i="13"/>
  <c r="AJ57" i="13"/>
  <c r="G58" i="13"/>
  <c r="J58" i="13"/>
  <c r="P58" i="13"/>
  <c r="R58" i="13"/>
  <c r="Y58" i="13"/>
  <c r="AF58" i="13"/>
  <c r="AJ58" i="13"/>
  <c r="G59" i="13"/>
  <c r="J59" i="13"/>
  <c r="P59" i="13"/>
  <c r="R59" i="13"/>
  <c r="Y59" i="13"/>
  <c r="AF59" i="13"/>
  <c r="AJ59" i="13"/>
  <c r="G60" i="13"/>
  <c r="J60" i="13"/>
  <c r="P60" i="13"/>
  <c r="R60" i="13"/>
  <c r="Y60" i="13"/>
  <c r="AF60" i="13"/>
  <c r="AJ60" i="13"/>
  <c r="G61" i="13"/>
  <c r="J61" i="13"/>
  <c r="P61" i="13"/>
  <c r="R61" i="13"/>
  <c r="Y61" i="13"/>
  <c r="AF61" i="13"/>
  <c r="AJ61" i="13"/>
  <c r="G62" i="13"/>
  <c r="J62" i="13"/>
  <c r="P62" i="13"/>
  <c r="R62" i="13"/>
  <c r="Y62" i="13"/>
  <c r="AF62" i="13"/>
  <c r="AJ62" i="13"/>
  <c r="G63" i="13"/>
  <c r="J63" i="13"/>
  <c r="P63" i="13"/>
  <c r="R63" i="13"/>
  <c r="Y63" i="13"/>
  <c r="AF63" i="13"/>
  <c r="AJ63" i="13"/>
  <c r="G64" i="13"/>
  <c r="J64" i="13"/>
  <c r="P64" i="13"/>
  <c r="R64" i="13"/>
  <c r="Y64" i="13"/>
  <c r="AF64" i="13"/>
  <c r="AJ64" i="13"/>
  <c r="G65" i="13"/>
  <c r="J65" i="13"/>
  <c r="P65" i="13"/>
  <c r="R65" i="13"/>
  <c r="Y65" i="13"/>
  <c r="AF65" i="13"/>
  <c r="AJ65" i="13"/>
  <c r="G66" i="13"/>
  <c r="J66" i="13"/>
  <c r="P66" i="13"/>
  <c r="R66" i="13"/>
  <c r="Y66" i="13"/>
  <c r="AF66" i="13"/>
  <c r="AJ66" i="13"/>
  <c r="G67" i="13"/>
  <c r="J67" i="13"/>
  <c r="P67" i="13"/>
  <c r="R67" i="13"/>
  <c r="Y67" i="13"/>
  <c r="AF67" i="13"/>
  <c r="AJ67" i="13"/>
  <c r="B67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48" i="13"/>
  <c r="R1" i="7"/>
  <c r="T1" i="7"/>
  <c r="Q1" i="7"/>
  <c r="AC1" i="5"/>
  <c r="AD1" i="5"/>
  <c r="AE1" i="5"/>
  <c r="AF1" i="5"/>
  <c r="R1" i="5"/>
  <c r="S1" i="5"/>
  <c r="T1" i="5"/>
  <c r="U1" i="5"/>
  <c r="Q1" i="5"/>
  <c r="X5" i="5"/>
  <c r="AA5" i="5" s="1"/>
  <c r="X6" i="5"/>
  <c r="AA6" i="5" s="1"/>
  <c r="X7" i="5"/>
  <c r="AA7" i="5" s="1"/>
  <c r="X8" i="5"/>
  <c r="AA8" i="5" s="1"/>
  <c r="X9" i="5"/>
  <c r="AA9" i="5" s="1"/>
  <c r="X10" i="5"/>
  <c r="AA10" i="5" s="1"/>
  <c r="X11" i="5"/>
  <c r="AA11" i="5" s="1"/>
  <c r="X12" i="5"/>
  <c r="AA12" i="5" s="1"/>
  <c r="X13" i="5"/>
  <c r="AA13" i="5" s="1"/>
  <c r="X14" i="5"/>
  <c r="AA14" i="5" s="1"/>
  <c r="X15" i="5"/>
  <c r="AA15" i="5" s="1"/>
  <c r="X16" i="5"/>
  <c r="AA16" i="5" s="1"/>
  <c r="X17" i="5"/>
  <c r="Z17" i="5" s="1"/>
  <c r="X18" i="5"/>
  <c r="AA18" i="5" s="1"/>
  <c r="X19" i="5"/>
  <c r="AA19" i="5" s="1"/>
  <c r="X20" i="5"/>
  <c r="AA20" i="5" s="1"/>
  <c r="X21" i="5"/>
  <c r="AA21" i="5" s="1"/>
  <c r="X22" i="5"/>
  <c r="AA22" i="5" s="1"/>
  <c r="X23" i="5"/>
  <c r="AA23" i="5" s="1"/>
  <c r="X24" i="5"/>
  <c r="AA24" i="5" s="1"/>
  <c r="X25" i="5"/>
  <c r="AA25" i="5" s="1"/>
  <c r="X26" i="5"/>
  <c r="AA26" i="5" s="1"/>
  <c r="X27" i="5"/>
  <c r="AA27" i="5" s="1"/>
  <c r="X28" i="5"/>
  <c r="AA28" i="5" s="1"/>
  <c r="X29" i="5"/>
  <c r="AA29" i="5" s="1"/>
  <c r="X30" i="5"/>
  <c r="AA30" i="5" s="1"/>
  <c r="X31" i="5"/>
  <c r="AA31" i="5" s="1"/>
  <c r="X32" i="5"/>
  <c r="AA32" i="5" s="1"/>
  <c r="X33" i="5"/>
  <c r="Z33" i="5" s="1"/>
  <c r="X34" i="5"/>
  <c r="AA34" i="5" s="1"/>
  <c r="X35" i="5"/>
  <c r="AA35" i="5" s="1"/>
  <c r="X36" i="5"/>
  <c r="AA36" i="5" s="1"/>
  <c r="X37" i="5"/>
  <c r="AA37" i="5" s="1"/>
  <c r="X38" i="5"/>
  <c r="AA38" i="5" s="1"/>
  <c r="X39" i="5"/>
  <c r="AA39" i="5" s="1"/>
  <c r="X40" i="5"/>
  <c r="AA40" i="5" s="1"/>
  <c r="X41" i="5"/>
  <c r="AA41" i="5" s="1"/>
  <c r="X42" i="5"/>
  <c r="AA42" i="5" s="1"/>
  <c r="X43" i="5"/>
  <c r="AA43" i="5" s="1"/>
  <c r="X44" i="5"/>
  <c r="AA44" i="5" s="1"/>
  <c r="X45" i="5"/>
  <c r="AA45" i="5" s="1"/>
  <c r="X46" i="5"/>
  <c r="AA46" i="5" s="1"/>
  <c r="X47" i="5"/>
  <c r="AA47" i="5" s="1"/>
  <c r="X48" i="5"/>
  <c r="AA48" i="5" s="1"/>
  <c r="X49" i="5"/>
  <c r="Z49" i="5" s="1"/>
  <c r="X50" i="5"/>
  <c r="AA50" i="5" s="1"/>
  <c r="X51" i="5"/>
  <c r="AA51" i="5" s="1"/>
  <c r="X52" i="5"/>
  <c r="AA52" i="5" s="1"/>
  <c r="X53" i="5"/>
  <c r="AA53" i="5" s="1"/>
  <c r="X54" i="5"/>
  <c r="AA54" i="5" s="1"/>
  <c r="X55" i="5"/>
  <c r="AA55" i="5" s="1"/>
  <c r="X56" i="5"/>
  <c r="AA56" i="5" s="1"/>
  <c r="X57" i="5"/>
  <c r="AA57" i="5" s="1"/>
  <c r="X58" i="5"/>
  <c r="AA58" i="5" s="1"/>
  <c r="X59" i="5"/>
  <c r="AA59" i="5" s="1"/>
  <c r="X60" i="5"/>
  <c r="AA60" i="5" s="1"/>
  <c r="X61" i="5"/>
  <c r="AA61" i="5" s="1"/>
  <c r="X62" i="5"/>
  <c r="AA62" i="5" s="1"/>
  <c r="X63" i="5"/>
  <c r="AA63" i="5" s="1"/>
  <c r="X64" i="5"/>
  <c r="AA64" i="5" s="1"/>
  <c r="X65" i="5"/>
  <c r="Z65" i="5" s="1"/>
  <c r="X66" i="5"/>
  <c r="AA66" i="5" s="1"/>
  <c r="X67" i="5"/>
  <c r="AA67" i="5" s="1"/>
  <c r="X68" i="5"/>
  <c r="AA68" i="5" s="1"/>
  <c r="X69" i="5"/>
  <c r="AA69" i="5" s="1"/>
  <c r="X70" i="5"/>
  <c r="AA70" i="5" s="1"/>
  <c r="X71" i="5"/>
  <c r="AA71" i="5" s="1"/>
  <c r="X72" i="5"/>
  <c r="AA72" i="5" s="1"/>
  <c r="X73" i="5"/>
  <c r="AA73" i="5" s="1"/>
  <c r="X74" i="5"/>
  <c r="AA74" i="5" s="1"/>
  <c r="X75" i="5"/>
  <c r="AA75" i="5" s="1"/>
  <c r="X76" i="5"/>
  <c r="AA76" i="5" s="1"/>
  <c r="X77" i="5"/>
  <c r="AA77" i="5" s="1"/>
  <c r="X78" i="5"/>
  <c r="AA78" i="5" s="1"/>
  <c r="X79" i="5"/>
  <c r="AA79" i="5" s="1"/>
  <c r="X80" i="5"/>
  <c r="AA80" i="5" s="1"/>
  <c r="X81" i="5"/>
  <c r="AA81" i="5" s="1"/>
  <c r="X82" i="5"/>
  <c r="AA82" i="5" s="1"/>
  <c r="X83" i="5"/>
  <c r="AA83" i="5" s="1"/>
  <c r="X84" i="5"/>
  <c r="AA84" i="5" s="1"/>
  <c r="X85" i="5"/>
  <c r="AA85" i="5" s="1"/>
  <c r="X86" i="5"/>
  <c r="AA86" i="5" s="1"/>
  <c r="X87" i="5"/>
  <c r="AA87" i="5" s="1"/>
  <c r="X88" i="5"/>
  <c r="AA88" i="5" s="1"/>
  <c r="X89" i="5"/>
  <c r="AA89" i="5" s="1"/>
  <c r="X90" i="5"/>
  <c r="AA90" i="5" s="1"/>
  <c r="X91" i="5"/>
  <c r="AA91" i="5" s="1"/>
  <c r="X92" i="5"/>
  <c r="AA92" i="5" s="1"/>
  <c r="X93" i="5"/>
  <c r="AA93" i="5" s="1"/>
  <c r="X94" i="5"/>
  <c r="AA94" i="5" s="1"/>
  <c r="X95" i="5"/>
  <c r="AA95" i="5" s="1"/>
  <c r="X96" i="5"/>
  <c r="AA96" i="5" s="1"/>
  <c r="X97" i="5"/>
  <c r="AA97" i="5" s="1"/>
  <c r="X98" i="5"/>
  <c r="AA98" i="5" s="1"/>
  <c r="X99" i="5"/>
  <c r="AA99" i="5" s="1"/>
  <c r="X4" i="5"/>
  <c r="AA4" i="5" s="1"/>
  <c r="G193" i="11"/>
  <c r="G191" i="11"/>
  <c r="G189" i="11"/>
  <c r="G187" i="11"/>
  <c r="G185" i="11"/>
  <c r="G183" i="11"/>
  <c r="G181" i="11"/>
  <c r="G179" i="11"/>
  <c r="G177" i="11"/>
  <c r="G175" i="11"/>
  <c r="G173" i="11"/>
  <c r="G171" i="11"/>
  <c r="G169" i="11"/>
  <c r="G167" i="11"/>
  <c r="G165" i="11"/>
  <c r="G163" i="11"/>
  <c r="G161" i="11"/>
  <c r="G159" i="11"/>
  <c r="G157" i="11"/>
  <c r="G155" i="11"/>
  <c r="G153" i="11"/>
  <c r="G151" i="11"/>
  <c r="G149" i="11"/>
  <c r="G147" i="11"/>
  <c r="G145" i="11"/>
  <c r="G143" i="11"/>
  <c r="G141" i="11"/>
  <c r="G139" i="11"/>
  <c r="G137" i="11"/>
  <c r="G135" i="11"/>
  <c r="G133" i="11"/>
  <c r="G131" i="11"/>
  <c r="G129" i="11"/>
  <c r="G127" i="11"/>
  <c r="G125" i="11"/>
  <c r="G123" i="11"/>
  <c r="G121" i="11"/>
  <c r="G119" i="11"/>
  <c r="G117" i="11"/>
  <c r="G115" i="11"/>
  <c r="G113" i="11"/>
  <c r="G111" i="11"/>
  <c r="G109" i="11"/>
  <c r="G107" i="11"/>
  <c r="G105" i="11"/>
  <c r="G103" i="11"/>
  <c r="G101" i="11"/>
  <c r="G99" i="11"/>
  <c r="G97" i="11"/>
  <c r="G95" i="11"/>
  <c r="G93" i="11"/>
  <c r="G91" i="11"/>
  <c r="G89" i="11"/>
  <c r="G87" i="11"/>
  <c r="G85" i="11"/>
  <c r="G83" i="11"/>
  <c r="G81" i="11"/>
  <c r="G79" i="11"/>
  <c r="G77" i="11"/>
  <c r="G75" i="11"/>
  <c r="G73" i="11"/>
  <c r="G71" i="11"/>
  <c r="G69" i="11"/>
  <c r="G67" i="11"/>
  <c r="G65" i="11"/>
  <c r="G63" i="11"/>
  <c r="G61" i="11"/>
  <c r="G59" i="11"/>
  <c r="G57" i="11"/>
  <c r="G55" i="11"/>
  <c r="G53" i="11"/>
  <c r="G51" i="11"/>
  <c r="G49" i="11"/>
  <c r="G47" i="11"/>
  <c r="G45" i="11"/>
  <c r="G43" i="11"/>
  <c r="G41" i="11"/>
  <c r="G39" i="11"/>
  <c r="G37" i="11"/>
  <c r="G35" i="11"/>
  <c r="G33" i="11"/>
  <c r="G31" i="11"/>
  <c r="G29" i="11"/>
  <c r="G27" i="11"/>
  <c r="G25" i="11"/>
  <c r="G23" i="11"/>
  <c r="G21" i="11"/>
  <c r="G19" i="11"/>
  <c r="G17" i="11"/>
  <c r="G15" i="11"/>
  <c r="G13" i="11"/>
  <c r="G11" i="11"/>
  <c r="G9" i="11"/>
  <c r="G7" i="11"/>
  <c r="G5" i="11"/>
  <c r="G3" i="11"/>
  <c r="G193" i="10"/>
  <c r="G191" i="10"/>
  <c r="G189" i="10"/>
  <c r="G187" i="10"/>
  <c r="G185" i="10"/>
  <c r="G183" i="10"/>
  <c r="G181" i="10"/>
  <c r="G179" i="10"/>
  <c r="G177" i="10"/>
  <c r="G175" i="10"/>
  <c r="G173" i="10"/>
  <c r="G171" i="10"/>
  <c r="G169" i="10"/>
  <c r="G167" i="10"/>
  <c r="G165" i="10"/>
  <c r="G163" i="10"/>
  <c r="G161" i="10"/>
  <c r="G159" i="10"/>
  <c r="G157" i="10"/>
  <c r="G155" i="10"/>
  <c r="G153" i="10"/>
  <c r="G151" i="10"/>
  <c r="G149" i="10"/>
  <c r="G147" i="10"/>
  <c r="G145" i="10"/>
  <c r="G143" i="10"/>
  <c r="G141" i="10"/>
  <c r="G139" i="10"/>
  <c r="G137" i="10"/>
  <c r="G135" i="10"/>
  <c r="G133" i="10"/>
  <c r="G131" i="10"/>
  <c r="G129" i="10"/>
  <c r="G127" i="10"/>
  <c r="G125" i="10"/>
  <c r="G123" i="10"/>
  <c r="G121" i="10"/>
  <c r="G119" i="10"/>
  <c r="G117" i="10"/>
  <c r="G115" i="10"/>
  <c r="G113" i="10"/>
  <c r="G111" i="10"/>
  <c r="G109" i="10"/>
  <c r="G107" i="10"/>
  <c r="G105" i="10"/>
  <c r="G103" i="10"/>
  <c r="G101" i="10"/>
  <c r="G99" i="10"/>
  <c r="G97" i="10"/>
  <c r="G95" i="10"/>
  <c r="G93" i="10"/>
  <c r="G91" i="10"/>
  <c r="G89" i="10"/>
  <c r="G87" i="10"/>
  <c r="G85" i="10"/>
  <c r="G83" i="10"/>
  <c r="G81" i="10"/>
  <c r="G79" i="10"/>
  <c r="G77" i="10"/>
  <c r="G75" i="10"/>
  <c r="G73" i="10"/>
  <c r="G71" i="10"/>
  <c r="G69" i="10"/>
  <c r="G67" i="10"/>
  <c r="G65" i="10"/>
  <c r="G63" i="10"/>
  <c r="G61" i="10"/>
  <c r="G59" i="10"/>
  <c r="G57" i="10"/>
  <c r="G55" i="10"/>
  <c r="G53" i="10"/>
  <c r="G51" i="10"/>
  <c r="G49" i="10"/>
  <c r="G47" i="10"/>
  <c r="G45" i="10"/>
  <c r="G43" i="10"/>
  <c r="G41" i="10"/>
  <c r="G39" i="10"/>
  <c r="G37" i="10"/>
  <c r="G35" i="10"/>
  <c r="G33" i="10"/>
  <c r="G31" i="10"/>
  <c r="G29" i="10"/>
  <c r="G27" i="10"/>
  <c r="G25" i="10"/>
  <c r="G23" i="10"/>
  <c r="G21" i="10"/>
  <c r="G19" i="10"/>
  <c r="G17" i="10"/>
  <c r="G15" i="10"/>
  <c r="G13" i="10"/>
  <c r="G11" i="10"/>
  <c r="G9" i="10"/>
  <c r="G7" i="10"/>
  <c r="G5" i="10"/>
  <c r="G3" i="10"/>
  <c r="G193" i="9"/>
  <c r="G191" i="9"/>
  <c r="G189" i="9"/>
  <c r="G187" i="9"/>
  <c r="G185" i="9"/>
  <c r="G183" i="9"/>
  <c r="G181" i="9"/>
  <c r="G179" i="9"/>
  <c r="G177" i="9"/>
  <c r="G175" i="9"/>
  <c r="G173" i="9"/>
  <c r="G171" i="9"/>
  <c r="G169" i="9"/>
  <c r="G167" i="9"/>
  <c r="G165" i="9"/>
  <c r="G163" i="9"/>
  <c r="G161" i="9"/>
  <c r="G159" i="9"/>
  <c r="G157" i="9"/>
  <c r="G155" i="9"/>
  <c r="G153" i="9"/>
  <c r="G151" i="9"/>
  <c r="G149" i="9"/>
  <c r="G147" i="9"/>
  <c r="G145" i="9"/>
  <c r="G143" i="9"/>
  <c r="G141" i="9"/>
  <c r="G139" i="9"/>
  <c r="G137" i="9"/>
  <c r="G135" i="9"/>
  <c r="G133" i="9"/>
  <c r="G131" i="9"/>
  <c r="G129" i="9"/>
  <c r="G127" i="9"/>
  <c r="G125" i="9"/>
  <c r="G123" i="9"/>
  <c r="G121" i="9"/>
  <c r="G119" i="9"/>
  <c r="G117" i="9"/>
  <c r="G115" i="9"/>
  <c r="G113" i="9"/>
  <c r="G111" i="9"/>
  <c r="G109" i="9"/>
  <c r="G107" i="9"/>
  <c r="G105" i="9"/>
  <c r="G103" i="9"/>
  <c r="G101" i="9"/>
  <c r="G99" i="9"/>
  <c r="G97" i="9"/>
  <c r="G95" i="9"/>
  <c r="G93" i="9"/>
  <c r="G91" i="9"/>
  <c r="G89" i="9"/>
  <c r="G87" i="9"/>
  <c r="G85" i="9"/>
  <c r="G83" i="9"/>
  <c r="G81" i="9"/>
  <c r="G79" i="9"/>
  <c r="G77" i="9"/>
  <c r="G75" i="9"/>
  <c r="G73" i="9"/>
  <c r="G71" i="9"/>
  <c r="G69" i="9"/>
  <c r="G67" i="9"/>
  <c r="G65" i="9"/>
  <c r="G63" i="9"/>
  <c r="G61" i="9"/>
  <c r="G59" i="9"/>
  <c r="G57" i="9"/>
  <c r="G55" i="9"/>
  <c r="G53" i="9"/>
  <c r="G51" i="9"/>
  <c r="G49" i="9"/>
  <c r="G47" i="9"/>
  <c r="G45" i="9"/>
  <c r="G43" i="9"/>
  <c r="G41" i="9"/>
  <c r="G39" i="9"/>
  <c r="G37" i="9"/>
  <c r="G35" i="9"/>
  <c r="G33" i="9"/>
  <c r="G31" i="9"/>
  <c r="G29" i="9"/>
  <c r="G27" i="9"/>
  <c r="G25" i="9"/>
  <c r="G23" i="9"/>
  <c r="G21" i="9"/>
  <c r="G19" i="9"/>
  <c r="G17" i="9"/>
  <c r="G15" i="9"/>
  <c r="G13" i="9"/>
  <c r="G11" i="9"/>
  <c r="G9" i="9"/>
  <c r="G7" i="9"/>
  <c r="G5" i="9"/>
  <c r="G3" i="9"/>
  <c r="G193" i="8"/>
  <c r="G191" i="8"/>
  <c r="G189" i="8"/>
  <c r="G187" i="8"/>
  <c r="G185" i="8"/>
  <c r="G183" i="8"/>
  <c r="G181" i="8"/>
  <c r="G179" i="8"/>
  <c r="G177" i="8"/>
  <c r="G175" i="8"/>
  <c r="G173" i="8"/>
  <c r="G171" i="8"/>
  <c r="G169" i="8"/>
  <c r="G167" i="8"/>
  <c r="G165" i="8"/>
  <c r="G163" i="8"/>
  <c r="G161" i="8"/>
  <c r="G159" i="8"/>
  <c r="G157" i="8"/>
  <c r="G155" i="8"/>
  <c r="G153" i="8"/>
  <c r="G151" i="8"/>
  <c r="G149" i="8"/>
  <c r="G147" i="8"/>
  <c r="G145" i="8"/>
  <c r="G143" i="8"/>
  <c r="G141" i="8"/>
  <c r="G139" i="8"/>
  <c r="G137" i="8"/>
  <c r="G135" i="8"/>
  <c r="G133" i="8"/>
  <c r="G131" i="8"/>
  <c r="G129" i="8"/>
  <c r="G127" i="8"/>
  <c r="G125" i="8"/>
  <c r="G123" i="8"/>
  <c r="G121" i="8"/>
  <c r="G119" i="8"/>
  <c r="G117" i="8"/>
  <c r="G115" i="8"/>
  <c r="G113" i="8"/>
  <c r="G111" i="8"/>
  <c r="G109" i="8"/>
  <c r="G107" i="8"/>
  <c r="G105" i="8"/>
  <c r="G103" i="8"/>
  <c r="G101" i="8"/>
  <c r="G99" i="8"/>
  <c r="G97" i="8"/>
  <c r="G95" i="8"/>
  <c r="G93" i="8"/>
  <c r="G91" i="8"/>
  <c r="G89" i="8"/>
  <c r="G87" i="8"/>
  <c r="G85" i="8"/>
  <c r="G83" i="8"/>
  <c r="G81" i="8"/>
  <c r="G79" i="8"/>
  <c r="G77" i="8"/>
  <c r="G75" i="8"/>
  <c r="G73" i="8"/>
  <c r="G71" i="8"/>
  <c r="G69" i="8"/>
  <c r="G67" i="8"/>
  <c r="G65" i="8"/>
  <c r="G63" i="8"/>
  <c r="G61" i="8"/>
  <c r="G59" i="8"/>
  <c r="G57" i="8"/>
  <c r="G55" i="8"/>
  <c r="G53" i="8"/>
  <c r="G51" i="8"/>
  <c r="G49" i="8"/>
  <c r="G47" i="8"/>
  <c r="G45" i="8"/>
  <c r="G43" i="8"/>
  <c r="G41" i="8"/>
  <c r="G39" i="8"/>
  <c r="G37" i="8"/>
  <c r="G35" i="8"/>
  <c r="G33" i="8"/>
  <c r="G31" i="8"/>
  <c r="G29" i="8"/>
  <c r="G27" i="8"/>
  <c r="G25" i="8"/>
  <c r="G23" i="8"/>
  <c r="G21" i="8"/>
  <c r="G19" i="8"/>
  <c r="G17" i="8"/>
  <c r="G15" i="8"/>
  <c r="G13" i="8"/>
  <c r="G11" i="8"/>
  <c r="G9" i="8"/>
  <c r="G7" i="8"/>
  <c r="G5" i="8"/>
  <c r="G3" i="8"/>
  <c r="G193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5" i="4"/>
  <c r="G83" i="4"/>
  <c r="G81" i="4"/>
  <c r="G79" i="4"/>
  <c r="G77" i="4"/>
  <c r="G75" i="4"/>
  <c r="G73" i="4"/>
  <c r="G71" i="4"/>
  <c r="G69" i="4"/>
  <c r="G67" i="4"/>
  <c r="G65" i="4"/>
  <c r="G63" i="4"/>
  <c r="G61" i="4"/>
  <c r="G59" i="4"/>
  <c r="G57" i="4"/>
  <c r="G55" i="4"/>
  <c r="G53" i="4"/>
  <c r="G51" i="4"/>
  <c r="G49" i="4"/>
  <c r="G47" i="4"/>
  <c r="G45" i="4"/>
  <c r="G43" i="4"/>
  <c r="G41" i="4"/>
  <c r="G39" i="4"/>
  <c r="G37" i="4"/>
  <c r="G35" i="4"/>
  <c r="G33" i="4"/>
  <c r="G31" i="4"/>
  <c r="G29" i="4"/>
  <c r="G27" i="4"/>
  <c r="G25" i="4"/>
  <c r="G23" i="4"/>
  <c r="G21" i="4"/>
  <c r="G19" i="4"/>
  <c r="G17" i="4"/>
  <c r="G15" i="4"/>
  <c r="G13" i="4"/>
  <c r="G11" i="4"/>
  <c r="G9" i="4"/>
  <c r="G7" i="4"/>
  <c r="G5" i="4"/>
  <c r="G3" i="4"/>
  <c r="G51" i="3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2" i="2"/>
  <c r="AO48" i="13" l="1"/>
  <c r="Z99" i="5"/>
  <c r="Z91" i="5"/>
  <c r="Z83" i="5"/>
  <c r="Z75" i="5"/>
  <c r="Z67" i="5"/>
  <c r="Z59" i="5"/>
  <c r="Z51" i="5"/>
  <c r="Z43" i="5"/>
  <c r="Z35" i="5"/>
  <c r="Z27" i="5"/>
  <c r="Z19" i="5"/>
  <c r="Z11" i="5"/>
  <c r="Z98" i="5"/>
  <c r="Z90" i="5"/>
  <c r="Z82" i="5"/>
  <c r="Z74" i="5"/>
  <c r="Z66" i="5"/>
  <c r="Z58" i="5"/>
  <c r="Z50" i="5"/>
  <c r="Z42" i="5"/>
  <c r="Z34" i="5"/>
  <c r="Z26" i="5"/>
  <c r="Z18" i="5"/>
  <c r="Z10" i="5"/>
  <c r="Z89" i="5"/>
  <c r="Z73" i="5"/>
  <c r="Z57" i="5"/>
  <c r="Z41" i="5"/>
  <c r="Z25" i="5"/>
  <c r="Z9" i="5"/>
  <c r="AA65" i="5"/>
  <c r="AA49" i="5"/>
  <c r="AA33" i="5"/>
  <c r="AA17" i="5"/>
  <c r="Z96" i="5"/>
  <c r="Z88" i="5"/>
  <c r="Z80" i="5"/>
  <c r="Z72" i="5"/>
  <c r="Z64" i="5"/>
  <c r="Z56" i="5"/>
  <c r="Z48" i="5"/>
  <c r="Z40" i="5"/>
  <c r="Z32" i="5"/>
  <c r="Z24" i="5"/>
  <c r="Z16" i="5"/>
  <c r="Z8" i="5"/>
  <c r="Z97" i="5"/>
  <c r="Z81" i="5"/>
  <c r="Z95" i="5"/>
  <c r="Z87" i="5"/>
  <c r="Z79" i="5"/>
  <c r="Z71" i="5"/>
  <c r="Z63" i="5"/>
  <c r="Z55" i="5"/>
  <c r="Z47" i="5"/>
  <c r="Z39" i="5"/>
  <c r="Z31" i="5"/>
  <c r="Z23" i="5"/>
  <c r="Z15" i="5"/>
  <c r="Z7" i="5"/>
  <c r="Z94" i="5"/>
  <c r="Z86" i="5"/>
  <c r="Z78" i="5"/>
  <c r="Z70" i="5"/>
  <c r="Z62" i="5"/>
  <c r="Z54" i="5"/>
  <c r="Z46" i="5"/>
  <c r="Z38" i="5"/>
  <c r="Z30" i="5"/>
  <c r="Z22" i="5"/>
  <c r="Z14" i="5"/>
  <c r="Z6" i="5"/>
  <c r="Z93" i="5"/>
  <c r="Z85" i="5"/>
  <c r="Z77" i="5"/>
  <c r="Z69" i="5"/>
  <c r="Z61" i="5"/>
  <c r="Z53" i="5"/>
  <c r="Z45" i="5"/>
  <c r="Z37" i="5"/>
  <c r="Z29" i="5"/>
  <c r="Z21" i="5"/>
  <c r="Z13" i="5"/>
  <c r="Z5" i="5"/>
  <c r="Z4" i="5"/>
  <c r="Z92" i="5"/>
  <c r="Z84" i="5"/>
  <c r="Z76" i="5"/>
  <c r="Z68" i="5"/>
  <c r="Z60" i="5"/>
  <c r="Z52" i="5"/>
  <c r="Z44" i="5"/>
  <c r="Z36" i="5"/>
  <c r="Z28" i="5"/>
  <c r="Z20" i="5"/>
  <c r="Z12" i="5"/>
  <c r="O1" i="1"/>
  <c r="O43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A34" i="12" l="1"/>
  <c r="A11" i="12"/>
  <c r="A18" i="12"/>
  <c r="A41" i="12"/>
  <c r="A10" i="12"/>
  <c r="A55" i="12" s="1"/>
  <c r="A33" i="12"/>
  <c r="L45" i="5"/>
  <c r="H45" i="5"/>
  <c r="E45" i="7"/>
  <c r="B45" i="7"/>
  <c r="F45" i="5"/>
  <c r="J45" i="5"/>
  <c r="C45" i="7"/>
  <c r="B45" i="5"/>
  <c r="M45" i="5"/>
  <c r="C45" i="5"/>
  <c r="I45" i="5"/>
  <c r="E45" i="5"/>
  <c r="K45" i="5"/>
  <c r="N45" i="5"/>
  <c r="D45" i="5"/>
  <c r="A42" i="12"/>
  <c r="A19" i="12"/>
  <c r="A3" i="12"/>
  <c r="A48" i="12" s="1"/>
  <c r="A26" i="12"/>
  <c r="A17" i="12"/>
  <c r="A40" i="12"/>
  <c r="A44" i="12"/>
  <c r="A21" i="12"/>
  <c r="A9" i="12"/>
  <c r="A54" i="12" s="1"/>
  <c r="A32" i="12"/>
  <c r="A39" i="12"/>
  <c r="A16" i="12"/>
  <c r="A61" i="12" s="1"/>
  <c r="A38" i="12"/>
  <c r="A15" i="12"/>
  <c r="A30" i="12"/>
  <c r="A7" i="12"/>
  <c r="A31" i="12"/>
  <c r="A8" i="12"/>
  <c r="A22" i="12"/>
  <c r="A45" i="12"/>
  <c r="A37" i="12"/>
  <c r="A14" i="12"/>
  <c r="A29" i="12"/>
  <c r="A6" i="12"/>
  <c r="AA1" i="5"/>
  <c r="G45" i="5"/>
  <c r="A36" i="12"/>
  <c r="A13" i="12"/>
  <c r="A58" i="12" s="1"/>
  <c r="A28" i="12"/>
  <c r="A5" i="12"/>
  <c r="A20" i="12"/>
  <c r="A65" i="12" s="1"/>
  <c r="A43" i="12"/>
  <c r="A35" i="12"/>
  <c r="A12" i="12"/>
  <c r="A27" i="12"/>
  <c r="A4" i="12"/>
  <c r="A49" i="12" s="1"/>
  <c r="O89" i="1"/>
  <c r="O73" i="1"/>
  <c r="O57" i="1"/>
  <c r="J59" i="7" s="1"/>
  <c r="O45" i="1"/>
  <c r="O37" i="1"/>
  <c r="O33" i="1"/>
  <c r="O25" i="1"/>
  <c r="O13" i="1"/>
  <c r="H15" i="7" s="1"/>
  <c r="O9" i="1"/>
  <c r="G11" i="5" s="1"/>
  <c r="O5" i="1"/>
  <c r="G7" i="5" s="1"/>
  <c r="O96" i="1"/>
  <c r="O92" i="1"/>
  <c r="O88" i="1"/>
  <c r="O84" i="1"/>
  <c r="O80" i="1"/>
  <c r="O76" i="1"/>
  <c r="O72" i="1"/>
  <c r="O68" i="1"/>
  <c r="O64" i="1"/>
  <c r="G66" i="7" s="1"/>
  <c r="O60" i="1"/>
  <c r="O56" i="1"/>
  <c r="O52" i="1"/>
  <c r="O48" i="1"/>
  <c r="O44" i="1"/>
  <c r="O40" i="1"/>
  <c r="O36" i="1"/>
  <c r="O32" i="1"/>
  <c r="L34" i="7" s="1"/>
  <c r="O28" i="1"/>
  <c r="G30" i="7" s="1"/>
  <c r="O24" i="1"/>
  <c r="G26" i="5" s="1"/>
  <c r="O20" i="1"/>
  <c r="O16" i="1"/>
  <c r="O12" i="1"/>
  <c r="M14" i="7" s="1"/>
  <c r="O8" i="1"/>
  <c r="G10" i="5" s="1"/>
  <c r="O4" i="1"/>
  <c r="G6" i="5" s="1"/>
  <c r="O81" i="1"/>
  <c r="O65" i="1"/>
  <c r="O49" i="1"/>
  <c r="O17" i="1"/>
  <c r="O85" i="1"/>
  <c r="O69" i="1"/>
  <c r="O53" i="1"/>
  <c r="O29" i="1"/>
  <c r="O87" i="1"/>
  <c r="G89" i="7" s="1"/>
  <c r="O75" i="1"/>
  <c r="O63" i="1"/>
  <c r="G65" i="5" s="1"/>
  <c r="O55" i="1"/>
  <c r="O51" i="1"/>
  <c r="O39" i="1"/>
  <c r="O35" i="1"/>
  <c r="O31" i="1"/>
  <c r="O27" i="1"/>
  <c r="K29" i="7" s="1"/>
  <c r="O23" i="1"/>
  <c r="G25" i="5" s="1"/>
  <c r="O19" i="1"/>
  <c r="G21" i="5" s="1"/>
  <c r="O15" i="1"/>
  <c r="G17" i="7" s="1"/>
  <c r="O11" i="1"/>
  <c r="O7" i="1"/>
  <c r="O3" i="1"/>
  <c r="G5" i="5" s="1"/>
  <c r="O93" i="1"/>
  <c r="O91" i="1"/>
  <c r="F93" i="7" s="1"/>
  <c r="O79" i="1"/>
  <c r="O71" i="1"/>
  <c r="O59" i="1"/>
  <c r="O47" i="1"/>
  <c r="O94" i="1"/>
  <c r="O90" i="1"/>
  <c r="O86" i="1"/>
  <c r="O82" i="1"/>
  <c r="I84" i="7" s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G24" i="5" s="1"/>
  <c r="O18" i="1"/>
  <c r="G20" i="5" s="1"/>
  <c r="O14" i="1"/>
  <c r="G16" i="5" s="1"/>
  <c r="O10" i="1"/>
  <c r="G12" i="5" s="1"/>
  <c r="O6" i="1"/>
  <c r="O2" i="1"/>
  <c r="O97" i="1"/>
  <c r="O77" i="1"/>
  <c r="O61" i="1"/>
  <c r="O41" i="1"/>
  <c r="O21" i="1"/>
  <c r="G23" i="5" s="1"/>
  <c r="O95" i="1"/>
  <c r="O83" i="1"/>
  <c r="O67" i="1"/>
  <c r="B5" i="7"/>
  <c r="C5" i="7"/>
  <c r="D5" i="7"/>
  <c r="E5" i="7"/>
  <c r="F5" i="7"/>
  <c r="G5" i="7"/>
  <c r="I5" i="7"/>
  <c r="J5" i="7"/>
  <c r="K5" i="7"/>
  <c r="L5" i="7"/>
  <c r="M5" i="7"/>
  <c r="N5" i="7"/>
  <c r="B6" i="7"/>
  <c r="C6" i="7"/>
  <c r="D6" i="7"/>
  <c r="E6" i="7"/>
  <c r="F6" i="7"/>
  <c r="G6" i="7"/>
  <c r="H6" i="7"/>
  <c r="I6" i="7"/>
  <c r="J6" i="7"/>
  <c r="K6" i="7"/>
  <c r="L6" i="7"/>
  <c r="M6" i="7"/>
  <c r="N6" i="7"/>
  <c r="B7" i="7"/>
  <c r="C7" i="7"/>
  <c r="D7" i="7"/>
  <c r="E7" i="7"/>
  <c r="F7" i="7"/>
  <c r="G7" i="7"/>
  <c r="H7" i="7"/>
  <c r="I7" i="7"/>
  <c r="J7" i="7"/>
  <c r="K7" i="7"/>
  <c r="L7" i="7"/>
  <c r="M7" i="7"/>
  <c r="N7" i="7"/>
  <c r="B8" i="7"/>
  <c r="C8" i="7"/>
  <c r="I8" i="7"/>
  <c r="J8" i="7"/>
  <c r="K8" i="7"/>
  <c r="F9" i="7"/>
  <c r="N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B12" i="7"/>
  <c r="E12" i="7"/>
  <c r="F12" i="7"/>
  <c r="G12" i="7"/>
  <c r="I12" i="7"/>
  <c r="J12" i="7"/>
  <c r="M12" i="7"/>
  <c r="N12" i="7"/>
  <c r="B13" i="7"/>
  <c r="J13" i="7"/>
  <c r="E14" i="7"/>
  <c r="B16" i="7"/>
  <c r="C16" i="7"/>
  <c r="D16" i="7"/>
  <c r="G16" i="7"/>
  <c r="J16" i="7"/>
  <c r="K16" i="7"/>
  <c r="L16" i="7"/>
  <c r="N16" i="7"/>
  <c r="D17" i="7"/>
  <c r="E17" i="7"/>
  <c r="F17" i="7"/>
  <c r="L17" i="7"/>
  <c r="M17" i="7"/>
  <c r="N17" i="7"/>
  <c r="I18" i="7"/>
  <c r="B19" i="7"/>
  <c r="C19" i="7"/>
  <c r="D19" i="7"/>
  <c r="J19" i="7"/>
  <c r="K19" i="7"/>
  <c r="L19" i="7"/>
  <c r="G20" i="7"/>
  <c r="B21" i="7"/>
  <c r="C21" i="7"/>
  <c r="D21" i="7"/>
  <c r="F21" i="7"/>
  <c r="G21" i="7"/>
  <c r="J21" i="7"/>
  <c r="K21" i="7"/>
  <c r="L21" i="7"/>
  <c r="N21" i="7"/>
  <c r="C22" i="7"/>
  <c r="D22" i="7"/>
  <c r="E22" i="7"/>
  <c r="K22" i="7"/>
  <c r="L22" i="7"/>
  <c r="M22" i="7"/>
  <c r="C23" i="7"/>
  <c r="D23" i="7"/>
  <c r="G23" i="7"/>
  <c r="H23" i="7"/>
  <c r="I23" i="7"/>
  <c r="K23" i="7"/>
  <c r="L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B25" i="7"/>
  <c r="E25" i="7"/>
  <c r="F25" i="7"/>
  <c r="G25" i="7"/>
  <c r="I25" i="7"/>
  <c r="J25" i="7"/>
  <c r="M25" i="7"/>
  <c r="N25" i="7"/>
  <c r="B26" i="7"/>
  <c r="D26" i="7"/>
  <c r="E26" i="7"/>
  <c r="F26" i="7"/>
  <c r="H26" i="7"/>
  <c r="I26" i="7"/>
  <c r="J26" i="7"/>
  <c r="L26" i="7"/>
  <c r="M26" i="7"/>
  <c r="N26" i="7"/>
  <c r="B27" i="7"/>
  <c r="C27" i="7"/>
  <c r="D27" i="7"/>
  <c r="J27" i="7"/>
  <c r="K27" i="7"/>
  <c r="L27" i="7"/>
  <c r="D28" i="7"/>
  <c r="F28" i="7"/>
  <c r="G28" i="7"/>
  <c r="H28" i="7"/>
  <c r="I28" i="7"/>
  <c r="J28" i="7"/>
  <c r="K28" i="7"/>
  <c r="L28" i="7"/>
  <c r="M28" i="7"/>
  <c r="N28" i="7"/>
  <c r="F29" i="7"/>
  <c r="N29" i="7"/>
  <c r="D30" i="7"/>
  <c r="F30" i="7"/>
  <c r="H30" i="7"/>
  <c r="I30" i="7"/>
  <c r="J30" i="7"/>
  <c r="L30" i="7"/>
  <c r="M30" i="7"/>
  <c r="N30" i="7"/>
  <c r="D31" i="7"/>
  <c r="F31" i="7"/>
  <c r="G31" i="7"/>
  <c r="H31" i="7"/>
  <c r="I31" i="7"/>
  <c r="J31" i="7"/>
  <c r="K31" i="7"/>
  <c r="L31" i="7"/>
  <c r="M31" i="7"/>
  <c r="N31" i="7"/>
  <c r="K32" i="7"/>
  <c r="D33" i="7"/>
  <c r="F33" i="7"/>
  <c r="G33" i="7"/>
  <c r="H33" i="7"/>
  <c r="I33" i="7"/>
  <c r="J33" i="7"/>
  <c r="K33" i="7"/>
  <c r="L33" i="7"/>
  <c r="M33" i="7"/>
  <c r="N33" i="7"/>
  <c r="D34" i="7"/>
  <c r="M34" i="7"/>
  <c r="D35" i="7"/>
  <c r="F35" i="7"/>
  <c r="G35" i="7"/>
  <c r="H35" i="7"/>
  <c r="I35" i="7"/>
  <c r="J35" i="7"/>
  <c r="K35" i="7"/>
  <c r="L35" i="7"/>
  <c r="M35" i="7"/>
  <c r="N35" i="7"/>
  <c r="F36" i="7"/>
  <c r="G36" i="7"/>
  <c r="M36" i="7"/>
  <c r="N36" i="7"/>
  <c r="D37" i="7"/>
  <c r="F37" i="7"/>
  <c r="G37" i="7"/>
  <c r="H37" i="7"/>
  <c r="I37" i="7"/>
  <c r="J37" i="7"/>
  <c r="K37" i="7"/>
  <c r="L37" i="7"/>
  <c r="M37" i="7"/>
  <c r="N37" i="7"/>
  <c r="D38" i="7"/>
  <c r="F38" i="7"/>
  <c r="G38" i="7"/>
  <c r="H38" i="7"/>
  <c r="I38" i="7"/>
  <c r="J38" i="7"/>
  <c r="K38" i="7"/>
  <c r="L38" i="7"/>
  <c r="M38" i="7"/>
  <c r="N38" i="7"/>
  <c r="D39" i="7"/>
  <c r="F39" i="7"/>
  <c r="G39" i="7"/>
  <c r="H39" i="7"/>
  <c r="I39" i="7"/>
  <c r="J39" i="7"/>
  <c r="K39" i="7"/>
  <c r="L39" i="7"/>
  <c r="M39" i="7"/>
  <c r="N39" i="7"/>
  <c r="D40" i="7"/>
  <c r="F40" i="7"/>
  <c r="G40" i="7"/>
  <c r="H40" i="7"/>
  <c r="I40" i="7"/>
  <c r="J40" i="7"/>
  <c r="K40" i="7"/>
  <c r="L40" i="7"/>
  <c r="M40" i="7"/>
  <c r="N40" i="7"/>
  <c r="F41" i="7"/>
  <c r="N41" i="7"/>
  <c r="D42" i="7"/>
  <c r="F42" i="7"/>
  <c r="G42" i="7"/>
  <c r="H42" i="7"/>
  <c r="I42" i="7"/>
  <c r="J42" i="7"/>
  <c r="K42" i="7"/>
  <c r="L42" i="7"/>
  <c r="M42" i="7"/>
  <c r="N42" i="7"/>
  <c r="I43" i="7"/>
  <c r="D44" i="7"/>
  <c r="F44" i="7"/>
  <c r="G44" i="7"/>
  <c r="H44" i="7"/>
  <c r="I44" i="7"/>
  <c r="J44" i="7"/>
  <c r="K44" i="7"/>
  <c r="L44" i="7"/>
  <c r="M44" i="7"/>
  <c r="N44" i="7"/>
  <c r="D45" i="7"/>
  <c r="F45" i="7"/>
  <c r="G45" i="7"/>
  <c r="H45" i="7"/>
  <c r="I45" i="7"/>
  <c r="J45" i="7"/>
  <c r="K45" i="7"/>
  <c r="L45" i="7"/>
  <c r="M45" i="7"/>
  <c r="N45" i="7"/>
  <c r="M46" i="7"/>
  <c r="D47" i="7"/>
  <c r="F47" i="7"/>
  <c r="G47" i="7"/>
  <c r="H47" i="7"/>
  <c r="I47" i="7"/>
  <c r="J47" i="7"/>
  <c r="K47" i="7"/>
  <c r="L47" i="7"/>
  <c r="M47" i="7"/>
  <c r="N47" i="7"/>
  <c r="D48" i="7"/>
  <c r="E48" i="7"/>
  <c r="F48" i="7"/>
  <c r="G48" i="7"/>
  <c r="H48" i="7"/>
  <c r="I48" i="7"/>
  <c r="J48" i="7"/>
  <c r="K48" i="7"/>
  <c r="L48" i="7"/>
  <c r="M48" i="7"/>
  <c r="N48" i="7"/>
  <c r="D49" i="7"/>
  <c r="E49" i="7"/>
  <c r="F49" i="7"/>
  <c r="L49" i="7"/>
  <c r="M49" i="7"/>
  <c r="N49" i="7"/>
  <c r="G50" i="7"/>
  <c r="H50" i="7"/>
  <c r="I50" i="7"/>
  <c r="D51" i="7"/>
  <c r="E51" i="7"/>
  <c r="F51" i="7"/>
  <c r="G51" i="7"/>
  <c r="H51" i="7"/>
  <c r="I51" i="7"/>
  <c r="J51" i="7"/>
  <c r="K51" i="7"/>
  <c r="L51" i="7"/>
  <c r="M51" i="7"/>
  <c r="N51" i="7"/>
  <c r="H52" i="7"/>
  <c r="H53" i="7"/>
  <c r="I53" i="7"/>
  <c r="J53" i="7"/>
  <c r="D54" i="7"/>
  <c r="E54" i="7"/>
  <c r="F54" i="7"/>
  <c r="G54" i="7"/>
  <c r="H54" i="7"/>
  <c r="I54" i="7"/>
  <c r="J54" i="7"/>
  <c r="K54" i="7"/>
  <c r="L54" i="7"/>
  <c r="M54" i="7"/>
  <c r="N54" i="7"/>
  <c r="D55" i="7"/>
  <c r="E55" i="7"/>
  <c r="F55" i="7"/>
  <c r="G55" i="7"/>
  <c r="H55" i="7"/>
  <c r="I55" i="7"/>
  <c r="J55" i="7"/>
  <c r="K55" i="7"/>
  <c r="L55" i="7"/>
  <c r="M55" i="7"/>
  <c r="N55" i="7"/>
  <c r="D56" i="7"/>
  <c r="E56" i="7"/>
  <c r="F56" i="7"/>
  <c r="G56" i="7"/>
  <c r="H56" i="7"/>
  <c r="I56" i="7"/>
  <c r="J56" i="7"/>
  <c r="K56" i="7"/>
  <c r="L56" i="7"/>
  <c r="M56" i="7"/>
  <c r="N56" i="7"/>
  <c r="D57" i="7"/>
  <c r="E57" i="7"/>
  <c r="F57" i="7"/>
  <c r="G57" i="7"/>
  <c r="H57" i="7"/>
  <c r="I57" i="7"/>
  <c r="J57" i="7"/>
  <c r="K57" i="7"/>
  <c r="L57" i="7"/>
  <c r="M57" i="7"/>
  <c r="N57" i="7"/>
  <c r="D58" i="7"/>
  <c r="E58" i="7"/>
  <c r="F58" i="7"/>
  <c r="G58" i="7"/>
  <c r="H58" i="7"/>
  <c r="I58" i="7"/>
  <c r="J58" i="7"/>
  <c r="K58" i="7"/>
  <c r="L58" i="7"/>
  <c r="M58" i="7"/>
  <c r="N58" i="7"/>
  <c r="K59" i="7"/>
  <c r="D60" i="7"/>
  <c r="E60" i="7"/>
  <c r="F60" i="7"/>
  <c r="G60" i="7"/>
  <c r="H60" i="7"/>
  <c r="I60" i="7"/>
  <c r="J60" i="7"/>
  <c r="K60" i="7"/>
  <c r="L60" i="7"/>
  <c r="M60" i="7"/>
  <c r="N60" i="7"/>
  <c r="D61" i="7"/>
  <c r="E61" i="7"/>
  <c r="F61" i="7"/>
  <c r="G61" i="7"/>
  <c r="H61" i="7"/>
  <c r="I61" i="7"/>
  <c r="J61" i="7"/>
  <c r="K61" i="7"/>
  <c r="L61" i="7"/>
  <c r="M61" i="7"/>
  <c r="N61" i="7"/>
  <c r="D62" i="7"/>
  <c r="E62" i="7"/>
  <c r="F62" i="7"/>
  <c r="G62" i="7"/>
  <c r="H62" i="7"/>
  <c r="I62" i="7"/>
  <c r="J62" i="7"/>
  <c r="K62" i="7"/>
  <c r="L62" i="7"/>
  <c r="M62" i="7"/>
  <c r="N62" i="7"/>
  <c r="D63" i="7"/>
  <c r="E63" i="7"/>
  <c r="F63" i="7"/>
  <c r="G63" i="7"/>
  <c r="H63" i="7"/>
  <c r="I63" i="7"/>
  <c r="J63" i="7"/>
  <c r="K63" i="7"/>
  <c r="L63" i="7"/>
  <c r="M63" i="7"/>
  <c r="N63" i="7"/>
  <c r="K64" i="7"/>
  <c r="D65" i="7"/>
  <c r="E65" i="7"/>
  <c r="F65" i="7"/>
  <c r="G65" i="7"/>
  <c r="H65" i="7"/>
  <c r="I65" i="7"/>
  <c r="J65" i="7"/>
  <c r="K65" i="7"/>
  <c r="L65" i="7"/>
  <c r="M65" i="7"/>
  <c r="N65" i="7"/>
  <c r="H66" i="7"/>
  <c r="D67" i="7"/>
  <c r="E67" i="7"/>
  <c r="F67" i="7"/>
  <c r="G67" i="7"/>
  <c r="H67" i="7"/>
  <c r="I67" i="7"/>
  <c r="J67" i="7"/>
  <c r="K67" i="7"/>
  <c r="L67" i="7"/>
  <c r="M67" i="7"/>
  <c r="N67" i="7"/>
  <c r="E68" i="7"/>
  <c r="F68" i="7"/>
  <c r="G68" i="7"/>
  <c r="M68" i="7"/>
  <c r="N68" i="7"/>
  <c r="H69" i="7"/>
  <c r="I69" i="7"/>
  <c r="J69" i="7"/>
  <c r="D70" i="7"/>
  <c r="E70" i="7"/>
  <c r="F70" i="7"/>
  <c r="G70" i="7"/>
  <c r="H70" i="7"/>
  <c r="I70" i="7"/>
  <c r="J70" i="7"/>
  <c r="K70" i="7"/>
  <c r="L70" i="7"/>
  <c r="M70" i="7"/>
  <c r="N70" i="7"/>
  <c r="H71" i="7"/>
  <c r="D72" i="7"/>
  <c r="E72" i="7"/>
  <c r="F72" i="7"/>
  <c r="G72" i="7"/>
  <c r="H72" i="7"/>
  <c r="I72" i="7"/>
  <c r="J72" i="7"/>
  <c r="K72" i="7"/>
  <c r="L72" i="7"/>
  <c r="M72" i="7"/>
  <c r="N72" i="7"/>
  <c r="D73" i="7"/>
  <c r="E73" i="7"/>
  <c r="F73" i="7"/>
  <c r="G73" i="7"/>
  <c r="H73" i="7"/>
  <c r="I73" i="7"/>
  <c r="J73" i="7"/>
  <c r="K73" i="7"/>
  <c r="L73" i="7"/>
  <c r="M73" i="7"/>
  <c r="N73" i="7"/>
  <c r="D74" i="7"/>
  <c r="E74" i="7"/>
  <c r="F74" i="7"/>
  <c r="G74" i="7"/>
  <c r="H74" i="7"/>
  <c r="I74" i="7"/>
  <c r="J74" i="7"/>
  <c r="K74" i="7"/>
  <c r="L74" i="7"/>
  <c r="M74" i="7"/>
  <c r="N74" i="7"/>
  <c r="D75" i="7"/>
  <c r="E75" i="7"/>
  <c r="F75" i="7"/>
  <c r="G75" i="7"/>
  <c r="H75" i="7"/>
  <c r="I75" i="7"/>
  <c r="J75" i="7"/>
  <c r="K75" i="7"/>
  <c r="L75" i="7"/>
  <c r="M75" i="7"/>
  <c r="N75" i="7"/>
  <c r="D76" i="7"/>
  <c r="E76" i="7"/>
  <c r="F76" i="7"/>
  <c r="G76" i="7"/>
  <c r="H76" i="7"/>
  <c r="I76" i="7"/>
  <c r="J76" i="7"/>
  <c r="K76" i="7"/>
  <c r="L76" i="7"/>
  <c r="M76" i="7"/>
  <c r="N76" i="7"/>
  <c r="D77" i="7"/>
  <c r="E77" i="7"/>
  <c r="F77" i="7"/>
  <c r="G77" i="7"/>
  <c r="H77" i="7"/>
  <c r="I77" i="7"/>
  <c r="J77" i="7"/>
  <c r="K77" i="7"/>
  <c r="L77" i="7"/>
  <c r="M77" i="7"/>
  <c r="N77" i="7"/>
  <c r="E78" i="7"/>
  <c r="M78" i="7"/>
  <c r="D79" i="7"/>
  <c r="E79" i="7"/>
  <c r="F79" i="7"/>
  <c r="G79" i="7"/>
  <c r="H79" i="7"/>
  <c r="I79" i="7"/>
  <c r="J79" i="7"/>
  <c r="K79" i="7"/>
  <c r="L79" i="7"/>
  <c r="M79" i="7"/>
  <c r="N79" i="7"/>
  <c r="D80" i="7"/>
  <c r="E80" i="7"/>
  <c r="F80" i="7"/>
  <c r="G80" i="7"/>
  <c r="H80" i="7"/>
  <c r="I80" i="7"/>
  <c r="J80" i="7"/>
  <c r="K80" i="7"/>
  <c r="L80" i="7"/>
  <c r="M80" i="7"/>
  <c r="N80" i="7"/>
  <c r="D81" i="7"/>
  <c r="E81" i="7"/>
  <c r="F81" i="7"/>
  <c r="G81" i="7"/>
  <c r="H81" i="7"/>
  <c r="I81" i="7"/>
  <c r="J81" i="7"/>
  <c r="K81" i="7"/>
  <c r="L81" i="7"/>
  <c r="M81" i="7"/>
  <c r="N81" i="7"/>
  <c r="G82" i="7"/>
  <c r="H82" i="7"/>
  <c r="I82" i="7"/>
  <c r="F83" i="7"/>
  <c r="N83" i="7"/>
  <c r="K84" i="7"/>
  <c r="D85" i="7"/>
  <c r="E85" i="7"/>
  <c r="F85" i="7"/>
  <c r="G85" i="7"/>
  <c r="H85" i="7"/>
  <c r="I85" i="7"/>
  <c r="J85" i="7"/>
  <c r="K85" i="7"/>
  <c r="L85" i="7"/>
  <c r="M85" i="7"/>
  <c r="N85" i="7"/>
  <c r="D86" i="7"/>
  <c r="E86" i="7"/>
  <c r="F86" i="7"/>
  <c r="G86" i="7"/>
  <c r="H86" i="7"/>
  <c r="I86" i="7"/>
  <c r="J86" i="7"/>
  <c r="K86" i="7"/>
  <c r="L86" i="7"/>
  <c r="M86" i="7"/>
  <c r="N86" i="7"/>
  <c r="F87" i="7"/>
  <c r="G87" i="7"/>
  <c r="H87" i="7"/>
  <c r="N87" i="7"/>
  <c r="D88" i="7"/>
  <c r="E88" i="7"/>
  <c r="F88" i="7"/>
  <c r="G88" i="7"/>
  <c r="H88" i="7"/>
  <c r="I88" i="7"/>
  <c r="J88" i="7"/>
  <c r="K88" i="7"/>
  <c r="L88" i="7"/>
  <c r="M88" i="7"/>
  <c r="N88" i="7"/>
  <c r="K89" i="7"/>
  <c r="D90" i="7"/>
  <c r="E90" i="7"/>
  <c r="F90" i="7"/>
  <c r="G90" i="7"/>
  <c r="H90" i="7"/>
  <c r="I90" i="7"/>
  <c r="J90" i="7"/>
  <c r="K90" i="7"/>
  <c r="L90" i="7"/>
  <c r="M90" i="7"/>
  <c r="N90" i="7"/>
  <c r="D91" i="7"/>
  <c r="E91" i="7"/>
  <c r="F91" i="7"/>
  <c r="G91" i="7"/>
  <c r="H91" i="7"/>
  <c r="I91" i="7"/>
  <c r="J91" i="7"/>
  <c r="K91" i="7"/>
  <c r="L91" i="7"/>
  <c r="M91" i="7"/>
  <c r="N91" i="7"/>
  <c r="D92" i="7"/>
  <c r="E92" i="7"/>
  <c r="F92" i="7"/>
  <c r="G92" i="7"/>
  <c r="H92" i="7"/>
  <c r="I92" i="7"/>
  <c r="J92" i="7"/>
  <c r="K92" i="7"/>
  <c r="L92" i="7"/>
  <c r="M92" i="7"/>
  <c r="N92" i="7"/>
  <c r="G93" i="7"/>
  <c r="D94" i="7"/>
  <c r="E94" i="7"/>
  <c r="F94" i="7"/>
  <c r="G94" i="7"/>
  <c r="H94" i="7"/>
  <c r="I94" i="7"/>
  <c r="J94" i="7"/>
  <c r="K94" i="7"/>
  <c r="L94" i="7"/>
  <c r="M94" i="7"/>
  <c r="N94" i="7"/>
  <c r="D95" i="7"/>
  <c r="E95" i="7"/>
  <c r="F95" i="7"/>
  <c r="G95" i="7"/>
  <c r="H95" i="7"/>
  <c r="I95" i="7"/>
  <c r="J95" i="7"/>
  <c r="K95" i="7"/>
  <c r="L95" i="7"/>
  <c r="M95" i="7"/>
  <c r="N95" i="7"/>
  <c r="K96" i="7"/>
  <c r="D97" i="7"/>
  <c r="E97" i="7"/>
  <c r="F97" i="7"/>
  <c r="G97" i="7"/>
  <c r="H97" i="7"/>
  <c r="I97" i="7"/>
  <c r="J97" i="7"/>
  <c r="K97" i="7"/>
  <c r="L97" i="7"/>
  <c r="M97" i="7"/>
  <c r="N97" i="7"/>
  <c r="J98" i="7"/>
  <c r="D99" i="7"/>
  <c r="L99" i="7"/>
  <c r="F4" i="7"/>
  <c r="G4" i="7"/>
  <c r="H4" i="7"/>
  <c r="N4" i="7"/>
  <c r="B4" i="7"/>
  <c r="B5" i="5"/>
  <c r="C5" i="5"/>
  <c r="D5" i="5"/>
  <c r="E5" i="5"/>
  <c r="F5" i="5"/>
  <c r="H5" i="5"/>
  <c r="I5" i="5"/>
  <c r="J5" i="5"/>
  <c r="K5" i="5"/>
  <c r="L5" i="5"/>
  <c r="M5" i="5"/>
  <c r="N5" i="5"/>
  <c r="B6" i="5"/>
  <c r="C6" i="5"/>
  <c r="D6" i="5"/>
  <c r="E6" i="5"/>
  <c r="F6" i="5"/>
  <c r="H6" i="5"/>
  <c r="I6" i="5"/>
  <c r="J6" i="5"/>
  <c r="K6" i="5"/>
  <c r="L6" i="5"/>
  <c r="M6" i="5"/>
  <c r="N6" i="5"/>
  <c r="B7" i="5"/>
  <c r="C7" i="5"/>
  <c r="D7" i="5"/>
  <c r="E7" i="5"/>
  <c r="F7" i="5"/>
  <c r="H7" i="5"/>
  <c r="I7" i="5"/>
  <c r="J7" i="5"/>
  <c r="K7" i="5"/>
  <c r="L7" i="5"/>
  <c r="M7" i="5"/>
  <c r="N7" i="5"/>
  <c r="B8" i="5"/>
  <c r="C8" i="5"/>
  <c r="D8" i="5"/>
  <c r="E8" i="5"/>
  <c r="F8" i="5"/>
  <c r="H8" i="5"/>
  <c r="I8" i="5"/>
  <c r="J8" i="5"/>
  <c r="K8" i="5"/>
  <c r="L8" i="5"/>
  <c r="M8" i="5"/>
  <c r="N8" i="5"/>
  <c r="B9" i="5"/>
  <c r="J9" i="5"/>
  <c r="B10" i="5"/>
  <c r="C10" i="5"/>
  <c r="D10" i="5"/>
  <c r="E10" i="5"/>
  <c r="F10" i="5"/>
  <c r="H10" i="5"/>
  <c r="I10" i="5"/>
  <c r="J10" i="5"/>
  <c r="K10" i="5"/>
  <c r="L10" i="5"/>
  <c r="M10" i="5"/>
  <c r="N10" i="5"/>
  <c r="B11" i="5"/>
  <c r="C11" i="5"/>
  <c r="D11" i="5"/>
  <c r="E11" i="5"/>
  <c r="F11" i="5"/>
  <c r="H11" i="5"/>
  <c r="I11" i="5"/>
  <c r="J11" i="5"/>
  <c r="K11" i="5"/>
  <c r="L11" i="5"/>
  <c r="M11" i="5"/>
  <c r="N11" i="5"/>
  <c r="B12" i="5"/>
  <c r="C12" i="5"/>
  <c r="D12" i="5"/>
  <c r="E12" i="5"/>
  <c r="F12" i="5"/>
  <c r="H12" i="5"/>
  <c r="I12" i="5"/>
  <c r="J12" i="5"/>
  <c r="K12" i="5"/>
  <c r="L12" i="5"/>
  <c r="M12" i="5"/>
  <c r="N12" i="5"/>
  <c r="B13" i="5"/>
  <c r="H13" i="5"/>
  <c r="I13" i="5"/>
  <c r="J13" i="5"/>
  <c r="D14" i="5"/>
  <c r="L14" i="5"/>
  <c r="F15" i="5"/>
  <c r="N15" i="5"/>
  <c r="B16" i="5"/>
  <c r="C16" i="5"/>
  <c r="D16" i="5"/>
  <c r="E16" i="5"/>
  <c r="F16" i="5"/>
  <c r="H16" i="5"/>
  <c r="I16" i="5"/>
  <c r="J16" i="5"/>
  <c r="K16" i="5"/>
  <c r="L16" i="5"/>
  <c r="M16" i="5"/>
  <c r="N16" i="5"/>
  <c r="B17" i="5"/>
  <c r="C17" i="5"/>
  <c r="D17" i="5"/>
  <c r="E17" i="5"/>
  <c r="F17" i="5"/>
  <c r="H17" i="5"/>
  <c r="I17" i="5"/>
  <c r="J17" i="5"/>
  <c r="K17" i="5"/>
  <c r="L17" i="5"/>
  <c r="M17" i="5"/>
  <c r="N17" i="5"/>
  <c r="B18" i="5"/>
  <c r="C18" i="5"/>
  <c r="D18" i="5"/>
  <c r="J18" i="5"/>
  <c r="K18" i="5"/>
  <c r="L18" i="5"/>
  <c r="B19" i="5"/>
  <c r="C19" i="5"/>
  <c r="D19" i="5"/>
  <c r="E19" i="5"/>
  <c r="F19" i="5"/>
  <c r="H19" i="5"/>
  <c r="I19" i="5"/>
  <c r="J19" i="5"/>
  <c r="K19" i="5"/>
  <c r="L19" i="5"/>
  <c r="M19" i="5"/>
  <c r="N19" i="5"/>
  <c r="F20" i="5"/>
  <c r="B21" i="5"/>
  <c r="C21" i="5"/>
  <c r="D21" i="5"/>
  <c r="E21" i="5"/>
  <c r="F21" i="5"/>
  <c r="H21" i="5"/>
  <c r="I21" i="5"/>
  <c r="J21" i="5"/>
  <c r="K21" i="5"/>
  <c r="L21" i="5"/>
  <c r="M21" i="5"/>
  <c r="N21" i="5"/>
  <c r="B22" i="5"/>
  <c r="C22" i="5"/>
  <c r="D22" i="5"/>
  <c r="E22" i="5"/>
  <c r="F22" i="5"/>
  <c r="H22" i="5"/>
  <c r="I22" i="5"/>
  <c r="J22" i="5"/>
  <c r="K22" i="5"/>
  <c r="L22" i="5"/>
  <c r="M22" i="5"/>
  <c r="N22" i="5"/>
  <c r="B23" i="5"/>
  <c r="C23" i="5"/>
  <c r="D23" i="5"/>
  <c r="E23" i="5"/>
  <c r="F23" i="5"/>
  <c r="H23" i="5"/>
  <c r="I23" i="5"/>
  <c r="J23" i="5"/>
  <c r="K23" i="5"/>
  <c r="L23" i="5"/>
  <c r="M23" i="5"/>
  <c r="N23" i="5"/>
  <c r="B24" i="5"/>
  <c r="C24" i="5"/>
  <c r="D24" i="5"/>
  <c r="E24" i="5"/>
  <c r="F24" i="5"/>
  <c r="H24" i="5"/>
  <c r="I24" i="5"/>
  <c r="J24" i="5"/>
  <c r="K24" i="5"/>
  <c r="L24" i="5"/>
  <c r="M24" i="5"/>
  <c r="N24" i="5"/>
  <c r="B25" i="5"/>
  <c r="C25" i="5"/>
  <c r="D25" i="5"/>
  <c r="E25" i="5"/>
  <c r="F25" i="5"/>
  <c r="H25" i="5"/>
  <c r="I25" i="5"/>
  <c r="J25" i="5"/>
  <c r="K25" i="5"/>
  <c r="L25" i="5"/>
  <c r="M25" i="5"/>
  <c r="N25" i="5"/>
  <c r="B26" i="5"/>
  <c r="C26" i="5"/>
  <c r="D26" i="5"/>
  <c r="E26" i="5"/>
  <c r="F26" i="5"/>
  <c r="H26" i="5"/>
  <c r="I26" i="5"/>
  <c r="J26" i="5"/>
  <c r="K26" i="5"/>
  <c r="L26" i="5"/>
  <c r="M26" i="5"/>
  <c r="N26" i="5"/>
  <c r="D27" i="5"/>
  <c r="E27" i="5"/>
  <c r="F27" i="5"/>
  <c r="I27" i="5"/>
  <c r="L27" i="5"/>
  <c r="M27" i="5"/>
  <c r="N27" i="5"/>
  <c r="C4" i="5"/>
  <c r="D4" i="5"/>
  <c r="E4" i="5"/>
  <c r="F4" i="5"/>
  <c r="H4" i="5"/>
  <c r="I4" i="5"/>
  <c r="J4" i="5"/>
  <c r="K4" i="5"/>
  <c r="L4" i="5"/>
  <c r="M4" i="5"/>
  <c r="N4" i="5"/>
  <c r="B4" i="5"/>
  <c r="O3" i="5"/>
  <c r="G89" i="3"/>
  <c r="G87" i="3"/>
  <c r="G85" i="3"/>
  <c r="G83" i="3"/>
  <c r="G81" i="3"/>
  <c r="G79" i="3"/>
  <c r="G77" i="3"/>
  <c r="G75" i="3"/>
  <c r="G73" i="3"/>
  <c r="G71" i="3"/>
  <c r="G69" i="3"/>
  <c r="G67" i="3"/>
  <c r="G65" i="3"/>
  <c r="G63" i="3"/>
  <c r="G61" i="3"/>
  <c r="G59" i="3"/>
  <c r="G57" i="3"/>
  <c r="G55" i="3"/>
  <c r="G53" i="3"/>
  <c r="L43" i="5" l="1"/>
  <c r="H43" i="5"/>
  <c r="E43" i="7"/>
  <c r="B43" i="7"/>
  <c r="C43" i="5"/>
  <c r="N43" i="5"/>
  <c r="F43" i="5"/>
  <c r="E43" i="5"/>
  <c r="D43" i="5"/>
  <c r="M43" i="5"/>
  <c r="I43" i="5"/>
  <c r="K43" i="5"/>
  <c r="J43" i="5"/>
  <c r="C43" i="7"/>
  <c r="B43" i="5"/>
  <c r="B18" i="12" s="1"/>
  <c r="G43" i="5"/>
  <c r="H52" i="5"/>
  <c r="B52" i="7"/>
  <c r="C52" i="5"/>
  <c r="C52" i="7"/>
  <c r="B52" i="5"/>
  <c r="F52" i="5"/>
  <c r="D52" i="5"/>
  <c r="I52" i="5"/>
  <c r="J52" i="5"/>
  <c r="K52" i="5"/>
  <c r="L52" i="5"/>
  <c r="E52" i="5"/>
  <c r="M52" i="5"/>
  <c r="N52" i="5"/>
  <c r="G52" i="5"/>
  <c r="H83" i="5"/>
  <c r="B83" i="7"/>
  <c r="C83" i="5"/>
  <c r="F83" i="5"/>
  <c r="E83" i="5"/>
  <c r="N83" i="5"/>
  <c r="D83" i="5"/>
  <c r="C83" i="7"/>
  <c r="I83" i="5"/>
  <c r="B83" i="5"/>
  <c r="J83" i="5"/>
  <c r="K83" i="5"/>
  <c r="L83" i="5"/>
  <c r="M83" i="5"/>
  <c r="G83" i="5"/>
  <c r="F98" i="5"/>
  <c r="E98" i="5"/>
  <c r="C98" i="7"/>
  <c r="B98" i="5"/>
  <c r="H98" i="5"/>
  <c r="B98" i="7"/>
  <c r="C98" i="5"/>
  <c r="M98" i="5"/>
  <c r="N98" i="5"/>
  <c r="D98" i="5"/>
  <c r="I98" i="5"/>
  <c r="J98" i="5"/>
  <c r="K98" i="5"/>
  <c r="L98" i="5"/>
  <c r="G98" i="5"/>
  <c r="N20" i="5"/>
  <c r="E20" i="5"/>
  <c r="I98" i="7"/>
  <c r="N93" i="7"/>
  <c r="J89" i="7"/>
  <c r="J84" i="7"/>
  <c r="M83" i="7"/>
  <c r="E83" i="7"/>
  <c r="G52" i="7"/>
  <c r="H43" i="7"/>
  <c r="K30" i="7"/>
  <c r="M29" i="7"/>
  <c r="D29" i="7"/>
  <c r="G26" i="7"/>
  <c r="L25" i="7"/>
  <c r="D25" i="7"/>
  <c r="N23" i="7"/>
  <c r="F23" i="7"/>
  <c r="I21" i="7"/>
  <c r="N20" i="7"/>
  <c r="F20" i="7"/>
  <c r="I16" i="7"/>
  <c r="L12" i="7"/>
  <c r="D12" i="7"/>
  <c r="C63" i="7"/>
  <c r="B63" i="5"/>
  <c r="F63" i="5"/>
  <c r="E63" i="5"/>
  <c r="B63" i="7"/>
  <c r="C63" i="5"/>
  <c r="J63" i="5"/>
  <c r="K63" i="5"/>
  <c r="L63" i="5"/>
  <c r="M63" i="5"/>
  <c r="N63" i="5"/>
  <c r="H63" i="5"/>
  <c r="D63" i="5"/>
  <c r="I63" i="5"/>
  <c r="G63" i="5"/>
  <c r="F56" i="5"/>
  <c r="E56" i="5"/>
  <c r="C56" i="7"/>
  <c r="B56" i="5"/>
  <c r="H56" i="5"/>
  <c r="K56" i="5"/>
  <c r="L56" i="5"/>
  <c r="M56" i="5"/>
  <c r="N56" i="5"/>
  <c r="D56" i="5"/>
  <c r="C56" i="5"/>
  <c r="I56" i="5"/>
  <c r="B56" i="7"/>
  <c r="J56" i="5"/>
  <c r="G56" i="5"/>
  <c r="F88" i="5"/>
  <c r="E88" i="5"/>
  <c r="C88" i="7"/>
  <c r="B88" i="5"/>
  <c r="H88" i="5"/>
  <c r="K88" i="5"/>
  <c r="L88" i="5"/>
  <c r="C88" i="5"/>
  <c r="M88" i="5"/>
  <c r="N88" i="5"/>
  <c r="D88" i="5"/>
  <c r="I88" i="5"/>
  <c r="B88" i="7"/>
  <c r="J88" i="5"/>
  <c r="G88" i="5"/>
  <c r="C95" i="7"/>
  <c r="B95" i="5"/>
  <c r="F95" i="5"/>
  <c r="E95" i="5"/>
  <c r="J95" i="5"/>
  <c r="H95" i="5"/>
  <c r="B95" i="7"/>
  <c r="K95" i="5"/>
  <c r="L95" i="5"/>
  <c r="M95" i="5"/>
  <c r="C95" i="5"/>
  <c r="N95" i="5"/>
  <c r="D95" i="5"/>
  <c r="I95" i="5"/>
  <c r="G95" i="5"/>
  <c r="F33" i="5"/>
  <c r="E33" i="5"/>
  <c r="D33" i="5"/>
  <c r="I33" i="5"/>
  <c r="J33" i="5"/>
  <c r="C33" i="7"/>
  <c r="B33" i="5"/>
  <c r="B8" i="12" s="1"/>
  <c r="C8" i="12" s="1"/>
  <c r="M33" i="5"/>
  <c r="N33" i="5"/>
  <c r="L33" i="5"/>
  <c r="H33" i="5"/>
  <c r="E33" i="7"/>
  <c r="B33" i="7"/>
  <c r="C33" i="5"/>
  <c r="K33" i="5"/>
  <c r="J31" i="5"/>
  <c r="C31" i="7"/>
  <c r="B31" i="5"/>
  <c r="B6" i="12" s="1"/>
  <c r="M31" i="5"/>
  <c r="I31" i="5"/>
  <c r="L31" i="5"/>
  <c r="F31" i="5"/>
  <c r="E31" i="5"/>
  <c r="D31" i="5"/>
  <c r="B31" i="7"/>
  <c r="H31" i="5"/>
  <c r="E31" i="7"/>
  <c r="K31" i="5"/>
  <c r="N31" i="5"/>
  <c r="C31" i="5"/>
  <c r="G31" i="5"/>
  <c r="M38" i="5"/>
  <c r="I38" i="5"/>
  <c r="K38" i="5"/>
  <c r="L38" i="5"/>
  <c r="H38" i="5"/>
  <c r="E38" i="7"/>
  <c r="B38" i="7"/>
  <c r="C38" i="5"/>
  <c r="D13" i="12" s="1"/>
  <c r="D58" i="12" s="1"/>
  <c r="F38" i="5"/>
  <c r="E38" i="5"/>
  <c r="D38" i="5"/>
  <c r="J38" i="5"/>
  <c r="C38" i="7"/>
  <c r="B38" i="5"/>
  <c r="B13" i="12" s="1"/>
  <c r="C13" i="12" s="1"/>
  <c r="N38" i="5"/>
  <c r="G38" i="5"/>
  <c r="H70" i="5"/>
  <c r="B70" i="7"/>
  <c r="C70" i="5"/>
  <c r="F70" i="5"/>
  <c r="E70" i="5"/>
  <c r="C70" i="7"/>
  <c r="B70" i="5"/>
  <c r="I70" i="5"/>
  <c r="J70" i="5"/>
  <c r="K70" i="5"/>
  <c r="L70" i="5"/>
  <c r="M70" i="5"/>
  <c r="N70" i="5"/>
  <c r="D70" i="5"/>
  <c r="G70" i="5"/>
  <c r="H75" i="5"/>
  <c r="B75" i="7"/>
  <c r="C75" i="5"/>
  <c r="F75" i="5"/>
  <c r="E75" i="5"/>
  <c r="N75" i="5"/>
  <c r="C75" i="7"/>
  <c r="D75" i="5"/>
  <c r="B75" i="5"/>
  <c r="I75" i="5"/>
  <c r="J75" i="5"/>
  <c r="K75" i="5"/>
  <c r="L75" i="5"/>
  <c r="M75" i="5"/>
  <c r="G75" i="5"/>
  <c r="A50" i="12"/>
  <c r="A59" i="12"/>
  <c r="A60" i="12"/>
  <c r="A66" i="12"/>
  <c r="G33" i="5"/>
  <c r="H93" i="5"/>
  <c r="C93" i="7"/>
  <c r="B93" i="5"/>
  <c r="B93" i="7"/>
  <c r="D93" i="5"/>
  <c r="E93" i="5"/>
  <c r="I93" i="5"/>
  <c r="J93" i="5"/>
  <c r="C93" i="5"/>
  <c r="K93" i="5"/>
  <c r="L93" i="5"/>
  <c r="M93" i="5"/>
  <c r="N93" i="5"/>
  <c r="F93" i="5"/>
  <c r="G93" i="5"/>
  <c r="F34" i="5"/>
  <c r="E34" i="5"/>
  <c r="D34" i="5"/>
  <c r="J34" i="5"/>
  <c r="C34" i="7"/>
  <c r="B34" i="5"/>
  <c r="N34" i="5"/>
  <c r="L34" i="5"/>
  <c r="H34" i="5"/>
  <c r="E34" i="7"/>
  <c r="B34" i="7"/>
  <c r="C34" i="5"/>
  <c r="I34" i="5"/>
  <c r="K34" i="5"/>
  <c r="M34" i="5"/>
  <c r="G34" i="5"/>
  <c r="F66" i="5"/>
  <c r="E66" i="5"/>
  <c r="C66" i="7"/>
  <c r="B66" i="5"/>
  <c r="H66" i="5"/>
  <c r="B66" i="7"/>
  <c r="C66" i="5"/>
  <c r="M66" i="5"/>
  <c r="N66" i="5"/>
  <c r="D66" i="5"/>
  <c r="I66" i="5"/>
  <c r="J66" i="5"/>
  <c r="K66" i="5"/>
  <c r="L66" i="5"/>
  <c r="G66" i="5"/>
  <c r="H59" i="5"/>
  <c r="B59" i="7"/>
  <c r="C59" i="5"/>
  <c r="F59" i="5"/>
  <c r="E59" i="5"/>
  <c r="C59" i="7"/>
  <c r="N59" i="5"/>
  <c r="B59" i="5"/>
  <c r="D59" i="5"/>
  <c r="I59" i="5"/>
  <c r="J59" i="5"/>
  <c r="K59" i="5"/>
  <c r="L59" i="5"/>
  <c r="M59" i="5"/>
  <c r="G59" i="5"/>
  <c r="B20" i="12"/>
  <c r="C20" i="12" s="1"/>
  <c r="M20" i="5"/>
  <c r="D20" i="5"/>
  <c r="H98" i="7"/>
  <c r="M93" i="7"/>
  <c r="E93" i="7"/>
  <c r="I89" i="7"/>
  <c r="L83" i="7"/>
  <c r="D83" i="7"/>
  <c r="N66" i="7"/>
  <c r="F66" i="7"/>
  <c r="I59" i="7"/>
  <c r="N52" i="7"/>
  <c r="F52" i="7"/>
  <c r="G43" i="7"/>
  <c r="K34" i="7"/>
  <c r="L29" i="7"/>
  <c r="K25" i="7"/>
  <c r="C25" i="7"/>
  <c r="M23" i="7"/>
  <c r="E23" i="7"/>
  <c r="H21" i="7"/>
  <c r="M20" i="7"/>
  <c r="E20" i="7"/>
  <c r="H16" i="7"/>
  <c r="K12" i="7"/>
  <c r="C12" i="7"/>
  <c r="C79" i="7"/>
  <c r="B79" i="5"/>
  <c r="F79" i="5"/>
  <c r="E79" i="5"/>
  <c r="J79" i="5"/>
  <c r="K79" i="5"/>
  <c r="L79" i="5"/>
  <c r="M79" i="5"/>
  <c r="B79" i="7"/>
  <c r="N79" i="5"/>
  <c r="C79" i="5"/>
  <c r="D79" i="5"/>
  <c r="H79" i="5"/>
  <c r="I79" i="5"/>
  <c r="G79" i="5"/>
  <c r="D28" i="5"/>
  <c r="J28" i="5"/>
  <c r="H28" i="5"/>
  <c r="B28" i="5"/>
  <c r="B3" i="12" s="1"/>
  <c r="C3" i="12" s="1"/>
  <c r="B28" i="7"/>
  <c r="C28" i="5"/>
  <c r="D3" i="12" s="1"/>
  <c r="D48" i="12" s="1"/>
  <c r="K28" i="5"/>
  <c r="L28" i="5"/>
  <c r="E28" i="7"/>
  <c r="C28" i="7"/>
  <c r="M28" i="5"/>
  <c r="F28" i="5"/>
  <c r="E28" i="5"/>
  <c r="I28" i="5"/>
  <c r="N28" i="5"/>
  <c r="G28" i="5"/>
  <c r="H60" i="5"/>
  <c r="B60" i="7"/>
  <c r="C60" i="5"/>
  <c r="C60" i="7"/>
  <c r="B60" i="5"/>
  <c r="E60" i="5"/>
  <c r="D60" i="5"/>
  <c r="F60" i="5"/>
  <c r="I60" i="5"/>
  <c r="J60" i="5"/>
  <c r="K60" i="5"/>
  <c r="L60" i="5"/>
  <c r="M60" i="5"/>
  <c r="N60" i="5"/>
  <c r="G60" i="5"/>
  <c r="H92" i="5"/>
  <c r="B92" i="7"/>
  <c r="C92" i="5"/>
  <c r="C92" i="7"/>
  <c r="B92" i="5"/>
  <c r="E92" i="5"/>
  <c r="D92" i="5"/>
  <c r="I92" i="5"/>
  <c r="J92" i="5"/>
  <c r="K92" i="5"/>
  <c r="L92" i="5"/>
  <c r="F92" i="5"/>
  <c r="M92" i="5"/>
  <c r="N92" i="5"/>
  <c r="G92" i="5"/>
  <c r="L37" i="5"/>
  <c r="H37" i="5"/>
  <c r="E37" i="7"/>
  <c r="B37" i="7"/>
  <c r="F37" i="5"/>
  <c r="J37" i="5"/>
  <c r="C37" i="7"/>
  <c r="B37" i="5"/>
  <c r="B12" i="12" s="1"/>
  <c r="C12" i="12" s="1"/>
  <c r="D12" i="12" s="1"/>
  <c r="D57" i="12" s="1"/>
  <c r="K37" i="5"/>
  <c r="M37" i="5"/>
  <c r="N37" i="5"/>
  <c r="I37" i="5"/>
  <c r="E37" i="5"/>
  <c r="D37" i="5"/>
  <c r="C37" i="5"/>
  <c r="G37" i="5"/>
  <c r="C55" i="7"/>
  <c r="B55" i="5"/>
  <c r="F55" i="5"/>
  <c r="E55" i="5"/>
  <c r="J55" i="5"/>
  <c r="K55" i="5"/>
  <c r="L55" i="5"/>
  <c r="M55" i="5"/>
  <c r="H55" i="5"/>
  <c r="N55" i="5"/>
  <c r="C55" i="5"/>
  <c r="B55" i="7"/>
  <c r="D55" i="5"/>
  <c r="I55" i="5"/>
  <c r="G55" i="5"/>
  <c r="F42" i="5"/>
  <c r="E42" i="5"/>
  <c r="D42" i="5"/>
  <c r="J42" i="5"/>
  <c r="C42" i="7"/>
  <c r="B42" i="5"/>
  <c r="B17" i="12" s="1"/>
  <c r="C17" i="12" s="1"/>
  <c r="N42" i="5"/>
  <c r="L42" i="5"/>
  <c r="H42" i="5"/>
  <c r="E42" i="7"/>
  <c r="B42" i="7"/>
  <c r="C42" i="5"/>
  <c r="M42" i="5"/>
  <c r="I42" i="5"/>
  <c r="K42" i="5"/>
  <c r="G42" i="5"/>
  <c r="F74" i="5"/>
  <c r="E74" i="5"/>
  <c r="C74" i="7"/>
  <c r="B74" i="5"/>
  <c r="H74" i="5"/>
  <c r="B74" i="7"/>
  <c r="C74" i="5"/>
  <c r="M74" i="5"/>
  <c r="N74" i="5"/>
  <c r="D74" i="5"/>
  <c r="I74" i="5"/>
  <c r="J74" i="5"/>
  <c r="K74" i="5"/>
  <c r="L74" i="5"/>
  <c r="G74" i="5"/>
  <c r="H91" i="5"/>
  <c r="B91" i="7"/>
  <c r="C91" i="5"/>
  <c r="F91" i="5"/>
  <c r="E91" i="5"/>
  <c r="N91" i="5"/>
  <c r="D91" i="5"/>
  <c r="I91" i="5"/>
  <c r="C91" i="7"/>
  <c r="J91" i="5"/>
  <c r="B91" i="5"/>
  <c r="K91" i="5"/>
  <c r="L91" i="5"/>
  <c r="M91" i="5"/>
  <c r="G91" i="5"/>
  <c r="H84" i="5"/>
  <c r="B84" i="7"/>
  <c r="C84" i="5"/>
  <c r="C84" i="7"/>
  <c r="B84" i="5"/>
  <c r="D84" i="5"/>
  <c r="I84" i="5"/>
  <c r="J84" i="5"/>
  <c r="K84" i="5"/>
  <c r="F84" i="5"/>
  <c r="L84" i="5"/>
  <c r="E84" i="5"/>
  <c r="M84" i="5"/>
  <c r="N84" i="5"/>
  <c r="G84" i="5"/>
  <c r="C20" i="5"/>
  <c r="G98" i="7"/>
  <c r="L93" i="7"/>
  <c r="D93" i="7"/>
  <c r="H89" i="7"/>
  <c r="H84" i="7"/>
  <c r="K83" i="7"/>
  <c r="M66" i="7"/>
  <c r="E66" i="7"/>
  <c r="H59" i="7"/>
  <c r="M52" i="7"/>
  <c r="E52" i="7"/>
  <c r="N43" i="7"/>
  <c r="F43" i="7"/>
  <c r="J34" i="7"/>
  <c r="L20" i="7"/>
  <c r="D20" i="7"/>
  <c r="E99" i="7"/>
  <c r="H99" i="5"/>
  <c r="B99" i="7"/>
  <c r="C99" i="5"/>
  <c r="F99" i="5"/>
  <c r="E99" i="5"/>
  <c r="N99" i="5"/>
  <c r="D99" i="5"/>
  <c r="I99" i="5"/>
  <c r="J99" i="5"/>
  <c r="C99" i="7"/>
  <c r="K99" i="5"/>
  <c r="B99" i="5"/>
  <c r="L99" i="5"/>
  <c r="M99" i="5"/>
  <c r="G99" i="5"/>
  <c r="D32" i="7"/>
  <c r="F32" i="5"/>
  <c r="E32" i="5"/>
  <c r="D32" i="5"/>
  <c r="N32" i="5"/>
  <c r="J32" i="5"/>
  <c r="C32" i="7"/>
  <c r="B32" i="5"/>
  <c r="M32" i="5"/>
  <c r="L32" i="5"/>
  <c r="H32" i="5"/>
  <c r="E32" i="7"/>
  <c r="I32" i="5"/>
  <c r="K32" i="5"/>
  <c r="B32" i="7"/>
  <c r="C32" i="5"/>
  <c r="G32" i="5"/>
  <c r="D64" i="7"/>
  <c r="F64" i="5"/>
  <c r="E64" i="5"/>
  <c r="C64" i="7"/>
  <c r="B64" i="5"/>
  <c r="H64" i="5"/>
  <c r="K64" i="5"/>
  <c r="B64" i="7"/>
  <c r="C64" i="5"/>
  <c r="L64" i="5"/>
  <c r="M64" i="5"/>
  <c r="N64" i="5"/>
  <c r="D64" i="5"/>
  <c r="I64" i="5"/>
  <c r="J64" i="5"/>
  <c r="G64" i="5"/>
  <c r="D96" i="7"/>
  <c r="F96" i="5"/>
  <c r="E96" i="5"/>
  <c r="C96" i="7"/>
  <c r="B96" i="5"/>
  <c r="H96" i="5"/>
  <c r="K96" i="5"/>
  <c r="L96" i="5"/>
  <c r="B96" i="7"/>
  <c r="M96" i="5"/>
  <c r="N96" i="5"/>
  <c r="C96" i="5"/>
  <c r="D96" i="5"/>
  <c r="I96" i="5"/>
  <c r="J96" i="5"/>
  <c r="G96" i="5"/>
  <c r="G9" i="7"/>
  <c r="G9" i="5"/>
  <c r="G41" i="7"/>
  <c r="F41" i="5"/>
  <c r="E41" i="5"/>
  <c r="D41" i="5"/>
  <c r="I41" i="5"/>
  <c r="J41" i="5"/>
  <c r="C41" i="7"/>
  <c r="B41" i="5"/>
  <c r="B16" i="12" s="1"/>
  <c r="C16" i="12" s="1"/>
  <c r="D16" i="12" s="1"/>
  <c r="D61" i="12" s="1"/>
  <c r="M41" i="5"/>
  <c r="N41" i="5"/>
  <c r="L41" i="5"/>
  <c r="H41" i="5"/>
  <c r="E41" i="7"/>
  <c r="B41" i="7"/>
  <c r="C41" i="5"/>
  <c r="K41" i="5"/>
  <c r="G41" i="5"/>
  <c r="I71" i="7"/>
  <c r="C71" i="7"/>
  <c r="B71" i="5"/>
  <c r="F71" i="5"/>
  <c r="E71" i="5"/>
  <c r="J71" i="5"/>
  <c r="K71" i="5"/>
  <c r="B71" i="7"/>
  <c r="L71" i="5"/>
  <c r="C71" i="5"/>
  <c r="M71" i="5"/>
  <c r="N71" i="5"/>
  <c r="H71" i="5"/>
  <c r="D71" i="5"/>
  <c r="I71" i="5"/>
  <c r="G71" i="5"/>
  <c r="F14" i="7"/>
  <c r="G14" i="5"/>
  <c r="F46" i="7"/>
  <c r="M46" i="5"/>
  <c r="L46" i="5"/>
  <c r="H46" i="5"/>
  <c r="E46" i="7"/>
  <c r="B46" i="7"/>
  <c r="C46" i="5"/>
  <c r="F46" i="5"/>
  <c r="E46" i="5"/>
  <c r="D46" i="5"/>
  <c r="J46" i="5"/>
  <c r="C46" i="7"/>
  <c r="B46" i="5"/>
  <c r="B21" i="12" s="1"/>
  <c r="C21" i="12" s="1"/>
  <c r="K46" i="5"/>
  <c r="N46" i="5"/>
  <c r="I46" i="5"/>
  <c r="G46" i="5"/>
  <c r="F78" i="7"/>
  <c r="H78" i="5"/>
  <c r="B78" i="7"/>
  <c r="C78" i="5"/>
  <c r="F78" i="5"/>
  <c r="E78" i="5"/>
  <c r="C78" i="7"/>
  <c r="B78" i="5"/>
  <c r="I78" i="5"/>
  <c r="J78" i="5"/>
  <c r="K78" i="5"/>
  <c r="L78" i="5"/>
  <c r="M78" i="5"/>
  <c r="N78" i="5"/>
  <c r="D78" i="5"/>
  <c r="G78" i="5"/>
  <c r="I15" i="7"/>
  <c r="G15" i="5"/>
  <c r="L29" i="5"/>
  <c r="H29" i="5"/>
  <c r="E29" i="7"/>
  <c r="B29" i="7"/>
  <c r="F29" i="5"/>
  <c r="J29" i="5"/>
  <c r="C29" i="7"/>
  <c r="B29" i="5"/>
  <c r="B4" i="12" s="1"/>
  <c r="K29" i="5"/>
  <c r="M29" i="5"/>
  <c r="N29" i="5"/>
  <c r="I29" i="5"/>
  <c r="E29" i="5"/>
  <c r="D29" i="5"/>
  <c r="C29" i="5"/>
  <c r="G29" i="5"/>
  <c r="L20" i="5"/>
  <c r="B9" i="12"/>
  <c r="C9" i="12" s="1"/>
  <c r="D9" i="12" s="1"/>
  <c r="D54" i="12" s="1"/>
  <c r="B20" i="5"/>
  <c r="N98" i="7"/>
  <c r="F98" i="7"/>
  <c r="K93" i="7"/>
  <c r="G84" i="7"/>
  <c r="J83" i="7"/>
  <c r="L66" i="7"/>
  <c r="D66" i="7"/>
  <c r="G59" i="7"/>
  <c r="L52" i="7"/>
  <c r="D52" i="7"/>
  <c r="M43" i="7"/>
  <c r="D43" i="7"/>
  <c r="I34" i="7"/>
  <c r="J29" i="7"/>
  <c r="K20" i="7"/>
  <c r="C20" i="7"/>
  <c r="F16" i="7"/>
  <c r="H69" i="5"/>
  <c r="B69" i="7"/>
  <c r="F69" i="5"/>
  <c r="C69" i="7"/>
  <c r="B69" i="5"/>
  <c r="D69" i="5"/>
  <c r="I69" i="5"/>
  <c r="C69" i="5"/>
  <c r="J69" i="5"/>
  <c r="E69" i="5"/>
  <c r="K69" i="5"/>
  <c r="L69" i="5"/>
  <c r="M69" i="5"/>
  <c r="N69" i="5"/>
  <c r="G69" i="5"/>
  <c r="I4" i="7"/>
  <c r="G4" i="5"/>
  <c r="H36" i="7"/>
  <c r="L36" i="5"/>
  <c r="H36" i="5"/>
  <c r="E36" i="7"/>
  <c r="B36" i="7"/>
  <c r="C36" i="5"/>
  <c r="K36" i="5"/>
  <c r="J36" i="5"/>
  <c r="C36" i="7"/>
  <c r="B36" i="5"/>
  <c r="M36" i="5"/>
  <c r="N36" i="5"/>
  <c r="E36" i="5"/>
  <c r="D36" i="5"/>
  <c r="F36" i="5"/>
  <c r="I36" i="5"/>
  <c r="G36" i="5"/>
  <c r="H68" i="7"/>
  <c r="H68" i="5"/>
  <c r="B68" i="7"/>
  <c r="C68" i="5"/>
  <c r="C68" i="7"/>
  <c r="B68" i="5"/>
  <c r="D68" i="5"/>
  <c r="E68" i="5"/>
  <c r="I68" i="5"/>
  <c r="F68" i="5"/>
  <c r="J68" i="5"/>
  <c r="K68" i="5"/>
  <c r="L68" i="5"/>
  <c r="M68" i="5"/>
  <c r="N68" i="5"/>
  <c r="G68" i="5"/>
  <c r="G49" i="7"/>
  <c r="F49" i="5"/>
  <c r="E49" i="5"/>
  <c r="C49" i="7"/>
  <c r="B49" i="5"/>
  <c r="H49" i="5"/>
  <c r="B49" i="7"/>
  <c r="C49" i="5"/>
  <c r="L49" i="5"/>
  <c r="M49" i="5"/>
  <c r="N49" i="5"/>
  <c r="D49" i="5"/>
  <c r="I49" i="5"/>
  <c r="J49" i="5"/>
  <c r="K49" i="5"/>
  <c r="C13" i="7"/>
  <c r="G13" i="5"/>
  <c r="H53" i="5"/>
  <c r="B53" i="7"/>
  <c r="F53" i="5"/>
  <c r="C53" i="7"/>
  <c r="B53" i="5"/>
  <c r="D53" i="5"/>
  <c r="I53" i="5"/>
  <c r="J53" i="5"/>
  <c r="K53" i="5"/>
  <c r="C53" i="5"/>
  <c r="L53" i="5"/>
  <c r="M53" i="5"/>
  <c r="N53" i="5"/>
  <c r="E53" i="5"/>
  <c r="G53" i="5"/>
  <c r="I87" i="7"/>
  <c r="C87" i="7"/>
  <c r="B87" i="5"/>
  <c r="F87" i="5"/>
  <c r="E87" i="5"/>
  <c r="H87" i="5"/>
  <c r="J87" i="5"/>
  <c r="C87" i="5"/>
  <c r="K87" i="5"/>
  <c r="L87" i="5"/>
  <c r="M87" i="5"/>
  <c r="N87" i="5"/>
  <c r="B87" i="7"/>
  <c r="D87" i="5"/>
  <c r="I87" i="5"/>
  <c r="G87" i="5"/>
  <c r="B18" i="7"/>
  <c r="G18" i="5"/>
  <c r="F50" i="5"/>
  <c r="E50" i="5"/>
  <c r="C50" i="7"/>
  <c r="B50" i="5"/>
  <c r="H50" i="5"/>
  <c r="B50" i="7"/>
  <c r="C50" i="5"/>
  <c r="M50" i="5"/>
  <c r="N50" i="5"/>
  <c r="D50" i="5"/>
  <c r="I50" i="5"/>
  <c r="J50" i="5"/>
  <c r="K50" i="5"/>
  <c r="L50" i="5"/>
  <c r="G50" i="5"/>
  <c r="F82" i="5"/>
  <c r="E82" i="5"/>
  <c r="C82" i="7"/>
  <c r="B82" i="5"/>
  <c r="H82" i="5"/>
  <c r="B82" i="7"/>
  <c r="C82" i="5"/>
  <c r="M82" i="5"/>
  <c r="N82" i="5"/>
  <c r="D82" i="5"/>
  <c r="I82" i="5"/>
  <c r="J82" i="5"/>
  <c r="K82" i="5"/>
  <c r="L82" i="5"/>
  <c r="G82" i="5"/>
  <c r="E27" i="7"/>
  <c r="G27" i="5"/>
  <c r="A67" i="12"/>
  <c r="A62" i="12"/>
  <c r="A63" i="12"/>
  <c r="F89" i="5"/>
  <c r="E89" i="5"/>
  <c r="C89" i="7"/>
  <c r="B89" i="5"/>
  <c r="H89" i="5"/>
  <c r="B89" i="7"/>
  <c r="C89" i="5"/>
  <c r="L89" i="5"/>
  <c r="M89" i="5"/>
  <c r="N89" i="5"/>
  <c r="D89" i="5"/>
  <c r="I89" i="5"/>
  <c r="J89" i="5"/>
  <c r="K89" i="5"/>
  <c r="G89" i="5"/>
  <c r="O35" i="5"/>
  <c r="O43" i="5"/>
  <c r="O36" i="5"/>
  <c r="O44" i="5"/>
  <c r="O29" i="5"/>
  <c r="O37" i="5"/>
  <c r="O45" i="5"/>
  <c r="O30" i="5"/>
  <c r="O38" i="5"/>
  <c r="O46" i="5"/>
  <c r="O32" i="5"/>
  <c r="O40" i="5"/>
  <c r="O28" i="5"/>
  <c r="O33" i="5"/>
  <c r="O41" i="5"/>
  <c r="O34" i="5"/>
  <c r="O42" i="5"/>
  <c r="O31" i="5"/>
  <c r="O39" i="5"/>
  <c r="O47" i="5"/>
  <c r="K20" i="5"/>
  <c r="J20" i="5"/>
  <c r="M98" i="7"/>
  <c r="E98" i="7"/>
  <c r="J93" i="7"/>
  <c r="N89" i="7"/>
  <c r="F89" i="7"/>
  <c r="N84" i="7"/>
  <c r="F84" i="7"/>
  <c r="I83" i="7"/>
  <c r="K66" i="7"/>
  <c r="N59" i="7"/>
  <c r="F59" i="7"/>
  <c r="K52" i="7"/>
  <c r="L43" i="7"/>
  <c r="H34" i="7"/>
  <c r="I29" i="7"/>
  <c r="K26" i="7"/>
  <c r="C26" i="7"/>
  <c r="H25" i="7"/>
  <c r="J23" i="7"/>
  <c r="B23" i="7"/>
  <c r="M21" i="7"/>
  <c r="E21" i="7"/>
  <c r="J20" i="7"/>
  <c r="B20" i="7"/>
  <c r="H18" i="7"/>
  <c r="M16" i="7"/>
  <c r="E16" i="7"/>
  <c r="I13" i="7"/>
  <c r="H12" i="7"/>
  <c r="H5" i="7"/>
  <c r="H85" i="5"/>
  <c r="B85" i="7"/>
  <c r="F85" i="5"/>
  <c r="C85" i="7"/>
  <c r="B85" i="5"/>
  <c r="C85" i="5"/>
  <c r="D85" i="5"/>
  <c r="I85" i="5"/>
  <c r="J85" i="5"/>
  <c r="K85" i="5"/>
  <c r="L85" i="5"/>
  <c r="M85" i="5"/>
  <c r="N85" i="5"/>
  <c r="E85" i="5"/>
  <c r="G85" i="5"/>
  <c r="D8" i="7"/>
  <c r="G8" i="5"/>
  <c r="F40" i="5"/>
  <c r="E40" i="5"/>
  <c r="D40" i="5"/>
  <c r="N40" i="5"/>
  <c r="J40" i="5"/>
  <c r="C40" i="7"/>
  <c r="B40" i="5"/>
  <c r="B15" i="12" s="1"/>
  <c r="M40" i="5"/>
  <c r="L40" i="5"/>
  <c r="H40" i="5"/>
  <c r="E40" i="7"/>
  <c r="I40" i="5"/>
  <c r="K40" i="5"/>
  <c r="C40" i="5"/>
  <c r="B40" i="7"/>
  <c r="G40" i="5"/>
  <c r="F72" i="5"/>
  <c r="E72" i="5"/>
  <c r="C72" i="7"/>
  <c r="B72" i="5"/>
  <c r="H72" i="5"/>
  <c r="K72" i="5"/>
  <c r="L72" i="5"/>
  <c r="M72" i="5"/>
  <c r="B72" i="7"/>
  <c r="N72" i="5"/>
  <c r="C72" i="5"/>
  <c r="D72" i="5"/>
  <c r="I72" i="5"/>
  <c r="J72" i="5"/>
  <c r="G72" i="5"/>
  <c r="H61" i="5"/>
  <c r="B61" i="7"/>
  <c r="F61" i="5"/>
  <c r="C61" i="7"/>
  <c r="B61" i="5"/>
  <c r="D61" i="5"/>
  <c r="E61" i="5"/>
  <c r="I61" i="5"/>
  <c r="J61" i="5"/>
  <c r="K61" i="5"/>
  <c r="L61" i="5"/>
  <c r="M61" i="5"/>
  <c r="N61" i="5"/>
  <c r="C61" i="5"/>
  <c r="G61" i="5"/>
  <c r="F57" i="5"/>
  <c r="E57" i="5"/>
  <c r="C57" i="7"/>
  <c r="B57" i="5"/>
  <c r="H57" i="5"/>
  <c r="B57" i="7"/>
  <c r="C57" i="5"/>
  <c r="L57" i="5"/>
  <c r="M57" i="5"/>
  <c r="N57" i="5"/>
  <c r="D57" i="5"/>
  <c r="I57" i="5"/>
  <c r="J57" i="5"/>
  <c r="K57" i="5"/>
  <c r="G57" i="5"/>
  <c r="E19" i="7"/>
  <c r="G19" i="5"/>
  <c r="F22" i="7"/>
  <c r="G22" i="5"/>
  <c r="H54" i="5"/>
  <c r="B54" i="7"/>
  <c r="C54" i="5"/>
  <c r="F54" i="5"/>
  <c r="E54" i="5"/>
  <c r="C54" i="7"/>
  <c r="B54" i="5"/>
  <c r="I54" i="5"/>
  <c r="J54" i="5"/>
  <c r="K54" i="5"/>
  <c r="L54" i="5"/>
  <c r="M54" i="5"/>
  <c r="N54" i="5"/>
  <c r="D54" i="5"/>
  <c r="G54" i="5"/>
  <c r="H86" i="5"/>
  <c r="B86" i="7"/>
  <c r="C86" i="5"/>
  <c r="F86" i="5"/>
  <c r="E86" i="5"/>
  <c r="C86" i="7"/>
  <c r="B86" i="5"/>
  <c r="I86" i="5"/>
  <c r="J86" i="5"/>
  <c r="K86" i="5"/>
  <c r="L86" i="5"/>
  <c r="M86" i="5"/>
  <c r="N86" i="5"/>
  <c r="D86" i="5"/>
  <c r="G86" i="5"/>
  <c r="L35" i="5"/>
  <c r="H35" i="5"/>
  <c r="E35" i="7"/>
  <c r="B35" i="7"/>
  <c r="C35" i="5"/>
  <c r="K35" i="5"/>
  <c r="N35" i="5"/>
  <c r="F35" i="5"/>
  <c r="E35" i="5"/>
  <c r="D35" i="5"/>
  <c r="M35" i="5"/>
  <c r="I35" i="5"/>
  <c r="J35" i="5"/>
  <c r="C35" i="7"/>
  <c r="B35" i="5"/>
  <c r="B10" i="12" s="1"/>
  <c r="G35" i="5"/>
  <c r="A57" i="12"/>
  <c r="A53" i="12"/>
  <c r="G17" i="5"/>
  <c r="I20" i="5"/>
  <c r="L98" i="7"/>
  <c r="D98" i="7"/>
  <c r="I93" i="7"/>
  <c r="M89" i="7"/>
  <c r="E89" i="7"/>
  <c r="M84" i="7"/>
  <c r="E84" i="7"/>
  <c r="H83" i="7"/>
  <c r="J66" i="7"/>
  <c r="M59" i="7"/>
  <c r="E59" i="7"/>
  <c r="J52" i="7"/>
  <c r="K43" i="7"/>
  <c r="G34" i="7"/>
  <c r="H29" i="7"/>
  <c r="I20" i="7"/>
  <c r="F97" i="5"/>
  <c r="E97" i="5"/>
  <c r="C97" i="7"/>
  <c r="B97" i="5"/>
  <c r="H97" i="5"/>
  <c r="B97" i="7"/>
  <c r="C97" i="5"/>
  <c r="L97" i="5"/>
  <c r="M97" i="5"/>
  <c r="N97" i="5"/>
  <c r="D97" i="5"/>
  <c r="I97" i="5"/>
  <c r="J97" i="5"/>
  <c r="K97" i="5"/>
  <c r="G97" i="5"/>
  <c r="L44" i="5"/>
  <c r="H44" i="5"/>
  <c r="E44" i="7"/>
  <c r="B44" i="7"/>
  <c r="C44" i="5"/>
  <c r="J44" i="5"/>
  <c r="C44" i="7"/>
  <c r="B44" i="5"/>
  <c r="B19" i="12" s="1"/>
  <c r="C19" i="12" s="1"/>
  <c r="M44" i="5"/>
  <c r="F44" i="5"/>
  <c r="I44" i="5"/>
  <c r="K44" i="5"/>
  <c r="N44" i="5"/>
  <c r="E44" i="5"/>
  <c r="D44" i="5"/>
  <c r="G44" i="5"/>
  <c r="H76" i="5"/>
  <c r="B76" i="7"/>
  <c r="C76" i="5"/>
  <c r="C76" i="7"/>
  <c r="B76" i="5"/>
  <c r="D76" i="5"/>
  <c r="I76" i="5"/>
  <c r="J76" i="5"/>
  <c r="F76" i="5"/>
  <c r="E76" i="5"/>
  <c r="K76" i="5"/>
  <c r="L76" i="5"/>
  <c r="M76" i="5"/>
  <c r="N76" i="5"/>
  <c r="G76" i="5"/>
  <c r="F73" i="5"/>
  <c r="E73" i="5"/>
  <c r="C73" i="7"/>
  <c r="B73" i="5"/>
  <c r="H73" i="5"/>
  <c r="B73" i="7"/>
  <c r="C73" i="5"/>
  <c r="L73" i="5"/>
  <c r="M73" i="5"/>
  <c r="N73" i="5"/>
  <c r="D73" i="5"/>
  <c r="I73" i="5"/>
  <c r="J73" i="5"/>
  <c r="K73" i="5"/>
  <c r="G73" i="5"/>
  <c r="F65" i="5"/>
  <c r="E65" i="5"/>
  <c r="C65" i="7"/>
  <c r="B65" i="5"/>
  <c r="H65" i="5"/>
  <c r="B65" i="7"/>
  <c r="C65" i="5"/>
  <c r="L65" i="5"/>
  <c r="M65" i="5"/>
  <c r="N65" i="5"/>
  <c r="D65" i="5"/>
  <c r="I65" i="5"/>
  <c r="J65" i="5"/>
  <c r="K65" i="5"/>
  <c r="H51" i="5"/>
  <c r="B51" i="7"/>
  <c r="C51" i="5"/>
  <c r="F51" i="5"/>
  <c r="E51" i="5"/>
  <c r="B51" i="5"/>
  <c r="N51" i="5"/>
  <c r="D51" i="5"/>
  <c r="I51" i="5"/>
  <c r="J51" i="5"/>
  <c r="K51" i="5"/>
  <c r="L51" i="5"/>
  <c r="C51" i="7"/>
  <c r="M51" i="5"/>
  <c r="G51" i="5"/>
  <c r="F58" i="5"/>
  <c r="E58" i="5"/>
  <c r="C58" i="7"/>
  <c r="B58" i="5"/>
  <c r="H58" i="5"/>
  <c r="B58" i="7"/>
  <c r="C58" i="5"/>
  <c r="M58" i="5"/>
  <c r="N58" i="5"/>
  <c r="D58" i="5"/>
  <c r="I58" i="5"/>
  <c r="J58" i="5"/>
  <c r="K58" i="5"/>
  <c r="L58" i="5"/>
  <c r="G58" i="5"/>
  <c r="F90" i="5"/>
  <c r="E90" i="5"/>
  <c r="C90" i="7"/>
  <c r="B90" i="5"/>
  <c r="H90" i="5"/>
  <c r="B90" i="7"/>
  <c r="C90" i="5"/>
  <c r="M90" i="5"/>
  <c r="N90" i="5"/>
  <c r="D90" i="5"/>
  <c r="I90" i="5"/>
  <c r="J90" i="5"/>
  <c r="K90" i="5"/>
  <c r="L90" i="5"/>
  <c r="G90" i="5"/>
  <c r="J39" i="5"/>
  <c r="C39" i="7"/>
  <c r="B39" i="5"/>
  <c r="B14" i="12" s="1"/>
  <c r="M39" i="5"/>
  <c r="I39" i="5"/>
  <c r="F39" i="5"/>
  <c r="E39" i="5"/>
  <c r="D39" i="5"/>
  <c r="L39" i="5"/>
  <c r="H39" i="5"/>
  <c r="B39" i="7"/>
  <c r="E39" i="7"/>
  <c r="K39" i="5"/>
  <c r="N39" i="5"/>
  <c r="C39" i="5"/>
  <c r="G39" i="5"/>
  <c r="G49" i="5"/>
  <c r="A56" i="12"/>
  <c r="H20" i="5"/>
  <c r="K98" i="7"/>
  <c r="H93" i="7"/>
  <c r="L89" i="7"/>
  <c r="D89" i="7"/>
  <c r="L84" i="7"/>
  <c r="D84" i="7"/>
  <c r="G83" i="7"/>
  <c r="I66" i="7"/>
  <c r="L59" i="7"/>
  <c r="D59" i="7"/>
  <c r="I52" i="7"/>
  <c r="J43" i="7"/>
  <c r="N34" i="7"/>
  <c r="F34" i="7"/>
  <c r="G29" i="7"/>
  <c r="H20" i="7"/>
  <c r="F48" i="5"/>
  <c r="E48" i="5"/>
  <c r="C48" i="7"/>
  <c r="B48" i="5"/>
  <c r="H48" i="5"/>
  <c r="K48" i="5"/>
  <c r="L48" i="5"/>
  <c r="M48" i="5"/>
  <c r="C48" i="5"/>
  <c r="N48" i="5"/>
  <c r="B48" i="7"/>
  <c r="D48" i="5"/>
  <c r="I48" i="5"/>
  <c r="J48" i="5"/>
  <c r="G48" i="5"/>
  <c r="F80" i="5"/>
  <c r="E80" i="5"/>
  <c r="C80" i="7"/>
  <c r="B80" i="5"/>
  <c r="H80" i="5"/>
  <c r="K80" i="5"/>
  <c r="L80" i="5"/>
  <c r="M80" i="5"/>
  <c r="N80" i="5"/>
  <c r="B80" i="7"/>
  <c r="D80" i="5"/>
  <c r="I80" i="5"/>
  <c r="C80" i="5"/>
  <c r="J80" i="5"/>
  <c r="G80" i="5"/>
  <c r="F81" i="5"/>
  <c r="E81" i="5"/>
  <c r="C81" i="7"/>
  <c r="B81" i="5"/>
  <c r="H81" i="5"/>
  <c r="B81" i="7"/>
  <c r="C81" i="5"/>
  <c r="L81" i="5"/>
  <c r="M81" i="5"/>
  <c r="N81" i="5"/>
  <c r="D81" i="5"/>
  <c r="I81" i="5"/>
  <c r="J81" i="5"/>
  <c r="K81" i="5"/>
  <c r="G81" i="5"/>
  <c r="H77" i="5"/>
  <c r="B77" i="7"/>
  <c r="F77" i="5"/>
  <c r="C77" i="7"/>
  <c r="B77" i="5"/>
  <c r="D77" i="5"/>
  <c r="I77" i="5"/>
  <c r="J77" i="5"/>
  <c r="K77" i="5"/>
  <c r="L77" i="5"/>
  <c r="E77" i="5"/>
  <c r="C77" i="5"/>
  <c r="M77" i="5"/>
  <c r="N77" i="5"/>
  <c r="G77" i="5"/>
  <c r="H67" i="5"/>
  <c r="B67" i="7"/>
  <c r="C67" i="5"/>
  <c r="F67" i="5"/>
  <c r="E67" i="5"/>
  <c r="N67" i="5"/>
  <c r="C67" i="7"/>
  <c r="B67" i="5"/>
  <c r="D67" i="5"/>
  <c r="I67" i="5"/>
  <c r="J67" i="5"/>
  <c r="K67" i="5"/>
  <c r="L67" i="5"/>
  <c r="M67" i="5"/>
  <c r="G67" i="5"/>
  <c r="M30" i="5"/>
  <c r="I30" i="5"/>
  <c r="K30" i="5"/>
  <c r="L30" i="5"/>
  <c r="H30" i="5"/>
  <c r="E30" i="7"/>
  <c r="B30" i="7"/>
  <c r="C30" i="5"/>
  <c r="F30" i="5"/>
  <c r="E30" i="5"/>
  <c r="D30" i="5"/>
  <c r="J30" i="5"/>
  <c r="C30" i="7"/>
  <c r="B30" i="5"/>
  <c r="B5" i="12" s="1"/>
  <c r="C5" i="12" s="1"/>
  <c r="N30" i="5"/>
  <c r="G30" i="5"/>
  <c r="H62" i="5"/>
  <c r="B62" i="7"/>
  <c r="C62" i="5"/>
  <c r="F62" i="5"/>
  <c r="E62" i="5"/>
  <c r="C62" i="7"/>
  <c r="B62" i="5"/>
  <c r="I62" i="5"/>
  <c r="J62" i="5"/>
  <c r="K62" i="5"/>
  <c r="L62" i="5"/>
  <c r="M62" i="5"/>
  <c r="N62" i="5"/>
  <c r="D62" i="5"/>
  <c r="G62" i="5"/>
  <c r="H94" i="5"/>
  <c r="B94" i="7"/>
  <c r="C94" i="5"/>
  <c r="F94" i="5"/>
  <c r="E94" i="5"/>
  <c r="C94" i="7"/>
  <c r="B94" i="5"/>
  <c r="I94" i="5"/>
  <c r="J94" i="5"/>
  <c r="K94" i="5"/>
  <c r="L94" i="5"/>
  <c r="M94" i="5"/>
  <c r="N94" i="5"/>
  <c r="D94" i="5"/>
  <c r="G94" i="5"/>
  <c r="J47" i="5"/>
  <c r="C47" i="7"/>
  <c r="B47" i="5"/>
  <c r="B22" i="12" s="1"/>
  <c r="M47" i="5"/>
  <c r="F47" i="5"/>
  <c r="E47" i="5"/>
  <c r="D47" i="5"/>
  <c r="L47" i="5"/>
  <c r="C47" i="5"/>
  <c r="I47" i="5"/>
  <c r="H47" i="5"/>
  <c r="K47" i="5"/>
  <c r="E47" i="7"/>
  <c r="B47" i="7"/>
  <c r="N47" i="5"/>
  <c r="G47" i="5"/>
  <c r="A51" i="12"/>
  <c r="A52" i="12"/>
  <c r="A64" i="12"/>
  <c r="O6" i="5"/>
  <c r="O72" i="5"/>
  <c r="O92" i="5"/>
  <c r="O96" i="5"/>
  <c r="O78" i="5"/>
  <c r="O82" i="5"/>
  <c r="O88" i="5"/>
  <c r="O94" i="5"/>
  <c r="O50" i="5"/>
  <c r="O56" i="5"/>
  <c r="O60" i="5"/>
  <c r="O68" i="5"/>
  <c r="O49" i="5"/>
  <c r="O51" i="5"/>
  <c r="O53" i="5"/>
  <c r="O55" i="5"/>
  <c r="O57" i="5"/>
  <c r="O59" i="5"/>
  <c r="O61" i="5"/>
  <c r="O63" i="5"/>
  <c r="O65" i="5"/>
  <c r="O67" i="5"/>
  <c r="O69" i="5"/>
  <c r="O71" i="5"/>
  <c r="O73" i="5"/>
  <c r="O75" i="5"/>
  <c r="O77" i="5"/>
  <c r="O79" i="5"/>
  <c r="O81" i="5"/>
  <c r="O83" i="5"/>
  <c r="O85" i="5"/>
  <c r="O87" i="5"/>
  <c r="O89" i="5"/>
  <c r="O91" i="5"/>
  <c r="O93" i="5"/>
  <c r="O95" i="5"/>
  <c r="O97" i="5"/>
  <c r="O99" i="5"/>
  <c r="O52" i="5"/>
  <c r="O62" i="5"/>
  <c r="O76" i="5"/>
  <c r="O80" i="5"/>
  <c r="O84" i="5"/>
  <c r="O86" i="5"/>
  <c r="O90" i="5"/>
  <c r="O54" i="5"/>
  <c r="O64" i="5"/>
  <c r="O70" i="5"/>
  <c r="O58" i="5"/>
  <c r="O66" i="5"/>
  <c r="O98" i="5"/>
  <c r="O48" i="5"/>
  <c r="O74" i="5"/>
  <c r="D17" i="12"/>
  <c r="D62" i="12" s="1"/>
  <c r="O24" i="5"/>
  <c r="O20" i="5"/>
  <c r="O16" i="5"/>
  <c r="O7" i="5"/>
  <c r="O25" i="5"/>
  <c r="O21" i="5"/>
  <c r="O17" i="5"/>
  <c r="O10" i="5"/>
  <c r="O8" i="5"/>
  <c r="O27" i="5"/>
  <c r="O26" i="5"/>
  <c r="O22" i="5"/>
  <c r="O11" i="5"/>
  <c r="O5" i="5"/>
  <c r="O4" i="5"/>
  <c r="O23" i="5"/>
  <c r="O19" i="5"/>
  <c r="O12" i="5"/>
  <c r="D20" i="12"/>
  <c r="D65" i="12" s="1"/>
  <c r="D8" i="12"/>
  <c r="D53" i="12" s="1"/>
  <c r="M15" i="5"/>
  <c r="E15" i="5"/>
  <c r="K14" i="5"/>
  <c r="C14" i="5"/>
  <c r="I9" i="5"/>
  <c r="K99" i="7"/>
  <c r="J96" i="7"/>
  <c r="L78" i="7"/>
  <c r="D78" i="7"/>
  <c r="G71" i="7"/>
  <c r="J64" i="7"/>
  <c r="L46" i="7"/>
  <c r="D46" i="7"/>
  <c r="M41" i="7"/>
  <c r="J32" i="7"/>
  <c r="G15" i="7"/>
  <c r="L14" i="7"/>
  <c r="D14" i="7"/>
  <c r="M9" i="7"/>
  <c r="E9" i="7"/>
  <c r="L15" i="5"/>
  <c r="J99" i="7"/>
  <c r="F71" i="7"/>
  <c r="D41" i="7"/>
  <c r="G18" i="7"/>
  <c r="N15" i="7"/>
  <c r="F15" i="7"/>
  <c r="K14" i="7"/>
  <c r="C14" i="7"/>
  <c r="H13" i="7"/>
  <c r="L9" i="7"/>
  <c r="D9" i="7"/>
  <c r="J14" i="5"/>
  <c r="H9" i="5"/>
  <c r="L41" i="7"/>
  <c r="K27" i="5"/>
  <c r="C27" i="5"/>
  <c r="I18" i="5"/>
  <c r="K15" i="5"/>
  <c r="C15" i="5"/>
  <c r="I14" i="5"/>
  <c r="O13" i="5"/>
  <c r="O9" i="5"/>
  <c r="M4" i="7"/>
  <c r="E4" i="7"/>
  <c r="I99" i="7"/>
  <c r="H96" i="7"/>
  <c r="M87" i="7"/>
  <c r="E87" i="7"/>
  <c r="N82" i="7"/>
  <c r="F82" i="7"/>
  <c r="J78" i="7"/>
  <c r="M71" i="7"/>
  <c r="E71" i="7"/>
  <c r="G69" i="7"/>
  <c r="L68" i="7"/>
  <c r="D68" i="7"/>
  <c r="H64" i="7"/>
  <c r="G53" i="7"/>
  <c r="N50" i="7"/>
  <c r="F50" i="7"/>
  <c r="K49" i="7"/>
  <c r="J46" i="7"/>
  <c r="K41" i="7"/>
  <c r="L36" i="7"/>
  <c r="D36" i="7"/>
  <c r="H32" i="7"/>
  <c r="I27" i="7"/>
  <c r="J22" i="7"/>
  <c r="B22" i="7"/>
  <c r="I19" i="7"/>
  <c r="N18" i="7"/>
  <c r="F18" i="7"/>
  <c r="K17" i="7"/>
  <c r="C17" i="7"/>
  <c r="M15" i="7"/>
  <c r="E15" i="7"/>
  <c r="J14" i="7"/>
  <c r="B14" i="7"/>
  <c r="G13" i="7"/>
  <c r="K9" i="7"/>
  <c r="C9" i="7"/>
  <c r="H8" i="7"/>
  <c r="I96" i="7"/>
  <c r="N71" i="7"/>
  <c r="I64" i="7"/>
  <c r="K46" i="7"/>
  <c r="J27" i="5"/>
  <c r="B27" i="5"/>
  <c r="H18" i="5"/>
  <c r="J15" i="5"/>
  <c r="B15" i="5"/>
  <c r="H14" i="5"/>
  <c r="N13" i="5"/>
  <c r="F13" i="5"/>
  <c r="N9" i="5"/>
  <c r="F9" i="5"/>
  <c r="L4" i="7"/>
  <c r="D4" i="7"/>
  <c r="H99" i="7"/>
  <c r="G96" i="7"/>
  <c r="L87" i="7"/>
  <c r="D87" i="7"/>
  <c r="M82" i="7"/>
  <c r="E82" i="7"/>
  <c r="I78" i="7"/>
  <c r="L71" i="7"/>
  <c r="D71" i="7"/>
  <c r="N69" i="7"/>
  <c r="F69" i="7"/>
  <c r="K68" i="7"/>
  <c r="G64" i="7"/>
  <c r="N53" i="7"/>
  <c r="F53" i="7"/>
  <c r="M50" i="7"/>
  <c r="E50" i="7"/>
  <c r="J49" i="7"/>
  <c r="I46" i="7"/>
  <c r="J41" i="7"/>
  <c r="K36" i="7"/>
  <c r="G32" i="7"/>
  <c r="H27" i="7"/>
  <c r="I22" i="7"/>
  <c r="H19" i="7"/>
  <c r="M18" i="7"/>
  <c r="E18" i="7"/>
  <c r="J17" i="7"/>
  <c r="B17" i="7"/>
  <c r="L15" i="7"/>
  <c r="D15" i="7"/>
  <c r="I14" i="7"/>
  <c r="N13" i="7"/>
  <c r="F13" i="7"/>
  <c r="J9" i="7"/>
  <c r="B9" i="7"/>
  <c r="G8" i="7"/>
  <c r="K78" i="7"/>
  <c r="I32" i="7"/>
  <c r="O18" i="5"/>
  <c r="I15" i="5"/>
  <c r="O14" i="5"/>
  <c r="M13" i="5"/>
  <c r="E13" i="5"/>
  <c r="M9" i="5"/>
  <c r="E9" i="5"/>
  <c r="K4" i="7"/>
  <c r="C4" i="7"/>
  <c r="G99" i="7"/>
  <c r="N96" i="7"/>
  <c r="F96" i="7"/>
  <c r="K87" i="7"/>
  <c r="L82" i="7"/>
  <c r="D82" i="7"/>
  <c r="H78" i="7"/>
  <c r="K71" i="7"/>
  <c r="M69" i="7"/>
  <c r="E69" i="7"/>
  <c r="J68" i="7"/>
  <c r="N64" i="7"/>
  <c r="F64" i="7"/>
  <c r="M53" i="7"/>
  <c r="E53" i="7"/>
  <c r="L50" i="7"/>
  <c r="D50" i="7"/>
  <c r="I49" i="7"/>
  <c r="H46" i="7"/>
  <c r="I41" i="7"/>
  <c r="J36" i="7"/>
  <c r="N32" i="7"/>
  <c r="F32" i="7"/>
  <c r="G27" i="7"/>
  <c r="H22" i="7"/>
  <c r="G19" i="7"/>
  <c r="L18" i="7"/>
  <c r="D18" i="7"/>
  <c r="I17" i="7"/>
  <c r="K15" i="7"/>
  <c r="C15" i="7"/>
  <c r="H14" i="7"/>
  <c r="M13" i="7"/>
  <c r="E13" i="7"/>
  <c r="I9" i="7"/>
  <c r="N8" i="7"/>
  <c r="F8" i="7"/>
  <c r="D15" i="5"/>
  <c r="B11" i="12"/>
  <c r="B7" i="12"/>
  <c r="C7" i="12" s="1"/>
  <c r="H27" i="5"/>
  <c r="N18" i="5"/>
  <c r="F18" i="5"/>
  <c r="H15" i="5"/>
  <c r="N14" i="5"/>
  <c r="F14" i="5"/>
  <c r="L13" i="5"/>
  <c r="D13" i="5"/>
  <c r="L9" i="5"/>
  <c r="D9" i="5"/>
  <c r="J4" i="7"/>
  <c r="N99" i="7"/>
  <c r="F99" i="7"/>
  <c r="M96" i="7"/>
  <c r="E96" i="7"/>
  <c r="J87" i="7"/>
  <c r="K82" i="7"/>
  <c r="G78" i="7"/>
  <c r="J71" i="7"/>
  <c r="L69" i="7"/>
  <c r="D69" i="7"/>
  <c r="I68" i="7"/>
  <c r="M64" i="7"/>
  <c r="E64" i="7"/>
  <c r="L53" i="7"/>
  <c r="D53" i="7"/>
  <c r="K50" i="7"/>
  <c r="H49" i="7"/>
  <c r="G46" i="7"/>
  <c r="H41" i="7"/>
  <c r="I36" i="7"/>
  <c r="M32" i="7"/>
  <c r="N27" i="7"/>
  <c r="F27" i="7"/>
  <c r="G22" i="7"/>
  <c r="N19" i="7"/>
  <c r="F19" i="7"/>
  <c r="K18" i="7"/>
  <c r="C18" i="7"/>
  <c r="H17" i="7"/>
  <c r="J15" i="7"/>
  <c r="B15" i="7"/>
  <c r="G14" i="7"/>
  <c r="L13" i="7"/>
  <c r="D13" i="7"/>
  <c r="H9" i="7"/>
  <c r="M8" i="7"/>
  <c r="E8" i="7"/>
  <c r="B14" i="5"/>
  <c r="M18" i="5"/>
  <c r="E18" i="5"/>
  <c r="O15" i="5"/>
  <c r="M14" i="5"/>
  <c r="E14" i="5"/>
  <c r="K13" i="5"/>
  <c r="C13" i="5"/>
  <c r="K9" i="5"/>
  <c r="C9" i="5"/>
  <c r="M99" i="7"/>
  <c r="L96" i="7"/>
  <c r="J82" i="7"/>
  <c r="N78" i="7"/>
  <c r="K69" i="7"/>
  <c r="L64" i="7"/>
  <c r="K53" i="7"/>
  <c r="J50" i="7"/>
  <c r="N46" i="7"/>
  <c r="L32" i="7"/>
  <c r="M27" i="7"/>
  <c r="N22" i="7"/>
  <c r="M19" i="7"/>
  <c r="J18" i="7"/>
  <c r="N14" i="7"/>
  <c r="K13" i="7"/>
  <c r="L8" i="7"/>
  <c r="C22" i="12" l="1"/>
  <c r="D22" i="12" s="1"/>
  <c r="D67" i="12" s="1"/>
  <c r="D19" i="12"/>
  <c r="C18" i="12"/>
  <c r="D18" i="12" s="1"/>
  <c r="D63" i="12" s="1"/>
  <c r="C4" i="12"/>
  <c r="D4" i="12" s="1"/>
  <c r="D5" i="12"/>
  <c r="C15" i="12"/>
  <c r="D15" i="12" s="1"/>
  <c r="D60" i="12" s="1"/>
  <c r="C14" i="12"/>
  <c r="D14" i="12" s="1"/>
  <c r="D59" i="12" s="1"/>
  <c r="C10" i="12"/>
  <c r="D10" i="12" s="1"/>
  <c r="D55" i="12" s="1"/>
  <c r="C6" i="12"/>
  <c r="D6" i="12" s="1"/>
  <c r="D51" i="12" s="1"/>
  <c r="C11" i="12"/>
  <c r="D11" i="12" s="1"/>
  <c r="D56" i="12" s="1"/>
  <c r="E17" i="12"/>
  <c r="F17" i="12" s="1"/>
  <c r="F62" i="12" s="1"/>
  <c r="E15" i="12"/>
  <c r="F15" i="12" s="1"/>
  <c r="F60" i="12" s="1"/>
  <c r="E13" i="12"/>
  <c r="F13" i="12" s="1"/>
  <c r="F58" i="12" s="1"/>
  <c r="E9" i="12"/>
  <c r="F9" i="12" s="1"/>
  <c r="E3" i="12"/>
  <c r="F3" i="12" s="1"/>
  <c r="F48" i="12" s="1"/>
  <c r="E16" i="12"/>
  <c r="F16" i="12" s="1"/>
  <c r="F61" i="12" s="1"/>
  <c r="E18" i="12"/>
  <c r="F18" i="12" s="1"/>
  <c r="F63" i="12" s="1"/>
  <c r="E8" i="12"/>
  <c r="F8" i="12" s="1"/>
  <c r="F53" i="12" s="1"/>
  <c r="E14" i="12"/>
  <c r="F14" i="12" s="1"/>
  <c r="F59" i="12" s="1"/>
  <c r="D7" i="12"/>
  <c r="D52" i="12" s="1"/>
  <c r="E20" i="12"/>
  <c r="F20" i="12" s="1"/>
  <c r="F65" i="12" s="1"/>
  <c r="D21" i="12"/>
  <c r="D66" i="12" s="1"/>
  <c r="E10" i="12"/>
  <c r="F10" i="12" s="1"/>
  <c r="F55" i="12" s="1"/>
  <c r="E12" i="12"/>
  <c r="F12" i="12" s="1"/>
  <c r="F57" i="12" s="1"/>
  <c r="D50" i="12" l="1"/>
  <c r="E5" i="12"/>
  <c r="F5" i="12" s="1"/>
  <c r="E11" i="12"/>
  <c r="F11" i="12" s="1"/>
  <c r="F56" i="12" s="1"/>
  <c r="E6" i="12"/>
  <c r="F6" i="12" s="1"/>
  <c r="F51" i="12" s="1"/>
  <c r="D49" i="12"/>
  <c r="E4" i="12"/>
  <c r="F4" i="12" s="1"/>
  <c r="E22" i="12"/>
  <c r="F22" i="12" s="1"/>
  <c r="F67" i="12" s="1"/>
  <c r="D64" i="12"/>
  <c r="E19" i="12"/>
  <c r="F19" i="12" s="1"/>
  <c r="G9" i="12"/>
  <c r="H9" i="12" s="1"/>
  <c r="I9" i="12" s="1"/>
  <c r="J9" i="12" s="1"/>
  <c r="J54" i="12" s="1"/>
  <c r="F54" i="12"/>
  <c r="G15" i="12"/>
  <c r="H15" i="12" s="1"/>
  <c r="I15" i="12" s="1"/>
  <c r="J15" i="12" s="1"/>
  <c r="J60" i="12" s="1"/>
  <c r="G17" i="12"/>
  <c r="H17" i="12" s="1"/>
  <c r="I17" i="12" s="1"/>
  <c r="J17" i="12" s="1"/>
  <c r="J62" i="12" s="1"/>
  <c r="G13" i="12"/>
  <c r="H13" i="12" s="1"/>
  <c r="I13" i="12" s="1"/>
  <c r="J13" i="12" s="1"/>
  <c r="G6" i="12"/>
  <c r="H6" i="12" s="1"/>
  <c r="I6" i="12" s="1"/>
  <c r="J6" i="12" s="1"/>
  <c r="J51" i="12" s="1"/>
  <c r="G3" i="12"/>
  <c r="H3" i="12" s="1"/>
  <c r="I3" i="12" s="1"/>
  <c r="J3" i="12" s="1"/>
  <c r="J48" i="12" s="1"/>
  <c r="G16" i="12"/>
  <c r="H16" i="12" s="1"/>
  <c r="I16" i="12" s="1"/>
  <c r="J16" i="12" s="1"/>
  <c r="J61" i="12" s="1"/>
  <c r="G12" i="12"/>
  <c r="H12" i="12" s="1"/>
  <c r="I12" i="12" s="1"/>
  <c r="J12" i="12" s="1"/>
  <c r="J57" i="12" s="1"/>
  <c r="G11" i="12"/>
  <c r="H11" i="12" s="1"/>
  <c r="I11" i="12" s="1"/>
  <c r="J11" i="12" s="1"/>
  <c r="J56" i="12" s="1"/>
  <c r="G20" i="12"/>
  <c r="H20" i="12" s="1"/>
  <c r="I20" i="12" s="1"/>
  <c r="J20" i="12" s="1"/>
  <c r="J65" i="12" s="1"/>
  <c r="E7" i="12"/>
  <c r="F7" i="12" s="1"/>
  <c r="F52" i="12" s="1"/>
  <c r="G10" i="12"/>
  <c r="H10" i="12" s="1"/>
  <c r="I10" i="12" s="1"/>
  <c r="J10" i="12" s="1"/>
  <c r="J55" i="12" s="1"/>
  <c r="G18" i="12"/>
  <c r="H18" i="12" s="1"/>
  <c r="I18" i="12" s="1"/>
  <c r="J18" i="12" s="1"/>
  <c r="J63" i="12" s="1"/>
  <c r="G8" i="12"/>
  <c r="H8" i="12" s="1"/>
  <c r="I8" i="12" s="1"/>
  <c r="J8" i="12" s="1"/>
  <c r="J53" i="12" s="1"/>
  <c r="G22" i="12"/>
  <c r="H22" i="12" s="1"/>
  <c r="I22" i="12" s="1"/>
  <c r="J22" i="12" s="1"/>
  <c r="J67" i="12" s="1"/>
  <c r="G14" i="12"/>
  <c r="H14" i="12" s="1"/>
  <c r="I14" i="12" s="1"/>
  <c r="J14" i="12" s="1"/>
  <c r="J59" i="12" s="1"/>
  <c r="E21" i="12"/>
  <c r="F21" i="12" s="1"/>
  <c r="F66" i="12" s="1"/>
  <c r="F49" i="12" l="1"/>
  <c r="G4" i="12"/>
  <c r="H4" i="12" s="1"/>
  <c r="I4" i="12" s="1"/>
  <c r="J4" i="12" s="1"/>
  <c r="F50" i="12"/>
  <c r="G5" i="12"/>
  <c r="H5" i="12" s="1"/>
  <c r="I5" i="12" s="1"/>
  <c r="J5" i="12" s="1"/>
  <c r="F64" i="12"/>
  <c r="G19" i="12"/>
  <c r="H19" i="12" s="1"/>
  <c r="I19" i="12" s="1"/>
  <c r="J19" i="12" s="1"/>
  <c r="K9" i="12"/>
  <c r="K54" i="12" s="1"/>
  <c r="K13" i="12"/>
  <c r="K58" i="12" s="1"/>
  <c r="J58" i="12"/>
  <c r="K6" i="12"/>
  <c r="K51" i="12" s="1"/>
  <c r="K15" i="12"/>
  <c r="K60" i="12" s="1"/>
  <c r="K17" i="12"/>
  <c r="K62" i="12" s="1"/>
  <c r="K3" i="12"/>
  <c r="K48" i="12" s="1"/>
  <c r="K14" i="12"/>
  <c r="K59" i="12" s="1"/>
  <c r="G21" i="12"/>
  <c r="H21" i="12" s="1"/>
  <c r="I21" i="12" s="1"/>
  <c r="J21" i="12" s="1"/>
  <c r="J66" i="12" s="1"/>
  <c r="K11" i="12"/>
  <c r="K56" i="12" s="1"/>
  <c r="K10" i="12"/>
  <c r="K55" i="12" s="1"/>
  <c r="K18" i="12"/>
  <c r="K63" i="12" s="1"/>
  <c r="K12" i="12"/>
  <c r="K57" i="12" s="1"/>
  <c r="K20" i="12"/>
  <c r="K65" i="12" s="1"/>
  <c r="K22" i="12"/>
  <c r="K67" i="12" s="1"/>
  <c r="K8" i="12"/>
  <c r="K53" i="12" s="1"/>
  <c r="G7" i="12"/>
  <c r="H7" i="12" s="1"/>
  <c r="I7" i="12" s="1"/>
  <c r="J7" i="12" s="1"/>
  <c r="J52" i="12" s="1"/>
  <c r="K16" i="12"/>
  <c r="K61" i="12" s="1"/>
  <c r="J49" i="12" l="1"/>
  <c r="K4" i="12"/>
  <c r="J50" i="12"/>
  <c r="K5" i="12"/>
  <c r="J64" i="12"/>
  <c r="K19" i="12"/>
  <c r="L9" i="12"/>
  <c r="M9" i="12" s="1"/>
  <c r="N9" i="12" s="1"/>
  <c r="O9" i="12" s="1"/>
  <c r="P9" i="12" s="1"/>
  <c r="P54" i="12" s="1"/>
  <c r="L13" i="12"/>
  <c r="M13" i="12" s="1"/>
  <c r="N13" i="12" s="1"/>
  <c r="O13" i="12" s="1"/>
  <c r="P13" i="12" s="1"/>
  <c r="P58" i="12" s="1"/>
  <c r="L6" i="12"/>
  <c r="M6" i="12" s="1"/>
  <c r="N6" i="12" s="1"/>
  <c r="O6" i="12" s="1"/>
  <c r="P6" i="12" s="1"/>
  <c r="P51" i="12" s="1"/>
  <c r="L15" i="12"/>
  <c r="M15" i="12" s="1"/>
  <c r="N15" i="12" s="1"/>
  <c r="O15" i="12" s="1"/>
  <c r="P15" i="12" s="1"/>
  <c r="P60" i="12" s="1"/>
  <c r="L17" i="12"/>
  <c r="M17" i="12" s="1"/>
  <c r="N17" i="12" s="1"/>
  <c r="O17" i="12" s="1"/>
  <c r="P17" i="12" s="1"/>
  <c r="P62" i="12" s="1"/>
  <c r="L3" i="12"/>
  <c r="M3" i="12" s="1"/>
  <c r="N3" i="12" s="1"/>
  <c r="O3" i="12" s="1"/>
  <c r="P3" i="12" s="1"/>
  <c r="P48" i="12" s="1"/>
  <c r="L16" i="12"/>
  <c r="M16" i="12" s="1"/>
  <c r="N16" i="12" s="1"/>
  <c r="O16" i="12" s="1"/>
  <c r="P16" i="12" s="1"/>
  <c r="P61" i="12" s="1"/>
  <c r="L11" i="12"/>
  <c r="M11" i="12" s="1"/>
  <c r="N11" i="12" s="1"/>
  <c r="O11" i="12" s="1"/>
  <c r="P11" i="12" s="1"/>
  <c r="P56" i="12" s="1"/>
  <c r="K21" i="12"/>
  <c r="K66" i="12" s="1"/>
  <c r="L12" i="12"/>
  <c r="M12" i="12" s="1"/>
  <c r="N12" i="12" s="1"/>
  <c r="O12" i="12" s="1"/>
  <c r="P12" i="12" s="1"/>
  <c r="P57" i="12" s="1"/>
  <c r="L10" i="12"/>
  <c r="M10" i="12" s="1"/>
  <c r="N10" i="12" s="1"/>
  <c r="O10" i="12" s="1"/>
  <c r="P10" i="12" s="1"/>
  <c r="P55" i="12" s="1"/>
  <c r="K7" i="12"/>
  <c r="K52" i="12" s="1"/>
  <c r="L22" i="12"/>
  <c r="M22" i="12" s="1"/>
  <c r="N22" i="12" s="1"/>
  <c r="O22" i="12" s="1"/>
  <c r="P22" i="12" s="1"/>
  <c r="P67" i="12" s="1"/>
  <c r="L18" i="12"/>
  <c r="M18" i="12" s="1"/>
  <c r="N18" i="12" s="1"/>
  <c r="O18" i="12" s="1"/>
  <c r="P18" i="12" s="1"/>
  <c r="P63" i="12" s="1"/>
  <c r="L20" i="12"/>
  <c r="M20" i="12" s="1"/>
  <c r="N20" i="12" s="1"/>
  <c r="O20" i="12" s="1"/>
  <c r="P20" i="12" s="1"/>
  <c r="P65" i="12" s="1"/>
  <c r="L8" i="12"/>
  <c r="M8" i="12" s="1"/>
  <c r="N8" i="12" s="1"/>
  <c r="O8" i="12" s="1"/>
  <c r="P8" i="12" s="1"/>
  <c r="P53" i="12" s="1"/>
  <c r="L14" i="12"/>
  <c r="M14" i="12" s="1"/>
  <c r="N14" i="12" s="1"/>
  <c r="O14" i="12" s="1"/>
  <c r="P14" i="12" s="1"/>
  <c r="P59" i="12" s="1"/>
  <c r="K64" i="12" l="1"/>
  <c r="L19" i="12"/>
  <c r="M19" i="12" s="1"/>
  <c r="N19" i="12" s="1"/>
  <c r="O19" i="12" s="1"/>
  <c r="P19" i="12" s="1"/>
  <c r="K50" i="12"/>
  <c r="L5" i="12"/>
  <c r="M5" i="12" s="1"/>
  <c r="N5" i="12" s="1"/>
  <c r="O5" i="12" s="1"/>
  <c r="P5" i="12" s="1"/>
  <c r="K49" i="12"/>
  <c r="L4" i="12"/>
  <c r="M4" i="12" s="1"/>
  <c r="N4" i="12" s="1"/>
  <c r="O4" i="12" s="1"/>
  <c r="P4" i="12" s="1"/>
  <c r="Q13" i="12"/>
  <c r="R13" i="12" s="1"/>
  <c r="S13" i="12" s="1"/>
  <c r="T13" i="12" s="1"/>
  <c r="U13" i="12" s="1"/>
  <c r="V13" i="12" s="1"/>
  <c r="V58" i="12" s="1"/>
  <c r="Q9" i="12"/>
  <c r="R9" i="12" s="1"/>
  <c r="S9" i="12" s="1"/>
  <c r="T9" i="12" s="1"/>
  <c r="U9" i="12" s="1"/>
  <c r="V9" i="12" s="1"/>
  <c r="V54" i="12" s="1"/>
  <c r="Q6" i="12"/>
  <c r="R6" i="12" s="1"/>
  <c r="S6" i="12" s="1"/>
  <c r="T6" i="12" s="1"/>
  <c r="U6" i="12" s="1"/>
  <c r="V6" i="12" s="1"/>
  <c r="V51" i="12" s="1"/>
  <c r="Q15" i="12"/>
  <c r="R15" i="12" s="1"/>
  <c r="S15" i="12" s="1"/>
  <c r="T15" i="12" s="1"/>
  <c r="U15" i="12" s="1"/>
  <c r="V15" i="12" s="1"/>
  <c r="Q17" i="12"/>
  <c r="R17" i="12" s="1"/>
  <c r="S17" i="12" s="1"/>
  <c r="T17" i="12" s="1"/>
  <c r="U17" i="12" s="1"/>
  <c r="V17" i="12" s="1"/>
  <c r="V62" i="12" s="1"/>
  <c r="Q3" i="12"/>
  <c r="R3" i="12" s="1"/>
  <c r="S3" i="12" s="1"/>
  <c r="T3" i="12" s="1"/>
  <c r="U3" i="12" s="1"/>
  <c r="V3" i="12" s="1"/>
  <c r="V48" i="12" s="1"/>
  <c r="L7" i="12"/>
  <c r="M7" i="12" s="1"/>
  <c r="N7" i="12" s="1"/>
  <c r="O7" i="12" s="1"/>
  <c r="P7" i="12" s="1"/>
  <c r="P52" i="12" s="1"/>
  <c r="Q11" i="12"/>
  <c r="R11" i="12" s="1"/>
  <c r="S11" i="12" s="1"/>
  <c r="T11" i="12" s="1"/>
  <c r="U11" i="12" s="1"/>
  <c r="V11" i="12" s="1"/>
  <c r="V56" i="12" s="1"/>
  <c r="Q14" i="12"/>
  <c r="R14" i="12" s="1"/>
  <c r="S14" i="12" s="1"/>
  <c r="T14" i="12" s="1"/>
  <c r="U14" i="12" s="1"/>
  <c r="V14" i="12" s="1"/>
  <c r="V59" i="12" s="1"/>
  <c r="Q10" i="12"/>
  <c r="R10" i="12" s="1"/>
  <c r="S10" i="12" s="1"/>
  <c r="T10" i="12" s="1"/>
  <c r="U10" i="12" s="1"/>
  <c r="V10" i="12" s="1"/>
  <c r="V55" i="12" s="1"/>
  <c r="Q8" i="12"/>
  <c r="R8" i="12" s="1"/>
  <c r="S8" i="12" s="1"/>
  <c r="T8" i="12" s="1"/>
  <c r="U8" i="12" s="1"/>
  <c r="V8" i="12" s="1"/>
  <c r="V53" i="12" s="1"/>
  <c r="Q20" i="12"/>
  <c r="R20" i="12" s="1"/>
  <c r="S20" i="12" s="1"/>
  <c r="T20" i="12" s="1"/>
  <c r="U20" i="12" s="1"/>
  <c r="V20" i="12" s="1"/>
  <c r="V65" i="12" s="1"/>
  <c r="Q18" i="12"/>
  <c r="R18" i="12" s="1"/>
  <c r="S18" i="12" s="1"/>
  <c r="T18" i="12" s="1"/>
  <c r="U18" i="12" s="1"/>
  <c r="V18" i="12" s="1"/>
  <c r="V63" i="12" s="1"/>
  <c r="Q12" i="12"/>
  <c r="R12" i="12" s="1"/>
  <c r="S12" i="12" s="1"/>
  <c r="T12" i="12" s="1"/>
  <c r="U12" i="12" s="1"/>
  <c r="V12" i="12" s="1"/>
  <c r="V57" i="12" s="1"/>
  <c r="Q22" i="12"/>
  <c r="R22" i="12" s="1"/>
  <c r="S22" i="12" s="1"/>
  <c r="T22" i="12" s="1"/>
  <c r="U22" i="12" s="1"/>
  <c r="V22" i="12" s="1"/>
  <c r="V67" i="12" s="1"/>
  <c r="L21" i="12"/>
  <c r="M21" i="12" s="1"/>
  <c r="N21" i="12" s="1"/>
  <c r="O21" i="12" s="1"/>
  <c r="P21" i="12" s="1"/>
  <c r="P66" i="12" s="1"/>
  <c r="Q16" i="12"/>
  <c r="R16" i="12" s="1"/>
  <c r="S16" i="12" s="1"/>
  <c r="T16" i="12" s="1"/>
  <c r="U16" i="12" s="1"/>
  <c r="V16" i="12" s="1"/>
  <c r="V61" i="12" s="1"/>
  <c r="P49" i="12" l="1"/>
  <c r="Q4" i="12"/>
  <c r="R4" i="12" s="1"/>
  <c r="S4" i="12" s="1"/>
  <c r="T4" i="12" s="1"/>
  <c r="U4" i="12" s="1"/>
  <c r="V4" i="12" s="1"/>
  <c r="P50" i="12"/>
  <c r="Q5" i="12"/>
  <c r="R5" i="12" s="1"/>
  <c r="S5" i="12" s="1"/>
  <c r="T5" i="12" s="1"/>
  <c r="U5" i="12" s="1"/>
  <c r="V5" i="12" s="1"/>
  <c r="P64" i="12"/>
  <c r="Q19" i="12"/>
  <c r="R19" i="12" s="1"/>
  <c r="S19" i="12" s="1"/>
  <c r="T19" i="12" s="1"/>
  <c r="U19" i="12" s="1"/>
  <c r="V19" i="12" s="1"/>
  <c r="W13" i="12"/>
  <c r="X13" i="12" s="1"/>
  <c r="Y13" i="12" s="1"/>
  <c r="Y58" i="12" s="1"/>
  <c r="W9" i="12"/>
  <c r="X9" i="12" s="1"/>
  <c r="Y9" i="12" s="1"/>
  <c r="Y54" i="12" s="1"/>
  <c r="W15" i="12"/>
  <c r="X15" i="12" s="1"/>
  <c r="Y15" i="12" s="1"/>
  <c r="Y60" i="12" s="1"/>
  <c r="V60" i="12"/>
  <c r="W6" i="12"/>
  <c r="X6" i="12" s="1"/>
  <c r="Y6" i="12" s="1"/>
  <c r="Y51" i="12" s="1"/>
  <c r="W17" i="12"/>
  <c r="X17" i="12" s="1"/>
  <c r="Y17" i="12" s="1"/>
  <c r="Y62" i="12" s="1"/>
  <c r="W3" i="12"/>
  <c r="X3" i="12" s="1"/>
  <c r="Y3" i="12" s="1"/>
  <c r="Y48" i="12" s="1"/>
  <c r="W20" i="12"/>
  <c r="X20" i="12" s="1"/>
  <c r="Y20" i="12" s="1"/>
  <c r="Y65" i="12" s="1"/>
  <c r="W11" i="12"/>
  <c r="X11" i="12" s="1"/>
  <c r="Y11" i="12" s="1"/>
  <c r="Y56" i="12" s="1"/>
  <c r="W16" i="12"/>
  <c r="X16" i="12" s="1"/>
  <c r="Y16" i="12" s="1"/>
  <c r="Y61" i="12" s="1"/>
  <c r="Q21" i="12"/>
  <c r="R21" i="12" s="1"/>
  <c r="S21" i="12" s="1"/>
  <c r="T21" i="12" s="1"/>
  <c r="U21" i="12" s="1"/>
  <c r="V21" i="12" s="1"/>
  <c r="V66" i="12" s="1"/>
  <c r="Q7" i="12"/>
  <c r="R7" i="12" s="1"/>
  <c r="S7" i="12" s="1"/>
  <c r="T7" i="12" s="1"/>
  <c r="U7" i="12" s="1"/>
  <c r="V7" i="12" s="1"/>
  <c r="V52" i="12" s="1"/>
  <c r="W8" i="12"/>
  <c r="X8" i="12" s="1"/>
  <c r="Y8" i="12" s="1"/>
  <c r="Y53" i="12" s="1"/>
  <c r="W22" i="12"/>
  <c r="X22" i="12" s="1"/>
  <c r="Y22" i="12" s="1"/>
  <c r="Y67" i="12" s="1"/>
  <c r="W12" i="12"/>
  <c r="X12" i="12" s="1"/>
  <c r="Y12" i="12" s="1"/>
  <c r="Y57" i="12" s="1"/>
  <c r="W10" i="12"/>
  <c r="X10" i="12" s="1"/>
  <c r="Y10" i="12" s="1"/>
  <c r="Y55" i="12" s="1"/>
  <c r="W18" i="12"/>
  <c r="X18" i="12" s="1"/>
  <c r="Y18" i="12" s="1"/>
  <c r="Y63" i="12" s="1"/>
  <c r="W14" i="12"/>
  <c r="X14" i="12" s="1"/>
  <c r="Y14" i="12" s="1"/>
  <c r="Y59" i="12" s="1"/>
  <c r="V64" i="12" l="1"/>
  <c r="W19" i="12"/>
  <c r="X19" i="12" s="1"/>
  <c r="Y19" i="12" s="1"/>
  <c r="V50" i="12"/>
  <c r="W5" i="12"/>
  <c r="X5" i="12" s="1"/>
  <c r="Y5" i="12" s="1"/>
  <c r="V49" i="12"/>
  <c r="W4" i="12"/>
  <c r="X4" i="12" s="1"/>
  <c r="Y4" i="12" s="1"/>
  <c r="Z15" i="12"/>
  <c r="AA15" i="12" s="1"/>
  <c r="AB15" i="12" s="1"/>
  <c r="Z13" i="12"/>
  <c r="AA13" i="12" s="1"/>
  <c r="AB13" i="12" s="1"/>
  <c r="Z9" i="12"/>
  <c r="AA9" i="12" s="1"/>
  <c r="AB9" i="12" s="1"/>
  <c r="Z6" i="12"/>
  <c r="AA6" i="12" s="1"/>
  <c r="AB6" i="12" s="1"/>
  <c r="Z17" i="12"/>
  <c r="AA17" i="12" s="1"/>
  <c r="AB17" i="12" s="1"/>
  <c r="Z3" i="12"/>
  <c r="AA3" i="12" s="1"/>
  <c r="AB3" i="12" s="1"/>
  <c r="Z11" i="12"/>
  <c r="AA11" i="12" s="1"/>
  <c r="AB11" i="12" s="1"/>
  <c r="Z12" i="12"/>
  <c r="AA12" i="12" s="1"/>
  <c r="AB12" i="12" s="1"/>
  <c r="Z22" i="12"/>
  <c r="AA22" i="12" s="1"/>
  <c r="AB22" i="12" s="1"/>
  <c r="W21" i="12"/>
  <c r="X21" i="12" s="1"/>
  <c r="Y21" i="12" s="1"/>
  <c r="Y66" i="12" s="1"/>
  <c r="Z20" i="12"/>
  <c r="AA20" i="12" s="1"/>
  <c r="AB20" i="12" s="1"/>
  <c r="Z14" i="12"/>
  <c r="AA14" i="12" s="1"/>
  <c r="AB14" i="12" s="1"/>
  <c r="Z8" i="12"/>
  <c r="AA8" i="12" s="1"/>
  <c r="AB8" i="12" s="1"/>
  <c r="Z18" i="12"/>
  <c r="AA18" i="12" s="1"/>
  <c r="AB18" i="12" s="1"/>
  <c r="Z10" i="12"/>
  <c r="AA10" i="12" s="1"/>
  <c r="AB10" i="12" s="1"/>
  <c r="W7" i="12"/>
  <c r="X7" i="12" s="1"/>
  <c r="Y7" i="12" s="1"/>
  <c r="Y52" i="12" s="1"/>
  <c r="Z16" i="12"/>
  <c r="AA16" i="12" s="1"/>
  <c r="AB16" i="12" s="1"/>
  <c r="Y49" i="12" l="1"/>
  <c r="Z4" i="12"/>
  <c r="AA4" i="12" s="1"/>
  <c r="AB4" i="12" s="1"/>
  <c r="Y50" i="12"/>
  <c r="Z5" i="12"/>
  <c r="AA5" i="12" s="1"/>
  <c r="AB5" i="12" s="1"/>
  <c r="Y64" i="12"/>
  <c r="Z19" i="12"/>
  <c r="AA19" i="12" s="1"/>
  <c r="AB19" i="12" s="1"/>
  <c r="Z21" i="12"/>
  <c r="AA21" i="12" s="1"/>
  <c r="AB21" i="12" s="1"/>
  <c r="Z7" i="12"/>
  <c r="AA7" i="12" s="1"/>
  <c r="AB7" i="12" s="1"/>
  <c r="AD48" i="12"/>
</calcChain>
</file>

<file path=xl/sharedStrings.xml><?xml version="1.0" encoding="utf-8"?>
<sst xmlns="http://schemas.openxmlformats.org/spreadsheetml/2006/main" count="3231" uniqueCount="183">
  <si>
    <t>MON</t>
  </si>
  <si>
    <t>W</t>
  </si>
  <si>
    <t>pollTimeDbFormatted</t>
  </si>
  <si>
    <t>dayOfWeek</t>
  </si>
  <si>
    <t>directionAbbreviation</t>
  </si>
  <si>
    <t>trafficVolumeLanes</t>
  </si>
  <si>
    <t>speed</t>
  </si>
  <si>
    <t>volume</t>
  </si>
  <si>
    <t>occupancy</t>
  </si>
  <si>
    <t>volumeClass1</t>
  </si>
  <si>
    <t>volumeClass2</t>
  </si>
  <si>
    <t>volumeClass3</t>
  </si>
  <si>
    <t>volumeClass4</t>
  </si>
  <si>
    <t>readingsTaken</t>
  </si>
  <si>
    <t>readingsValid</t>
  </si>
  <si>
    <t>hourly volume</t>
  </si>
  <si>
    <t>E</t>
  </si>
  <si>
    <t>Exit 10</t>
  </si>
  <si>
    <t>Exit 8B</t>
  </si>
  <si>
    <t>Exit 7B</t>
  </si>
  <si>
    <t>Exit-Weave 7</t>
  </si>
  <si>
    <t>Exit 5</t>
  </si>
  <si>
    <t>Exit 4B</t>
  </si>
  <si>
    <t>Exit-Weave 4</t>
  </si>
  <si>
    <t>Exit 3</t>
  </si>
  <si>
    <t>Exit 2B</t>
  </si>
  <si>
    <t>Exit 2A</t>
  </si>
  <si>
    <t>Exit 1D</t>
  </si>
  <si>
    <t>Exit JF</t>
  </si>
  <si>
    <t>Exit 1A</t>
  </si>
  <si>
    <t>Ramp</t>
  </si>
  <si>
    <t>AADT</t>
  </si>
  <si>
    <t>ONR</t>
  </si>
  <si>
    <t>OFR</t>
  </si>
  <si>
    <t>Ent 10</t>
  </si>
  <si>
    <t>Ent 8</t>
  </si>
  <si>
    <t>Ent Weave 7</t>
  </si>
  <si>
    <t>Ent 7</t>
  </si>
  <si>
    <t>Ent 5</t>
  </si>
  <si>
    <t>Ent Weave 4</t>
  </si>
  <si>
    <t>Ent 4</t>
  </si>
  <si>
    <t>Ent 3</t>
  </si>
  <si>
    <t>Ent 2</t>
  </si>
  <si>
    <t>Ent JF</t>
  </si>
  <si>
    <t>Ent 101A</t>
  </si>
  <si>
    <t>Ent Walnut St</t>
  </si>
  <si>
    <t>Exit 8A</t>
  </si>
  <si>
    <t>Ent Left</t>
  </si>
  <si>
    <t>start</t>
  </si>
  <si>
    <t>Ent Walnut</t>
  </si>
  <si>
    <t>W7 Ent</t>
  </si>
  <si>
    <t>W7 Ex</t>
  </si>
  <si>
    <t>W4 Ent</t>
  </si>
  <si>
    <t>W4 Ex</t>
  </si>
  <si>
    <t>W3/4 Ent</t>
  </si>
  <si>
    <t>W3/4 Ex</t>
  </si>
  <si>
    <t>W2 Ent</t>
  </si>
  <si>
    <t>W2 Ex</t>
  </si>
  <si>
    <t>W1 Ent</t>
  </si>
  <si>
    <t>W1 Ex</t>
  </si>
  <si>
    <t>End</t>
  </si>
  <si>
    <t>Demand Exit 5</t>
  </si>
  <si>
    <t>model</t>
  </si>
  <si>
    <t>delta</t>
  </si>
  <si>
    <t>OAF</t>
  </si>
  <si>
    <t>Faktor</t>
  </si>
  <si>
    <t>sensor 23775</t>
  </si>
  <si>
    <t>sensor 23776</t>
  </si>
  <si>
    <t>sensor flow</t>
  </si>
  <si>
    <t>Delta_sum</t>
  </si>
  <si>
    <t>Faktor ein (1=ja)</t>
  </si>
  <si>
    <t>Ent8</t>
  </si>
  <si>
    <t>Ent7</t>
  </si>
  <si>
    <t>Mean Factors:</t>
  </si>
  <si>
    <t>mean Factors:</t>
  </si>
  <si>
    <t>Analysis Period</t>
  </si>
  <si>
    <t>Seg. 1</t>
  </si>
  <si>
    <t>Seg. 2</t>
  </si>
  <si>
    <t>Seg. 3</t>
  </si>
  <si>
    <t>Seg. 4</t>
  </si>
  <si>
    <t>Seg. 5</t>
  </si>
  <si>
    <t>Seg. 6</t>
  </si>
  <si>
    <t>Seg. 7</t>
  </si>
  <si>
    <t>Seg. 8</t>
  </si>
  <si>
    <t>Seg. 9</t>
  </si>
  <si>
    <t>Seg. 10</t>
  </si>
  <si>
    <t>Seg. 11</t>
  </si>
  <si>
    <t>Seg. 12</t>
  </si>
  <si>
    <t>Seg. 13</t>
  </si>
  <si>
    <t>Seg. 14</t>
  </si>
  <si>
    <t>Seg. 15</t>
  </si>
  <si>
    <t>Seg. 16</t>
  </si>
  <si>
    <t>Seg. 17</t>
  </si>
  <si>
    <t>Seg. 18</t>
  </si>
  <si>
    <t>Seg. 19</t>
  </si>
  <si>
    <t>Seg. 20</t>
  </si>
  <si>
    <t>Seg. 21</t>
  </si>
  <si>
    <t>Seg. 22</t>
  </si>
  <si>
    <t>Seg. 23</t>
  </si>
  <si>
    <t>Seg. 24</t>
  </si>
  <si>
    <t>Seg. 25</t>
  </si>
  <si>
    <t>Seg. 26</t>
  </si>
  <si>
    <t>Seg. 27</t>
  </si>
  <si>
    <t>Seg. 28</t>
  </si>
  <si>
    <t>Seg. 29</t>
  </si>
  <si>
    <t>Seg. 30</t>
  </si>
  <si>
    <t>Seg. 31</t>
  </si>
  <si>
    <t>Seg. 32</t>
  </si>
  <si>
    <t>Seg. 33</t>
  </si>
  <si>
    <t>Seg. 34</t>
  </si>
  <si>
    <t>Seg. 35</t>
  </si>
  <si>
    <t>Seg. 36</t>
  </si>
  <si>
    <t>Seg. 37</t>
  </si>
  <si>
    <t>Seg. 38</t>
  </si>
  <si>
    <t>Seg. 39</t>
  </si>
  <si>
    <t>#1  6:00 - 6:15</t>
  </si>
  <si>
    <t>#2  6:15 - 6:30</t>
  </si>
  <si>
    <t>#3  6:30 - 6:45</t>
  </si>
  <si>
    <t>#4  6:45 - 7:00</t>
  </si>
  <si>
    <t>#5  7:00 - 7:15</t>
  </si>
  <si>
    <t>#6  7:15 - 7:30</t>
  </si>
  <si>
    <t>#7  7:30 - 7:45</t>
  </si>
  <si>
    <t>#8  7:45 - 8:00</t>
  </si>
  <si>
    <t>#9  8:00 - 8:15</t>
  </si>
  <si>
    <t>#10 8:15 - 8:30</t>
  </si>
  <si>
    <t>#11 8:30 - 8:45</t>
  </si>
  <si>
    <t>#12 8:45 - 9:00</t>
  </si>
  <si>
    <t>#13 9:00 - 9:15</t>
  </si>
  <si>
    <t>#14 9:15 - 9:30</t>
  </si>
  <si>
    <t>#15 9:30 - 9:45</t>
  </si>
  <si>
    <t>#16 9:45 - 10:00</t>
  </si>
  <si>
    <t>#17 10:00 - 10:15</t>
  </si>
  <si>
    <t>#18 10:15 - 10:30</t>
  </si>
  <si>
    <t>#19 10:30 - 10:45</t>
  </si>
  <si>
    <t>#20 10:45 - 11:00</t>
  </si>
  <si>
    <t>HV</t>
  </si>
  <si>
    <t>HERE Traffic.com</t>
  </si>
  <si>
    <t xml:space="preserve">RITIS </t>
  </si>
  <si>
    <t>Seg 1</t>
  </si>
  <si>
    <t>Seg 2</t>
  </si>
  <si>
    <t>Seg 3</t>
  </si>
  <si>
    <t>Seg 4</t>
  </si>
  <si>
    <t>Seg 5</t>
  </si>
  <si>
    <t>Seg 6</t>
  </si>
  <si>
    <t>Seg 7</t>
  </si>
  <si>
    <t>Seg 8</t>
  </si>
  <si>
    <t>Seg 9</t>
  </si>
  <si>
    <t>Seg 10</t>
  </si>
  <si>
    <t>Seg 11</t>
  </si>
  <si>
    <t>Seg 12</t>
  </si>
  <si>
    <t>Seg 13</t>
  </si>
  <si>
    <t>125+04982</t>
  </si>
  <si>
    <t>125P04981</t>
  </si>
  <si>
    <t>125P04982</t>
  </si>
  <si>
    <t>Seg 14</t>
  </si>
  <si>
    <t>Seg 15</t>
  </si>
  <si>
    <t>125+04893</t>
  </si>
  <si>
    <t>Seg 16</t>
  </si>
  <si>
    <t>125P04893</t>
  </si>
  <si>
    <t>Seg 17</t>
  </si>
  <si>
    <t>Seg 18</t>
  </si>
  <si>
    <t>125P04894</t>
  </si>
  <si>
    <t>Seg 19</t>
  </si>
  <si>
    <t>125+04895</t>
  </si>
  <si>
    <t>125+04989</t>
  </si>
  <si>
    <t>125P04989</t>
  </si>
  <si>
    <t>125+04990</t>
  </si>
  <si>
    <t>125P04990</t>
  </si>
  <si>
    <t>125+04991</t>
  </si>
  <si>
    <t>125P04991</t>
  </si>
  <si>
    <t>125P04978</t>
  </si>
  <si>
    <t>125+04979</t>
  </si>
  <si>
    <t>125P04979</t>
  </si>
  <si>
    <t>125P04980</t>
  </si>
  <si>
    <t>125+04978</t>
  </si>
  <si>
    <t>leave out</t>
  </si>
  <si>
    <t>125P+04980</t>
  </si>
  <si>
    <t>125+04981</t>
  </si>
  <si>
    <t>125+04894</t>
  </si>
  <si>
    <t>FREEVAL Model</t>
  </si>
  <si>
    <t>Delta (FREEVAL-HERE)</t>
  </si>
  <si>
    <t>Sensor data</t>
  </si>
  <si>
    <t>Delta (Sensor-FREEVAL)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</si>
</sst>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/d/yy\ h:mm\ AM/PM;@"/>
    <numFmt numFmtId="165" formatCode="0.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rgb="FF7F7F7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3" borderId="1" applyNumberFormat="0" applyAlignment="0" applyProtection="0"/>
    <xf numFmtId="0" fontId="5" fillId="4" borderId="2" applyNumberFormat="0" applyAlignment="0" applyProtection="0"/>
  </cellStyleXfs>
  <cellXfs count="30">
    <xf numFmtId="0" fontId="0" fillId="0" borderId="0" xfId="0"/>
    <xf numFmtId="164" fontId="0" fillId="0" borderId="0" xfId="0" applyNumberFormat="1"/>
    <xf numFmtId="0" fontId="2" fillId="2" borderId="0" xfId="2"/>
    <xf numFmtId="22" fontId="0" fillId="0" borderId="0" xfId="0" applyNumberFormat="1"/>
    <xf numFmtId="0" fontId="3" fillId="0" borderId="0" xfId="0" applyFont="1"/>
    <xf numFmtId="2" fontId="0" fillId="0" borderId="0" xfId="1" applyNumberFormat="1" applyFont="1"/>
    <xf numFmtId="1" fontId="0" fillId="0" borderId="0" xfId="0" applyNumberFormat="1"/>
    <xf numFmtId="1" fontId="2" fillId="2" borderId="0" xfId="2" applyNumberFormat="1"/>
    <xf numFmtId="0" fontId="5" fillId="4" borderId="2" xfId="4"/>
    <xf numFmtId="0" fontId="4" fillId="3" borderId="1" xfId="3"/>
    <xf numFmtId="2" fontId="0" fillId="0" borderId="0" xfId="0" applyNumberFormat="1"/>
    <xf numFmtId="2" fontId="2" fillId="2" borderId="0" xfId="2" applyNumberFormat="1"/>
    <xf numFmtId="1" fontId="6" fillId="2" borderId="0" xfId="2" applyNumberFormat="1" applyFont="1"/>
    <xf numFmtId="1" fontId="2" fillId="0" borderId="0" xfId="2" applyNumberFormat="1" applyFill="1"/>
    <xf numFmtId="1" fontId="8" fillId="0" borderId="0" xfId="2" applyNumberFormat="1" applyFont="1" applyFill="1"/>
    <xf numFmtId="0" fontId="0" fillId="0" borderId="0" xfId="0" applyFill="1"/>
    <xf numFmtId="0" fontId="3" fillId="0" borderId="0" xfId="0" applyFont="1" applyFill="1"/>
    <xf numFmtId="1" fontId="0" fillId="0" borderId="0" xfId="0" applyNumberFormat="1" applyFill="1"/>
    <xf numFmtId="1" fontId="8" fillId="0" borderId="0" xfId="0" applyNumberFormat="1" applyFont="1" applyFill="1"/>
    <xf numFmtId="165" fontId="0" fillId="0" borderId="0" xfId="0" applyNumberFormat="1"/>
    <xf numFmtId="0" fontId="3" fillId="0" borderId="0" xfId="0" applyNumberFormat="1" applyFont="1"/>
    <xf numFmtId="9" fontId="0" fillId="0" borderId="0" xfId="1" applyFont="1"/>
    <xf numFmtId="9" fontId="0" fillId="0" borderId="0" xfId="0" applyNumberFormat="1"/>
    <xf numFmtId="165" fontId="7" fillId="2" borderId="0" xfId="2" applyNumberFormat="1" applyFont="1"/>
    <xf numFmtId="165" fontId="2" fillId="2" borderId="0" xfId="2" applyNumberFormat="1"/>
    <xf numFmtId="0" fontId="7" fillId="2" borderId="0" xfId="2" applyFont="1"/>
    <xf numFmtId="1" fontId="7" fillId="2" borderId="0" xfId="2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Check Cell" xfId="4" builtinId="23"/>
    <cellStyle name="Good" xfId="2" builtinId="26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0.12330708661417322"/>
                  <c:y val="-0.35592519685039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OFR!$AA$31:$AA$38</c:f>
              <c:numCache>
                <c:formatCode>0.0</c:formatCode>
                <c:ptCount val="8"/>
                <c:pt idx="0">
                  <c:v>1.7894121771648943</c:v>
                </c:pt>
                <c:pt idx="1">
                  <c:v>3.7777690009094451</c:v>
                </c:pt>
                <c:pt idx="2">
                  <c:v>2.0504882618758953</c:v>
                </c:pt>
                <c:pt idx="3">
                  <c:v>8.2396761462761905</c:v>
                </c:pt>
                <c:pt idx="4">
                  <c:v>1.3510371096575113</c:v>
                </c:pt>
                <c:pt idx="5">
                  <c:v>3.6495506682100389</c:v>
                </c:pt>
                <c:pt idx="6">
                  <c:v>5.2016680032076978</c:v>
                </c:pt>
                <c:pt idx="7">
                  <c:v>1.2363446738719037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3-4BE6-996B-7245F19DD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53936"/>
        <c:axId val="214510944"/>
      </c:scatterChart>
      <c:valAx>
        <c:axId val="21565393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0944"/>
        <c:crosses val="autoZero"/>
        <c:crossBetween val="midCat"/>
      </c:valAx>
      <c:valAx>
        <c:axId val="214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5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78442</xdr:colOff>
      <xdr:row>9</xdr:row>
      <xdr:rowOff>135590</xdr:rowOff>
    </xdr:from>
    <xdr:to>
      <xdr:col>36</xdr:col>
      <xdr:colOff>414618</xdr:colOff>
      <xdr:row>24</xdr:row>
      <xdr:rowOff>21290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zoomScale="70" zoomScaleNormal="70" workbookViewId="0">
      <selection activeCell="T27" sqref="T27"/>
    </sheetView>
  </sheetViews>
  <sheetFormatPr defaultColWidth="9.140625" defaultRowHeight="15"/>
  <cols>
    <col min="1" max="1" width="18.7109375" style="1" customWidth="1"/>
    <col min="2" max="6" width="12.5703125" customWidth="1"/>
    <col min="7" max="7" width="14.5703125" customWidth="1"/>
    <col min="8" max="8" width="12.5703125" customWidth="1"/>
    <col min="9" max="9" width="13.85546875" customWidth="1"/>
    <col min="10" max="10" width="14" customWidth="1"/>
    <col min="11" max="11" width="13.5703125" customWidth="1"/>
    <col min="12" max="12" width="13.42578125" customWidth="1"/>
    <col min="13" max="14" width="12.5703125" customWidth="1"/>
    <col min="15" max="15" width="14.85546875" bestFit="1" customWidth="1"/>
  </cols>
  <sheetData>
    <row r="1" spans="1:16">
      <c r="A1" s="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15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>
        <f>SUM(F2:F97)</f>
        <v>68904</v>
      </c>
      <c r="P1" t="s">
        <v>135</v>
      </c>
    </row>
    <row r="2" spans="1:16">
      <c r="A2" s="1">
        <v>42261</v>
      </c>
      <c r="B2" t="s">
        <v>0</v>
      </c>
      <c r="C2" t="s">
        <v>1</v>
      </c>
      <c r="D2">
        <v>4</v>
      </c>
      <c r="E2">
        <v>58.33</v>
      </c>
      <c r="F2">
        <v>129</v>
      </c>
      <c r="G2">
        <f>F2*4</f>
        <v>516</v>
      </c>
      <c r="H2">
        <v>1.1100000000000001</v>
      </c>
      <c r="I2">
        <v>119</v>
      </c>
      <c r="J2">
        <v>8</v>
      </c>
      <c r="K2">
        <v>2</v>
      </c>
      <c r="L2">
        <v>0</v>
      </c>
      <c r="M2">
        <v>60</v>
      </c>
      <c r="N2">
        <v>60</v>
      </c>
      <c r="O2" s="5">
        <f>F2*100/$O$1</f>
        <v>0.18721699756182514</v>
      </c>
    </row>
    <row r="3" spans="1:16">
      <c r="A3" s="1">
        <v>42261.010416666664</v>
      </c>
      <c r="B3" t="s">
        <v>0</v>
      </c>
      <c r="C3" t="s">
        <v>1</v>
      </c>
      <c r="D3">
        <v>4</v>
      </c>
      <c r="E3">
        <v>59.33</v>
      </c>
      <c r="F3">
        <v>104</v>
      </c>
      <c r="G3">
        <f t="shared" ref="G3:G66" si="0">F3*4</f>
        <v>416</v>
      </c>
      <c r="H3">
        <v>0.9</v>
      </c>
      <c r="I3">
        <v>89</v>
      </c>
      <c r="J3">
        <v>13</v>
      </c>
      <c r="K3">
        <v>1</v>
      </c>
      <c r="L3">
        <v>1</v>
      </c>
      <c r="M3">
        <v>60</v>
      </c>
      <c r="N3">
        <v>60</v>
      </c>
      <c r="O3" s="5">
        <f t="shared" ref="O3:O66" si="1">F3*100/$O$1</f>
        <v>0.15093463369325438</v>
      </c>
    </row>
    <row r="4" spans="1:16">
      <c r="A4" s="1">
        <v>42261.020833333336</v>
      </c>
      <c r="B4" t="s">
        <v>0</v>
      </c>
      <c r="C4" t="s">
        <v>1</v>
      </c>
      <c r="D4">
        <v>4</v>
      </c>
      <c r="E4">
        <v>57.51</v>
      </c>
      <c r="F4">
        <v>87</v>
      </c>
      <c r="G4">
        <f t="shared" si="0"/>
        <v>348</v>
      </c>
      <c r="H4">
        <v>0.78</v>
      </c>
      <c r="I4">
        <v>82</v>
      </c>
      <c r="J4">
        <v>2</v>
      </c>
      <c r="K4">
        <v>3</v>
      </c>
      <c r="L4">
        <v>0</v>
      </c>
      <c r="M4">
        <v>60</v>
      </c>
      <c r="N4">
        <v>60</v>
      </c>
      <c r="O4" s="5">
        <f t="shared" si="1"/>
        <v>0.12626262626262627</v>
      </c>
    </row>
    <row r="5" spans="1:16">
      <c r="A5" s="1">
        <v>42261.03125</v>
      </c>
      <c r="B5" t="s">
        <v>0</v>
      </c>
      <c r="C5" t="s">
        <v>1</v>
      </c>
      <c r="D5">
        <v>4</v>
      </c>
      <c r="E5">
        <v>58.6</v>
      </c>
      <c r="F5">
        <v>81</v>
      </c>
      <c r="G5">
        <f t="shared" si="0"/>
        <v>324</v>
      </c>
      <c r="H5">
        <v>0.77</v>
      </c>
      <c r="I5">
        <v>67</v>
      </c>
      <c r="J5">
        <v>10</v>
      </c>
      <c r="K5">
        <v>2</v>
      </c>
      <c r="L5">
        <v>2</v>
      </c>
      <c r="M5">
        <v>60</v>
      </c>
      <c r="N5">
        <v>60</v>
      </c>
      <c r="O5" s="5">
        <f t="shared" si="1"/>
        <v>0.11755485893416928</v>
      </c>
    </row>
    <row r="6" spans="1:16">
      <c r="A6" s="1">
        <v>42261.041666666664</v>
      </c>
      <c r="B6" t="s">
        <v>0</v>
      </c>
      <c r="C6" t="s">
        <v>1</v>
      </c>
      <c r="D6">
        <v>4</v>
      </c>
      <c r="E6">
        <v>61.41</v>
      </c>
      <c r="F6">
        <v>59</v>
      </c>
      <c r="G6">
        <f t="shared" si="0"/>
        <v>236</v>
      </c>
      <c r="H6">
        <v>0.62</v>
      </c>
      <c r="I6">
        <v>47</v>
      </c>
      <c r="J6">
        <v>5</v>
      </c>
      <c r="K6">
        <v>3</v>
      </c>
      <c r="L6">
        <v>4</v>
      </c>
      <c r="M6">
        <v>60</v>
      </c>
      <c r="N6">
        <v>60</v>
      </c>
      <c r="O6" s="5">
        <f t="shared" si="1"/>
        <v>8.5626378729827007E-2</v>
      </c>
    </row>
    <row r="7" spans="1:16">
      <c r="A7" s="1">
        <v>42261.052083333336</v>
      </c>
      <c r="B7" t="s">
        <v>0</v>
      </c>
      <c r="C7" t="s">
        <v>1</v>
      </c>
      <c r="D7">
        <v>4</v>
      </c>
      <c r="E7">
        <v>61.41</v>
      </c>
      <c r="F7">
        <v>58</v>
      </c>
      <c r="G7">
        <f t="shared" si="0"/>
        <v>232</v>
      </c>
      <c r="H7">
        <v>0.56000000000000005</v>
      </c>
      <c r="I7">
        <v>50</v>
      </c>
      <c r="J7">
        <v>5</v>
      </c>
      <c r="K7">
        <v>2</v>
      </c>
      <c r="L7">
        <v>1</v>
      </c>
      <c r="M7">
        <v>60</v>
      </c>
      <c r="N7">
        <v>60</v>
      </c>
      <c r="O7" s="5">
        <f t="shared" si="1"/>
        <v>8.4175084175084181E-2</v>
      </c>
    </row>
    <row r="8" spans="1:16">
      <c r="A8" s="1">
        <v>42261.0625</v>
      </c>
      <c r="B8" t="s">
        <v>0</v>
      </c>
      <c r="C8" t="s">
        <v>1</v>
      </c>
      <c r="D8">
        <v>4</v>
      </c>
      <c r="E8">
        <v>60.81</v>
      </c>
      <c r="F8">
        <v>57</v>
      </c>
      <c r="G8">
        <f t="shared" si="0"/>
        <v>228</v>
      </c>
      <c r="H8">
        <v>0.55000000000000004</v>
      </c>
      <c r="I8">
        <v>46</v>
      </c>
      <c r="J8">
        <v>6</v>
      </c>
      <c r="K8">
        <v>4</v>
      </c>
      <c r="L8">
        <v>1</v>
      </c>
      <c r="M8">
        <v>60</v>
      </c>
      <c r="N8">
        <v>60</v>
      </c>
      <c r="O8" s="5">
        <f t="shared" si="1"/>
        <v>8.272378962034134E-2</v>
      </c>
    </row>
    <row r="9" spans="1:16">
      <c r="A9" s="1">
        <v>42261.072916666664</v>
      </c>
      <c r="B9" t="s">
        <v>0</v>
      </c>
      <c r="C9" t="s">
        <v>1</v>
      </c>
      <c r="D9">
        <v>4</v>
      </c>
      <c r="E9">
        <v>61.21</v>
      </c>
      <c r="F9">
        <v>70</v>
      </c>
      <c r="G9">
        <f t="shared" si="0"/>
        <v>280</v>
      </c>
      <c r="H9">
        <v>0.63</v>
      </c>
      <c r="I9">
        <v>56</v>
      </c>
      <c r="J9">
        <v>11</v>
      </c>
      <c r="K9">
        <v>3</v>
      </c>
      <c r="L9">
        <v>0</v>
      </c>
      <c r="M9">
        <v>60</v>
      </c>
      <c r="N9">
        <v>60</v>
      </c>
      <c r="O9" s="5">
        <f t="shared" si="1"/>
        <v>0.10159061883199814</v>
      </c>
    </row>
    <row r="10" spans="1:16">
      <c r="A10" s="1">
        <v>42261.083333333336</v>
      </c>
      <c r="B10" t="s">
        <v>0</v>
      </c>
      <c r="C10" t="s">
        <v>1</v>
      </c>
      <c r="D10">
        <v>4</v>
      </c>
      <c r="E10">
        <v>60.24</v>
      </c>
      <c r="F10">
        <v>52</v>
      </c>
      <c r="G10">
        <f t="shared" si="0"/>
        <v>208</v>
      </c>
      <c r="H10">
        <v>0.47</v>
      </c>
      <c r="I10">
        <v>44</v>
      </c>
      <c r="J10">
        <v>4</v>
      </c>
      <c r="K10">
        <v>3</v>
      </c>
      <c r="L10">
        <v>1</v>
      </c>
      <c r="M10">
        <v>60</v>
      </c>
      <c r="N10">
        <v>60</v>
      </c>
      <c r="O10" s="5">
        <f t="shared" si="1"/>
        <v>7.5467316846627192E-2</v>
      </c>
    </row>
    <row r="11" spans="1:16">
      <c r="A11" s="1">
        <v>42261.09375</v>
      </c>
      <c r="B11" t="s">
        <v>0</v>
      </c>
      <c r="C11" t="s">
        <v>1</v>
      </c>
      <c r="D11">
        <v>4</v>
      </c>
      <c r="E11">
        <v>60.46</v>
      </c>
      <c r="F11">
        <v>41</v>
      </c>
      <c r="G11">
        <f t="shared" si="0"/>
        <v>164</v>
      </c>
      <c r="H11">
        <v>0.36</v>
      </c>
      <c r="I11">
        <v>37</v>
      </c>
      <c r="J11">
        <v>2</v>
      </c>
      <c r="K11">
        <v>2</v>
      </c>
      <c r="L11">
        <v>0</v>
      </c>
      <c r="M11">
        <v>60</v>
      </c>
      <c r="N11">
        <v>60</v>
      </c>
      <c r="O11" s="5">
        <f t="shared" si="1"/>
        <v>5.9503076744456054E-2</v>
      </c>
    </row>
    <row r="12" spans="1:16">
      <c r="A12" s="1">
        <v>42261.104166666664</v>
      </c>
      <c r="B12" t="s">
        <v>0</v>
      </c>
      <c r="C12" t="s">
        <v>1</v>
      </c>
      <c r="D12">
        <v>4</v>
      </c>
      <c r="E12">
        <v>62.67</v>
      </c>
      <c r="F12">
        <v>56</v>
      </c>
      <c r="G12">
        <f t="shared" si="0"/>
        <v>224</v>
      </c>
      <c r="H12">
        <v>0.55000000000000004</v>
      </c>
      <c r="I12">
        <v>44</v>
      </c>
      <c r="J12">
        <v>6</v>
      </c>
      <c r="K12">
        <v>6</v>
      </c>
      <c r="L12">
        <v>0</v>
      </c>
      <c r="M12">
        <v>60</v>
      </c>
      <c r="N12">
        <v>60</v>
      </c>
      <c r="O12" s="5">
        <f t="shared" si="1"/>
        <v>8.1272495065598513E-2</v>
      </c>
    </row>
    <row r="13" spans="1:16">
      <c r="A13" s="1">
        <v>42261.114583333336</v>
      </c>
      <c r="B13" t="s">
        <v>0</v>
      </c>
      <c r="C13" t="s">
        <v>1</v>
      </c>
      <c r="D13">
        <v>4</v>
      </c>
      <c r="E13">
        <v>64.150000000000006</v>
      </c>
      <c r="F13">
        <v>46</v>
      </c>
      <c r="G13">
        <f t="shared" si="0"/>
        <v>184</v>
      </c>
      <c r="H13">
        <v>0.46</v>
      </c>
      <c r="I13">
        <v>34</v>
      </c>
      <c r="J13">
        <v>9</v>
      </c>
      <c r="K13">
        <v>0</v>
      </c>
      <c r="L13">
        <v>3</v>
      </c>
      <c r="M13">
        <v>60</v>
      </c>
      <c r="N13">
        <v>60</v>
      </c>
      <c r="O13" s="5">
        <f t="shared" si="1"/>
        <v>6.6759549518170203E-2</v>
      </c>
    </row>
    <row r="14" spans="1:16">
      <c r="A14" s="1">
        <v>42261.125</v>
      </c>
      <c r="B14" t="s">
        <v>0</v>
      </c>
      <c r="C14" t="s">
        <v>1</v>
      </c>
      <c r="D14">
        <v>4</v>
      </c>
      <c r="E14">
        <v>57.41</v>
      </c>
      <c r="F14">
        <v>39</v>
      </c>
      <c r="G14">
        <f t="shared" si="0"/>
        <v>156</v>
      </c>
      <c r="H14">
        <v>0.38</v>
      </c>
      <c r="I14">
        <v>34</v>
      </c>
      <c r="J14">
        <v>4</v>
      </c>
      <c r="K14">
        <v>0</v>
      </c>
      <c r="L14">
        <v>1</v>
      </c>
      <c r="M14">
        <v>60</v>
      </c>
      <c r="N14">
        <v>60</v>
      </c>
      <c r="O14" s="5">
        <f t="shared" si="1"/>
        <v>5.6600487634970394E-2</v>
      </c>
    </row>
    <row r="15" spans="1:16">
      <c r="A15" s="1">
        <v>42261.135416666664</v>
      </c>
      <c r="B15" t="s">
        <v>0</v>
      </c>
      <c r="C15" t="s">
        <v>1</v>
      </c>
      <c r="D15">
        <v>4</v>
      </c>
      <c r="E15">
        <v>58.94</v>
      </c>
      <c r="F15">
        <v>67</v>
      </c>
      <c r="G15">
        <f t="shared" si="0"/>
        <v>268</v>
      </c>
      <c r="H15">
        <v>0.61</v>
      </c>
      <c r="I15">
        <v>58</v>
      </c>
      <c r="J15">
        <v>7</v>
      </c>
      <c r="K15">
        <v>1</v>
      </c>
      <c r="L15">
        <v>1</v>
      </c>
      <c r="M15">
        <v>60</v>
      </c>
      <c r="N15">
        <v>60</v>
      </c>
      <c r="O15" s="5">
        <f t="shared" si="1"/>
        <v>9.723673516776965E-2</v>
      </c>
    </row>
    <row r="16" spans="1:16">
      <c r="A16" s="1">
        <v>42261.145833333336</v>
      </c>
      <c r="B16" t="s">
        <v>0</v>
      </c>
      <c r="C16" t="s">
        <v>1</v>
      </c>
      <c r="D16">
        <v>4</v>
      </c>
      <c r="E16">
        <v>64.08</v>
      </c>
      <c r="F16">
        <v>74</v>
      </c>
      <c r="G16">
        <f t="shared" si="0"/>
        <v>296</v>
      </c>
      <c r="H16">
        <v>0.76</v>
      </c>
      <c r="I16">
        <v>52</v>
      </c>
      <c r="J16">
        <v>13</v>
      </c>
      <c r="K16">
        <v>9</v>
      </c>
      <c r="L16">
        <v>0</v>
      </c>
      <c r="M16">
        <v>60</v>
      </c>
      <c r="N16">
        <v>60</v>
      </c>
      <c r="O16" s="5">
        <f t="shared" si="1"/>
        <v>0.10739579705096947</v>
      </c>
    </row>
    <row r="17" spans="1:17">
      <c r="A17" s="1">
        <v>42261.15625</v>
      </c>
      <c r="B17" t="s">
        <v>0</v>
      </c>
      <c r="C17" t="s">
        <v>1</v>
      </c>
      <c r="D17">
        <v>4</v>
      </c>
      <c r="E17">
        <v>64.23</v>
      </c>
      <c r="F17">
        <v>98</v>
      </c>
      <c r="G17">
        <f t="shared" si="0"/>
        <v>392</v>
      </c>
      <c r="H17">
        <v>0.93</v>
      </c>
      <c r="I17">
        <v>79</v>
      </c>
      <c r="J17">
        <v>12</v>
      </c>
      <c r="K17">
        <v>6</v>
      </c>
      <c r="L17">
        <v>1</v>
      </c>
      <c r="M17">
        <v>60</v>
      </c>
      <c r="N17">
        <v>60</v>
      </c>
      <c r="O17" s="5">
        <f t="shared" si="1"/>
        <v>0.14222686636479739</v>
      </c>
    </row>
    <row r="18" spans="1:17">
      <c r="A18" s="1">
        <v>42261.166666666664</v>
      </c>
      <c r="B18" t="s">
        <v>0</v>
      </c>
      <c r="C18" t="s">
        <v>1</v>
      </c>
      <c r="D18">
        <v>4</v>
      </c>
      <c r="E18">
        <v>62.13</v>
      </c>
      <c r="F18">
        <v>85</v>
      </c>
      <c r="G18">
        <f t="shared" si="0"/>
        <v>340</v>
      </c>
      <c r="H18">
        <v>0.79</v>
      </c>
      <c r="I18">
        <v>70</v>
      </c>
      <c r="J18">
        <v>11</v>
      </c>
      <c r="K18">
        <v>4</v>
      </c>
      <c r="L18">
        <v>0</v>
      </c>
      <c r="M18">
        <v>60</v>
      </c>
      <c r="N18">
        <v>60</v>
      </c>
      <c r="O18" s="5">
        <f t="shared" si="1"/>
        <v>0.1233600371531406</v>
      </c>
    </row>
    <row r="19" spans="1:17">
      <c r="A19" s="1">
        <v>42261.177083333336</v>
      </c>
      <c r="B19" t="s">
        <v>0</v>
      </c>
      <c r="C19" t="s">
        <v>1</v>
      </c>
      <c r="D19">
        <v>4</v>
      </c>
      <c r="E19">
        <v>63.67</v>
      </c>
      <c r="F19">
        <v>107</v>
      </c>
      <c r="G19">
        <f t="shared" si="0"/>
        <v>428</v>
      </c>
      <c r="H19">
        <v>0.94</v>
      </c>
      <c r="I19">
        <v>87</v>
      </c>
      <c r="J19">
        <v>11</v>
      </c>
      <c r="K19">
        <v>8</v>
      </c>
      <c r="L19">
        <v>1</v>
      </c>
      <c r="M19">
        <v>60</v>
      </c>
      <c r="N19">
        <v>60</v>
      </c>
      <c r="O19" s="5">
        <f t="shared" si="1"/>
        <v>0.15528851735748286</v>
      </c>
    </row>
    <row r="20" spans="1:17">
      <c r="A20" s="1">
        <v>42261.1875</v>
      </c>
      <c r="B20" t="s">
        <v>0</v>
      </c>
      <c r="C20" t="s">
        <v>1</v>
      </c>
      <c r="D20">
        <v>4</v>
      </c>
      <c r="E20">
        <v>65.34</v>
      </c>
      <c r="F20">
        <v>123</v>
      </c>
      <c r="G20">
        <f t="shared" si="0"/>
        <v>492</v>
      </c>
      <c r="H20">
        <v>1</v>
      </c>
      <c r="I20">
        <v>108</v>
      </c>
      <c r="J20">
        <v>14</v>
      </c>
      <c r="K20">
        <v>1</v>
      </c>
      <c r="L20">
        <v>0</v>
      </c>
      <c r="M20">
        <v>60</v>
      </c>
      <c r="N20">
        <v>60</v>
      </c>
      <c r="O20" s="5">
        <f t="shared" si="1"/>
        <v>0.17850923023336818</v>
      </c>
    </row>
    <row r="21" spans="1:17">
      <c r="A21" s="1">
        <v>42261.197916666664</v>
      </c>
      <c r="B21" t="s">
        <v>0</v>
      </c>
      <c r="C21" t="s">
        <v>1</v>
      </c>
      <c r="D21">
        <v>4</v>
      </c>
      <c r="E21">
        <v>64.27</v>
      </c>
      <c r="F21">
        <v>171</v>
      </c>
      <c r="G21">
        <f t="shared" si="0"/>
        <v>684</v>
      </c>
      <c r="H21">
        <v>1.48</v>
      </c>
      <c r="I21">
        <v>150</v>
      </c>
      <c r="J21">
        <v>13</v>
      </c>
      <c r="K21">
        <v>6</v>
      </c>
      <c r="L21">
        <v>2</v>
      </c>
      <c r="M21">
        <v>60</v>
      </c>
      <c r="N21">
        <v>60</v>
      </c>
      <c r="O21" s="5">
        <f t="shared" si="1"/>
        <v>0.24817136886102403</v>
      </c>
    </row>
    <row r="22" spans="1:17">
      <c r="A22" s="1">
        <v>42261.208333333336</v>
      </c>
      <c r="B22" t="s">
        <v>0</v>
      </c>
      <c r="C22" t="s">
        <v>1</v>
      </c>
      <c r="D22">
        <v>4</v>
      </c>
      <c r="E22">
        <v>61.28</v>
      </c>
      <c r="F22">
        <v>229</v>
      </c>
      <c r="G22">
        <f t="shared" si="0"/>
        <v>916</v>
      </c>
      <c r="H22">
        <v>1.91</v>
      </c>
      <c r="I22">
        <v>203</v>
      </c>
      <c r="J22">
        <v>20</v>
      </c>
      <c r="K22">
        <v>6</v>
      </c>
      <c r="L22">
        <v>0</v>
      </c>
      <c r="M22">
        <v>60</v>
      </c>
      <c r="N22">
        <v>60</v>
      </c>
      <c r="O22" s="5">
        <f t="shared" si="1"/>
        <v>0.33234645303610821</v>
      </c>
    </row>
    <row r="23" spans="1:17">
      <c r="A23" s="1">
        <v>42261.21875</v>
      </c>
      <c r="B23" t="s">
        <v>0</v>
      </c>
      <c r="C23" t="s">
        <v>1</v>
      </c>
      <c r="D23">
        <v>4</v>
      </c>
      <c r="E23">
        <v>61.26</v>
      </c>
      <c r="F23">
        <v>330</v>
      </c>
      <c r="G23">
        <f t="shared" si="0"/>
        <v>1320</v>
      </c>
      <c r="H23">
        <v>2.58</v>
      </c>
      <c r="I23">
        <v>308</v>
      </c>
      <c r="J23">
        <v>19</v>
      </c>
      <c r="K23">
        <v>3</v>
      </c>
      <c r="L23">
        <v>0</v>
      </c>
      <c r="M23">
        <v>60</v>
      </c>
      <c r="N23">
        <v>60</v>
      </c>
      <c r="O23" s="5">
        <f t="shared" si="1"/>
        <v>0.47892720306513409</v>
      </c>
    </row>
    <row r="24" spans="1:17">
      <c r="A24" s="1">
        <v>42261.229166666664</v>
      </c>
      <c r="B24" t="s">
        <v>0</v>
      </c>
      <c r="C24" t="s">
        <v>1</v>
      </c>
      <c r="D24">
        <v>4</v>
      </c>
      <c r="E24">
        <v>64.540000000000006</v>
      </c>
      <c r="F24">
        <v>447</v>
      </c>
      <c r="G24">
        <f t="shared" si="0"/>
        <v>1788</v>
      </c>
      <c r="H24">
        <v>3.71</v>
      </c>
      <c r="I24">
        <v>386</v>
      </c>
      <c r="J24">
        <v>40</v>
      </c>
      <c r="K24">
        <v>17</v>
      </c>
      <c r="L24">
        <v>4</v>
      </c>
      <c r="M24">
        <v>60</v>
      </c>
      <c r="N24">
        <v>60</v>
      </c>
      <c r="O24" s="5">
        <f t="shared" si="1"/>
        <v>0.6487286659700453</v>
      </c>
    </row>
    <row r="25" spans="1:17">
      <c r="A25" s="1">
        <v>42261.239583333336</v>
      </c>
      <c r="B25" t="s">
        <v>0</v>
      </c>
      <c r="C25" t="s">
        <v>1</v>
      </c>
      <c r="D25">
        <v>4</v>
      </c>
      <c r="E25">
        <v>64.55</v>
      </c>
      <c r="F25">
        <v>572</v>
      </c>
      <c r="G25">
        <f t="shared" si="0"/>
        <v>2288</v>
      </c>
      <c r="H25">
        <v>4.54</v>
      </c>
      <c r="I25">
        <v>506</v>
      </c>
      <c r="J25">
        <v>54</v>
      </c>
      <c r="K25">
        <v>11</v>
      </c>
      <c r="L25">
        <v>1</v>
      </c>
      <c r="M25">
        <v>60</v>
      </c>
      <c r="N25">
        <v>60</v>
      </c>
      <c r="O25" s="5">
        <f t="shared" si="1"/>
        <v>0.83014048531289908</v>
      </c>
    </row>
    <row r="26" spans="1:17">
      <c r="A26" s="1">
        <v>42261.25</v>
      </c>
      <c r="B26" t="s">
        <v>0</v>
      </c>
      <c r="C26" t="s">
        <v>1</v>
      </c>
      <c r="D26">
        <v>4</v>
      </c>
      <c r="E26">
        <v>62.22</v>
      </c>
      <c r="F26">
        <v>716</v>
      </c>
      <c r="G26" s="2">
        <f t="shared" si="0"/>
        <v>2864</v>
      </c>
      <c r="H26">
        <v>5.58</v>
      </c>
      <c r="I26">
        <v>659</v>
      </c>
      <c r="J26">
        <v>45</v>
      </c>
      <c r="K26">
        <v>12</v>
      </c>
      <c r="L26">
        <v>0</v>
      </c>
      <c r="M26">
        <v>60</v>
      </c>
      <c r="N26">
        <v>60</v>
      </c>
      <c r="O26" s="5">
        <f t="shared" si="1"/>
        <v>1.0391269011958668</v>
      </c>
      <c r="P26" s="21">
        <f>SUM(J26:L26)/SUM(I26:L26)</f>
        <v>7.9608938547486033E-2</v>
      </c>
      <c r="Q26" s="22">
        <f>AVERAGE(P26:P45)</f>
        <v>0.11323391240240221</v>
      </c>
    </row>
    <row r="27" spans="1:17">
      <c r="A27" s="1">
        <v>42261.260416666664</v>
      </c>
      <c r="B27" t="s">
        <v>0</v>
      </c>
      <c r="C27" t="s">
        <v>1</v>
      </c>
      <c r="D27">
        <v>4</v>
      </c>
      <c r="E27">
        <v>61.92</v>
      </c>
      <c r="F27">
        <v>1029</v>
      </c>
      <c r="G27" s="2">
        <f t="shared" si="0"/>
        <v>4116</v>
      </c>
      <c r="H27">
        <v>8.01</v>
      </c>
      <c r="I27">
        <v>936</v>
      </c>
      <c r="J27">
        <v>79</v>
      </c>
      <c r="K27">
        <v>12</v>
      </c>
      <c r="L27">
        <v>2</v>
      </c>
      <c r="M27">
        <v>60</v>
      </c>
      <c r="N27">
        <v>60</v>
      </c>
      <c r="O27" s="5">
        <f t="shared" si="1"/>
        <v>1.4933820968303726</v>
      </c>
      <c r="P27" s="21">
        <f t="shared" ref="P27:P45" si="2">SUM(J27:L27)/SUM(I27:L27)</f>
        <v>9.0379008746355682E-2</v>
      </c>
      <c r="Q27">
        <v>11</v>
      </c>
    </row>
    <row r="28" spans="1:17">
      <c r="A28" s="1">
        <v>42261.270833333336</v>
      </c>
      <c r="B28" t="s">
        <v>0</v>
      </c>
      <c r="C28" t="s">
        <v>1</v>
      </c>
      <c r="D28">
        <v>4</v>
      </c>
      <c r="E28">
        <v>59.34</v>
      </c>
      <c r="F28">
        <v>1507</v>
      </c>
      <c r="G28" s="2">
        <f t="shared" si="0"/>
        <v>6028</v>
      </c>
      <c r="H28">
        <v>12.05</v>
      </c>
      <c r="I28">
        <v>1377</v>
      </c>
      <c r="J28">
        <v>112</v>
      </c>
      <c r="K28">
        <v>16</v>
      </c>
      <c r="L28">
        <v>2</v>
      </c>
      <c r="M28">
        <v>60</v>
      </c>
      <c r="N28">
        <v>60</v>
      </c>
      <c r="O28" s="5">
        <f t="shared" si="1"/>
        <v>2.1871008939974459</v>
      </c>
      <c r="P28" s="21">
        <f t="shared" si="2"/>
        <v>8.6264100862641011E-2</v>
      </c>
    </row>
    <row r="29" spans="1:17">
      <c r="A29" s="1">
        <v>42261.28125</v>
      </c>
      <c r="B29" t="s">
        <v>0</v>
      </c>
      <c r="C29" t="s">
        <v>1</v>
      </c>
      <c r="D29">
        <v>4</v>
      </c>
      <c r="E29">
        <v>58.84</v>
      </c>
      <c r="F29">
        <v>1791</v>
      </c>
      <c r="G29" s="2">
        <f t="shared" si="0"/>
        <v>7164</v>
      </c>
      <c r="H29">
        <v>14.01</v>
      </c>
      <c r="I29">
        <v>1647</v>
      </c>
      <c r="J29">
        <v>114</v>
      </c>
      <c r="K29">
        <v>29</v>
      </c>
      <c r="L29">
        <v>1</v>
      </c>
      <c r="M29">
        <v>60</v>
      </c>
      <c r="N29">
        <v>60</v>
      </c>
      <c r="O29" s="5">
        <f t="shared" si="1"/>
        <v>2.5992685475444097</v>
      </c>
      <c r="P29" s="21">
        <f t="shared" si="2"/>
        <v>8.0402010050251257E-2</v>
      </c>
    </row>
    <row r="30" spans="1:17">
      <c r="A30" s="1">
        <v>42261.291666666664</v>
      </c>
      <c r="B30" t="s">
        <v>0</v>
      </c>
      <c r="C30" t="s">
        <v>1</v>
      </c>
      <c r="D30">
        <v>4</v>
      </c>
      <c r="E30">
        <v>57.17</v>
      </c>
      <c r="F30">
        <v>1790</v>
      </c>
      <c r="G30" s="2">
        <f t="shared" si="0"/>
        <v>7160</v>
      </c>
      <c r="H30">
        <v>14.84</v>
      </c>
      <c r="I30">
        <v>1631</v>
      </c>
      <c r="J30">
        <v>133</v>
      </c>
      <c r="K30">
        <v>23</v>
      </c>
      <c r="L30">
        <v>3</v>
      </c>
      <c r="M30">
        <v>60</v>
      </c>
      <c r="N30">
        <v>60</v>
      </c>
      <c r="O30" s="5">
        <f t="shared" si="1"/>
        <v>2.5978172529896666</v>
      </c>
      <c r="P30" s="21">
        <f t="shared" si="2"/>
        <v>8.8826815642458104E-2</v>
      </c>
    </row>
    <row r="31" spans="1:17">
      <c r="A31" s="1">
        <v>42261.302083333336</v>
      </c>
      <c r="B31" t="s">
        <v>0</v>
      </c>
      <c r="C31" t="s">
        <v>1</v>
      </c>
      <c r="D31">
        <v>4</v>
      </c>
      <c r="E31">
        <v>47.01</v>
      </c>
      <c r="F31">
        <v>1688</v>
      </c>
      <c r="G31" s="2">
        <f t="shared" si="0"/>
        <v>6752</v>
      </c>
      <c r="H31">
        <v>18.940000000000001</v>
      </c>
      <c r="I31">
        <v>1495</v>
      </c>
      <c r="J31">
        <v>156</v>
      </c>
      <c r="K31">
        <v>29</v>
      </c>
      <c r="L31">
        <v>8</v>
      </c>
      <c r="M31">
        <v>60</v>
      </c>
      <c r="N31">
        <v>60</v>
      </c>
      <c r="O31" s="5">
        <f t="shared" si="1"/>
        <v>2.4497852084058982</v>
      </c>
      <c r="P31" s="21">
        <f t="shared" si="2"/>
        <v>0.11433649289099526</v>
      </c>
    </row>
    <row r="32" spans="1:17">
      <c r="A32" s="1">
        <v>42261.3125</v>
      </c>
      <c r="B32" t="s">
        <v>0</v>
      </c>
      <c r="C32" t="s">
        <v>1</v>
      </c>
      <c r="D32">
        <v>4</v>
      </c>
      <c r="E32">
        <v>31.35</v>
      </c>
      <c r="F32">
        <v>1373</v>
      </c>
      <c r="G32" s="2">
        <f t="shared" si="0"/>
        <v>5492</v>
      </c>
      <c r="H32">
        <v>27.76</v>
      </c>
      <c r="I32">
        <v>1220</v>
      </c>
      <c r="J32">
        <v>110</v>
      </c>
      <c r="K32">
        <v>26</v>
      </c>
      <c r="L32">
        <v>17</v>
      </c>
      <c r="M32">
        <v>57</v>
      </c>
      <c r="N32">
        <v>57</v>
      </c>
      <c r="O32" s="5">
        <f t="shared" si="1"/>
        <v>1.9926274236619064</v>
      </c>
      <c r="P32" s="21">
        <f t="shared" si="2"/>
        <v>0.11143481427530955</v>
      </c>
    </row>
    <row r="33" spans="1:16">
      <c r="A33" s="1">
        <v>42261.322916666664</v>
      </c>
      <c r="B33" t="s">
        <v>0</v>
      </c>
      <c r="C33" t="s">
        <v>1</v>
      </c>
      <c r="D33">
        <v>4</v>
      </c>
      <c r="E33">
        <v>31.11</v>
      </c>
      <c r="F33">
        <v>1447</v>
      </c>
      <c r="G33" s="2">
        <f t="shared" si="0"/>
        <v>5788</v>
      </c>
      <c r="H33">
        <v>28</v>
      </c>
      <c r="I33">
        <v>1219</v>
      </c>
      <c r="J33">
        <v>161</v>
      </c>
      <c r="K33">
        <v>42</v>
      </c>
      <c r="L33">
        <v>25</v>
      </c>
      <c r="M33">
        <v>60</v>
      </c>
      <c r="N33">
        <v>60</v>
      </c>
      <c r="O33" s="5">
        <f t="shared" si="1"/>
        <v>2.1000232207128757</v>
      </c>
      <c r="P33" s="21">
        <f t="shared" si="2"/>
        <v>0.15756738078783691</v>
      </c>
    </row>
    <row r="34" spans="1:16">
      <c r="A34" s="1">
        <v>42261.333333333336</v>
      </c>
      <c r="B34" t="s">
        <v>0</v>
      </c>
      <c r="C34" t="s">
        <v>1</v>
      </c>
      <c r="D34">
        <v>4</v>
      </c>
      <c r="E34">
        <v>27.12</v>
      </c>
      <c r="F34">
        <v>1326</v>
      </c>
      <c r="G34" s="2">
        <f t="shared" si="0"/>
        <v>5304</v>
      </c>
      <c r="H34">
        <v>30.43</v>
      </c>
      <c r="I34">
        <v>1164</v>
      </c>
      <c r="J34">
        <v>117</v>
      </c>
      <c r="K34">
        <v>34</v>
      </c>
      <c r="L34">
        <v>11</v>
      </c>
      <c r="M34">
        <v>60</v>
      </c>
      <c r="N34">
        <v>60</v>
      </c>
      <c r="O34" s="5">
        <f t="shared" si="1"/>
        <v>1.9244165795889934</v>
      </c>
      <c r="P34" s="21">
        <f t="shared" si="2"/>
        <v>0.12217194570135746</v>
      </c>
    </row>
    <row r="35" spans="1:16">
      <c r="A35" s="1">
        <v>42261.34375</v>
      </c>
      <c r="B35" t="s">
        <v>0</v>
      </c>
      <c r="C35" t="s">
        <v>1</v>
      </c>
      <c r="D35">
        <v>4</v>
      </c>
      <c r="E35">
        <v>51.75</v>
      </c>
      <c r="F35">
        <v>1682</v>
      </c>
      <c r="G35" s="2">
        <f t="shared" si="0"/>
        <v>6728</v>
      </c>
      <c r="H35">
        <v>15.83</v>
      </c>
      <c r="I35">
        <v>1514</v>
      </c>
      <c r="J35">
        <v>134</v>
      </c>
      <c r="K35">
        <v>30</v>
      </c>
      <c r="L35">
        <v>4</v>
      </c>
      <c r="M35">
        <v>60</v>
      </c>
      <c r="N35">
        <v>60</v>
      </c>
      <c r="O35" s="5">
        <f t="shared" si="1"/>
        <v>2.4410774410774412</v>
      </c>
      <c r="P35" s="21">
        <f t="shared" si="2"/>
        <v>9.9881093935790727E-2</v>
      </c>
    </row>
    <row r="36" spans="1:16">
      <c r="A36" s="1">
        <v>42261.354166666664</v>
      </c>
      <c r="B36" t="s">
        <v>0</v>
      </c>
      <c r="C36" t="s">
        <v>1</v>
      </c>
      <c r="D36">
        <v>4</v>
      </c>
      <c r="E36">
        <v>49.15</v>
      </c>
      <c r="F36">
        <v>1659</v>
      </c>
      <c r="G36" s="2">
        <f t="shared" si="0"/>
        <v>6636</v>
      </c>
      <c r="H36">
        <v>18.21</v>
      </c>
      <c r="I36">
        <v>1435</v>
      </c>
      <c r="J36">
        <v>166</v>
      </c>
      <c r="K36">
        <v>45</v>
      </c>
      <c r="L36">
        <v>13</v>
      </c>
      <c r="M36">
        <v>60</v>
      </c>
      <c r="N36">
        <v>60</v>
      </c>
      <c r="O36" s="5">
        <f t="shared" si="1"/>
        <v>2.4076976663183558</v>
      </c>
      <c r="P36" s="21">
        <f t="shared" si="2"/>
        <v>0.13502109704641349</v>
      </c>
    </row>
    <row r="37" spans="1:16">
      <c r="A37" s="1">
        <v>42261.364583333336</v>
      </c>
      <c r="B37" t="s">
        <v>0</v>
      </c>
      <c r="C37" t="s">
        <v>1</v>
      </c>
      <c r="D37">
        <v>4</v>
      </c>
      <c r="E37">
        <v>45.37</v>
      </c>
      <c r="F37">
        <v>1680</v>
      </c>
      <c r="G37" s="2">
        <f t="shared" si="0"/>
        <v>6720</v>
      </c>
      <c r="H37">
        <v>21</v>
      </c>
      <c r="I37">
        <v>1444</v>
      </c>
      <c r="J37">
        <v>185</v>
      </c>
      <c r="K37">
        <v>42</v>
      </c>
      <c r="L37">
        <v>9</v>
      </c>
      <c r="M37">
        <v>60</v>
      </c>
      <c r="N37">
        <v>60</v>
      </c>
      <c r="O37" s="5">
        <f t="shared" si="1"/>
        <v>2.4381748519679554</v>
      </c>
      <c r="P37" s="21">
        <f t="shared" si="2"/>
        <v>0.14047619047619048</v>
      </c>
    </row>
    <row r="38" spans="1:16">
      <c r="A38" s="1">
        <v>42261.375</v>
      </c>
      <c r="B38" t="s">
        <v>0</v>
      </c>
      <c r="C38" t="s">
        <v>1</v>
      </c>
      <c r="D38">
        <v>4</v>
      </c>
      <c r="E38">
        <v>58.97</v>
      </c>
      <c r="F38">
        <v>1313</v>
      </c>
      <c r="G38" s="2">
        <f t="shared" si="0"/>
        <v>5252</v>
      </c>
      <c r="H38">
        <v>10.93</v>
      </c>
      <c r="I38">
        <v>1171</v>
      </c>
      <c r="J38">
        <v>108</v>
      </c>
      <c r="K38">
        <v>30</v>
      </c>
      <c r="L38">
        <v>4</v>
      </c>
      <c r="M38">
        <v>60</v>
      </c>
      <c r="N38">
        <v>60</v>
      </c>
      <c r="O38" s="5">
        <f t="shared" si="1"/>
        <v>1.9055497503773366</v>
      </c>
      <c r="P38" s="21">
        <f t="shared" si="2"/>
        <v>0.10814927646610815</v>
      </c>
    </row>
    <row r="39" spans="1:16">
      <c r="A39" s="1">
        <v>42261.385416666664</v>
      </c>
      <c r="B39" t="s">
        <v>0</v>
      </c>
      <c r="C39" t="s">
        <v>1</v>
      </c>
      <c r="D39">
        <v>4</v>
      </c>
      <c r="E39">
        <v>60.98</v>
      </c>
      <c r="F39">
        <v>1275</v>
      </c>
      <c r="G39" s="2">
        <f t="shared" si="0"/>
        <v>5100</v>
      </c>
      <c r="H39">
        <v>10.79</v>
      </c>
      <c r="I39">
        <v>1112</v>
      </c>
      <c r="J39">
        <v>123</v>
      </c>
      <c r="K39">
        <v>38</v>
      </c>
      <c r="L39">
        <v>2</v>
      </c>
      <c r="M39">
        <v>60</v>
      </c>
      <c r="N39">
        <v>60</v>
      </c>
      <c r="O39" s="5">
        <f t="shared" si="1"/>
        <v>1.8504005572971089</v>
      </c>
      <c r="P39" s="21">
        <f t="shared" si="2"/>
        <v>0.12784313725490196</v>
      </c>
    </row>
    <row r="40" spans="1:16">
      <c r="A40" s="1">
        <v>42261.395833333336</v>
      </c>
      <c r="B40" t="s">
        <v>0</v>
      </c>
      <c r="C40" t="s">
        <v>1</v>
      </c>
      <c r="D40">
        <v>4</v>
      </c>
      <c r="E40">
        <v>62.09</v>
      </c>
      <c r="F40">
        <v>1134</v>
      </c>
      <c r="G40" s="2">
        <f t="shared" si="0"/>
        <v>4536</v>
      </c>
      <c r="H40">
        <v>9.49</v>
      </c>
      <c r="I40">
        <v>991</v>
      </c>
      <c r="J40">
        <v>113</v>
      </c>
      <c r="K40">
        <v>30</v>
      </c>
      <c r="L40">
        <v>0</v>
      </c>
      <c r="M40">
        <v>59</v>
      </c>
      <c r="N40">
        <v>59</v>
      </c>
      <c r="O40" s="5">
        <f t="shared" si="1"/>
        <v>1.6457680250783699</v>
      </c>
      <c r="P40" s="21">
        <f t="shared" si="2"/>
        <v>0.12610229276895943</v>
      </c>
    </row>
    <row r="41" spans="1:16">
      <c r="A41" s="1">
        <v>42261.40625</v>
      </c>
      <c r="B41" t="s">
        <v>0</v>
      </c>
      <c r="C41" t="s">
        <v>1</v>
      </c>
      <c r="D41">
        <v>4</v>
      </c>
      <c r="E41">
        <v>59.91</v>
      </c>
      <c r="F41">
        <v>1057</v>
      </c>
      <c r="G41" s="2">
        <f t="shared" si="0"/>
        <v>4228</v>
      </c>
      <c r="H41">
        <v>8.9700000000000006</v>
      </c>
      <c r="I41">
        <v>931</v>
      </c>
      <c r="J41">
        <v>100</v>
      </c>
      <c r="K41">
        <v>23</v>
      </c>
      <c r="L41">
        <v>3</v>
      </c>
      <c r="M41">
        <v>60</v>
      </c>
      <c r="N41">
        <v>60</v>
      </c>
      <c r="O41" s="5">
        <f t="shared" si="1"/>
        <v>1.5340183443631719</v>
      </c>
      <c r="P41" s="21">
        <f t="shared" si="2"/>
        <v>0.11920529801324503</v>
      </c>
    </row>
    <row r="42" spans="1:16">
      <c r="A42" s="1">
        <v>42261.416666666664</v>
      </c>
      <c r="B42" t="s">
        <v>0</v>
      </c>
      <c r="C42" t="s">
        <v>1</v>
      </c>
      <c r="D42">
        <v>4</v>
      </c>
      <c r="E42">
        <v>61.81</v>
      </c>
      <c r="F42">
        <v>888</v>
      </c>
      <c r="G42" s="2">
        <f t="shared" si="0"/>
        <v>3552</v>
      </c>
      <c r="H42">
        <v>7.48</v>
      </c>
      <c r="I42">
        <v>775</v>
      </c>
      <c r="J42">
        <v>93</v>
      </c>
      <c r="K42">
        <v>20</v>
      </c>
      <c r="L42">
        <v>0</v>
      </c>
      <c r="M42">
        <v>60</v>
      </c>
      <c r="N42">
        <v>60</v>
      </c>
      <c r="O42" s="5">
        <f t="shared" si="1"/>
        <v>1.2887495646116336</v>
      </c>
      <c r="P42" s="21">
        <f t="shared" si="2"/>
        <v>0.12725225225225226</v>
      </c>
    </row>
    <row r="43" spans="1:16">
      <c r="A43" s="1">
        <v>42261.427083333336</v>
      </c>
      <c r="B43" t="s">
        <v>0</v>
      </c>
      <c r="C43" t="s">
        <v>1</v>
      </c>
      <c r="D43">
        <v>4</v>
      </c>
      <c r="E43">
        <v>62.41</v>
      </c>
      <c r="F43">
        <v>915</v>
      </c>
      <c r="G43" s="2">
        <f t="shared" si="0"/>
        <v>3660</v>
      </c>
      <c r="H43">
        <v>7.71</v>
      </c>
      <c r="I43">
        <v>807</v>
      </c>
      <c r="J43">
        <v>80</v>
      </c>
      <c r="K43">
        <v>25</v>
      </c>
      <c r="L43">
        <v>3</v>
      </c>
      <c r="M43">
        <v>60</v>
      </c>
      <c r="N43">
        <v>60</v>
      </c>
      <c r="O43" s="5">
        <f t="shared" si="1"/>
        <v>1.3279345175896899</v>
      </c>
      <c r="P43" s="21">
        <f t="shared" si="2"/>
        <v>0.11803278688524591</v>
      </c>
    </row>
    <row r="44" spans="1:16">
      <c r="A44" s="1">
        <v>42261.4375</v>
      </c>
      <c r="B44" t="s">
        <v>0</v>
      </c>
      <c r="C44" t="s">
        <v>1</v>
      </c>
      <c r="D44">
        <v>4</v>
      </c>
      <c r="E44">
        <v>60.91</v>
      </c>
      <c r="F44">
        <v>910</v>
      </c>
      <c r="G44" s="2">
        <f t="shared" si="0"/>
        <v>3640</v>
      </c>
      <c r="H44">
        <v>7.52</v>
      </c>
      <c r="I44">
        <v>812</v>
      </c>
      <c r="J44">
        <v>81</v>
      </c>
      <c r="K44">
        <v>17</v>
      </c>
      <c r="L44">
        <v>0</v>
      </c>
      <c r="M44">
        <v>60</v>
      </c>
      <c r="N44">
        <v>60</v>
      </c>
      <c r="O44" s="5">
        <f t="shared" si="1"/>
        <v>1.3206780448159758</v>
      </c>
      <c r="P44" s="21">
        <f t="shared" si="2"/>
        <v>0.1076923076923077</v>
      </c>
    </row>
    <row r="45" spans="1:16">
      <c r="A45" s="1">
        <v>42261.447916666664</v>
      </c>
      <c r="B45" t="s">
        <v>0</v>
      </c>
      <c r="C45" t="s">
        <v>1</v>
      </c>
      <c r="D45">
        <v>4</v>
      </c>
      <c r="E45">
        <v>63.31</v>
      </c>
      <c r="F45">
        <v>903</v>
      </c>
      <c r="G45" s="2">
        <f t="shared" si="0"/>
        <v>3612</v>
      </c>
      <c r="H45">
        <v>7.52</v>
      </c>
      <c r="I45">
        <v>791</v>
      </c>
      <c r="J45">
        <v>91</v>
      </c>
      <c r="K45">
        <v>17</v>
      </c>
      <c r="L45">
        <v>4</v>
      </c>
      <c r="M45">
        <v>60</v>
      </c>
      <c r="N45">
        <v>60</v>
      </c>
      <c r="O45" s="5">
        <f t="shared" si="1"/>
        <v>1.3105189829327761</v>
      </c>
      <c r="P45" s="21">
        <f t="shared" si="2"/>
        <v>0.12403100775193798</v>
      </c>
    </row>
    <row r="46" spans="1:16">
      <c r="A46" s="1">
        <v>42261.458333333336</v>
      </c>
      <c r="B46" t="s">
        <v>0</v>
      </c>
      <c r="C46" t="s">
        <v>1</v>
      </c>
      <c r="D46">
        <v>4</v>
      </c>
      <c r="E46">
        <v>62.34</v>
      </c>
      <c r="F46">
        <v>803</v>
      </c>
      <c r="G46">
        <f t="shared" si="0"/>
        <v>3212</v>
      </c>
      <c r="H46">
        <v>6.63</v>
      </c>
      <c r="I46">
        <v>695</v>
      </c>
      <c r="J46">
        <v>95</v>
      </c>
      <c r="K46">
        <v>13</v>
      </c>
      <c r="L46">
        <v>0</v>
      </c>
      <c r="M46">
        <v>60</v>
      </c>
      <c r="N46">
        <v>60</v>
      </c>
      <c r="O46" s="5">
        <f t="shared" si="1"/>
        <v>1.1653895274584929</v>
      </c>
    </row>
    <row r="47" spans="1:16">
      <c r="A47" s="1">
        <v>42261.46875</v>
      </c>
      <c r="B47" t="s">
        <v>0</v>
      </c>
      <c r="C47" t="s">
        <v>1</v>
      </c>
      <c r="D47">
        <v>4</v>
      </c>
      <c r="E47">
        <v>63.29</v>
      </c>
      <c r="F47">
        <v>916</v>
      </c>
      <c r="G47">
        <f t="shared" si="0"/>
        <v>3664</v>
      </c>
      <c r="H47">
        <v>7.55</v>
      </c>
      <c r="I47">
        <v>807</v>
      </c>
      <c r="J47">
        <v>81</v>
      </c>
      <c r="K47">
        <v>26</v>
      </c>
      <c r="L47">
        <v>2</v>
      </c>
      <c r="M47">
        <v>60</v>
      </c>
      <c r="N47">
        <v>60</v>
      </c>
      <c r="O47" s="5">
        <f t="shared" si="1"/>
        <v>1.3293858121444329</v>
      </c>
    </row>
    <row r="48" spans="1:16">
      <c r="A48" s="1">
        <v>42261.479166666664</v>
      </c>
      <c r="B48" t="s">
        <v>0</v>
      </c>
      <c r="C48" t="s">
        <v>1</v>
      </c>
      <c r="D48">
        <v>4</v>
      </c>
      <c r="E48">
        <v>60.19</v>
      </c>
      <c r="F48">
        <v>962</v>
      </c>
      <c r="G48">
        <f t="shared" si="0"/>
        <v>3848</v>
      </c>
      <c r="H48">
        <v>7.83</v>
      </c>
      <c r="I48">
        <v>885</v>
      </c>
      <c r="J48">
        <v>57</v>
      </c>
      <c r="K48">
        <v>20</v>
      </c>
      <c r="L48">
        <v>0</v>
      </c>
      <c r="M48">
        <v>60</v>
      </c>
      <c r="N48">
        <v>60</v>
      </c>
      <c r="O48" s="5">
        <f t="shared" si="1"/>
        <v>1.3961453616626029</v>
      </c>
    </row>
    <row r="49" spans="1:15">
      <c r="A49" s="1">
        <v>42261.489583333336</v>
      </c>
      <c r="B49" t="s">
        <v>0</v>
      </c>
      <c r="C49" t="s">
        <v>1</v>
      </c>
      <c r="D49">
        <v>4</v>
      </c>
      <c r="E49">
        <v>60.66</v>
      </c>
      <c r="F49">
        <v>917</v>
      </c>
      <c r="G49">
        <f t="shared" si="0"/>
        <v>3668</v>
      </c>
      <c r="H49">
        <v>7.58</v>
      </c>
      <c r="I49">
        <v>835</v>
      </c>
      <c r="J49">
        <v>63</v>
      </c>
      <c r="K49">
        <v>18</v>
      </c>
      <c r="L49">
        <v>1</v>
      </c>
      <c r="M49">
        <v>60</v>
      </c>
      <c r="N49">
        <v>60</v>
      </c>
      <c r="O49" s="5">
        <f t="shared" si="1"/>
        <v>1.3308371066991758</v>
      </c>
    </row>
    <row r="50" spans="1:15">
      <c r="A50" s="1">
        <v>42261.5</v>
      </c>
      <c r="B50" t="s">
        <v>0</v>
      </c>
      <c r="C50" t="s">
        <v>1</v>
      </c>
      <c r="D50">
        <v>4</v>
      </c>
      <c r="E50">
        <v>62.1</v>
      </c>
      <c r="F50">
        <v>905</v>
      </c>
      <c r="G50">
        <f t="shared" si="0"/>
        <v>3620</v>
      </c>
      <c r="H50">
        <v>7.36</v>
      </c>
      <c r="I50">
        <v>821</v>
      </c>
      <c r="J50">
        <v>66</v>
      </c>
      <c r="K50">
        <v>16</v>
      </c>
      <c r="L50">
        <v>2</v>
      </c>
      <c r="M50">
        <v>60</v>
      </c>
      <c r="N50">
        <v>60</v>
      </c>
      <c r="O50" s="5">
        <f t="shared" si="1"/>
        <v>1.3134215720422617</v>
      </c>
    </row>
    <row r="51" spans="1:15">
      <c r="A51" s="1">
        <v>42261.510416666664</v>
      </c>
      <c r="B51" t="s">
        <v>0</v>
      </c>
      <c r="C51" t="s">
        <v>1</v>
      </c>
      <c r="D51">
        <v>4</v>
      </c>
      <c r="E51">
        <v>59.55</v>
      </c>
      <c r="F51">
        <v>962</v>
      </c>
      <c r="G51">
        <f t="shared" si="0"/>
        <v>3848</v>
      </c>
      <c r="H51">
        <v>7.91</v>
      </c>
      <c r="I51">
        <v>895</v>
      </c>
      <c r="J51">
        <v>49</v>
      </c>
      <c r="K51">
        <v>18</v>
      </c>
      <c r="L51">
        <v>0</v>
      </c>
      <c r="M51">
        <v>60</v>
      </c>
      <c r="N51">
        <v>60</v>
      </c>
      <c r="O51" s="5">
        <f t="shared" si="1"/>
        <v>1.3961453616626029</v>
      </c>
    </row>
    <row r="52" spans="1:15">
      <c r="A52" s="1">
        <v>42261.520833333336</v>
      </c>
      <c r="B52" t="s">
        <v>0</v>
      </c>
      <c r="C52" t="s">
        <v>1</v>
      </c>
      <c r="D52">
        <v>4</v>
      </c>
      <c r="E52">
        <v>62.38</v>
      </c>
      <c r="F52">
        <v>907</v>
      </c>
      <c r="G52">
        <f t="shared" si="0"/>
        <v>3628</v>
      </c>
      <c r="H52">
        <v>7.63</v>
      </c>
      <c r="I52">
        <v>805</v>
      </c>
      <c r="J52">
        <v>74</v>
      </c>
      <c r="K52">
        <v>27</v>
      </c>
      <c r="L52">
        <v>1</v>
      </c>
      <c r="M52">
        <v>60</v>
      </c>
      <c r="N52">
        <v>60</v>
      </c>
      <c r="O52" s="5">
        <f t="shared" si="1"/>
        <v>1.3163241611517473</v>
      </c>
    </row>
    <row r="53" spans="1:15">
      <c r="A53" s="1">
        <v>42261.53125</v>
      </c>
      <c r="B53" t="s">
        <v>0</v>
      </c>
      <c r="C53" t="s">
        <v>1</v>
      </c>
      <c r="D53">
        <v>4</v>
      </c>
      <c r="E53">
        <v>60.2</v>
      </c>
      <c r="F53">
        <v>962</v>
      </c>
      <c r="G53">
        <f t="shared" si="0"/>
        <v>3848</v>
      </c>
      <c r="H53">
        <v>8.18</v>
      </c>
      <c r="I53">
        <v>859</v>
      </c>
      <c r="J53">
        <v>69</v>
      </c>
      <c r="K53">
        <v>32</v>
      </c>
      <c r="L53">
        <v>2</v>
      </c>
      <c r="M53">
        <v>60</v>
      </c>
      <c r="N53">
        <v>60</v>
      </c>
      <c r="O53" s="5">
        <f t="shared" si="1"/>
        <v>1.3961453616626029</v>
      </c>
    </row>
    <row r="54" spans="1:15">
      <c r="A54" s="1">
        <v>42261.541666666664</v>
      </c>
      <c r="B54" t="s">
        <v>0</v>
      </c>
      <c r="C54" t="s">
        <v>1</v>
      </c>
      <c r="D54">
        <v>4</v>
      </c>
      <c r="E54">
        <v>60.66</v>
      </c>
      <c r="F54">
        <v>940</v>
      </c>
      <c r="G54">
        <f t="shared" si="0"/>
        <v>3760</v>
      </c>
      <c r="H54">
        <v>7.71</v>
      </c>
      <c r="I54">
        <v>855</v>
      </c>
      <c r="J54">
        <v>68</v>
      </c>
      <c r="K54">
        <v>17</v>
      </c>
      <c r="L54">
        <v>0</v>
      </c>
      <c r="M54">
        <v>60</v>
      </c>
      <c r="N54">
        <v>60</v>
      </c>
      <c r="O54" s="5">
        <f t="shared" si="1"/>
        <v>1.3642168814582607</v>
      </c>
    </row>
    <row r="55" spans="1:15">
      <c r="A55" s="1">
        <v>42261.552083333336</v>
      </c>
      <c r="B55" t="s">
        <v>0</v>
      </c>
      <c r="C55" t="s">
        <v>1</v>
      </c>
      <c r="D55">
        <v>4</v>
      </c>
      <c r="E55">
        <v>60.09</v>
      </c>
      <c r="F55">
        <v>959</v>
      </c>
      <c r="G55">
        <f t="shared" si="0"/>
        <v>3836</v>
      </c>
      <c r="H55">
        <v>7.88</v>
      </c>
      <c r="I55">
        <v>871</v>
      </c>
      <c r="J55">
        <v>69</v>
      </c>
      <c r="K55">
        <v>17</v>
      </c>
      <c r="L55">
        <v>2</v>
      </c>
      <c r="M55">
        <v>60</v>
      </c>
      <c r="N55">
        <v>60</v>
      </c>
      <c r="O55" s="5">
        <f t="shared" si="1"/>
        <v>1.3917914779983747</v>
      </c>
    </row>
    <row r="56" spans="1:15">
      <c r="A56" s="1">
        <v>42261.5625</v>
      </c>
      <c r="B56" t="s">
        <v>0</v>
      </c>
      <c r="C56" t="s">
        <v>1</v>
      </c>
      <c r="D56">
        <v>4</v>
      </c>
      <c r="E56">
        <v>61.74</v>
      </c>
      <c r="F56">
        <v>977</v>
      </c>
      <c r="G56">
        <f t="shared" si="0"/>
        <v>3908</v>
      </c>
      <c r="H56">
        <v>7.86</v>
      </c>
      <c r="I56">
        <v>887</v>
      </c>
      <c r="J56">
        <v>71</v>
      </c>
      <c r="K56">
        <v>19</v>
      </c>
      <c r="L56">
        <v>0</v>
      </c>
      <c r="M56">
        <v>60</v>
      </c>
      <c r="N56">
        <v>60</v>
      </c>
      <c r="O56" s="5">
        <f t="shared" si="1"/>
        <v>1.4179147799837455</v>
      </c>
    </row>
    <row r="57" spans="1:15">
      <c r="A57" s="1">
        <v>42261.572916666664</v>
      </c>
      <c r="B57" t="s">
        <v>0</v>
      </c>
      <c r="C57" t="s">
        <v>1</v>
      </c>
      <c r="D57">
        <v>4</v>
      </c>
      <c r="E57">
        <v>60.42</v>
      </c>
      <c r="F57">
        <v>946</v>
      </c>
      <c r="G57">
        <f t="shared" si="0"/>
        <v>3784</v>
      </c>
      <c r="H57">
        <v>8.0399999999999991</v>
      </c>
      <c r="I57">
        <v>854</v>
      </c>
      <c r="J57">
        <v>66</v>
      </c>
      <c r="K57">
        <v>20</v>
      </c>
      <c r="L57">
        <v>6</v>
      </c>
      <c r="M57">
        <v>60</v>
      </c>
      <c r="N57">
        <v>60</v>
      </c>
      <c r="O57" s="5">
        <f t="shared" si="1"/>
        <v>1.3729246487867177</v>
      </c>
    </row>
    <row r="58" spans="1:15">
      <c r="A58" s="1">
        <v>42261.583333333336</v>
      </c>
      <c r="B58" t="s">
        <v>0</v>
      </c>
      <c r="C58" t="s">
        <v>1</v>
      </c>
      <c r="D58">
        <v>4</v>
      </c>
      <c r="E58">
        <v>61.46</v>
      </c>
      <c r="F58">
        <v>927</v>
      </c>
      <c r="G58">
        <f t="shared" si="0"/>
        <v>3708</v>
      </c>
      <c r="H58">
        <v>7.62</v>
      </c>
      <c r="I58">
        <v>844</v>
      </c>
      <c r="J58">
        <v>63</v>
      </c>
      <c r="K58">
        <v>18</v>
      </c>
      <c r="L58">
        <v>2</v>
      </c>
      <c r="M58">
        <v>60</v>
      </c>
      <c r="N58">
        <v>60</v>
      </c>
      <c r="O58" s="5">
        <f t="shared" si="1"/>
        <v>1.345350052246604</v>
      </c>
    </row>
    <row r="59" spans="1:15">
      <c r="A59" s="1">
        <v>42261.59375</v>
      </c>
      <c r="B59" t="s">
        <v>0</v>
      </c>
      <c r="C59" t="s">
        <v>1</v>
      </c>
      <c r="D59">
        <v>4</v>
      </c>
      <c r="E59">
        <v>60.61</v>
      </c>
      <c r="F59">
        <v>949</v>
      </c>
      <c r="G59">
        <f t="shared" si="0"/>
        <v>3796</v>
      </c>
      <c r="H59">
        <v>7.81</v>
      </c>
      <c r="I59">
        <v>864</v>
      </c>
      <c r="J59">
        <v>67</v>
      </c>
      <c r="K59">
        <v>17</v>
      </c>
      <c r="L59">
        <v>1</v>
      </c>
      <c r="M59">
        <v>60</v>
      </c>
      <c r="N59">
        <v>60</v>
      </c>
      <c r="O59" s="5">
        <f t="shared" si="1"/>
        <v>1.3772785324509462</v>
      </c>
    </row>
    <row r="60" spans="1:15">
      <c r="A60" s="1">
        <v>42261.604166666664</v>
      </c>
      <c r="B60" t="s">
        <v>0</v>
      </c>
      <c r="C60" t="s">
        <v>1</v>
      </c>
      <c r="D60">
        <v>4</v>
      </c>
      <c r="E60">
        <v>61.03</v>
      </c>
      <c r="F60">
        <v>1022</v>
      </c>
      <c r="G60">
        <f t="shared" si="0"/>
        <v>4088</v>
      </c>
      <c r="H60">
        <v>8.43</v>
      </c>
      <c r="I60">
        <v>920</v>
      </c>
      <c r="J60">
        <v>85</v>
      </c>
      <c r="K60">
        <v>13</v>
      </c>
      <c r="L60">
        <v>4</v>
      </c>
      <c r="M60">
        <v>60</v>
      </c>
      <c r="N60">
        <v>60</v>
      </c>
      <c r="O60" s="5">
        <f t="shared" si="1"/>
        <v>1.4832230349471729</v>
      </c>
    </row>
    <row r="61" spans="1:15">
      <c r="A61" s="1">
        <v>42261.614583333336</v>
      </c>
      <c r="B61" t="s">
        <v>0</v>
      </c>
      <c r="C61" t="s">
        <v>1</v>
      </c>
      <c r="D61">
        <v>4</v>
      </c>
      <c r="E61">
        <v>62.81</v>
      </c>
      <c r="F61">
        <v>1048</v>
      </c>
      <c r="G61">
        <f t="shared" si="0"/>
        <v>4192</v>
      </c>
      <c r="H61">
        <v>8.43</v>
      </c>
      <c r="I61">
        <v>943</v>
      </c>
      <c r="J61">
        <v>86</v>
      </c>
      <c r="K61">
        <v>18</v>
      </c>
      <c r="L61">
        <v>1</v>
      </c>
      <c r="M61">
        <v>60</v>
      </c>
      <c r="N61">
        <v>60</v>
      </c>
      <c r="O61" s="5">
        <f t="shared" si="1"/>
        <v>1.5209566933704866</v>
      </c>
    </row>
    <row r="62" spans="1:15">
      <c r="A62" s="1">
        <v>42261.625</v>
      </c>
      <c r="B62" t="s">
        <v>0</v>
      </c>
      <c r="C62" t="s">
        <v>1</v>
      </c>
      <c r="D62">
        <v>4</v>
      </c>
      <c r="E62">
        <v>59.68</v>
      </c>
      <c r="F62">
        <v>1015</v>
      </c>
      <c r="G62">
        <f t="shared" si="0"/>
        <v>4060</v>
      </c>
      <c r="H62">
        <v>8.25</v>
      </c>
      <c r="I62">
        <v>931</v>
      </c>
      <c r="J62">
        <v>68</v>
      </c>
      <c r="K62">
        <v>14</v>
      </c>
      <c r="L62">
        <v>2</v>
      </c>
      <c r="M62">
        <v>60</v>
      </c>
      <c r="N62">
        <v>60</v>
      </c>
      <c r="O62" s="5">
        <f t="shared" si="1"/>
        <v>1.473063973063973</v>
      </c>
    </row>
    <row r="63" spans="1:15">
      <c r="A63" s="1">
        <v>42261.635416666664</v>
      </c>
      <c r="B63" t="s">
        <v>0</v>
      </c>
      <c r="C63" t="s">
        <v>1</v>
      </c>
      <c r="D63">
        <v>4</v>
      </c>
      <c r="E63">
        <v>61.13</v>
      </c>
      <c r="F63">
        <v>1010</v>
      </c>
      <c r="G63">
        <f t="shared" si="0"/>
        <v>4040</v>
      </c>
      <c r="H63">
        <v>8.2200000000000006</v>
      </c>
      <c r="I63">
        <v>924</v>
      </c>
      <c r="J63">
        <v>66</v>
      </c>
      <c r="K63">
        <v>17</v>
      </c>
      <c r="L63">
        <v>3</v>
      </c>
      <c r="M63">
        <v>60</v>
      </c>
      <c r="N63">
        <v>60</v>
      </c>
      <c r="O63" s="5">
        <f t="shared" si="1"/>
        <v>1.4658075002902589</v>
      </c>
    </row>
    <row r="64" spans="1:15">
      <c r="A64" s="1">
        <v>42261.645833333336</v>
      </c>
      <c r="B64" t="s">
        <v>0</v>
      </c>
      <c r="C64" t="s">
        <v>1</v>
      </c>
      <c r="D64">
        <v>4</v>
      </c>
      <c r="E64">
        <v>60.46</v>
      </c>
      <c r="F64">
        <v>1101</v>
      </c>
      <c r="G64">
        <f t="shared" si="0"/>
        <v>4404</v>
      </c>
      <c r="H64">
        <v>8.93</v>
      </c>
      <c r="I64">
        <v>1006</v>
      </c>
      <c r="J64">
        <v>68</v>
      </c>
      <c r="K64">
        <v>24</v>
      </c>
      <c r="L64">
        <v>3</v>
      </c>
      <c r="M64">
        <v>60</v>
      </c>
      <c r="N64">
        <v>60</v>
      </c>
      <c r="O64" s="5">
        <f t="shared" si="1"/>
        <v>1.5978753047718566</v>
      </c>
    </row>
    <row r="65" spans="1:15">
      <c r="A65" s="1">
        <v>42261.65625</v>
      </c>
      <c r="B65" t="s">
        <v>0</v>
      </c>
      <c r="C65" t="s">
        <v>1</v>
      </c>
      <c r="D65">
        <v>4</v>
      </c>
      <c r="E65">
        <v>59.41</v>
      </c>
      <c r="F65">
        <v>1053</v>
      </c>
      <c r="G65">
        <f t="shared" si="0"/>
        <v>4212</v>
      </c>
      <c r="H65">
        <v>8.6199999999999992</v>
      </c>
      <c r="I65">
        <v>960</v>
      </c>
      <c r="J65">
        <v>65</v>
      </c>
      <c r="K65">
        <v>26</v>
      </c>
      <c r="L65">
        <v>2</v>
      </c>
      <c r="M65">
        <v>60</v>
      </c>
      <c r="N65">
        <v>60</v>
      </c>
      <c r="O65" s="5">
        <f t="shared" si="1"/>
        <v>1.5282131661442007</v>
      </c>
    </row>
    <row r="66" spans="1:15">
      <c r="A66" s="1">
        <v>42261.666666666664</v>
      </c>
      <c r="B66" t="s">
        <v>0</v>
      </c>
      <c r="C66" t="s">
        <v>1</v>
      </c>
      <c r="D66">
        <v>4</v>
      </c>
      <c r="E66">
        <v>60.54</v>
      </c>
      <c r="F66">
        <v>1070</v>
      </c>
      <c r="G66">
        <f t="shared" si="0"/>
        <v>4280</v>
      </c>
      <c r="H66">
        <v>8.2899999999999991</v>
      </c>
      <c r="I66">
        <v>994</v>
      </c>
      <c r="J66">
        <v>63</v>
      </c>
      <c r="K66">
        <v>13</v>
      </c>
      <c r="L66">
        <v>0</v>
      </c>
      <c r="M66">
        <v>60</v>
      </c>
      <c r="N66">
        <v>60</v>
      </c>
      <c r="O66" s="5">
        <f t="shared" si="1"/>
        <v>1.5528851735748288</v>
      </c>
    </row>
    <row r="67" spans="1:15">
      <c r="A67" s="1">
        <v>42261.677083333336</v>
      </c>
      <c r="B67" t="s">
        <v>0</v>
      </c>
      <c r="C67" t="s">
        <v>1</v>
      </c>
      <c r="D67">
        <v>4</v>
      </c>
      <c r="E67">
        <v>59.19</v>
      </c>
      <c r="F67">
        <v>1093</v>
      </c>
      <c r="G67">
        <f t="shared" ref="G67:G97" si="3">F67*4</f>
        <v>4372</v>
      </c>
      <c r="H67">
        <v>8.64</v>
      </c>
      <c r="I67">
        <v>1017</v>
      </c>
      <c r="J67">
        <v>62</v>
      </c>
      <c r="K67">
        <v>12</v>
      </c>
      <c r="L67">
        <v>2</v>
      </c>
      <c r="M67">
        <v>60</v>
      </c>
      <c r="N67">
        <v>60</v>
      </c>
      <c r="O67" s="5">
        <f t="shared" ref="O67:O97" si="4">F67*100/$O$1</f>
        <v>1.586264948333914</v>
      </c>
    </row>
    <row r="68" spans="1:15">
      <c r="A68" s="1">
        <v>42261.6875</v>
      </c>
      <c r="B68" t="s">
        <v>0</v>
      </c>
      <c r="C68" t="s">
        <v>1</v>
      </c>
      <c r="D68">
        <v>4</v>
      </c>
      <c r="E68">
        <v>59.93</v>
      </c>
      <c r="F68">
        <v>1270</v>
      </c>
      <c r="G68">
        <f t="shared" si="3"/>
        <v>5080</v>
      </c>
      <c r="H68">
        <v>9.65</v>
      </c>
      <c r="I68">
        <v>1197</v>
      </c>
      <c r="J68">
        <v>57</v>
      </c>
      <c r="K68">
        <v>16</v>
      </c>
      <c r="L68">
        <v>0</v>
      </c>
      <c r="M68">
        <v>60</v>
      </c>
      <c r="N68">
        <v>60</v>
      </c>
      <c r="O68" s="5">
        <f t="shared" si="4"/>
        <v>1.8431440845233948</v>
      </c>
    </row>
    <row r="69" spans="1:15">
      <c r="A69" s="1">
        <v>42261.697916666664</v>
      </c>
      <c r="B69" t="s">
        <v>0</v>
      </c>
      <c r="C69" t="s">
        <v>1</v>
      </c>
      <c r="D69">
        <v>4</v>
      </c>
      <c r="E69">
        <v>60.15</v>
      </c>
      <c r="F69">
        <v>1175</v>
      </c>
      <c r="G69">
        <f t="shared" si="3"/>
        <v>4700</v>
      </c>
      <c r="H69">
        <v>9.01</v>
      </c>
      <c r="I69">
        <v>1094</v>
      </c>
      <c r="J69">
        <v>71</v>
      </c>
      <c r="K69">
        <v>8</v>
      </c>
      <c r="L69">
        <v>2</v>
      </c>
      <c r="M69">
        <v>60</v>
      </c>
      <c r="N69">
        <v>60</v>
      </c>
      <c r="O69" s="5">
        <f t="shared" si="4"/>
        <v>1.7052711018228259</v>
      </c>
    </row>
    <row r="70" spans="1:15">
      <c r="A70" s="1">
        <v>42261.708333333336</v>
      </c>
      <c r="B70" t="s">
        <v>0</v>
      </c>
      <c r="C70" t="s">
        <v>1</v>
      </c>
      <c r="D70">
        <v>4</v>
      </c>
      <c r="E70">
        <v>58.79</v>
      </c>
      <c r="F70">
        <v>1170</v>
      </c>
      <c r="G70">
        <f t="shared" si="3"/>
        <v>4680</v>
      </c>
      <c r="H70">
        <v>8.93</v>
      </c>
      <c r="I70">
        <v>1126</v>
      </c>
      <c r="J70">
        <v>35</v>
      </c>
      <c r="K70">
        <v>8</v>
      </c>
      <c r="L70">
        <v>1</v>
      </c>
      <c r="M70">
        <v>60</v>
      </c>
      <c r="N70">
        <v>60</v>
      </c>
      <c r="O70" s="5">
        <f t="shared" si="4"/>
        <v>1.6980146290491118</v>
      </c>
    </row>
    <row r="71" spans="1:15">
      <c r="A71" s="1">
        <v>42261.71875</v>
      </c>
      <c r="B71" t="s">
        <v>0</v>
      </c>
      <c r="C71" t="s">
        <v>1</v>
      </c>
      <c r="D71">
        <v>4</v>
      </c>
      <c r="E71">
        <v>59.42</v>
      </c>
      <c r="F71">
        <v>1159</v>
      </c>
      <c r="G71">
        <f t="shared" si="3"/>
        <v>4636</v>
      </c>
      <c r="H71">
        <v>8.8699999999999992</v>
      </c>
      <c r="I71">
        <v>1097</v>
      </c>
      <c r="J71">
        <v>53</v>
      </c>
      <c r="K71">
        <v>9</v>
      </c>
      <c r="L71">
        <v>0</v>
      </c>
      <c r="M71">
        <v>60</v>
      </c>
      <c r="N71">
        <v>60</v>
      </c>
      <c r="O71" s="5">
        <f t="shared" si="4"/>
        <v>1.6820503889469407</v>
      </c>
    </row>
    <row r="72" spans="1:15">
      <c r="A72" s="1">
        <v>42261.729166666664</v>
      </c>
      <c r="B72" t="s">
        <v>0</v>
      </c>
      <c r="C72" t="s">
        <v>1</v>
      </c>
      <c r="D72">
        <v>4</v>
      </c>
      <c r="E72">
        <v>59.76</v>
      </c>
      <c r="F72">
        <v>1108</v>
      </c>
      <c r="G72">
        <f t="shared" si="3"/>
        <v>4432</v>
      </c>
      <c r="H72">
        <v>8.57</v>
      </c>
      <c r="I72">
        <v>1043</v>
      </c>
      <c r="J72">
        <v>51</v>
      </c>
      <c r="K72">
        <v>14</v>
      </c>
      <c r="L72">
        <v>0</v>
      </c>
      <c r="M72">
        <v>60</v>
      </c>
      <c r="N72">
        <v>60</v>
      </c>
      <c r="O72" s="5">
        <f t="shared" si="4"/>
        <v>1.6080343666550563</v>
      </c>
    </row>
    <row r="73" spans="1:15">
      <c r="A73" s="1">
        <v>42261.739583333336</v>
      </c>
      <c r="B73" t="s">
        <v>0</v>
      </c>
      <c r="C73" t="s">
        <v>1</v>
      </c>
      <c r="D73">
        <v>4</v>
      </c>
      <c r="E73">
        <v>58.32</v>
      </c>
      <c r="F73">
        <v>1021</v>
      </c>
      <c r="G73">
        <f t="shared" si="3"/>
        <v>4084</v>
      </c>
      <c r="H73">
        <v>8.07</v>
      </c>
      <c r="I73">
        <v>972</v>
      </c>
      <c r="J73">
        <v>37</v>
      </c>
      <c r="K73">
        <v>12</v>
      </c>
      <c r="L73">
        <v>0</v>
      </c>
      <c r="M73">
        <v>60</v>
      </c>
      <c r="N73">
        <v>60</v>
      </c>
      <c r="O73" s="5">
        <f t="shared" si="4"/>
        <v>1.48177174039243</v>
      </c>
    </row>
    <row r="74" spans="1:15">
      <c r="A74" s="1">
        <v>42261.75</v>
      </c>
      <c r="B74" t="s">
        <v>0</v>
      </c>
      <c r="C74" t="s">
        <v>1</v>
      </c>
      <c r="D74">
        <v>4</v>
      </c>
      <c r="E74">
        <v>59.07</v>
      </c>
      <c r="F74">
        <v>923</v>
      </c>
      <c r="G74">
        <f t="shared" si="3"/>
        <v>3692</v>
      </c>
      <c r="H74">
        <v>7.08</v>
      </c>
      <c r="I74">
        <v>878</v>
      </c>
      <c r="J74">
        <v>34</v>
      </c>
      <c r="K74">
        <v>11</v>
      </c>
      <c r="L74">
        <v>0</v>
      </c>
      <c r="M74">
        <v>60</v>
      </c>
      <c r="N74">
        <v>60</v>
      </c>
      <c r="O74" s="5">
        <f t="shared" si="4"/>
        <v>1.3395448740276326</v>
      </c>
    </row>
    <row r="75" spans="1:15">
      <c r="A75" s="1">
        <v>42261.760416666664</v>
      </c>
      <c r="B75" t="s">
        <v>0</v>
      </c>
      <c r="C75" t="s">
        <v>1</v>
      </c>
      <c r="D75">
        <v>4</v>
      </c>
      <c r="E75">
        <v>58.9</v>
      </c>
      <c r="F75">
        <v>956</v>
      </c>
      <c r="G75">
        <f t="shared" si="3"/>
        <v>3824</v>
      </c>
      <c r="H75">
        <v>7.31</v>
      </c>
      <c r="I75">
        <v>929</v>
      </c>
      <c r="J75">
        <v>20</v>
      </c>
      <c r="K75">
        <v>6</v>
      </c>
      <c r="L75">
        <v>1</v>
      </c>
      <c r="M75">
        <v>60</v>
      </c>
      <c r="N75">
        <v>60</v>
      </c>
      <c r="O75" s="5">
        <f t="shared" si="4"/>
        <v>1.3874375943341462</v>
      </c>
    </row>
    <row r="76" spans="1:15">
      <c r="A76" s="1">
        <v>42261.770833333336</v>
      </c>
      <c r="B76" t="s">
        <v>0</v>
      </c>
      <c r="C76" t="s">
        <v>1</v>
      </c>
      <c r="D76">
        <v>4</v>
      </c>
      <c r="E76">
        <v>61.12</v>
      </c>
      <c r="F76">
        <v>876</v>
      </c>
      <c r="G76">
        <f t="shared" si="3"/>
        <v>3504</v>
      </c>
      <c r="H76">
        <v>6.84</v>
      </c>
      <c r="I76">
        <v>812</v>
      </c>
      <c r="J76">
        <v>53</v>
      </c>
      <c r="K76">
        <v>9</v>
      </c>
      <c r="L76">
        <v>2</v>
      </c>
      <c r="M76">
        <v>60</v>
      </c>
      <c r="N76">
        <v>60</v>
      </c>
      <c r="O76" s="5">
        <f t="shared" si="4"/>
        <v>1.2713340299547196</v>
      </c>
    </row>
    <row r="77" spans="1:15">
      <c r="A77" s="1">
        <v>42261.78125</v>
      </c>
      <c r="B77" t="s">
        <v>0</v>
      </c>
      <c r="C77" t="s">
        <v>1</v>
      </c>
      <c r="D77">
        <v>4</v>
      </c>
      <c r="E77">
        <v>60.6</v>
      </c>
      <c r="F77">
        <v>749</v>
      </c>
      <c r="G77">
        <f t="shared" si="3"/>
        <v>2996</v>
      </c>
      <c r="H77">
        <v>6.05</v>
      </c>
      <c r="I77">
        <v>695</v>
      </c>
      <c r="J77">
        <v>47</v>
      </c>
      <c r="K77">
        <v>7</v>
      </c>
      <c r="L77">
        <v>0</v>
      </c>
      <c r="M77">
        <v>60</v>
      </c>
      <c r="N77">
        <v>60</v>
      </c>
      <c r="O77" s="5">
        <f t="shared" si="4"/>
        <v>1.0870196215023802</v>
      </c>
    </row>
    <row r="78" spans="1:15">
      <c r="A78" s="1">
        <v>42261.791666666664</v>
      </c>
      <c r="B78" t="s">
        <v>0</v>
      </c>
      <c r="C78" t="s">
        <v>1</v>
      </c>
      <c r="D78">
        <v>4</v>
      </c>
      <c r="E78">
        <v>61.78</v>
      </c>
      <c r="F78">
        <v>703</v>
      </c>
      <c r="G78">
        <f t="shared" si="3"/>
        <v>2812</v>
      </c>
      <c r="H78">
        <v>5.51</v>
      </c>
      <c r="I78">
        <v>664</v>
      </c>
      <c r="J78">
        <v>29</v>
      </c>
      <c r="K78">
        <v>9</v>
      </c>
      <c r="L78">
        <v>1</v>
      </c>
      <c r="M78">
        <v>60</v>
      </c>
      <c r="N78">
        <v>60</v>
      </c>
      <c r="O78" s="5">
        <f t="shared" si="4"/>
        <v>1.0202600719842099</v>
      </c>
    </row>
    <row r="79" spans="1:15">
      <c r="A79" s="1">
        <v>42261.802083333336</v>
      </c>
      <c r="B79" t="s">
        <v>0</v>
      </c>
      <c r="C79" t="s">
        <v>1</v>
      </c>
      <c r="D79">
        <v>4</v>
      </c>
      <c r="E79">
        <v>60.59</v>
      </c>
      <c r="F79">
        <v>685</v>
      </c>
      <c r="G79">
        <f t="shared" si="3"/>
        <v>2740</v>
      </c>
      <c r="H79">
        <v>5.35</v>
      </c>
      <c r="I79">
        <v>645</v>
      </c>
      <c r="J79">
        <v>35</v>
      </c>
      <c r="K79">
        <v>5</v>
      </c>
      <c r="L79">
        <v>0</v>
      </c>
      <c r="M79">
        <v>60</v>
      </c>
      <c r="N79">
        <v>60</v>
      </c>
      <c r="O79" s="5">
        <f t="shared" si="4"/>
        <v>0.99413676999883893</v>
      </c>
    </row>
    <row r="80" spans="1:15">
      <c r="A80" s="1">
        <v>42261.8125</v>
      </c>
      <c r="B80" t="s">
        <v>0</v>
      </c>
      <c r="C80" t="s">
        <v>1</v>
      </c>
      <c r="D80">
        <v>4</v>
      </c>
      <c r="E80">
        <v>61.36</v>
      </c>
      <c r="F80">
        <v>608</v>
      </c>
      <c r="G80">
        <f t="shared" si="3"/>
        <v>2432</v>
      </c>
      <c r="H80">
        <v>4.7300000000000004</v>
      </c>
      <c r="I80">
        <v>569</v>
      </c>
      <c r="J80">
        <v>32</v>
      </c>
      <c r="K80">
        <v>6</v>
      </c>
      <c r="L80">
        <v>1</v>
      </c>
      <c r="M80">
        <v>60</v>
      </c>
      <c r="N80">
        <v>60</v>
      </c>
      <c r="O80" s="5">
        <f t="shared" si="4"/>
        <v>0.88238708928364096</v>
      </c>
    </row>
    <row r="81" spans="1:15">
      <c r="A81" s="1">
        <v>42261.822916666664</v>
      </c>
      <c r="B81" t="s">
        <v>0</v>
      </c>
      <c r="C81" t="s">
        <v>1</v>
      </c>
      <c r="D81">
        <v>4</v>
      </c>
      <c r="E81">
        <v>60.76</v>
      </c>
      <c r="F81">
        <v>513</v>
      </c>
      <c r="G81">
        <f t="shared" si="3"/>
        <v>2052</v>
      </c>
      <c r="H81">
        <v>4.22</v>
      </c>
      <c r="I81">
        <v>472</v>
      </c>
      <c r="J81">
        <v>33</v>
      </c>
      <c r="K81">
        <v>7</v>
      </c>
      <c r="L81">
        <v>1</v>
      </c>
      <c r="M81">
        <v>60</v>
      </c>
      <c r="N81">
        <v>60</v>
      </c>
      <c r="O81" s="5">
        <f t="shared" si="4"/>
        <v>0.74451410658307215</v>
      </c>
    </row>
    <row r="82" spans="1:15">
      <c r="A82" s="1">
        <v>42261.833333333336</v>
      </c>
      <c r="B82" t="s">
        <v>0</v>
      </c>
      <c r="C82" t="s">
        <v>1</v>
      </c>
      <c r="D82">
        <v>4</v>
      </c>
      <c r="E82">
        <v>58.6</v>
      </c>
      <c r="F82">
        <v>569</v>
      </c>
      <c r="G82">
        <f t="shared" si="3"/>
        <v>2276</v>
      </c>
      <c r="H82">
        <v>4.92</v>
      </c>
      <c r="I82">
        <v>519</v>
      </c>
      <c r="J82">
        <v>41</v>
      </c>
      <c r="K82">
        <v>7</v>
      </c>
      <c r="L82">
        <v>2</v>
      </c>
      <c r="M82">
        <v>60</v>
      </c>
      <c r="N82">
        <v>60</v>
      </c>
      <c r="O82" s="5">
        <f t="shared" si="4"/>
        <v>0.82578660164867057</v>
      </c>
    </row>
    <row r="83" spans="1:15">
      <c r="A83" s="1">
        <v>42261.84375</v>
      </c>
      <c r="B83" t="s">
        <v>0</v>
      </c>
      <c r="C83" t="s">
        <v>1</v>
      </c>
      <c r="D83">
        <v>4</v>
      </c>
      <c r="E83">
        <v>58.19</v>
      </c>
      <c r="F83">
        <v>530</v>
      </c>
      <c r="G83">
        <f t="shared" si="3"/>
        <v>2120</v>
      </c>
      <c r="H83">
        <v>4.3899999999999997</v>
      </c>
      <c r="I83">
        <v>490</v>
      </c>
      <c r="J83">
        <v>31</v>
      </c>
      <c r="K83">
        <v>8</v>
      </c>
      <c r="L83">
        <v>1</v>
      </c>
      <c r="M83">
        <v>60</v>
      </c>
      <c r="N83">
        <v>60</v>
      </c>
      <c r="O83" s="5">
        <f t="shared" si="4"/>
        <v>0.76918611401370018</v>
      </c>
    </row>
    <row r="84" spans="1:15">
      <c r="A84" s="1">
        <v>42261.854166666664</v>
      </c>
      <c r="B84" t="s">
        <v>0</v>
      </c>
      <c r="C84" t="s">
        <v>1</v>
      </c>
      <c r="D84">
        <v>4</v>
      </c>
      <c r="E84">
        <v>61.38</v>
      </c>
      <c r="F84">
        <v>454</v>
      </c>
      <c r="G84">
        <f t="shared" si="3"/>
        <v>1816</v>
      </c>
      <c r="H84">
        <v>3.8</v>
      </c>
      <c r="I84">
        <v>415</v>
      </c>
      <c r="J84">
        <v>33</v>
      </c>
      <c r="K84">
        <v>6</v>
      </c>
      <c r="L84">
        <v>0</v>
      </c>
      <c r="M84">
        <v>60</v>
      </c>
      <c r="N84">
        <v>60</v>
      </c>
      <c r="O84" s="5">
        <f t="shared" si="4"/>
        <v>0.65888772785324512</v>
      </c>
    </row>
    <row r="85" spans="1:15">
      <c r="A85" s="1">
        <v>42261.864583333336</v>
      </c>
      <c r="B85" t="s">
        <v>0</v>
      </c>
      <c r="C85" t="s">
        <v>1</v>
      </c>
      <c r="D85">
        <v>4</v>
      </c>
      <c r="E85">
        <v>59.27</v>
      </c>
      <c r="F85">
        <v>469</v>
      </c>
      <c r="G85">
        <f t="shared" si="3"/>
        <v>1876</v>
      </c>
      <c r="H85">
        <v>3.81</v>
      </c>
      <c r="I85">
        <v>431</v>
      </c>
      <c r="J85">
        <v>32</v>
      </c>
      <c r="K85">
        <v>6</v>
      </c>
      <c r="L85">
        <v>0</v>
      </c>
      <c r="M85">
        <v>60</v>
      </c>
      <c r="N85">
        <v>60</v>
      </c>
      <c r="O85" s="5">
        <f t="shared" si="4"/>
        <v>0.68065714617438755</v>
      </c>
    </row>
    <row r="86" spans="1:15">
      <c r="A86" s="1">
        <v>42261.875</v>
      </c>
      <c r="B86" t="s">
        <v>0</v>
      </c>
      <c r="C86" t="s">
        <v>1</v>
      </c>
      <c r="D86">
        <v>4</v>
      </c>
      <c r="E86">
        <v>59.91</v>
      </c>
      <c r="F86">
        <v>488</v>
      </c>
      <c r="G86">
        <f t="shared" si="3"/>
        <v>1952</v>
      </c>
      <c r="H86">
        <v>3.96</v>
      </c>
      <c r="I86">
        <v>454</v>
      </c>
      <c r="J86">
        <v>23</v>
      </c>
      <c r="K86">
        <v>11</v>
      </c>
      <c r="L86">
        <v>0</v>
      </c>
      <c r="M86">
        <v>60</v>
      </c>
      <c r="N86">
        <v>60</v>
      </c>
      <c r="O86" s="5">
        <f t="shared" si="4"/>
        <v>0.70823174271450129</v>
      </c>
    </row>
    <row r="87" spans="1:15">
      <c r="A87" s="1">
        <v>42261.885416666664</v>
      </c>
      <c r="B87" t="s">
        <v>0</v>
      </c>
      <c r="C87" t="s">
        <v>1</v>
      </c>
      <c r="D87">
        <v>4</v>
      </c>
      <c r="E87">
        <v>60.68</v>
      </c>
      <c r="F87">
        <v>385</v>
      </c>
      <c r="G87">
        <f t="shared" si="3"/>
        <v>1540</v>
      </c>
      <c r="H87">
        <v>3.17</v>
      </c>
      <c r="I87">
        <v>349</v>
      </c>
      <c r="J87">
        <v>33</v>
      </c>
      <c r="K87">
        <v>3</v>
      </c>
      <c r="L87">
        <v>0</v>
      </c>
      <c r="M87">
        <v>60</v>
      </c>
      <c r="N87">
        <v>60</v>
      </c>
      <c r="O87" s="5">
        <f t="shared" si="4"/>
        <v>0.55874840357598976</v>
      </c>
    </row>
    <row r="88" spans="1:15">
      <c r="A88" s="1">
        <v>42261.895833333336</v>
      </c>
      <c r="B88" t="s">
        <v>0</v>
      </c>
      <c r="C88" t="s">
        <v>1</v>
      </c>
      <c r="D88">
        <v>4</v>
      </c>
      <c r="E88">
        <v>60.79</v>
      </c>
      <c r="F88">
        <v>385</v>
      </c>
      <c r="G88">
        <f t="shared" si="3"/>
        <v>1540</v>
      </c>
      <c r="H88">
        <v>3.23</v>
      </c>
      <c r="I88">
        <v>348</v>
      </c>
      <c r="J88">
        <v>29</v>
      </c>
      <c r="K88">
        <v>6</v>
      </c>
      <c r="L88">
        <v>2</v>
      </c>
      <c r="M88">
        <v>60</v>
      </c>
      <c r="N88">
        <v>60</v>
      </c>
      <c r="O88" s="5">
        <f t="shared" si="4"/>
        <v>0.55874840357598976</v>
      </c>
    </row>
    <row r="89" spans="1:15">
      <c r="A89" s="1">
        <v>42261.90625</v>
      </c>
      <c r="B89" t="s">
        <v>0</v>
      </c>
      <c r="C89" t="s">
        <v>1</v>
      </c>
      <c r="D89">
        <v>4</v>
      </c>
      <c r="E89">
        <v>60.65</v>
      </c>
      <c r="F89">
        <v>377</v>
      </c>
      <c r="G89">
        <f t="shared" si="3"/>
        <v>1508</v>
      </c>
      <c r="H89">
        <v>3.11</v>
      </c>
      <c r="I89">
        <v>352</v>
      </c>
      <c r="J89">
        <v>15</v>
      </c>
      <c r="K89">
        <v>9</v>
      </c>
      <c r="L89">
        <v>1</v>
      </c>
      <c r="M89">
        <v>60</v>
      </c>
      <c r="N89">
        <v>60</v>
      </c>
      <c r="O89" s="5">
        <f t="shared" si="4"/>
        <v>0.54713804713804715</v>
      </c>
    </row>
    <row r="90" spans="1:15">
      <c r="A90" s="1">
        <v>42261.916666666664</v>
      </c>
      <c r="B90" t="s">
        <v>0</v>
      </c>
      <c r="C90" t="s">
        <v>1</v>
      </c>
      <c r="D90">
        <v>4</v>
      </c>
      <c r="E90">
        <v>58.7</v>
      </c>
      <c r="F90">
        <v>274</v>
      </c>
      <c r="G90">
        <f t="shared" si="3"/>
        <v>1096</v>
      </c>
      <c r="H90">
        <v>2.41</v>
      </c>
      <c r="I90">
        <v>254</v>
      </c>
      <c r="J90">
        <v>11</v>
      </c>
      <c r="K90">
        <v>8</v>
      </c>
      <c r="L90">
        <v>1</v>
      </c>
      <c r="M90">
        <v>60</v>
      </c>
      <c r="N90">
        <v>60</v>
      </c>
      <c r="O90" s="5">
        <f t="shared" si="4"/>
        <v>0.39765470799953556</v>
      </c>
    </row>
    <row r="91" spans="1:15">
      <c r="A91" s="1">
        <v>42261.927083333336</v>
      </c>
      <c r="B91" t="s">
        <v>0</v>
      </c>
      <c r="C91" t="s">
        <v>1</v>
      </c>
      <c r="D91">
        <v>4</v>
      </c>
      <c r="E91">
        <v>60</v>
      </c>
      <c r="F91">
        <v>290</v>
      </c>
      <c r="G91">
        <f t="shared" si="3"/>
        <v>1160</v>
      </c>
      <c r="H91">
        <v>2.5099999999999998</v>
      </c>
      <c r="I91">
        <v>257</v>
      </c>
      <c r="J91">
        <v>24</v>
      </c>
      <c r="K91">
        <v>9</v>
      </c>
      <c r="L91">
        <v>0</v>
      </c>
      <c r="M91">
        <v>60</v>
      </c>
      <c r="N91">
        <v>60</v>
      </c>
      <c r="O91" s="5">
        <f t="shared" si="4"/>
        <v>0.4208754208754209</v>
      </c>
    </row>
    <row r="92" spans="1:15">
      <c r="A92" s="1">
        <v>42261.9375</v>
      </c>
      <c r="B92" t="s">
        <v>0</v>
      </c>
      <c r="C92" t="s">
        <v>1</v>
      </c>
      <c r="D92">
        <v>4</v>
      </c>
      <c r="E92">
        <v>59.05</v>
      </c>
      <c r="F92">
        <v>253</v>
      </c>
      <c r="G92">
        <f t="shared" si="3"/>
        <v>1012</v>
      </c>
      <c r="H92">
        <v>2.2799999999999998</v>
      </c>
      <c r="I92">
        <v>235</v>
      </c>
      <c r="J92">
        <v>10</v>
      </c>
      <c r="K92">
        <v>8</v>
      </c>
      <c r="L92">
        <v>0</v>
      </c>
      <c r="M92">
        <v>59</v>
      </c>
      <c r="N92">
        <v>59</v>
      </c>
      <c r="O92" s="5">
        <f t="shared" si="4"/>
        <v>0.36717752234993617</v>
      </c>
    </row>
    <row r="93" spans="1:15">
      <c r="A93" s="1">
        <v>42261.947916666664</v>
      </c>
      <c r="B93" t="s">
        <v>0</v>
      </c>
      <c r="C93" t="s">
        <v>1</v>
      </c>
      <c r="D93">
        <v>4</v>
      </c>
      <c r="E93">
        <v>59.08</v>
      </c>
      <c r="F93">
        <v>206</v>
      </c>
      <c r="G93">
        <f t="shared" si="3"/>
        <v>824</v>
      </c>
      <c r="H93">
        <v>1.84</v>
      </c>
      <c r="I93">
        <v>180</v>
      </c>
      <c r="J93">
        <v>17</v>
      </c>
      <c r="K93">
        <v>8</v>
      </c>
      <c r="L93">
        <v>1</v>
      </c>
      <c r="M93">
        <v>60</v>
      </c>
      <c r="N93">
        <v>60</v>
      </c>
      <c r="O93" s="5">
        <f t="shared" si="4"/>
        <v>0.29896667827702311</v>
      </c>
    </row>
    <row r="94" spans="1:15">
      <c r="A94" s="1">
        <v>42261.958333333336</v>
      </c>
      <c r="B94" t="s">
        <v>0</v>
      </c>
      <c r="C94" t="s">
        <v>1</v>
      </c>
      <c r="D94">
        <v>4</v>
      </c>
      <c r="E94">
        <v>60.98</v>
      </c>
      <c r="F94">
        <v>180</v>
      </c>
      <c r="G94">
        <f t="shared" si="3"/>
        <v>720</v>
      </c>
      <c r="H94">
        <v>1.63</v>
      </c>
      <c r="I94">
        <v>157</v>
      </c>
      <c r="J94">
        <v>12</v>
      </c>
      <c r="K94">
        <v>8</v>
      </c>
      <c r="L94">
        <v>3</v>
      </c>
      <c r="M94">
        <v>60</v>
      </c>
      <c r="N94">
        <v>60</v>
      </c>
      <c r="O94" s="5">
        <f t="shared" si="4"/>
        <v>0.2612330198537095</v>
      </c>
    </row>
    <row r="95" spans="1:15">
      <c r="A95" s="1">
        <v>42261.96875</v>
      </c>
      <c r="B95" t="s">
        <v>0</v>
      </c>
      <c r="C95" t="s">
        <v>1</v>
      </c>
      <c r="D95">
        <v>4</v>
      </c>
      <c r="E95">
        <v>59.5</v>
      </c>
      <c r="F95">
        <v>178</v>
      </c>
      <c r="G95">
        <f t="shared" si="3"/>
        <v>712</v>
      </c>
      <c r="H95">
        <v>1.55</v>
      </c>
      <c r="I95">
        <v>159</v>
      </c>
      <c r="J95">
        <v>9</v>
      </c>
      <c r="K95">
        <v>10</v>
      </c>
      <c r="L95">
        <v>0</v>
      </c>
      <c r="M95">
        <v>60</v>
      </c>
      <c r="N95">
        <v>60</v>
      </c>
      <c r="O95" s="5">
        <f t="shared" si="4"/>
        <v>0.25833043074422385</v>
      </c>
    </row>
    <row r="96" spans="1:15">
      <c r="A96" s="1">
        <v>42261.979166666664</v>
      </c>
      <c r="B96" t="s">
        <v>0</v>
      </c>
      <c r="C96" t="s">
        <v>1</v>
      </c>
      <c r="D96">
        <v>4</v>
      </c>
      <c r="E96">
        <v>57.2</v>
      </c>
      <c r="F96">
        <v>131</v>
      </c>
      <c r="G96">
        <f t="shared" si="3"/>
        <v>524</v>
      </c>
      <c r="H96">
        <v>1.1200000000000001</v>
      </c>
      <c r="I96">
        <v>126</v>
      </c>
      <c r="J96">
        <v>2</v>
      </c>
      <c r="K96">
        <v>2</v>
      </c>
      <c r="L96">
        <v>1</v>
      </c>
      <c r="M96">
        <v>60</v>
      </c>
      <c r="N96">
        <v>60</v>
      </c>
      <c r="O96" s="5">
        <f t="shared" si="4"/>
        <v>0.19011958667131082</v>
      </c>
    </row>
    <row r="97" spans="1:15">
      <c r="A97" s="1">
        <v>42261.989583333336</v>
      </c>
      <c r="B97" t="s">
        <v>0</v>
      </c>
      <c r="C97" t="s">
        <v>1</v>
      </c>
      <c r="D97">
        <v>4</v>
      </c>
      <c r="E97">
        <v>60.12</v>
      </c>
      <c r="F97">
        <v>110</v>
      </c>
      <c r="G97">
        <f t="shared" si="3"/>
        <v>440</v>
      </c>
      <c r="H97">
        <v>0.93</v>
      </c>
      <c r="I97">
        <v>97</v>
      </c>
      <c r="J97">
        <v>9</v>
      </c>
      <c r="K97">
        <v>4</v>
      </c>
      <c r="L97">
        <v>0</v>
      </c>
      <c r="M97">
        <v>60</v>
      </c>
      <c r="N97">
        <v>60</v>
      </c>
      <c r="O97" s="5">
        <f t="shared" si="4"/>
        <v>0.15964240102171137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zoomScale="70" zoomScaleNormal="70" workbookViewId="0">
      <selection activeCell="Q36" sqref="Q36"/>
    </sheetView>
  </sheetViews>
  <sheetFormatPr defaultColWidth="9.140625" defaultRowHeight="15"/>
  <cols>
    <col min="1" max="1" width="18" customWidth="1"/>
    <col min="2" max="14" width="11.42578125" customWidth="1"/>
    <col min="16" max="16" width="15.85546875" customWidth="1"/>
  </cols>
  <sheetData>
    <row r="1" spans="1:20">
      <c r="A1" s="28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P1" t="s">
        <v>74</v>
      </c>
      <c r="Q1" s="10">
        <f>AVERAGE(Q28:Q47)</f>
        <v>1.325</v>
      </c>
      <c r="R1" s="10">
        <f t="shared" ref="R1:T1" si="0">AVERAGE(R28:R47)</f>
        <v>1.0699999999999998</v>
      </c>
      <c r="S1" s="10"/>
      <c r="T1" s="10">
        <f t="shared" si="0"/>
        <v>0.95499999999999985</v>
      </c>
    </row>
    <row r="2" spans="1:20">
      <c r="A2" s="4" t="s">
        <v>30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47</v>
      </c>
      <c r="K2" t="s">
        <v>42</v>
      </c>
      <c r="L2" t="s">
        <v>43</v>
      </c>
      <c r="M2" t="s">
        <v>44</v>
      </c>
      <c r="N2" t="s">
        <v>45</v>
      </c>
      <c r="Q2" t="s">
        <v>34</v>
      </c>
      <c r="R2" t="s">
        <v>71</v>
      </c>
      <c r="T2" t="s">
        <v>72</v>
      </c>
    </row>
    <row r="3" spans="1:20">
      <c r="A3" s="4" t="s">
        <v>31</v>
      </c>
      <c r="B3" s="4">
        <v>16000</v>
      </c>
      <c r="C3" s="4">
        <v>15000</v>
      </c>
      <c r="D3" s="4">
        <v>1900</v>
      </c>
      <c r="E3" s="4">
        <v>11000</v>
      </c>
      <c r="F3" s="4">
        <v>5600</v>
      </c>
      <c r="G3" s="4">
        <v>3400</v>
      </c>
      <c r="H3" s="4">
        <v>6000</v>
      </c>
      <c r="I3" s="4">
        <v>2800</v>
      </c>
      <c r="J3" s="4">
        <v>4700</v>
      </c>
      <c r="K3" s="4">
        <v>3000</v>
      </c>
      <c r="L3" s="4">
        <v>5300</v>
      </c>
      <c r="M3" s="4">
        <v>27000</v>
      </c>
      <c r="N3" s="4">
        <v>8100</v>
      </c>
      <c r="Q3" t="s">
        <v>70</v>
      </c>
    </row>
    <row r="4" spans="1:20">
      <c r="A4" s="1">
        <v>42261</v>
      </c>
      <c r="B4" s="6">
        <f>(B$3*'23772'!$O2)/100</f>
        <v>29.954719609892024</v>
      </c>
      <c r="C4" s="6">
        <f>(C$3*'23772'!$O2)/100</f>
        <v>28.082549634273768</v>
      </c>
      <c r="D4" s="6">
        <f>(D$3*'23772'!$O2)/100</f>
        <v>3.557122953674678</v>
      </c>
      <c r="E4" s="6">
        <f>(E$3*'23772'!$O2)/100</f>
        <v>20.593869731800766</v>
      </c>
      <c r="F4" s="6">
        <f>(F$3*'23772'!$O2)/100</f>
        <v>10.484151863462207</v>
      </c>
      <c r="G4" s="6">
        <f>(G$3*'23772'!$O2)/100</f>
        <v>6.3653779171020552</v>
      </c>
      <c r="H4" s="6">
        <f>(H$3*'23772'!$O2)/100</f>
        <v>11.233019853709509</v>
      </c>
      <c r="I4" s="6">
        <f>(I$3*'23772'!$O2)/100</f>
        <v>5.2420759317311036</v>
      </c>
      <c r="J4" s="6">
        <f>(J$3*'23772'!$O2)/100</f>
        <v>8.7991988854057812</v>
      </c>
      <c r="K4" s="6">
        <f>(K$3*'23772'!$O2)/100</f>
        <v>5.6165099268547545</v>
      </c>
      <c r="L4" s="6">
        <f>(L$3*'23772'!$O2)/100</f>
        <v>9.9225008707767319</v>
      </c>
      <c r="M4" s="6">
        <f>(M$3*'23772'!$O2)/100</f>
        <v>50.548589341692789</v>
      </c>
      <c r="N4" s="6">
        <f>(N$3*'23772'!$O2)/100</f>
        <v>15.164576802507836</v>
      </c>
      <c r="Q4">
        <v>1</v>
      </c>
      <c r="R4">
        <v>1</v>
      </c>
      <c r="T4">
        <v>1</v>
      </c>
    </row>
    <row r="5" spans="1:20">
      <c r="A5" s="1">
        <v>42261.010416666664</v>
      </c>
      <c r="B5" s="6">
        <f>(B$3*'23772'!$O3)/100</f>
        <v>24.1495413909207</v>
      </c>
      <c r="C5" s="6">
        <f>(C$3*'23772'!$O3)/100</f>
        <v>22.640195053988158</v>
      </c>
      <c r="D5" s="6">
        <f>(D$3*'23772'!$O3)/100</f>
        <v>2.8677580401718332</v>
      </c>
      <c r="E5" s="6">
        <f>(E$3*'23772'!$O3)/100</f>
        <v>16.602809706257982</v>
      </c>
      <c r="F5" s="6">
        <f>(F$3*'23772'!$O3)/100</f>
        <v>8.452339486822245</v>
      </c>
      <c r="G5" s="6">
        <f>(G$3*'23772'!$O3)/100</f>
        <v>5.1317775455706487</v>
      </c>
      <c r="H5" s="6">
        <f>(H$3*'23772'!$O3)/100</f>
        <v>9.0560780215952619</v>
      </c>
      <c r="I5" s="6">
        <f>(I$3*'23772'!$O3)/100</f>
        <v>4.2261697434111225</v>
      </c>
      <c r="J5" s="6">
        <f>(J$3*'23772'!$O3)/100</f>
        <v>7.0939277835829557</v>
      </c>
      <c r="K5" s="6">
        <f>(K$3*'23772'!$O3)/100</f>
        <v>4.5280390107976309</v>
      </c>
      <c r="L5" s="6">
        <f>(L$3*'23772'!$O3)/100</f>
        <v>7.9995355857424819</v>
      </c>
      <c r="M5" s="6">
        <f>(M$3*'23772'!$O3)/100</f>
        <v>40.752351097178682</v>
      </c>
      <c r="N5" s="6">
        <f>(N$3*'23772'!$O3)/100</f>
        <v>12.225705329153605</v>
      </c>
    </row>
    <row r="6" spans="1:20">
      <c r="A6" s="1">
        <v>42261.020833333336</v>
      </c>
      <c r="B6" s="6">
        <f>(B$3*'23772'!$O4)/100</f>
        <v>20.202020202020204</v>
      </c>
      <c r="C6" s="6">
        <f>(C$3*'23772'!$O4)/100</f>
        <v>18.939393939393941</v>
      </c>
      <c r="D6" s="6">
        <f>(D$3*'23772'!$O4)/100</f>
        <v>2.3989898989898992</v>
      </c>
      <c r="E6" s="6">
        <f>(E$3*'23772'!$O4)/100</f>
        <v>13.888888888888889</v>
      </c>
      <c r="F6" s="6">
        <f>(F$3*'23772'!$O4)/100</f>
        <v>7.0707070707070718</v>
      </c>
      <c r="G6" s="6">
        <f>(G$3*'23772'!$O4)/100</f>
        <v>4.2929292929292933</v>
      </c>
      <c r="H6" s="6">
        <f>(H$3*'23772'!$O4)/100</f>
        <v>7.5757575757575761</v>
      </c>
      <c r="I6" s="6">
        <f>(I$3*'23772'!$O4)/100</f>
        <v>3.5353535353535359</v>
      </c>
      <c r="J6" s="6">
        <f>(J$3*'23772'!$O4)/100</f>
        <v>5.9343434343434343</v>
      </c>
      <c r="K6" s="6">
        <f>(K$3*'23772'!$O4)/100</f>
        <v>3.7878787878787881</v>
      </c>
      <c r="L6" s="6">
        <f>(L$3*'23772'!$O4)/100</f>
        <v>6.6919191919191929</v>
      </c>
      <c r="M6" s="6">
        <f>(M$3*'23772'!$O4)/100</f>
        <v>34.090909090909093</v>
      </c>
      <c r="N6" s="6">
        <f>(N$3*'23772'!$O4)/100</f>
        <v>10.227272727272727</v>
      </c>
    </row>
    <row r="7" spans="1:20">
      <c r="A7" s="1">
        <v>42261.03125</v>
      </c>
      <c r="B7" s="6">
        <f>(B$3*'23772'!$O5)/100</f>
        <v>18.808777429467085</v>
      </c>
      <c r="C7" s="6">
        <f>(C$3*'23772'!$O5)/100</f>
        <v>17.63322884012539</v>
      </c>
      <c r="D7" s="6">
        <f>(D$3*'23772'!$O5)/100</f>
        <v>2.2335423197492164</v>
      </c>
      <c r="E7" s="6">
        <f>(E$3*'23772'!$O5)/100</f>
        <v>12.931034482758621</v>
      </c>
      <c r="F7" s="6">
        <f>(F$3*'23772'!$O5)/100</f>
        <v>6.5830721003134798</v>
      </c>
      <c r="G7" s="6">
        <f>(G$3*'23772'!$O5)/100</f>
        <v>3.9968652037617556</v>
      </c>
      <c r="H7" s="6">
        <f>(H$3*'23772'!$O5)/100</f>
        <v>7.0532915360501569</v>
      </c>
      <c r="I7" s="6">
        <f>(I$3*'23772'!$O5)/100</f>
        <v>3.2915360501567399</v>
      </c>
      <c r="J7" s="6">
        <f>(J$3*'23772'!$O5)/100</f>
        <v>5.5250783699059562</v>
      </c>
      <c r="K7" s="6">
        <f>(K$3*'23772'!$O5)/100</f>
        <v>3.5266457680250785</v>
      </c>
      <c r="L7" s="6">
        <f>(L$3*'23772'!$O5)/100</f>
        <v>6.2304075235109728</v>
      </c>
      <c r="M7" s="6">
        <f>(M$3*'23772'!$O5)/100</f>
        <v>31.739811912225704</v>
      </c>
      <c r="N7" s="6">
        <f>(N$3*'23772'!$O5)/100</f>
        <v>9.5219435736677127</v>
      </c>
    </row>
    <row r="8" spans="1:20">
      <c r="A8" s="1">
        <v>42261.041666666664</v>
      </c>
      <c r="B8" s="6">
        <f>(B$3*'23772'!$O6)/100</f>
        <v>13.700220596772322</v>
      </c>
      <c r="C8" s="6">
        <f>(C$3*'23772'!$O6)/100</f>
        <v>12.843956809474051</v>
      </c>
      <c r="D8" s="6">
        <f>(D$3*'23772'!$O6)/100</f>
        <v>1.626901195866713</v>
      </c>
      <c r="E8" s="6">
        <f>(E$3*'23772'!$O6)/100</f>
        <v>9.4189016602809712</v>
      </c>
      <c r="F8" s="6">
        <f>(F$3*'23772'!$O6)/100</f>
        <v>4.7950772088703131</v>
      </c>
      <c r="G8" s="6">
        <f>(G$3*'23772'!$O6)/100</f>
        <v>2.9112968768141183</v>
      </c>
      <c r="H8" s="6">
        <f>(H$3*'23772'!$O6)/100</f>
        <v>5.1375827237896203</v>
      </c>
      <c r="I8" s="6">
        <f>(I$3*'23772'!$O6)/100</f>
        <v>2.3975386044351565</v>
      </c>
      <c r="J8" s="6">
        <f>(J$3*'23772'!$O6)/100</f>
        <v>4.0244398003018693</v>
      </c>
      <c r="K8" s="6">
        <f>(K$3*'23772'!$O6)/100</f>
        <v>2.5687913618948102</v>
      </c>
      <c r="L8" s="6">
        <f>(L$3*'23772'!$O6)/100</f>
        <v>4.5381980726808315</v>
      </c>
      <c r="M8" s="6">
        <f>(M$3*'23772'!$O6)/100</f>
        <v>23.119122257053291</v>
      </c>
      <c r="N8" s="6">
        <f>(N$3*'23772'!$O6)/100</f>
        <v>6.9357366771159876</v>
      </c>
    </row>
    <row r="9" spans="1:20">
      <c r="A9" s="1">
        <v>42261.052083333336</v>
      </c>
      <c r="B9" s="6">
        <f>(B$3*'23772'!$O7)/100</f>
        <v>13.468013468013469</v>
      </c>
      <c r="C9" s="6">
        <f>(C$3*'23772'!$O7)/100</f>
        <v>12.626262626262628</v>
      </c>
      <c r="D9" s="6">
        <f>(D$3*'23772'!$O7)/100</f>
        <v>1.5993265993265993</v>
      </c>
      <c r="E9" s="6">
        <f>(E$3*'23772'!$O7)/100</f>
        <v>9.2592592592592595</v>
      </c>
      <c r="F9" s="6">
        <f>(F$3*'23772'!$O7)/100</f>
        <v>4.7138047138047146</v>
      </c>
      <c r="G9" s="6">
        <f>(G$3*'23772'!$O7)/100</f>
        <v>2.861952861952862</v>
      </c>
      <c r="H9" s="6">
        <f>(H$3*'23772'!$O7)/100</f>
        <v>5.0505050505050511</v>
      </c>
      <c r="I9" s="6">
        <f>(I$3*'23772'!$O7)/100</f>
        <v>2.3569023569023573</v>
      </c>
      <c r="J9" s="6">
        <f>(J$3*'23772'!$O7)/100</f>
        <v>3.9562289562289568</v>
      </c>
      <c r="K9" s="6">
        <f>(K$3*'23772'!$O7)/100</f>
        <v>2.5252525252525255</v>
      </c>
      <c r="L9" s="6">
        <f>(L$3*'23772'!$O7)/100</f>
        <v>4.4612794612794611</v>
      </c>
      <c r="M9" s="6">
        <f>(M$3*'23772'!$O7)/100</f>
        <v>22.72727272727273</v>
      </c>
      <c r="N9" s="6">
        <f>(N$3*'23772'!$O7)/100</f>
        <v>6.8181818181818183</v>
      </c>
    </row>
    <row r="10" spans="1:20">
      <c r="A10" s="1">
        <v>42261.0625</v>
      </c>
      <c r="B10" s="6">
        <f>(B$3*'23772'!$O8)/100</f>
        <v>13.235806339254614</v>
      </c>
      <c r="C10" s="6">
        <f>(C$3*'23772'!$O8)/100</f>
        <v>12.408568443051202</v>
      </c>
      <c r="D10" s="6">
        <f>(D$3*'23772'!$O8)/100</f>
        <v>1.5717520027864853</v>
      </c>
      <c r="E10" s="6">
        <f>(E$3*'23772'!$O8)/100</f>
        <v>9.0996168582375461</v>
      </c>
      <c r="F10" s="6">
        <f>(F$3*'23772'!$O8)/100</f>
        <v>4.6325322187391151</v>
      </c>
      <c r="G10" s="6">
        <f>(G$3*'23772'!$O8)/100</f>
        <v>2.8126088470916057</v>
      </c>
      <c r="H10" s="6">
        <f>(H$3*'23772'!$O8)/100</f>
        <v>4.96342737722048</v>
      </c>
      <c r="I10" s="6">
        <f>(I$3*'23772'!$O8)/100</f>
        <v>2.3162661093695576</v>
      </c>
      <c r="J10" s="6">
        <f>(J$3*'23772'!$O8)/100</f>
        <v>3.8880181121560429</v>
      </c>
      <c r="K10" s="6">
        <f>(K$3*'23772'!$O8)/100</f>
        <v>2.48171368861024</v>
      </c>
      <c r="L10" s="6">
        <f>(L$3*'23772'!$O8)/100</f>
        <v>4.3843608498780915</v>
      </c>
      <c r="M10" s="6">
        <f>(M$3*'23772'!$O8)/100</f>
        <v>22.335423197492158</v>
      </c>
      <c r="N10" s="6">
        <f>(N$3*'23772'!$O8)/100</f>
        <v>6.7006269592476482</v>
      </c>
    </row>
    <row r="11" spans="1:20">
      <c r="A11" s="1">
        <v>42261.072916666664</v>
      </c>
      <c r="B11" s="6">
        <f>(B$3*'23772'!$O9)/100</f>
        <v>16.254499013119702</v>
      </c>
      <c r="C11" s="6">
        <f>(C$3*'23772'!$O9)/100</f>
        <v>15.238592824799721</v>
      </c>
      <c r="D11" s="6">
        <f>(D$3*'23772'!$O9)/100</f>
        <v>1.9302217578079648</v>
      </c>
      <c r="E11" s="6">
        <f>(E$3*'23772'!$O9)/100</f>
        <v>11.174968071519794</v>
      </c>
      <c r="F11" s="6">
        <f>(F$3*'23772'!$O9)/100</f>
        <v>5.6890746545918969</v>
      </c>
      <c r="G11" s="6">
        <f>(G$3*'23772'!$O9)/100</f>
        <v>3.4540810402879369</v>
      </c>
      <c r="H11" s="6">
        <f>(H$3*'23772'!$O9)/100</f>
        <v>6.0954371299198886</v>
      </c>
      <c r="I11" s="6">
        <f>(I$3*'23772'!$O9)/100</f>
        <v>2.8445373272959484</v>
      </c>
      <c r="J11" s="6">
        <f>(J$3*'23772'!$O9)/100</f>
        <v>4.7747590851039128</v>
      </c>
      <c r="K11" s="6">
        <f>(K$3*'23772'!$O9)/100</f>
        <v>3.0477185649599443</v>
      </c>
      <c r="L11" s="6">
        <f>(L$3*'23772'!$O9)/100</f>
        <v>5.3843027980959013</v>
      </c>
      <c r="M11" s="6">
        <f>(M$3*'23772'!$O9)/100</f>
        <v>27.429467084639501</v>
      </c>
      <c r="N11" s="6">
        <f>(N$3*'23772'!$O9)/100</f>
        <v>8.2288401253918497</v>
      </c>
    </row>
    <row r="12" spans="1:20">
      <c r="A12" s="1">
        <v>42261.083333333336</v>
      </c>
      <c r="B12" s="6">
        <f>(B$3*'23772'!$O10)/100</f>
        <v>12.07477069546035</v>
      </c>
      <c r="C12" s="6">
        <f>(C$3*'23772'!$O10)/100</f>
        <v>11.320097526994079</v>
      </c>
      <c r="D12" s="6">
        <f>(D$3*'23772'!$O10)/100</f>
        <v>1.4338790200859166</v>
      </c>
      <c r="E12" s="6">
        <f>(E$3*'23772'!$O10)/100</f>
        <v>8.3014048531289912</v>
      </c>
      <c r="F12" s="6">
        <f>(F$3*'23772'!$O10)/100</f>
        <v>4.2261697434111225</v>
      </c>
      <c r="G12" s="6">
        <f>(G$3*'23772'!$O10)/100</f>
        <v>2.5658887727853243</v>
      </c>
      <c r="H12" s="6">
        <f>(H$3*'23772'!$O10)/100</f>
        <v>4.5280390107976309</v>
      </c>
      <c r="I12" s="6">
        <f>(I$3*'23772'!$O10)/100</f>
        <v>2.1130848717055613</v>
      </c>
      <c r="J12" s="6">
        <f>(J$3*'23772'!$O10)/100</f>
        <v>3.5469638917914779</v>
      </c>
      <c r="K12" s="6">
        <f>(K$3*'23772'!$O10)/100</f>
        <v>2.2640195053988155</v>
      </c>
      <c r="L12" s="6">
        <f>(L$3*'23772'!$O10)/100</f>
        <v>3.999767792871241</v>
      </c>
      <c r="M12" s="6">
        <f>(M$3*'23772'!$O10)/100</f>
        <v>20.376175548589341</v>
      </c>
      <c r="N12" s="6">
        <f>(N$3*'23772'!$O10)/100</f>
        <v>6.1128526645768027</v>
      </c>
    </row>
    <row r="13" spans="1:20">
      <c r="A13" s="1">
        <v>42261.09375</v>
      </c>
      <c r="B13" s="6">
        <f>(B$3*'23772'!$O11)/100</f>
        <v>9.5204922791129682</v>
      </c>
      <c r="C13" s="6">
        <f>(C$3*'23772'!$O11)/100</f>
        <v>8.9254615116684075</v>
      </c>
      <c r="D13" s="6">
        <f>(D$3*'23772'!$O11)/100</f>
        <v>1.130558458144665</v>
      </c>
      <c r="E13" s="6">
        <f>(E$3*'23772'!$O11)/100</f>
        <v>6.5453384418901654</v>
      </c>
      <c r="F13" s="6">
        <f>(F$3*'23772'!$O11)/100</f>
        <v>3.3321722976895392</v>
      </c>
      <c r="G13" s="6">
        <f>(G$3*'23772'!$O11)/100</f>
        <v>2.0231046093115057</v>
      </c>
      <c r="H13" s="6">
        <f>(H$3*'23772'!$O11)/100</f>
        <v>3.5701846046673631</v>
      </c>
      <c r="I13" s="6">
        <f>(I$3*'23772'!$O11)/100</f>
        <v>1.6660861488447696</v>
      </c>
      <c r="J13" s="6">
        <f>(J$3*'23772'!$O11)/100</f>
        <v>2.7966446069894344</v>
      </c>
      <c r="K13" s="6">
        <f>(K$3*'23772'!$O11)/100</f>
        <v>1.7850923023336815</v>
      </c>
      <c r="L13" s="6">
        <f>(L$3*'23772'!$O11)/100</f>
        <v>3.1536630674561708</v>
      </c>
      <c r="M13" s="6">
        <f>(M$3*'23772'!$O11)/100</f>
        <v>16.065830721003135</v>
      </c>
      <c r="N13" s="6">
        <f>(N$3*'23772'!$O11)/100</f>
        <v>4.8197492163009406</v>
      </c>
    </row>
    <row r="14" spans="1:20">
      <c r="A14" s="1">
        <v>42261.104166666664</v>
      </c>
      <c r="B14" s="6">
        <f>(B$3*'23772'!$O12)/100</f>
        <v>13.003599210495763</v>
      </c>
      <c r="C14" s="6">
        <f>(C$3*'23772'!$O12)/100</f>
        <v>12.190874259839777</v>
      </c>
      <c r="D14" s="6">
        <f>(D$3*'23772'!$O12)/100</f>
        <v>1.5441774062463716</v>
      </c>
      <c r="E14" s="6">
        <f>(E$3*'23772'!$O12)/100</f>
        <v>8.9399744572158362</v>
      </c>
      <c r="F14" s="6">
        <f>(F$3*'23772'!$O12)/100</f>
        <v>4.5512597236735166</v>
      </c>
      <c r="G14" s="6">
        <f>(G$3*'23772'!$O12)/100</f>
        <v>2.7632648322303495</v>
      </c>
      <c r="H14" s="6">
        <f>(H$3*'23772'!$O12)/100</f>
        <v>4.8763497039359107</v>
      </c>
      <c r="I14" s="6">
        <f>(I$3*'23772'!$O12)/100</f>
        <v>2.2756298618367583</v>
      </c>
      <c r="J14" s="6">
        <f>(J$3*'23772'!$O12)/100</f>
        <v>3.8198072680831303</v>
      </c>
      <c r="K14" s="6">
        <f>(K$3*'23772'!$O12)/100</f>
        <v>2.4381748519679554</v>
      </c>
      <c r="L14" s="6">
        <f>(L$3*'23772'!$O12)/100</f>
        <v>4.307442238476721</v>
      </c>
      <c r="M14" s="6">
        <f>(M$3*'23772'!$O12)/100</f>
        <v>21.943573667711597</v>
      </c>
      <c r="N14" s="6">
        <f>(N$3*'23772'!$O12)/100</f>
        <v>6.5830721003134798</v>
      </c>
    </row>
    <row r="15" spans="1:20">
      <c r="A15" s="1">
        <v>42261.114583333336</v>
      </c>
      <c r="B15" s="6">
        <f>(B$3*'23772'!$O13)/100</f>
        <v>10.681527922907232</v>
      </c>
      <c r="C15" s="6">
        <f>(C$3*'23772'!$O13)/100</f>
        <v>10.01393242772553</v>
      </c>
      <c r="D15" s="6">
        <f>(D$3*'23772'!$O13)/100</f>
        <v>1.268431440845234</v>
      </c>
      <c r="E15" s="6">
        <f>(E$3*'23772'!$O13)/100</f>
        <v>7.3435504469987221</v>
      </c>
      <c r="F15" s="6">
        <f>(F$3*'23772'!$O13)/100</f>
        <v>3.7385347730175313</v>
      </c>
      <c r="G15" s="6">
        <f>(G$3*'23772'!$O13)/100</f>
        <v>2.2698246836177871</v>
      </c>
      <c r="H15" s="6">
        <f>(H$3*'23772'!$O13)/100</f>
        <v>4.0055729710902117</v>
      </c>
      <c r="I15" s="6">
        <f>(I$3*'23772'!$O13)/100</f>
        <v>1.8692673865087657</v>
      </c>
      <c r="J15" s="6">
        <f>(J$3*'23772'!$O13)/100</f>
        <v>3.1376988273539994</v>
      </c>
      <c r="K15" s="6">
        <f>(K$3*'23772'!$O13)/100</f>
        <v>2.0027864855451059</v>
      </c>
      <c r="L15" s="6">
        <f>(L$3*'23772'!$O13)/100</f>
        <v>3.5382561244630204</v>
      </c>
      <c r="M15" s="6">
        <f>(M$3*'23772'!$O13)/100</f>
        <v>18.025078369905955</v>
      </c>
      <c r="N15" s="6">
        <f>(N$3*'23772'!$O13)/100</f>
        <v>5.407523510971787</v>
      </c>
    </row>
    <row r="16" spans="1:20">
      <c r="A16" s="1">
        <v>42261.125</v>
      </c>
      <c r="B16" s="6">
        <f>(B$3*'23772'!$O14)/100</f>
        <v>9.0560780215952619</v>
      </c>
      <c r="C16" s="6">
        <f>(C$3*'23772'!$O14)/100</f>
        <v>8.4900731452455585</v>
      </c>
      <c r="D16" s="6">
        <f>(D$3*'23772'!$O14)/100</f>
        <v>1.0754092650644376</v>
      </c>
      <c r="E16" s="6">
        <f>(E$3*'23772'!$O14)/100</f>
        <v>6.226053639846743</v>
      </c>
      <c r="F16" s="6">
        <f>(F$3*'23772'!$O14)/100</f>
        <v>3.1696273075583421</v>
      </c>
      <c r="G16" s="6">
        <f>(G$3*'23772'!$O14)/100</f>
        <v>1.9244165795889934</v>
      </c>
      <c r="H16" s="6">
        <f>(H$3*'23772'!$O14)/100</f>
        <v>3.3960292580982236</v>
      </c>
      <c r="I16" s="6">
        <f>(I$3*'23772'!$O14)/100</f>
        <v>1.584813653779171</v>
      </c>
      <c r="J16" s="6">
        <f>(J$3*'23772'!$O14)/100</f>
        <v>2.6602229188436088</v>
      </c>
      <c r="K16" s="6">
        <f>(K$3*'23772'!$O14)/100</f>
        <v>1.6980146290491118</v>
      </c>
      <c r="L16" s="6">
        <f>(L$3*'23772'!$O14)/100</f>
        <v>2.9998258446534312</v>
      </c>
      <c r="M16" s="6">
        <f>(M$3*'23772'!$O14)/100</f>
        <v>15.282131661442007</v>
      </c>
      <c r="N16" s="6">
        <f>(N$3*'23772'!$O14)/100</f>
        <v>4.584639498432602</v>
      </c>
    </row>
    <row r="17" spans="1:20">
      <c r="A17" s="1">
        <v>42261.135416666664</v>
      </c>
      <c r="B17" s="6">
        <f>(B$3*'23772'!$O15)/100</f>
        <v>15.557877626843144</v>
      </c>
      <c r="C17" s="6">
        <f>(C$3*'23772'!$O15)/100</f>
        <v>14.585510275165447</v>
      </c>
      <c r="D17" s="6">
        <f>(D$3*'23772'!$O15)/100</f>
        <v>1.8474979681876236</v>
      </c>
      <c r="E17" s="6">
        <f>(E$3*'23772'!$O15)/100</f>
        <v>10.696040868454661</v>
      </c>
      <c r="F17" s="6">
        <f>(F$3*'23772'!$O15)/100</f>
        <v>5.4452571693951004</v>
      </c>
      <c r="G17" s="6">
        <f>(G$3*'23772'!$O15)/100</f>
        <v>3.3060489957041681</v>
      </c>
      <c r="H17" s="6">
        <f>(H$3*'23772'!$O15)/100</f>
        <v>5.834204110066179</v>
      </c>
      <c r="I17" s="6">
        <f>(I$3*'23772'!$O15)/100</f>
        <v>2.7226285846975502</v>
      </c>
      <c r="J17" s="6">
        <f>(J$3*'23772'!$O15)/100</f>
        <v>4.5701265528851733</v>
      </c>
      <c r="K17" s="6">
        <f>(K$3*'23772'!$O15)/100</f>
        <v>2.9171020550330895</v>
      </c>
      <c r="L17" s="6">
        <f>(L$3*'23772'!$O15)/100</f>
        <v>5.1535469638917917</v>
      </c>
      <c r="M17" s="6">
        <f>(M$3*'23772'!$O15)/100</f>
        <v>26.253918495297807</v>
      </c>
      <c r="N17" s="6">
        <f>(N$3*'23772'!$O15)/100</f>
        <v>7.876175548589341</v>
      </c>
    </row>
    <row r="18" spans="1:20">
      <c r="A18" s="1">
        <v>42261.145833333336</v>
      </c>
      <c r="B18" s="6">
        <f>(B$3*'23772'!$O16)/100</f>
        <v>17.183327528155115</v>
      </c>
      <c r="C18" s="6">
        <f>(C$3*'23772'!$O16)/100</f>
        <v>16.109369557645422</v>
      </c>
      <c r="D18" s="6">
        <f>(D$3*'23772'!$O16)/100</f>
        <v>2.0405201439684202</v>
      </c>
      <c r="E18" s="6">
        <f>(E$3*'23772'!$O16)/100</f>
        <v>11.813537675606643</v>
      </c>
      <c r="F18" s="6">
        <f>(F$3*'23772'!$O16)/100</f>
        <v>6.014164634854291</v>
      </c>
      <c r="G18" s="6">
        <f>(G$3*'23772'!$O16)/100</f>
        <v>3.6514570997329616</v>
      </c>
      <c r="H18" s="6">
        <f>(H$3*'23772'!$O16)/100</f>
        <v>6.4437478230581675</v>
      </c>
      <c r="I18" s="6">
        <f>(I$3*'23772'!$O16)/100</f>
        <v>3.0070823174271455</v>
      </c>
      <c r="J18" s="6">
        <f>(J$3*'23772'!$O16)/100</f>
        <v>5.0476024613955648</v>
      </c>
      <c r="K18" s="6">
        <f>(K$3*'23772'!$O16)/100</f>
        <v>3.2218739115290838</v>
      </c>
      <c r="L18" s="6">
        <f>(L$3*'23772'!$O16)/100</f>
        <v>5.6919772437013822</v>
      </c>
      <c r="M18" s="6">
        <f>(M$3*'23772'!$O16)/100</f>
        <v>28.996865203761754</v>
      </c>
      <c r="N18" s="6">
        <f>(N$3*'23772'!$O16)/100</f>
        <v>8.6990595611285269</v>
      </c>
    </row>
    <row r="19" spans="1:20">
      <c r="A19" s="1">
        <v>42261.15625</v>
      </c>
      <c r="B19" s="6">
        <f>(B$3*'23772'!$O17)/100</f>
        <v>22.75629861836758</v>
      </c>
      <c r="C19" s="6">
        <f>(C$3*'23772'!$O17)/100</f>
        <v>21.334029954719608</v>
      </c>
      <c r="D19" s="6">
        <f>(D$3*'23772'!$O17)/100</f>
        <v>2.7023104609311503</v>
      </c>
      <c r="E19" s="6">
        <f>(E$3*'23772'!$O17)/100</f>
        <v>15.644955300127712</v>
      </c>
      <c r="F19" s="6">
        <f>(F$3*'23772'!$O17)/100</f>
        <v>7.9647045164286547</v>
      </c>
      <c r="G19" s="6">
        <f>(G$3*'23772'!$O17)/100</f>
        <v>4.8357134564031119</v>
      </c>
      <c r="H19" s="6">
        <f>(H$3*'23772'!$O17)/100</f>
        <v>8.5336119818878426</v>
      </c>
      <c r="I19" s="6">
        <f>(I$3*'23772'!$O17)/100</f>
        <v>3.9823522582143274</v>
      </c>
      <c r="J19" s="6">
        <f>(J$3*'23772'!$O17)/100</f>
        <v>6.6846627191454777</v>
      </c>
      <c r="K19" s="6">
        <f>(K$3*'23772'!$O17)/100</f>
        <v>4.2668059909439213</v>
      </c>
      <c r="L19" s="6">
        <f>(L$3*'23772'!$O17)/100</f>
        <v>7.5380239173342609</v>
      </c>
      <c r="M19" s="6">
        <f>(M$3*'23772'!$O17)/100</f>
        <v>38.401253918495293</v>
      </c>
      <c r="N19" s="6">
        <f>(N$3*'23772'!$O17)/100</f>
        <v>11.520376175548588</v>
      </c>
    </row>
    <row r="20" spans="1:20">
      <c r="A20" s="1">
        <v>42261.166666666664</v>
      </c>
      <c r="B20" s="6">
        <f>(B$3*'23772'!$O18)/100</f>
        <v>19.737605944502498</v>
      </c>
      <c r="C20" s="6">
        <f>(C$3*'23772'!$O18)/100</f>
        <v>18.504005572971092</v>
      </c>
      <c r="D20" s="6">
        <f>(D$3*'23772'!$O18)/100</f>
        <v>2.3438407059096718</v>
      </c>
      <c r="E20" s="6">
        <f>(E$3*'23772'!$O18)/100</f>
        <v>13.569604086845466</v>
      </c>
      <c r="F20" s="6">
        <f>(F$3*'23772'!$O18)/100</f>
        <v>6.9081620805758739</v>
      </c>
      <c r="G20" s="6">
        <f>(G$3*'23772'!$O18)/100</f>
        <v>4.1942412632067807</v>
      </c>
      <c r="H20" s="6">
        <f>(H$3*'23772'!$O18)/100</f>
        <v>7.4016022291884358</v>
      </c>
      <c r="I20" s="6">
        <f>(I$3*'23772'!$O18)/100</f>
        <v>3.4540810402879369</v>
      </c>
      <c r="J20" s="6">
        <f>(J$3*'23772'!$O18)/100</f>
        <v>5.7979217461976091</v>
      </c>
      <c r="K20" s="6">
        <f>(K$3*'23772'!$O18)/100</f>
        <v>3.7008011145942179</v>
      </c>
      <c r="L20" s="6">
        <f>(L$3*'23772'!$O18)/100</f>
        <v>6.5380819691164511</v>
      </c>
      <c r="M20" s="6">
        <f>(M$3*'23772'!$O18)/100</f>
        <v>33.307210031347964</v>
      </c>
      <c r="N20" s="6">
        <f>(N$3*'23772'!$O18)/100</f>
        <v>9.9921630094043898</v>
      </c>
    </row>
    <row r="21" spans="1:20">
      <c r="A21" s="1">
        <v>42261.177083333336</v>
      </c>
      <c r="B21" s="6">
        <f>(B$3*'23772'!$O19)/100</f>
        <v>24.846162777197261</v>
      </c>
      <c r="C21" s="6">
        <f>(C$3*'23772'!$O19)/100</f>
        <v>23.293277603622428</v>
      </c>
      <c r="D21" s="6">
        <f>(D$3*'23772'!$O19)/100</f>
        <v>2.950481829792174</v>
      </c>
      <c r="E21" s="6">
        <f>(E$3*'23772'!$O19)/100</f>
        <v>17.081736909323116</v>
      </c>
      <c r="F21" s="6">
        <f>(F$3*'23772'!$O19)/100</f>
        <v>8.6961569720190397</v>
      </c>
      <c r="G21" s="6">
        <f>(G$3*'23772'!$O19)/100</f>
        <v>5.2798095901544171</v>
      </c>
      <c r="H21" s="6">
        <f>(H$3*'23772'!$O19)/100</f>
        <v>9.3173110414489706</v>
      </c>
      <c r="I21" s="6">
        <f>(I$3*'23772'!$O19)/100</f>
        <v>4.3480784860095198</v>
      </c>
      <c r="J21" s="6">
        <f>(J$3*'23772'!$O19)/100</f>
        <v>7.2985603158016943</v>
      </c>
      <c r="K21" s="6">
        <f>(K$3*'23772'!$O19)/100</f>
        <v>4.6586555207244853</v>
      </c>
      <c r="L21" s="6">
        <f>(L$3*'23772'!$O19)/100</f>
        <v>8.2302914199465924</v>
      </c>
      <c r="M21" s="6">
        <f>(M$3*'23772'!$O19)/100</f>
        <v>41.927899686520377</v>
      </c>
      <c r="N21" s="6">
        <f>(N$3*'23772'!$O19)/100</f>
        <v>12.578369905956112</v>
      </c>
    </row>
    <row r="22" spans="1:20">
      <c r="A22" s="1">
        <v>42261.1875</v>
      </c>
      <c r="B22" s="6">
        <f>(B$3*'23772'!$O20)/100</f>
        <v>28.561476837338908</v>
      </c>
      <c r="C22" s="6">
        <f>(C$3*'23772'!$O20)/100</f>
        <v>26.776384535005228</v>
      </c>
      <c r="D22" s="6">
        <f>(D$3*'23772'!$O20)/100</f>
        <v>3.3916753744339951</v>
      </c>
      <c r="E22" s="6">
        <f>(E$3*'23772'!$O20)/100</f>
        <v>19.636015325670499</v>
      </c>
      <c r="F22" s="6">
        <f>(F$3*'23772'!$O20)/100</f>
        <v>9.9965168930686179</v>
      </c>
      <c r="G22" s="6">
        <f>(G$3*'23772'!$O20)/100</f>
        <v>6.0693138279345185</v>
      </c>
      <c r="H22" s="6">
        <f>(H$3*'23772'!$O20)/100</f>
        <v>10.710553814002091</v>
      </c>
      <c r="I22" s="6">
        <f>(I$3*'23772'!$O20)/100</f>
        <v>4.998258446534309</v>
      </c>
      <c r="J22" s="6">
        <f>(J$3*'23772'!$O20)/100</f>
        <v>8.3899338209683041</v>
      </c>
      <c r="K22" s="6">
        <f>(K$3*'23772'!$O20)/100</f>
        <v>5.3552769070010457</v>
      </c>
      <c r="L22" s="6">
        <f>(L$3*'23772'!$O20)/100</f>
        <v>9.4609892023685127</v>
      </c>
      <c r="M22" s="6">
        <f>(M$3*'23772'!$O20)/100</f>
        <v>48.197492163009407</v>
      </c>
      <c r="N22" s="6">
        <f>(N$3*'23772'!$O20)/100</f>
        <v>14.459247648902823</v>
      </c>
    </row>
    <row r="23" spans="1:20">
      <c r="A23" s="1">
        <v>42261.197916666664</v>
      </c>
      <c r="B23" s="6">
        <f>(B$3*'23772'!$O21)/100</f>
        <v>39.707419017763847</v>
      </c>
      <c r="C23" s="6">
        <f>(C$3*'23772'!$O21)/100</f>
        <v>37.225705329153605</v>
      </c>
      <c r="D23" s="6">
        <f>(D$3*'23772'!$O21)/100</f>
        <v>4.7152560083594572</v>
      </c>
      <c r="E23" s="6">
        <f>(E$3*'23772'!$O21)/100</f>
        <v>27.298850574712642</v>
      </c>
      <c r="F23" s="6">
        <f>(F$3*'23772'!$O21)/100</f>
        <v>13.897596656217345</v>
      </c>
      <c r="G23" s="6">
        <f>(G$3*'23772'!$O21)/100</f>
        <v>8.4378265412748163</v>
      </c>
      <c r="H23" s="6">
        <f>(H$3*'23772'!$O21)/100</f>
        <v>14.890282131661444</v>
      </c>
      <c r="I23" s="6">
        <f>(I$3*'23772'!$O21)/100</f>
        <v>6.9487983281086727</v>
      </c>
      <c r="J23" s="6">
        <f>(J$3*'23772'!$O21)/100</f>
        <v>11.66405433646813</v>
      </c>
      <c r="K23" s="6">
        <f>(K$3*'23772'!$O21)/100</f>
        <v>7.4451410658307218</v>
      </c>
      <c r="L23" s="6">
        <f>(L$3*'23772'!$O21)/100</f>
        <v>13.153082549634274</v>
      </c>
      <c r="M23" s="6">
        <f>(M$3*'23772'!$O21)/100</f>
        <v>67.006269592476485</v>
      </c>
      <c r="N23" s="6">
        <f>(N$3*'23772'!$O21)/100</f>
        <v>20.101880877742946</v>
      </c>
    </row>
    <row r="24" spans="1:20">
      <c r="A24" s="1">
        <v>42261.208333333336</v>
      </c>
      <c r="B24" s="6">
        <f>(B$3*'23772'!$O22)/100</f>
        <v>53.175432485777307</v>
      </c>
      <c r="C24" s="6">
        <f>(C$3*'23772'!$O22)/100</f>
        <v>49.851967955416228</v>
      </c>
      <c r="D24" s="6">
        <f>(D$3*'23772'!$O22)/100</f>
        <v>6.3145826076860558</v>
      </c>
      <c r="E24" s="6">
        <f>(E$3*'23772'!$O22)/100</f>
        <v>36.558109833971905</v>
      </c>
      <c r="F24" s="6">
        <f>(F$3*'23772'!$O22)/100</f>
        <v>18.611401370022062</v>
      </c>
      <c r="G24" s="6">
        <f>(G$3*'23772'!$O22)/100</f>
        <v>11.299779403227678</v>
      </c>
      <c r="H24" s="6">
        <f>(H$3*'23772'!$O22)/100</f>
        <v>19.940787182166492</v>
      </c>
      <c r="I24" s="6">
        <f>(I$3*'23772'!$O22)/100</f>
        <v>9.3057006850110309</v>
      </c>
      <c r="J24" s="6">
        <f>(J$3*'23772'!$O22)/100</f>
        <v>15.620283292697087</v>
      </c>
      <c r="K24" s="6">
        <f>(K$3*'23772'!$O22)/100</f>
        <v>9.970393591083246</v>
      </c>
      <c r="L24" s="6">
        <f>(L$3*'23772'!$O22)/100</f>
        <v>17.614362010913734</v>
      </c>
      <c r="M24" s="6">
        <f>(M$3*'23772'!$O22)/100</f>
        <v>89.733542319749219</v>
      </c>
      <c r="N24" s="6">
        <f>(N$3*'23772'!$O22)/100</f>
        <v>26.920062695924766</v>
      </c>
    </row>
    <row r="25" spans="1:20">
      <c r="A25" s="1">
        <v>42261.21875</v>
      </c>
      <c r="B25" s="6">
        <f>(B$3*'23772'!$O23)/100</f>
        <v>76.628352490421463</v>
      </c>
      <c r="C25" s="6">
        <f>(C$3*'23772'!$O23)/100</f>
        <v>71.839080459770116</v>
      </c>
      <c r="D25" s="6">
        <f>(D$3*'23772'!$O23)/100</f>
        <v>9.0996168582375478</v>
      </c>
      <c r="E25" s="6">
        <f>(E$3*'23772'!$O23)/100</f>
        <v>52.68199233716475</v>
      </c>
      <c r="F25" s="6">
        <f>(F$3*'23772'!$O23)/100</f>
        <v>26.819923371647509</v>
      </c>
      <c r="G25" s="6">
        <f>(G$3*'23772'!$O23)/100</f>
        <v>16.283524904214559</v>
      </c>
      <c r="H25" s="6">
        <f>(H$3*'23772'!$O23)/100</f>
        <v>28.735632183908045</v>
      </c>
      <c r="I25" s="6">
        <f>(I$3*'23772'!$O23)/100</f>
        <v>13.409961685823754</v>
      </c>
      <c r="J25" s="6">
        <f>(J$3*'23772'!$O23)/100</f>
        <v>22.509578544061302</v>
      </c>
      <c r="K25" s="6">
        <f>(K$3*'23772'!$O23)/100</f>
        <v>14.367816091954023</v>
      </c>
      <c r="L25" s="6">
        <f>(L$3*'23772'!$O23)/100</f>
        <v>25.383141762452105</v>
      </c>
      <c r="M25" s="6">
        <f>(M$3*'23772'!$O23)/100</f>
        <v>129.31034482758619</v>
      </c>
      <c r="N25" s="6">
        <f>(N$3*'23772'!$O23)/100</f>
        <v>38.793103448275858</v>
      </c>
    </row>
    <row r="26" spans="1:20">
      <c r="A26" s="1">
        <v>42261.229166666664</v>
      </c>
      <c r="B26" s="6">
        <f>(B$3*'23772'!$O24)/100</f>
        <v>103.79658655520726</v>
      </c>
      <c r="C26" s="6">
        <f>(C$3*'23772'!$O24)/100</f>
        <v>97.309299895506797</v>
      </c>
      <c r="D26" s="6">
        <f>(D$3*'23772'!$O24)/100</f>
        <v>12.325844653430861</v>
      </c>
      <c r="E26" s="6">
        <f>(E$3*'23772'!$O24)/100</f>
        <v>71.360153256704976</v>
      </c>
      <c r="F26" s="6">
        <f>(F$3*'23772'!$O24)/100</f>
        <v>36.328805294322535</v>
      </c>
      <c r="G26" s="6">
        <f>(G$3*'23772'!$O24)/100</f>
        <v>22.056774642981541</v>
      </c>
      <c r="H26" s="6">
        <f>(H$3*'23772'!$O24)/100</f>
        <v>38.923719958202717</v>
      </c>
      <c r="I26" s="6">
        <f>(I$3*'23772'!$O24)/100</f>
        <v>18.164402647161268</v>
      </c>
      <c r="J26" s="6">
        <f>(J$3*'23772'!$O24)/100</f>
        <v>30.490247300592127</v>
      </c>
      <c r="K26" s="6">
        <f>(K$3*'23772'!$O24)/100</f>
        <v>19.461859979101359</v>
      </c>
      <c r="L26" s="6">
        <f>(L$3*'23772'!$O24)/100</f>
        <v>34.3826192964124</v>
      </c>
      <c r="M26" s="6">
        <f>(M$3*'23772'!$O24)/100</f>
        <v>175.15673981191222</v>
      </c>
      <c r="N26" s="6">
        <f>(N$3*'23772'!$O24)/100</f>
        <v>52.547021943573675</v>
      </c>
    </row>
    <row r="27" spans="1:20">
      <c r="A27" s="1">
        <v>42261.239583333336</v>
      </c>
      <c r="B27" s="6">
        <f>(B$3*'23772'!$O25)/100</f>
        <v>132.82247765006386</v>
      </c>
      <c r="C27" s="6">
        <f>(C$3*'23772'!$O25)/100</f>
        <v>124.52107279693486</v>
      </c>
      <c r="D27" s="6">
        <f>(D$3*'23772'!$O25)/100</f>
        <v>15.772669220945083</v>
      </c>
      <c r="E27" s="6">
        <f>(E$3*'23772'!$O25)/100</f>
        <v>91.315453384418902</v>
      </c>
      <c r="F27" s="6">
        <f>(F$3*'23772'!$O25)/100</f>
        <v>46.487867177522347</v>
      </c>
      <c r="G27" s="6">
        <f>(G$3*'23772'!$O25)/100</f>
        <v>28.224776500638569</v>
      </c>
      <c r="H27" s="6">
        <f>(H$3*'23772'!$O25)/100</f>
        <v>49.808429118773944</v>
      </c>
      <c r="I27" s="6">
        <f>(I$3*'23772'!$O25)/100</f>
        <v>23.243933588761173</v>
      </c>
      <c r="J27" s="6">
        <f>(J$3*'23772'!$O25)/100</f>
        <v>39.016602809706256</v>
      </c>
      <c r="K27" s="6">
        <f>(K$3*'23772'!$O25)/100</f>
        <v>24.904214559386972</v>
      </c>
      <c r="L27" s="6">
        <f>(L$3*'23772'!$O25)/100</f>
        <v>43.997445721583652</v>
      </c>
      <c r="M27" s="6">
        <f>(M$3*'23772'!$O25)/100</f>
        <v>224.13793103448276</v>
      </c>
      <c r="N27" s="6">
        <f>(N$3*'23772'!$O25)/100</f>
        <v>67.241379310344826</v>
      </c>
    </row>
    <row r="28" spans="1:20">
      <c r="A28" s="1">
        <v>42261.25</v>
      </c>
      <c r="B28" s="12">
        <f>IF($Q$4=1,$Q28*((B$3*'23772'!$O26)/100),(B$3*'23772'!$O26)/100)</f>
        <v>166.26030419133869</v>
      </c>
      <c r="C28" s="12">
        <f>IF($R$4=1,$R28*((C$3*'23772'!$O26)/100),(C$3*'23772'!$O26)/100)</f>
        <v>155.86903517938003</v>
      </c>
      <c r="D28" s="7">
        <f>(D$3*'23772'!$O26)/100</f>
        <v>19.743411122721469</v>
      </c>
      <c r="E28" s="12">
        <f>IF($T$4=1,$T28*((E$3*'23772'!$O26)/100),(E$3*'23772'!$O26)/100)</f>
        <v>114.30395913154534</v>
      </c>
      <c r="F28" s="7">
        <f>(F$3*'23772'!$O26)/100</f>
        <v>58.191106466968542</v>
      </c>
      <c r="G28" s="7">
        <f>(G$3*'23772'!$O26)/100</f>
        <v>35.330314640659473</v>
      </c>
      <c r="H28" s="7">
        <f>(H$3*'23772'!$O26)/100</f>
        <v>62.347614071752005</v>
      </c>
      <c r="I28" s="7">
        <f>(I$3*'23772'!$O26)/100</f>
        <v>29.095553233484271</v>
      </c>
      <c r="J28" s="7">
        <f>(J$3*'23772'!$O26)/100</f>
        <v>48.838964356205743</v>
      </c>
      <c r="K28" s="7">
        <f>(K$3*'23772'!$O26)/100</f>
        <v>31.173807035876003</v>
      </c>
      <c r="L28" s="7">
        <f>(L$3*'23772'!$O26)/100</f>
        <v>55.073725763380942</v>
      </c>
      <c r="M28" s="7">
        <f>(M$3*'23772'!$O26)/100</f>
        <v>280.56426332288402</v>
      </c>
      <c r="N28" s="7">
        <f>(N$3*'23772'!$O26)/100</f>
        <v>84.169278996865216</v>
      </c>
      <c r="Q28" s="11">
        <v>1</v>
      </c>
      <c r="R28" s="11">
        <v>1</v>
      </c>
      <c r="T28" s="11">
        <v>1</v>
      </c>
    </row>
    <row r="29" spans="1:20">
      <c r="A29" s="1">
        <v>42261.260416666664</v>
      </c>
      <c r="B29" s="12">
        <f>IF($Q$4=1,$Q29*((B$3*'23772'!$O27)/100),(B$3*'23772'!$O27)/100)</f>
        <v>238.94113549285962</v>
      </c>
      <c r="C29" s="12">
        <f>IF($R$4=1,$R29*((C$3*'23772'!$O27)/100),(C$3*'23772'!$O27)/100)</f>
        <v>212.80694879832808</v>
      </c>
      <c r="D29" s="7">
        <f>(D$3*'23772'!$O27)/100</f>
        <v>28.374259839777078</v>
      </c>
      <c r="E29" s="12">
        <f>IF($T$4=1,$T29*((E$3*'23772'!$O27)/100),(E$3*'23772'!$O27)/100)</f>
        <v>164.27203065134097</v>
      </c>
      <c r="F29" s="7">
        <f>(F$3*'23772'!$O27)/100</f>
        <v>83.629397422500858</v>
      </c>
      <c r="G29" s="7">
        <f>(G$3*'23772'!$O27)/100</f>
        <v>50.77499129223267</v>
      </c>
      <c r="H29" s="7">
        <f>(H$3*'23772'!$O27)/100</f>
        <v>89.602925809822352</v>
      </c>
      <c r="I29" s="7">
        <f>(I$3*'23772'!$O27)/100</f>
        <v>41.814698711250429</v>
      </c>
      <c r="J29" s="7">
        <f>(J$3*'23772'!$O27)/100</f>
        <v>70.188958551027511</v>
      </c>
      <c r="K29" s="7">
        <f>(K$3*'23772'!$O27)/100</f>
        <v>44.801462904911176</v>
      </c>
      <c r="L29" s="7">
        <f>(L$3*'23772'!$O27)/100</f>
        <v>79.149251132009752</v>
      </c>
      <c r="M29" s="7">
        <f>(M$3*'23772'!$O27)/100</f>
        <v>403.21316614420061</v>
      </c>
      <c r="N29" s="7">
        <f>(N$3*'23772'!$O27)/100</f>
        <v>120.96394984326018</v>
      </c>
      <c r="Q29" s="11">
        <v>1</v>
      </c>
      <c r="R29" s="11">
        <v>0.95</v>
      </c>
      <c r="T29" s="11">
        <v>1</v>
      </c>
    </row>
    <row r="30" spans="1:20">
      <c r="A30" s="1">
        <v>42261.270833333336</v>
      </c>
      <c r="B30" s="12">
        <f>IF($Q$4=1,$Q30*((B$3*'23772'!$O28)/100),(B$3*'23772'!$O28)/100)</f>
        <v>349.93614303959134</v>
      </c>
      <c r="C30" s="12">
        <f>IF($R$4=1,$R30*((C$3*'23772'!$O28)/100),(C$3*'23772'!$O28)/100)</f>
        <v>229.64559386973181</v>
      </c>
      <c r="D30" s="7">
        <f>(D$3*'23772'!$O28)/100</f>
        <v>41.554916985951465</v>
      </c>
      <c r="E30" s="12">
        <f>IF($T$4=1,$T30*((E$3*'23772'!$O28)/100),(E$3*'23772'!$O28)/100)</f>
        <v>240.58109833971906</v>
      </c>
      <c r="F30" s="7">
        <f>(F$3*'23772'!$O28)/100</f>
        <v>122.47765006385697</v>
      </c>
      <c r="G30" s="7">
        <f>(G$3*'23772'!$O28)/100</f>
        <v>74.36143039591316</v>
      </c>
      <c r="H30" s="7">
        <f>(H$3*'23772'!$O28)/100</f>
        <v>131.22605363984675</v>
      </c>
      <c r="I30" s="7">
        <f>(I$3*'23772'!$O28)/100</f>
        <v>61.238825031928485</v>
      </c>
      <c r="J30" s="7">
        <f>(J$3*'23772'!$O28)/100</f>
        <v>102.79374201787996</v>
      </c>
      <c r="K30" s="7">
        <f>(K$3*'23772'!$O28)/100</f>
        <v>65.613026819923377</v>
      </c>
      <c r="L30" s="7">
        <f>(L$3*'23772'!$O28)/100</f>
        <v>115.91634738186464</v>
      </c>
      <c r="M30" s="7">
        <f>(M$3*'23772'!$O28)/100</f>
        <v>590.51724137931035</v>
      </c>
      <c r="N30" s="7">
        <f>(N$3*'23772'!$O28)/100</f>
        <v>177.15517241379311</v>
      </c>
      <c r="Q30" s="11">
        <v>1</v>
      </c>
      <c r="R30" s="11">
        <v>0.7</v>
      </c>
      <c r="T30" s="11">
        <v>1</v>
      </c>
    </row>
    <row r="31" spans="1:20">
      <c r="A31" s="1">
        <v>42261.28125</v>
      </c>
      <c r="B31" s="12">
        <f>IF($Q$4=1,$Q31*((B$3*'23772'!$O29)/100),(B$3*'23772'!$O29)/100)</f>
        <v>415.88296760710551</v>
      </c>
      <c r="C31" s="12">
        <f>IF($R$4=1,$R31*((C$3*'23772'!$O29)/100),(C$3*'23772'!$O29)/100)</f>
        <v>233.93416927899685</v>
      </c>
      <c r="D31" s="7">
        <f>(D$3*'23772'!$O29)/100</f>
        <v>49.386102403343784</v>
      </c>
      <c r="E31" s="12">
        <f>IF($T$4=1,$T31*((E$3*'23772'!$O29)/100),(E$3*'23772'!$O29)/100)</f>
        <v>285.91954022988506</v>
      </c>
      <c r="F31" s="7">
        <f>(F$3*'23772'!$O29)/100</f>
        <v>145.55903866248696</v>
      </c>
      <c r="G31" s="7">
        <f>(G$3*'23772'!$O29)/100</f>
        <v>88.375130616509921</v>
      </c>
      <c r="H31" s="7">
        <f>(H$3*'23772'!$O29)/100</f>
        <v>155.9561128526646</v>
      </c>
      <c r="I31" s="7">
        <f>(I$3*'23772'!$O29)/100</f>
        <v>72.779519331243478</v>
      </c>
      <c r="J31" s="7">
        <f>(J$3*'23772'!$O29)/100</f>
        <v>122.16562173458726</v>
      </c>
      <c r="K31" s="7">
        <f>(K$3*'23772'!$O29)/100</f>
        <v>77.978056426332301</v>
      </c>
      <c r="L31" s="7">
        <f>(L$3*'23772'!$O29)/100</f>
        <v>137.76123301985371</v>
      </c>
      <c r="M31" s="7">
        <f>(M$3*'23772'!$O29)/100</f>
        <v>701.80250783699057</v>
      </c>
      <c r="N31" s="7">
        <f>(N$3*'23772'!$O29)/100</f>
        <v>210.54075235109718</v>
      </c>
      <c r="Q31" s="11">
        <v>1</v>
      </c>
      <c r="R31" s="11">
        <v>0.6</v>
      </c>
      <c r="T31" s="11">
        <v>1</v>
      </c>
    </row>
    <row r="32" spans="1:20">
      <c r="A32" s="1">
        <v>42261.291666666664</v>
      </c>
      <c r="B32" s="12">
        <f>IF($Q$4=1,$Q32*((B$3*'23772'!$O30)/100),(B$3*'23772'!$O30)/100)</f>
        <v>415.65076047834663</v>
      </c>
      <c r="C32" s="12">
        <f>IF($R$4=1,$R32*((C$3*'23772'!$O30)/100),(C$3*'23772'!$O30)/100)</f>
        <v>389.67258794845003</v>
      </c>
      <c r="D32" s="7">
        <f>(D$3*'23772'!$O30)/100</f>
        <v>49.358527806803664</v>
      </c>
      <c r="E32" s="12">
        <f>IF($T$4=1,$T32*((E$3*'23772'!$O30)/100),(E$3*'23772'!$O30)/100)</f>
        <v>285.7598978288633</v>
      </c>
      <c r="F32" s="7">
        <f>(F$3*'23772'!$O30)/100</f>
        <v>145.47776616742132</v>
      </c>
      <c r="G32" s="7">
        <f>(G$3*'23772'!$O30)/100</f>
        <v>88.325786601648673</v>
      </c>
      <c r="H32" s="7">
        <f>(H$3*'23772'!$O30)/100</f>
        <v>155.86903517937998</v>
      </c>
      <c r="I32" s="7">
        <f>(I$3*'23772'!$O30)/100</f>
        <v>72.738883083710661</v>
      </c>
      <c r="J32" s="7">
        <f>(J$3*'23772'!$O30)/100</f>
        <v>122.09741089051433</v>
      </c>
      <c r="K32" s="7">
        <f>(K$3*'23772'!$O30)/100</f>
        <v>77.934517589689989</v>
      </c>
      <c r="L32" s="7">
        <f>(L$3*'23772'!$O30)/100</f>
        <v>137.68431440845234</v>
      </c>
      <c r="M32" s="7">
        <f>(M$3*'23772'!$O30)/100</f>
        <v>701.41065830720993</v>
      </c>
      <c r="N32" s="7">
        <f>(N$3*'23772'!$O30)/100</f>
        <v>210.42319749216298</v>
      </c>
      <c r="Q32" s="11">
        <v>1</v>
      </c>
      <c r="R32" s="11">
        <v>1</v>
      </c>
      <c r="T32" s="11">
        <v>1</v>
      </c>
    </row>
    <row r="33" spans="1:20">
      <c r="A33" s="1">
        <v>42261.302083333336</v>
      </c>
      <c r="B33" s="12">
        <f>IF($Q$4=1,$Q33*((B$3*'23772'!$O31)/100),(B$3*'23772'!$O31)/100)</f>
        <v>783.93126668988737</v>
      </c>
      <c r="C33" s="12">
        <f>IF($R$4=1,$R33*((C$3*'23772'!$O31)/100),(C$3*'23772'!$O31)/100)</f>
        <v>385.84117032392902</v>
      </c>
      <c r="D33" s="7">
        <f>(D$3*'23772'!$O31)/100</f>
        <v>46.545918959712061</v>
      </c>
      <c r="E33" s="12">
        <f>IF($T$4=1,$T33*((E$3*'23772'!$O31)/100),(E$3*'23772'!$O31)/100)</f>
        <v>269.47637292464879</v>
      </c>
      <c r="F33" s="7">
        <f>(F$3*'23772'!$O31)/100</f>
        <v>137.18797167073029</v>
      </c>
      <c r="G33" s="7">
        <f>(G$3*'23772'!$O31)/100</f>
        <v>83.29269708580054</v>
      </c>
      <c r="H33" s="7">
        <f>(H$3*'23772'!$O31)/100</f>
        <v>146.98711250435389</v>
      </c>
      <c r="I33" s="7">
        <f>(I$3*'23772'!$O31)/100</f>
        <v>68.593985835365146</v>
      </c>
      <c r="J33" s="7">
        <f>(J$3*'23772'!$O31)/100</f>
        <v>115.13990479507721</v>
      </c>
      <c r="K33" s="7">
        <f>(K$3*'23772'!$O31)/100</f>
        <v>73.493556252176944</v>
      </c>
      <c r="L33" s="7">
        <f>(L$3*'23772'!$O31)/100</f>
        <v>129.83861604551259</v>
      </c>
      <c r="M33" s="7">
        <f>(M$3*'23772'!$O31)/100</f>
        <v>661.44200626959253</v>
      </c>
      <c r="N33" s="7">
        <f>(N$3*'23772'!$O31)/100</f>
        <v>198.43260188087774</v>
      </c>
      <c r="Q33" s="11">
        <v>2</v>
      </c>
      <c r="R33" s="11">
        <v>1.05</v>
      </c>
      <c r="T33" s="11">
        <v>1</v>
      </c>
    </row>
    <row r="34" spans="1:20">
      <c r="A34" s="1">
        <v>42261.3125</v>
      </c>
      <c r="B34" s="12">
        <f>IF($Q$4=1,$Q34*((B$3*'23772'!$O32)/100),(B$3*'23772'!$O32)/100)</f>
        <v>1115.8713572506674</v>
      </c>
      <c r="C34" s="12">
        <f>IF($R$4=1,$R34*((C$3*'23772'!$O32)/100),(C$3*'23772'!$O32)/100)</f>
        <v>358.67293625914311</v>
      </c>
      <c r="D34" s="7">
        <f>(D$3*'23772'!$O32)/100</f>
        <v>37.859921049576222</v>
      </c>
      <c r="E34" s="12">
        <f>IF($T$4=1,$T34*((E$3*'23772'!$O32)/100),(E$3*'23772'!$O32)/100)</f>
        <v>219.18901660280972</v>
      </c>
      <c r="F34" s="7">
        <f>(F$3*'23772'!$O32)/100</f>
        <v>111.58713572506676</v>
      </c>
      <c r="G34" s="7">
        <f>(G$3*'23772'!$O32)/100</f>
        <v>67.749332404504827</v>
      </c>
      <c r="H34" s="7">
        <f>(H$3*'23772'!$O32)/100</f>
        <v>119.55764541971439</v>
      </c>
      <c r="I34" s="7">
        <f>(I$3*'23772'!$O32)/100</f>
        <v>55.793567862533379</v>
      </c>
      <c r="J34" s="7">
        <f>(J$3*'23772'!$O32)/100</f>
        <v>93.653488912109609</v>
      </c>
      <c r="K34" s="7">
        <f>(K$3*'23772'!$O32)/100</f>
        <v>59.778822709857195</v>
      </c>
      <c r="L34" s="7">
        <f>(L$3*'23772'!$O32)/100</f>
        <v>105.60925345408104</v>
      </c>
      <c r="M34" s="7">
        <f>(M$3*'23772'!$O32)/100</f>
        <v>538.00940438871476</v>
      </c>
      <c r="N34" s="7">
        <f>(N$3*'23772'!$O32)/100</f>
        <v>161.40282131661442</v>
      </c>
      <c r="Q34" s="11">
        <v>3.5</v>
      </c>
      <c r="R34" s="11">
        <v>1.2</v>
      </c>
      <c r="T34" s="11">
        <v>1</v>
      </c>
    </row>
    <row r="35" spans="1:20">
      <c r="A35" s="1">
        <v>42261.322916666664</v>
      </c>
      <c r="B35" s="12">
        <f>IF($Q$4=1,$Q35*((B$3*'23772'!$O33)/100),(B$3*'23772'!$O33)/100)</f>
        <v>336.00371531406012</v>
      </c>
      <c r="C35" s="12">
        <f>IF($R$4=1,$R35*((C$3*'23772'!$O33)/100),(C$3*'23772'!$O33)/100)</f>
        <v>441.00487634970386</v>
      </c>
      <c r="D35" s="7">
        <f>(D$3*'23772'!$O33)/100</f>
        <v>39.900441193544637</v>
      </c>
      <c r="E35" s="12">
        <f>IF($T$4=1,$T35*((E$3*'23772'!$O33)/100),(E$3*'23772'!$O33)/100)</f>
        <v>231.00255427841631</v>
      </c>
      <c r="F35" s="7">
        <f>(F$3*'23772'!$O33)/100</f>
        <v>117.60130035992104</v>
      </c>
      <c r="G35" s="7">
        <f>(G$3*'23772'!$O33)/100</f>
        <v>71.400789504237778</v>
      </c>
      <c r="H35" s="7">
        <f>(H$3*'23772'!$O33)/100</f>
        <v>126.00139324277254</v>
      </c>
      <c r="I35" s="7">
        <f>(I$3*'23772'!$O33)/100</f>
        <v>58.80065017996052</v>
      </c>
      <c r="J35" s="7">
        <f>(J$3*'23772'!$O33)/100</f>
        <v>98.70109137350515</v>
      </c>
      <c r="K35" s="7">
        <f>(K$3*'23772'!$O33)/100</f>
        <v>63.000696621386268</v>
      </c>
      <c r="L35" s="7">
        <f>(L$3*'23772'!$O33)/100</f>
        <v>111.30123069778242</v>
      </c>
      <c r="M35" s="7">
        <f>(M$3*'23772'!$O33)/100</f>
        <v>567.00626959247643</v>
      </c>
      <c r="N35" s="7">
        <f>(N$3*'23772'!$O33)/100</f>
        <v>170.10188087774296</v>
      </c>
      <c r="Q35" s="11">
        <v>1</v>
      </c>
      <c r="R35" s="11">
        <v>1.4</v>
      </c>
      <c r="T35" s="11">
        <v>1</v>
      </c>
    </row>
    <row r="36" spans="1:20">
      <c r="A36" s="1">
        <v>42261.333333333336</v>
      </c>
      <c r="B36" s="12">
        <f>IF($Q$4=1,$Q36*((B$3*'23772'!$O34)/100),(B$3*'23772'!$O34)/100)</f>
        <v>923.71995820271684</v>
      </c>
      <c r="C36" s="12">
        <f>IF($R$4=1,$R36*((C$3*'23772'!$O34)/100),(C$3*'23772'!$O34)/100)</f>
        <v>432.99373040752346</v>
      </c>
      <c r="D36" s="7">
        <f>(D$3*'23772'!$O34)/100</f>
        <v>36.563915012190876</v>
      </c>
      <c r="E36" s="12">
        <f>IF($T$4=1,$T36*((E$3*'23772'!$O34)/100),(E$3*'23772'!$O34)/100)</f>
        <v>211.68582375478928</v>
      </c>
      <c r="F36" s="7">
        <f>(F$3*'23772'!$O34)/100</f>
        <v>107.76732845698363</v>
      </c>
      <c r="G36" s="7">
        <f>(G$3*'23772'!$O34)/100</f>
        <v>65.43016370602578</v>
      </c>
      <c r="H36" s="7">
        <f>(H$3*'23772'!$O34)/100</f>
        <v>115.4649947753396</v>
      </c>
      <c r="I36" s="7">
        <f>(I$3*'23772'!$O34)/100</f>
        <v>53.883664228491817</v>
      </c>
      <c r="J36" s="7">
        <f>(J$3*'23772'!$O34)/100</f>
        <v>90.447579240682686</v>
      </c>
      <c r="K36" s="7">
        <f>(K$3*'23772'!$O34)/100</f>
        <v>57.732497387669802</v>
      </c>
      <c r="L36" s="7">
        <f>(L$3*'23772'!$O34)/100</f>
        <v>101.99407871821664</v>
      </c>
      <c r="M36" s="7">
        <f>(M$3*'23772'!$O34)/100</f>
        <v>519.59247648902817</v>
      </c>
      <c r="N36" s="7">
        <f>(N$3*'23772'!$O34)/100</f>
        <v>155.87774294670845</v>
      </c>
      <c r="Q36" s="11">
        <v>3</v>
      </c>
      <c r="R36" s="11">
        <v>1.5</v>
      </c>
      <c r="T36" s="11">
        <v>1</v>
      </c>
    </row>
    <row r="37" spans="1:20">
      <c r="A37" s="1">
        <v>42261.34375</v>
      </c>
      <c r="B37" s="12">
        <f>IF($Q$4=1,$Q37*((B$3*'23772'!$O35)/100),(B$3*'23772'!$O35)/100)</f>
        <v>390.57239057239059</v>
      </c>
      <c r="C37" s="12">
        <f>IF($R$4=1,$R37*((C$3*'23772'!$O35)/100),(C$3*'23772'!$O35)/100)</f>
        <v>366.16161616161617</v>
      </c>
      <c r="D37" s="7">
        <f>(D$3*'23772'!$O35)/100</f>
        <v>46.380471380471384</v>
      </c>
      <c r="E37" s="12">
        <f>IF($T$4=1,$T37*((E$3*'23772'!$O35)/100),(E$3*'23772'!$O35)/100)</f>
        <v>187.96296296296296</v>
      </c>
      <c r="F37" s="7">
        <f>(F$3*'23772'!$O35)/100</f>
        <v>136.70033670033669</v>
      </c>
      <c r="G37" s="7">
        <f>(G$3*'23772'!$O35)/100</f>
        <v>82.996632996632997</v>
      </c>
      <c r="H37" s="7">
        <f>(H$3*'23772'!$O35)/100</f>
        <v>146.46464646464648</v>
      </c>
      <c r="I37" s="7">
        <f>(I$3*'23772'!$O35)/100</f>
        <v>68.350168350168346</v>
      </c>
      <c r="J37" s="7">
        <f>(J$3*'23772'!$O35)/100</f>
        <v>114.73063973063974</v>
      </c>
      <c r="K37" s="7">
        <f>(K$3*'23772'!$O35)/100</f>
        <v>73.232323232323239</v>
      </c>
      <c r="L37" s="7">
        <f>(L$3*'23772'!$O35)/100</f>
        <v>129.37710437710439</v>
      </c>
      <c r="M37" s="7">
        <f>(M$3*'23772'!$O35)/100</f>
        <v>659.09090909090912</v>
      </c>
      <c r="N37" s="7">
        <f>(N$3*'23772'!$O35)/100</f>
        <v>197.72727272727272</v>
      </c>
      <c r="Q37" s="11">
        <v>1</v>
      </c>
      <c r="R37" s="11">
        <v>1</v>
      </c>
      <c r="T37" s="11">
        <v>0.7</v>
      </c>
    </row>
    <row r="38" spans="1:20">
      <c r="A38" s="1">
        <v>42261.354166666664</v>
      </c>
      <c r="B38" s="12">
        <f>IF($Q$4=1,$Q38*((B$3*'23772'!$O36)/100),(B$3*'23772'!$O36)/100)</f>
        <v>385.23162661093693</v>
      </c>
      <c r="C38" s="12">
        <f>IF($R$4=1,$R38*((C$3*'23772'!$O36)/100),(C$3*'23772'!$O36)/100)</f>
        <v>361.15464994775334</v>
      </c>
      <c r="D38" s="7">
        <f>(D$3*'23772'!$O36)/100</f>
        <v>45.746255660048767</v>
      </c>
      <c r="E38" s="12">
        <f>IF($T$4=1,$T38*((E$3*'23772'!$O36)/100),(E$3*'23772'!$O36)/100)</f>
        <v>185.39272030651341</v>
      </c>
      <c r="F38" s="7">
        <f>(F$3*'23772'!$O36)/100</f>
        <v>134.83106931382792</v>
      </c>
      <c r="G38" s="7">
        <f>(G$3*'23772'!$O36)/100</f>
        <v>81.861720654824097</v>
      </c>
      <c r="H38" s="7">
        <f>(H$3*'23772'!$O36)/100</f>
        <v>144.46185997910135</v>
      </c>
      <c r="I38" s="7">
        <f>(I$3*'23772'!$O36)/100</f>
        <v>67.415534656913962</v>
      </c>
      <c r="J38" s="7">
        <f>(J$3*'23772'!$O36)/100</f>
        <v>113.16179031696272</v>
      </c>
      <c r="K38" s="7">
        <f>(K$3*'23772'!$O36)/100</f>
        <v>72.230929989550674</v>
      </c>
      <c r="L38" s="7">
        <f>(L$3*'23772'!$O36)/100</f>
        <v>127.60797631487284</v>
      </c>
      <c r="M38" s="7">
        <f>(M$3*'23772'!$O36)/100</f>
        <v>650.07836990595604</v>
      </c>
      <c r="N38" s="7">
        <f>(N$3*'23772'!$O36)/100</f>
        <v>195.02351097178681</v>
      </c>
      <c r="Q38" s="11">
        <v>1</v>
      </c>
      <c r="R38" s="11">
        <v>1</v>
      </c>
      <c r="T38" s="11">
        <v>0.7</v>
      </c>
    </row>
    <row r="39" spans="1:20">
      <c r="A39" s="1">
        <v>42261.364583333336</v>
      </c>
      <c r="B39" s="12">
        <f>IF($Q$4=1,$Q39*((B$3*'23772'!$O37)/100),(B$3*'23772'!$O37)/100)</f>
        <v>390.10797631487287</v>
      </c>
      <c r="C39" s="12">
        <f>IF($R$4=1,$R39*((C$3*'23772'!$O37)/100),(C$3*'23772'!$O37)/100)</f>
        <v>365.72622779519332</v>
      </c>
      <c r="D39" s="7">
        <f>(D$3*'23772'!$O37)/100</f>
        <v>46.325322187391151</v>
      </c>
      <c r="E39" s="12">
        <f>IF($T$4=1,$T39*((E$3*'23772'!$O37)/100),(E$3*'23772'!$O37)/100)</f>
        <v>187.73946360153255</v>
      </c>
      <c r="F39" s="7">
        <f>(F$3*'23772'!$O37)/100</f>
        <v>136.53779171020548</v>
      </c>
      <c r="G39" s="7">
        <f>(G$3*'23772'!$O37)/100</f>
        <v>82.897944966910487</v>
      </c>
      <c r="H39" s="7">
        <f>(H$3*'23772'!$O37)/100</f>
        <v>146.29049111807731</v>
      </c>
      <c r="I39" s="7">
        <f>(I$3*'23772'!$O37)/100</f>
        <v>68.268895855102741</v>
      </c>
      <c r="J39" s="7">
        <f>(J$3*'23772'!$O37)/100</f>
        <v>114.59421804249391</v>
      </c>
      <c r="K39" s="7">
        <f>(K$3*'23772'!$O37)/100</f>
        <v>73.145245559038656</v>
      </c>
      <c r="L39" s="7">
        <f>(L$3*'23772'!$O37)/100</f>
        <v>129.22326715430162</v>
      </c>
      <c r="M39" s="7">
        <f>(M$3*'23772'!$O37)/100</f>
        <v>658.30721003134795</v>
      </c>
      <c r="N39" s="7">
        <f>(N$3*'23772'!$O37)/100</f>
        <v>197.49216300940441</v>
      </c>
      <c r="Q39" s="11">
        <v>1</v>
      </c>
      <c r="R39" s="11">
        <v>1</v>
      </c>
      <c r="T39" s="11">
        <v>0.7</v>
      </c>
    </row>
    <row r="40" spans="1:20">
      <c r="A40" s="1">
        <v>42261.375</v>
      </c>
      <c r="B40" s="12">
        <f>IF($Q$4=1,$Q40*((B$3*'23772'!$O38)/100),(B$3*'23772'!$O38)/100)</f>
        <v>304.88796006037387</v>
      </c>
      <c r="C40" s="12">
        <f>IF($R$4=1,$R40*((C$3*'23772'!$O38)/100),(C$3*'23772'!$O38)/100)</f>
        <v>285.83246255660049</v>
      </c>
      <c r="D40" s="7">
        <f>(D$3*'23772'!$O38)/100</f>
        <v>36.205445257169394</v>
      </c>
      <c r="E40" s="12">
        <f>IF($T$4=1,$T40*((E$3*'23772'!$O38)/100),(E$3*'23772'!$O38)/100)</f>
        <v>209.61047254150705</v>
      </c>
      <c r="F40" s="7">
        <f>(F$3*'23772'!$O38)/100</f>
        <v>106.71078602113084</v>
      </c>
      <c r="G40" s="7">
        <f>(G$3*'23772'!$O38)/100</f>
        <v>64.788691512829445</v>
      </c>
      <c r="H40" s="7">
        <f>(H$3*'23772'!$O38)/100</f>
        <v>114.3329850226402</v>
      </c>
      <c r="I40" s="7">
        <f>(I$3*'23772'!$O38)/100</f>
        <v>53.355393010565422</v>
      </c>
      <c r="J40" s="7">
        <f>(J$3*'23772'!$O38)/100</f>
        <v>89.560838267734823</v>
      </c>
      <c r="K40" s="7">
        <f>(K$3*'23772'!$O38)/100</f>
        <v>57.166492511320101</v>
      </c>
      <c r="L40" s="7">
        <f>(L$3*'23772'!$O38)/100</f>
        <v>100.99413676999885</v>
      </c>
      <c r="M40" s="7">
        <f>(M$3*'23772'!$O38)/100</f>
        <v>514.49843260188095</v>
      </c>
      <c r="N40" s="7">
        <f>(N$3*'23772'!$O38)/100</f>
        <v>154.34952978056427</v>
      </c>
      <c r="Q40" s="11">
        <v>1</v>
      </c>
      <c r="R40" s="11">
        <v>1</v>
      </c>
      <c r="T40" s="11">
        <v>1</v>
      </c>
    </row>
    <row r="41" spans="1:20">
      <c r="A41" s="1">
        <v>42261.385416666664</v>
      </c>
      <c r="B41" s="12">
        <f>IF($Q$4=1,$Q41*((B$3*'23772'!$O39)/100),(B$3*'23772'!$O39)/100)</f>
        <v>296.06408916753742</v>
      </c>
      <c r="C41" s="12">
        <f>IF($R$4=1,$R41*((C$3*'23772'!$O39)/100),(C$3*'23772'!$O39)/100)</f>
        <v>277.56008359456632</v>
      </c>
      <c r="D41" s="7">
        <f>(D$3*'23772'!$O39)/100</f>
        <v>35.15761058864507</v>
      </c>
      <c r="E41" s="12">
        <f>IF($T$4=1,$T41*((E$3*'23772'!$O39)/100),(E$3*'23772'!$O39)/100)</f>
        <v>203.544061302682</v>
      </c>
      <c r="F41" s="7">
        <f>(F$3*'23772'!$O39)/100</f>
        <v>103.6224312086381</v>
      </c>
      <c r="G41" s="7">
        <f>(G$3*'23772'!$O39)/100</f>
        <v>62.9136189481017</v>
      </c>
      <c r="H41" s="7">
        <f>(H$3*'23772'!$O39)/100</f>
        <v>111.02403343782653</v>
      </c>
      <c r="I41" s="7">
        <f>(I$3*'23772'!$O39)/100</f>
        <v>51.811215604319052</v>
      </c>
      <c r="J41" s="7">
        <f>(J$3*'23772'!$O39)/100</f>
        <v>86.968826192964116</v>
      </c>
      <c r="K41" s="7">
        <f>(K$3*'23772'!$O39)/100</f>
        <v>55.512016718913266</v>
      </c>
      <c r="L41" s="7">
        <f>(L$3*'23772'!$O39)/100</f>
        <v>98.071229536746785</v>
      </c>
      <c r="M41" s="7">
        <f>(M$3*'23772'!$O39)/100</f>
        <v>499.60815047021941</v>
      </c>
      <c r="N41" s="7">
        <f>(N$3*'23772'!$O39)/100</f>
        <v>149.88244514106583</v>
      </c>
      <c r="Q41" s="11">
        <v>1</v>
      </c>
      <c r="R41" s="11">
        <v>1</v>
      </c>
      <c r="T41" s="11">
        <v>1</v>
      </c>
    </row>
    <row r="42" spans="1:20">
      <c r="A42" s="1">
        <v>42261.395833333336</v>
      </c>
      <c r="B42" s="12">
        <f>IF($Q$4=1,$Q42*((B$3*'23772'!$O40)/100),(B$3*'23772'!$O40)/100)</f>
        <v>263.32288401253919</v>
      </c>
      <c r="C42" s="12">
        <f>IF($R$4=1,$R42*((C$3*'23772'!$O40)/100),(C$3*'23772'!$O40)/100)</f>
        <v>246.86520376175548</v>
      </c>
      <c r="D42" s="7">
        <f>(D$3*'23772'!$O40)/100</f>
        <v>31.269592476489027</v>
      </c>
      <c r="E42" s="12">
        <f>IF($T$4=1,$T42*((E$3*'23772'!$O40)/100),(E$3*'23772'!$O40)/100)</f>
        <v>181.0344827586207</v>
      </c>
      <c r="F42" s="7">
        <f>(F$3*'23772'!$O40)/100</f>
        <v>92.163009404388717</v>
      </c>
      <c r="G42" s="7">
        <f>(G$3*'23772'!$O40)/100</f>
        <v>55.956112852664582</v>
      </c>
      <c r="H42" s="7">
        <f>(H$3*'23772'!$O40)/100</f>
        <v>98.746081504702204</v>
      </c>
      <c r="I42" s="7">
        <f>(I$3*'23772'!$O40)/100</f>
        <v>46.081504702194358</v>
      </c>
      <c r="J42" s="7">
        <f>(J$3*'23772'!$O40)/100</f>
        <v>77.351097178683389</v>
      </c>
      <c r="K42" s="7">
        <f>(K$3*'23772'!$O40)/100</f>
        <v>49.373040752351102</v>
      </c>
      <c r="L42" s="7">
        <f>(L$3*'23772'!$O40)/100</f>
        <v>87.225705329153612</v>
      </c>
      <c r="M42" s="7">
        <f>(M$3*'23772'!$O40)/100</f>
        <v>444.35736677115989</v>
      </c>
      <c r="N42" s="7">
        <f>(N$3*'23772'!$O40)/100</f>
        <v>133.30721003134798</v>
      </c>
      <c r="Q42" s="11">
        <v>1</v>
      </c>
      <c r="R42" s="11">
        <v>1</v>
      </c>
      <c r="T42" s="11">
        <v>1</v>
      </c>
    </row>
    <row r="43" spans="1:20">
      <c r="A43" s="1">
        <v>42261.40625</v>
      </c>
      <c r="B43" s="12">
        <f>IF($Q$4=1,$Q43*((B$3*'23772'!$O41)/100),(B$3*'23772'!$O41)/100)</f>
        <v>245.44293509810748</v>
      </c>
      <c r="C43" s="12">
        <f>IF($R$4=1,$R43*((C$3*'23772'!$O41)/100),(C$3*'23772'!$O41)/100)</f>
        <v>230.10275165447581</v>
      </c>
      <c r="D43" s="7">
        <f>(D$3*'23772'!$O41)/100</f>
        <v>29.146348542900263</v>
      </c>
      <c r="E43" s="12">
        <f>IF($T$4=1,$T43*((E$3*'23772'!$O41)/100),(E$3*'23772'!$O41)/100)</f>
        <v>168.74201787994892</v>
      </c>
      <c r="F43" s="7">
        <f>(F$3*'23772'!$O41)/100</f>
        <v>85.905027284337635</v>
      </c>
      <c r="G43" s="7">
        <f>(G$3*'23772'!$O41)/100</f>
        <v>52.156623708347844</v>
      </c>
      <c r="H43" s="7">
        <f>(H$3*'23772'!$O41)/100</f>
        <v>92.04110066179031</v>
      </c>
      <c r="I43" s="7">
        <f>(I$3*'23772'!$O41)/100</f>
        <v>42.952513642168817</v>
      </c>
      <c r="J43" s="7">
        <f>(J$3*'23772'!$O41)/100</f>
        <v>72.098862185069081</v>
      </c>
      <c r="K43" s="7">
        <f>(K$3*'23772'!$O41)/100</f>
        <v>46.020550330895155</v>
      </c>
      <c r="L43" s="7">
        <f>(L$3*'23772'!$O41)/100</f>
        <v>81.302972251248107</v>
      </c>
      <c r="M43" s="7">
        <f>(M$3*'23772'!$O41)/100</f>
        <v>414.1849529780564</v>
      </c>
      <c r="N43" s="7">
        <f>(N$3*'23772'!$O41)/100</f>
        <v>124.25548589341692</v>
      </c>
      <c r="Q43" s="11">
        <v>1</v>
      </c>
      <c r="R43" s="11">
        <v>1</v>
      </c>
      <c r="T43" s="11">
        <v>1</v>
      </c>
    </row>
    <row r="44" spans="1:20">
      <c r="A44" s="1">
        <v>42261.416666666664</v>
      </c>
      <c r="B44" s="12">
        <f>IF($Q$4=1,$Q44*((B$3*'23772'!$O42)/100),(B$3*'23772'!$O42)/100)</f>
        <v>206.19993033786136</v>
      </c>
      <c r="C44" s="12">
        <f>IF($R$4=1,$R44*((C$3*'23772'!$O42)/100),(C$3*'23772'!$O42)/100)</f>
        <v>193.31243469174504</v>
      </c>
      <c r="D44" s="7">
        <f>(D$3*'23772'!$O42)/100</f>
        <v>24.486241727621035</v>
      </c>
      <c r="E44" s="12">
        <f>IF($T$4=1,$T44*((E$3*'23772'!$O42)/100),(E$3*'23772'!$O42)/100)</f>
        <v>141.7624521072797</v>
      </c>
      <c r="F44" s="7">
        <f>(F$3*'23772'!$O42)/100</f>
        <v>72.169975618251485</v>
      </c>
      <c r="G44" s="7">
        <f>(G$3*'23772'!$O42)/100</f>
        <v>43.817485196795545</v>
      </c>
      <c r="H44" s="7">
        <f>(H$3*'23772'!$O42)/100</f>
        <v>77.32497387669801</v>
      </c>
      <c r="I44" s="7">
        <f>(I$3*'23772'!$O42)/100</f>
        <v>36.084987809125742</v>
      </c>
      <c r="J44" s="7">
        <f>(J$3*'23772'!$O42)/100</f>
        <v>60.571229536746777</v>
      </c>
      <c r="K44" s="7">
        <f>(K$3*'23772'!$O42)/100</f>
        <v>38.662486938349005</v>
      </c>
      <c r="L44" s="7">
        <f>(L$3*'23772'!$O42)/100</f>
        <v>68.30372692441658</v>
      </c>
      <c r="M44" s="7">
        <f>(M$3*'23772'!$O42)/100</f>
        <v>347.96238244514103</v>
      </c>
      <c r="N44" s="7">
        <f>(N$3*'23772'!$O42)/100</f>
        <v>104.38871473354233</v>
      </c>
      <c r="Q44" s="11">
        <v>1</v>
      </c>
      <c r="R44" s="11">
        <v>1</v>
      </c>
      <c r="T44" s="11">
        <v>1</v>
      </c>
    </row>
    <row r="45" spans="1:20">
      <c r="A45" s="1">
        <v>42261.427083333336</v>
      </c>
      <c r="B45" s="12">
        <f>IF($Q$4=1,$Q45*((B$3*'23772'!$O43)/100),(B$3*'23772'!$O43)/100)</f>
        <v>297.45733194009051</v>
      </c>
      <c r="C45" s="12">
        <f>IF($R$4=1,$R45*((C$3*'23772'!$O43)/100),(C$3*'23772'!$O43)/100)</f>
        <v>278.86624869383485</v>
      </c>
      <c r="D45" s="7">
        <f>(D$3*'23772'!$O43)/100</f>
        <v>25.23075583420411</v>
      </c>
      <c r="E45" s="12">
        <f>IF($T$4=1,$T45*((E$3*'23772'!$O43)/100),(E$3*'23772'!$O43)/100)</f>
        <v>146.07279693486589</v>
      </c>
      <c r="F45" s="7">
        <f>(F$3*'23772'!$O43)/100</f>
        <v>74.364332985022642</v>
      </c>
      <c r="G45" s="7">
        <f>(G$3*'23772'!$O43)/100</f>
        <v>45.149773598049457</v>
      </c>
      <c r="H45" s="7">
        <f>(H$3*'23772'!$O43)/100</f>
        <v>79.676071055381399</v>
      </c>
      <c r="I45" s="7">
        <f>(I$3*'23772'!$O43)/100</f>
        <v>37.182166492511321</v>
      </c>
      <c r="J45" s="7">
        <f>(J$3*'23772'!$O43)/100</f>
        <v>62.412922326715425</v>
      </c>
      <c r="K45" s="7">
        <f>(K$3*'23772'!$O43)/100</f>
        <v>39.8380355276907</v>
      </c>
      <c r="L45" s="7">
        <f>(L$3*'23772'!$O43)/100</f>
        <v>70.380529432253567</v>
      </c>
      <c r="M45" s="7">
        <f>(M$3*'23772'!$O43)/100</f>
        <v>358.54231974921623</v>
      </c>
      <c r="N45" s="7">
        <f>(N$3*'23772'!$O43)/100</f>
        <v>107.56269592476488</v>
      </c>
      <c r="Q45" s="11">
        <v>1.4</v>
      </c>
      <c r="R45" s="11">
        <v>1.4</v>
      </c>
      <c r="T45" s="11">
        <v>1</v>
      </c>
    </row>
    <row r="46" spans="1:20">
      <c r="A46" s="1">
        <v>42261.4375</v>
      </c>
      <c r="B46" s="12">
        <f>IF($Q$4=1,$Q46*((B$3*'23772'!$O44)/100),(B$3*'23772'!$O44)/100)</f>
        <v>338.09357947288981</v>
      </c>
      <c r="C46" s="12">
        <f>IF($R$4=1,$R46*((C$3*'23772'!$O44)/100),(C$3*'23772'!$O44)/100)</f>
        <v>316.96273075583423</v>
      </c>
      <c r="D46" s="7">
        <f>(D$3*'23772'!$O44)/100</f>
        <v>25.092882851503543</v>
      </c>
      <c r="E46" s="12">
        <f>IF($T$4=1,$T46*((E$3*'23772'!$O44)/100),(E$3*'23772'!$O44)/100)</f>
        <v>145.27458492975734</v>
      </c>
      <c r="F46" s="7">
        <f>(F$3*'23772'!$O44)/100</f>
        <v>73.957970509694647</v>
      </c>
      <c r="G46" s="7">
        <f>(G$3*'23772'!$O44)/100</f>
        <v>44.903053523743175</v>
      </c>
      <c r="H46" s="7">
        <f>(H$3*'23772'!$O44)/100</f>
        <v>79.240682688958543</v>
      </c>
      <c r="I46" s="7">
        <f>(I$3*'23772'!$O44)/100</f>
        <v>36.978985254847323</v>
      </c>
      <c r="J46" s="7">
        <f>(J$3*'23772'!$O44)/100</f>
        <v>62.07186810635087</v>
      </c>
      <c r="K46" s="7">
        <f>(K$3*'23772'!$O44)/100</f>
        <v>39.620341344479272</v>
      </c>
      <c r="L46" s="7">
        <f>(L$3*'23772'!$O44)/100</f>
        <v>69.995936375246714</v>
      </c>
      <c r="M46" s="7">
        <f>(M$3*'23772'!$O44)/100</f>
        <v>356.58307210031353</v>
      </c>
      <c r="N46" s="7">
        <f>(N$3*'23772'!$O44)/100</f>
        <v>106.97492163009404</v>
      </c>
      <c r="Q46" s="11">
        <v>1.6</v>
      </c>
      <c r="R46" s="11">
        <v>1.6</v>
      </c>
      <c r="T46" s="11">
        <v>1</v>
      </c>
    </row>
    <row r="47" spans="1:20">
      <c r="A47" s="1">
        <v>42261.447916666664</v>
      </c>
      <c r="B47" s="12">
        <f>IF($Q$4=1,$Q47*((B$3*'23772'!$O45)/100),(B$3*'23772'!$O45)/100)</f>
        <v>209.68303726924421</v>
      </c>
      <c r="C47" s="12">
        <f>IF($R$4=1,$R47*((C$3*'23772'!$O45)/100),(C$3*'23772'!$O45)/100)</f>
        <v>196.57784743991641</v>
      </c>
      <c r="D47" s="7">
        <f>(D$3*'23772'!$O45)/100</f>
        <v>24.899860675722749</v>
      </c>
      <c r="E47" s="12">
        <f>IF($T$4=1,$T47*((E$3*'23772'!$O45)/100),(E$3*'23772'!$O45)/100)</f>
        <v>144.15708812260539</v>
      </c>
      <c r="F47" s="7">
        <f>(F$3*'23772'!$O45)/100</f>
        <v>73.389063044235456</v>
      </c>
      <c r="G47" s="7">
        <f>(G$3*'23772'!$O45)/100</f>
        <v>44.55764541971439</v>
      </c>
      <c r="H47" s="7">
        <f>(H$3*'23772'!$O45)/100</f>
        <v>78.631138975966564</v>
      </c>
      <c r="I47" s="7">
        <f>(I$3*'23772'!$O45)/100</f>
        <v>36.694531522117728</v>
      </c>
      <c r="J47" s="7">
        <f>(J$3*'23772'!$O45)/100</f>
        <v>61.594392197840477</v>
      </c>
      <c r="K47" s="7">
        <f>(K$3*'23772'!$O45)/100</f>
        <v>39.315569487983282</v>
      </c>
      <c r="L47" s="7">
        <f>(L$3*'23772'!$O45)/100</f>
        <v>69.457506095437139</v>
      </c>
      <c r="M47" s="7">
        <f>(M$3*'23772'!$O45)/100</f>
        <v>353.8401253918496</v>
      </c>
      <c r="N47" s="7">
        <f>(N$3*'23772'!$O45)/100</f>
        <v>106.15203761755487</v>
      </c>
      <c r="Q47" s="11">
        <v>1</v>
      </c>
      <c r="R47" s="11">
        <v>1</v>
      </c>
      <c r="T47" s="11">
        <v>1</v>
      </c>
    </row>
    <row r="48" spans="1:20">
      <c r="A48" s="1">
        <v>42261.458333333336</v>
      </c>
      <c r="B48" s="6">
        <f>(B$3*'23772'!$O46)/100</f>
        <v>186.46232439335887</v>
      </c>
      <c r="C48" s="12">
        <f>IF($R$4=1,$R48*((C$3*'23772'!$O46)/100),(C$3*'23772'!$O46)/100)</f>
        <v>0</v>
      </c>
      <c r="D48" s="6">
        <f>(D$3*'23772'!$O46)/100</f>
        <v>22.142401021711365</v>
      </c>
      <c r="E48" s="6">
        <f>(E$3*'23772'!$O46)/100</f>
        <v>128.19284802043421</v>
      </c>
      <c r="F48" s="6">
        <f>(F$3*'23772'!$O46)/100</f>
        <v>65.261813537675593</v>
      </c>
      <c r="G48" s="6">
        <f>(G$3*'23772'!$O46)/100</f>
        <v>39.623243933588761</v>
      </c>
      <c r="H48" s="6">
        <f>(H$3*'23772'!$O46)/100</f>
        <v>69.923371647509569</v>
      </c>
      <c r="I48" s="6">
        <f>(I$3*'23772'!$O46)/100</f>
        <v>32.630906768837797</v>
      </c>
      <c r="J48" s="6">
        <f>(J$3*'23772'!$O46)/100</f>
        <v>54.773307790549168</v>
      </c>
      <c r="K48" s="6">
        <f>(K$3*'23772'!$O46)/100</f>
        <v>34.961685823754785</v>
      </c>
      <c r="L48" s="6">
        <f>(L$3*'23772'!$O46)/100</f>
        <v>61.765644955300125</v>
      </c>
      <c r="M48" s="6">
        <f>(M$3*'23772'!$O46)/100</f>
        <v>314.65517241379308</v>
      </c>
      <c r="N48" s="6">
        <f>(N$3*'23772'!$O46)/100</f>
        <v>94.396551724137922</v>
      </c>
    </row>
    <row r="49" spans="1:14">
      <c r="A49" s="1">
        <v>42261.46875</v>
      </c>
      <c r="B49" s="6">
        <f>(B$3*'23772'!$O47)/100</f>
        <v>212.70172994310923</v>
      </c>
      <c r="C49" s="12">
        <f>IF($R$4=1,$R49*((C$3*'23772'!$O47)/100),(C$3*'23772'!$O47)/100)</f>
        <v>0</v>
      </c>
      <c r="D49" s="6">
        <f>(D$3*'23772'!$O47)/100</f>
        <v>25.258330430744223</v>
      </c>
      <c r="E49" s="6">
        <f>(E$3*'23772'!$O47)/100</f>
        <v>146.23243933588762</v>
      </c>
      <c r="F49" s="6">
        <f>(F$3*'23772'!$O47)/100</f>
        <v>74.445605480088247</v>
      </c>
      <c r="G49" s="6">
        <f>(G$3*'23772'!$O47)/100</f>
        <v>45.199117612910712</v>
      </c>
      <c r="H49" s="6">
        <f>(H$3*'23772'!$O47)/100</f>
        <v>79.763148728665968</v>
      </c>
      <c r="I49" s="6">
        <f>(I$3*'23772'!$O47)/100</f>
        <v>37.222802740044123</v>
      </c>
      <c r="J49" s="6">
        <f>(J$3*'23772'!$O47)/100</f>
        <v>62.481133170788347</v>
      </c>
      <c r="K49" s="6">
        <f>(K$3*'23772'!$O47)/100</f>
        <v>39.881574364332984</v>
      </c>
      <c r="L49" s="6">
        <f>(L$3*'23772'!$O47)/100</f>
        <v>70.457448043654935</v>
      </c>
      <c r="M49" s="6">
        <f>(M$3*'23772'!$O47)/100</f>
        <v>358.93416927899688</v>
      </c>
      <c r="N49" s="6">
        <f>(N$3*'23772'!$O47)/100</f>
        <v>107.68025078369907</v>
      </c>
    </row>
    <row r="50" spans="1:14">
      <c r="A50" s="1">
        <v>42261.479166666664</v>
      </c>
      <c r="B50" s="6">
        <f>(B$3*'23772'!$O48)/100</f>
        <v>223.38325786601646</v>
      </c>
      <c r="C50" s="12">
        <f>IF($R$4=1,$R50*((C$3*'23772'!$O48)/100),(C$3*'23772'!$O48)/100)</f>
        <v>0</v>
      </c>
      <c r="D50" s="6">
        <f>(D$3*'23772'!$O48)/100</f>
        <v>26.526761871589457</v>
      </c>
      <c r="E50" s="6">
        <f>(E$3*'23772'!$O48)/100</f>
        <v>153.57598978288632</v>
      </c>
      <c r="F50" s="6">
        <f>(F$3*'23772'!$O48)/100</f>
        <v>78.184140253105767</v>
      </c>
      <c r="G50" s="6">
        <f>(G$3*'23772'!$O48)/100</f>
        <v>47.468942296528503</v>
      </c>
      <c r="H50" s="6">
        <f>(H$3*'23772'!$O48)/100</f>
        <v>83.768721699756171</v>
      </c>
      <c r="I50" s="6">
        <f>(I$3*'23772'!$O48)/100</f>
        <v>39.092070126552883</v>
      </c>
      <c r="J50" s="6">
        <f>(J$3*'23772'!$O48)/100</f>
        <v>65.61883199814234</v>
      </c>
      <c r="K50" s="6">
        <f>(K$3*'23772'!$O48)/100</f>
        <v>41.884360849878085</v>
      </c>
      <c r="L50" s="6">
        <f>(L$3*'23772'!$O48)/100</f>
        <v>73.995704168117953</v>
      </c>
      <c r="M50" s="6">
        <f>(M$3*'23772'!$O48)/100</f>
        <v>376.95924764890282</v>
      </c>
      <c r="N50" s="6">
        <f>(N$3*'23772'!$O48)/100</f>
        <v>113.08777429467084</v>
      </c>
    </row>
    <row r="51" spans="1:14">
      <c r="A51" s="1">
        <v>42261.489583333336</v>
      </c>
      <c r="B51" s="6">
        <f>(B$3*'23772'!$O49)/100</f>
        <v>212.93393707186814</v>
      </c>
      <c r="C51" s="12">
        <f>IF($R$4=1,$R51*((C$3*'23772'!$O49)/100),(C$3*'23772'!$O49)/100)</f>
        <v>0</v>
      </c>
      <c r="D51" s="6">
        <f>(D$3*'23772'!$O49)/100</f>
        <v>25.28590502728434</v>
      </c>
      <c r="E51" s="6">
        <f>(E$3*'23772'!$O49)/100</f>
        <v>146.39208173690932</v>
      </c>
      <c r="F51" s="6">
        <f>(F$3*'23772'!$O49)/100</f>
        <v>74.526877975153837</v>
      </c>
      <c r="G51" s="6">
        <f>(G$3*'23772'!$O49)/100</f>
        <v>45.248461627771974</v>
      </c>
      <c r="H51" s="6">
        <f>(H$3*'23772'!$O49)/100</f>
        <v>79.85022640195055</v>
      </c>
      <c r="I51" s="6">
        <f>(I$3*'23772'!$O49)/100</f>
        <v>37.263438987576919</v>
      </c>
      <c r="J51" s="6">
        <f>(J$3*'23772'!$O49)/100</f>
        <v>62.549344014861262</v>
      </c>
      <c r="K51" s="6">
        <f>(K$3*'23772'!$O49)/100</f>
        <v>39.925113200975275</v>
      </c>
      <c r="L51" s="6">
        <f>(L$3*'23772'!$O49)/100</f>
        <v>70.534366655056317</v>
      </c>
      <c r="M51" s="6">
        <f>(M$3*'23772'!$O49)/100</f>
        <v>359.32601880877746</v>
      </c>
      <c r="N51" s="6">
        <f>(N$3*'23772'!$O49)/100</f>
        <v>107.79780564263324</v>
      </c>
    </row>
    <row r="52" spans="1:14">
      <c r="A52" s="1">
        <v>42261.5</v>
      </c>
      <c r="B52" s="6">
        <f>(B$3*'23772'!$O50)/100</f>
        <v>210.14745152676187</v>
      </c>
      <c r="C52" s="12">
        <f>IF($R$4=1,$R52*((C$3*'23772'!$O50)/100),(C$3*'23772'!$O50)/100)</f>
        <v>0</v>
      </c>
      <c r="D52" s="6">
        <f>(D$3*'23772'!$O50)/100</f>
        <v>24.955009868802971</v>
      </c>
      <c r="E52" s="6">
        <f>(E$3*'23772'!$O50)/100</f>
        <v>144.47637292464879</v>
      </c>
      <c r="F52" s="6">
        <f>(F$3*'23772'!$O50)/100</f>
        <v>73.551608034366652</v>
      </c>
      <c r="G52" s="6">
        <f>(G$3*'23772'!$O50)/100</f>
        <v>44.6563334494369</v>
      </c>
      <c r="H52" s="6">
        <f>(H$3*'23772'!$O50)/100</f>
        <v>78.805294322535701</v>
      </c>
      <c r="I52" s="6">
        <f>(I$3*'23772'!$O50)/100</f>
        <v>36.775804017183326</v>
      </c>
      <c r="J52" s="6">
        <f>(J$3*'23772'!$O50)/100</f>
        <v>61.730813885986301</v>
      </c>
      <c r="K52" s="6">
        <f>(K$3*'23772'!$O50)/100</f>
        <v>39.402647161267851</v>
      </c>
      <c r="L52" s="6">
        <f>(L$3*'23772'!$O50)/100</f>
        <v>69.611343318239875</v>
      </c>
      <c r="M52" s="6">
        <f>(M$3*'23772'!$O50)/100</f>
        <v>354.62382445141071</v>
      </c>
      <c r="N52" s="6">
        <f>(N$3*'23772'!$O50)/100</f>
        <v>106.38714733542319</v>
      </c>
    </row>
    <row r="53" spans="1:14">
      <c r="A53" s="1">
        <v>42261.510416666664</v>
      </c>
      <c r="B53" s="6">
        <f>(B$3*'23772'!$O51)/100</f>
        <v>223.38325786601646</v>
      </c>
      <c r="C53" s="12">
        <f>IF($R$4=1,$R53*((C$3*'23772'!$O51)/100),(C$3*'23772'!$O51)/100)</f>
        <v>0</v>
      </c>
      <c r="D53" s="6">
        <f>(D$3*'23772'!$O51)/100</f>
        <v>26.526761871589457</v>
      </c>
      <c r="E53" s="6">
        <f>(E$3*'23772'!$O51)/100</f>
        <v>153.57598978288632</v>
      </c>
      <c r="F53" s="6">
        <f>(F$3*'23772'!$O51)/100</f>
        <v>78.184140253105767</v>
      </c>
      <c r="G53" s="6">
        <f>(G$3*'23772'!$O51)/100</f>
        <v>47.468942296528503</v>
      </c>
      <c r="H53" s="6">
        <f>(H$3*'23772'!$O51)/100</f>
        <v>83.768721699756171</v>
      </c>
      <c r="I53" s="6">
        <f>(I$3*'23772'!$O51)/100</f>
        <v>39.092070126552883</v>
      </c>
      <c r="J53" s="6">
        <f>(J$3*'23772'!$O51)/100</f>
        <v>65.61883199814234</v>
      </c>
      <c r="K53" s="6">
        <f>(K$3*'23772'!$O51)/100</f>
        <v>41.884360849878085</v>
      </c>
      <c r="L53" s="6">
        <f>(L$3*'23772'!$O51)/100</f>
        <v>73.995704168117953</v>
      </c>
      <c r="M53" s="6">
        <f>(M$3*'23772'!$O51)/100</f>
        <v>376.95924764890282</v>
      </c>
      <c r="N53" s="6">
        <f>(N$3*'23772'!$O51)/100</f>
        <v>113.08777429467084</v>
      </c>
    </row>
    <row r="54" spans="1:14">
      <c r="A54" s="1">
        <v>42261.520833333336</v>
      </c>
      <c r="B54" s="6">
        <f>(B$3*'23772'!$O52)/100</f>
        <v>210.61186578427959</v>
      </c>
      <c r="C54" s="12">
        <f>IF($R$4=1,$R54*((C$3*'23772'!$O52)/100),(C$3*'23772'!$O52)/100)</f>
        <v>0</v>
      </c>
      <c r="D54" s="6">
        <f>(D$3*'23772'!$O52)/100</f>
        <v>25.010159061883201</v>
      </c>
      <c r="E54" s="6">
        <f>(E$3*'23772'!$O52)/100</f>
        <v>144.79565772669221</v>
      </c>
      <c r="F54" s="6">
        <f>(F$3*'23772'!$O52)/100</f>
        <v>73.714153024497861</v>
      </c>
      <c r="G54" s="6">
        <f>(G$3*'23772'!$O52)/100</f>
        <v>44.75502147915941</v>
      </c>
      <c r="H54" s="6">
        <f>(H$3*'23772'!$O52)/100</f>
        <v>78.979449669104838</v>
      </c>
      <c r="I54" s="6">
        <f>(I$3*'23772'!$O52)/100</f>
        <v>36.857076512248931</v>
      </c>
      <c r="J54" s="6">
        <f>(J$3*'23772'!$O52)/100</f>
        <v>61.867235574132131</v>
      </c>
      <c r="K54" s="6">
        <f>(K$3*'23772'!$O52)/100</f>
        <v>39.489724834552419</v>
      </c>
      <c r="L54" s="6">
        <f>(L$3*'23772'!$O52)/100</f>
        <v>69.765180541042611</v>
      </c>
      <c r="M54" s="6">
        <f>(M$3*'23772'!$O52)/100</f>
        <v>355.40752351097183</v>
      </c>
      <c r="N54" s="6">
        <f>(N$3*'23772'!$O52)/100</f>
        <v>106.62225705329155</v>
      </c>
    </row>
    <row r="55" spans="1:14">
      <c r="A55" s="1">
        <v>42261.53125</v>
      </c>
      <c r="B55" s="6">
        <f>(B$3*'23772'!$O53)/100</f>
        <v>223.38325786601646</v>
      </c>
      <c r="C55" s="12">
        <f>IF($R$4=1,$R55*((C$3*'23772'!$O53)/100),(C$3*'23772'!$O53)/100)</f>
        <v>0</v>
      </c>
      <c r="D55" s="6">
        <f>(D$3*'23772'!$O53)/100</f>
        <v>26.526761871589457</v>
      </c>
      <c r="E55" s="6">
        <f>(E$3*'23772'!$O53)/100</f>
        <v>153.57598978288632</v>
      </c>
      <c r="F55" s="6">
        <f>(F$3*'23772'!$O53)/100</f>
        <v>78.184140253105767</v>
      </c>
      <c r="G55" s="6">
        <f>(G$3*'23772'!$O53)/100</f>
        <v>47.468942296528503</v>
      </c>
      <c r="H55" s="6">
        <f>(H$3*'23772'!$O53)/100</f>
        <v>83.768721699756171</v>
      </c>
      <c r="I55" s="6">
        <f>(I$3*'23772'!$O53)/100</f>
        <v>39.092070126552883</v>
      </c>
      <c r="J55" s="6">
        <f>(J$3*'23772'!$O53)/100</f>
        <v>65.61883199814234</v>
      </c>
      <c r="K55" s="6">
        <f>(K$3*'23772'!$O53)/100</f>
        <v>41.884360849878085</v>
      </c>
      <c r="L55" s="6">
        <f>(L$3*'23772'!$O53)/100</f>
        <v>73.995704168117953</v>
      </c>
      <c r="M55" s="6">
        <f>(M$3*'23772'!$O53)/100</f>
        <v>376.95924764890282</v>
      </c>
      <c r="N55" s="6">
        <f>(N$3*'23772'!$O53)/100</f>
        <v>113.08777429467084</v>
      </c>
    </row>
    <row r="56" spans="1:14">
      <c r="A56" s="1">
        <v>42261.541666666664</v>
      </c>
      <c r="B56" s="6">
        <f>(B$3*'23772'!$O54)/100</f>
        <v>218.27470103332172</v>
      </c>
      <c r="C56" s="12">
        <f>IF($R$4=1,$R56*((C$3*'23772'!$O54)/100),(C$3*'23772'!$O54)/100)</f>
        <v>0</v>
      </c>
      <c r="D56" s="6">
        <f>(D$3*'23772'!$O54)/100</f>
        <v>25.92012074770695</v>
      </c>
      <c r="E56" s="6">
        <f>(E$3*'23772'!$O54)/100</f>
        <v>150.06385696040869</v>
      </c>
      <c r="F56" s="6">
        <f>(F$3*'23772'!$O54)/100</f>
        <v>76.396145361662605</v>
      </c>
      <c r="G56" s="6">
        <f>(G$3*'23772'!$O54)/100</f>
        <v>46.383373969580859</v>
      </c>
      <c r="H56" s="6">
        <f>(H$3*'23772'!$O54)/100</f>
        <v>81.853012887495638</v>
      </c>
      <c r="I56" s="6">
        <f>(I$3*'23772'!$O54)/100</f>
        <v>38.198072680831302</v>
      </c>
      <c r="J56" s="6">
        <f>(J$3*'23772'!$O54)/100</f>
        <v>64.118193428538248</v>
      </c>
      <c r="K56" s="6">
        <f>(K$3*'23772'!$O54)/100</f>
        <v>40.926506443747819</v>
      </c>
      <c r="L56" s="6">
        <f>(L$3*'23772'!$O54)/100</f>
        <v>72.303494717287819</v>
      </c>
      <c r="M56" s="6">
        <f>(M$3*'23772'!$O54)/100</f>
        <v>368.33855799373038</v>
      </c>
      <c r="N56" s="6">
        <f>(N$3*'23772'!$O54)/100</f>
        <v>110.50156739811911</v>
      </c>
    </row>
    <row r="57" spans="1:14">
      <c r="A57" s="1">
        <v>42261.552083333336</v>
      </c>
      <c r="B57" s="6">
        <f>(B$3*'23772'!$O55)/100</f>
        <v>222.68663647973995</v>
      </c>
      <c r="C57" s="12">
        <f>IF($R$4=1,$R57*((C$3*'23772'!$O55)/100),(C$3*'23772'!$O55)/100)</f>
        <v>0</v>
      </c>
      <c r="D57" s="6">
        <f>(D$3*'23772'!$O55)/100</f>
        <v>26.444038081969119</v>
      </c>
      <c r="E57" s="6">
        <f>(E$3*'23772'!$O55)/100</f>
        <v>153.09706257982123</v>
      </c>
      <c r="F57" s="6">
        <f>(F$3*'23772'!$O55)/100</f>
        <v>77.940322767908981</v>
      </c>
      <c r="G57" s="6">
        <f>(G$3*'23772'!$O55)/100</f>
        <v>47.320910251944746</v>
      </c>
      <c r="H57" s="6">
        <f>(H$3*'23772'!$O55)/100</f>
        <v>83.507488679902465</v>
      </c>
      <c r="I57" s="6">
        <f>(I$3*'23772'!$O55)/100</f>
        <v>38.97016138395449</v>
      </c>
      <c r="J57" s="6">
        <f>(J$3*'23772'!$O55)/100</f>
        <v>65.414199465923616</v>
      </c>
      <c r="K57" s="6">
        <f>(K$3*'23772'!$O55)/100</f>
        <v>41.753744339951233</v>
      </c>
      <c r="L57" s="6">
        <f>(L$3*'23772'!$O55)/100</f>
        <v>73.76494833391385</v>
      </c>
      <c r="M57" s="6">
        <f>(M$3*'23772'!$O55)/100</f>
        <v>375.78369905956117</v>
      </c>
      <c r="N57" s="6">
        <f>(N$3*'23772'!$O55)/100</f>
        <v>112.73510971786834</v>
      </c>
    </row>
    <row r="58" spans="1:14">
      <c r="A58" s="1">
        <v>42261.5625</v>
      </c>
      <c r="B58" s="6">
        <f>(B$3*'23772'!$O56)/100</f>
        <v>226.86636479739929</v>
      </c>
      <c r="C58" s="12">
        <f>IF($R$4=1,$R58*((C$3*'23772'!$O56)/100),(C$3*'23772'!$O56)/100)</f>
        <v>0</v>
      </c>
      <c r="D58" s="6">
        <f>(D$3*'23772'!$O56)/100</f>
        <v>26.940380819691164</v>
      </c>
      <c r="E58" s="6">
        <f>(E$3*'23772'!$O56)/100</f>
        <v>155.97062579821201</v>
      </c>
      <c r="F58" s="6">
        <f>(F$3*'23772'!$O56)/100</f>
        <v>79.403227679089753</v>
      </c>
      <c r="G58" s="6">
        <f>(G$3*'23772'!$O56)/100</f>
        <v>48.209102519447342</v>
      </c>
      <c r="H58" s="6">
        <f>(H$3*'23772'!$O56)/100</f>
        <v>85.074886799024739</v>
      </c>
      <c r="I58" s="6">
        <f>(I$3*'23772'!$O56)/100</f>
        <v>39.701613839544876</v>
      </c>
      <c r="J58" s="6">
        <f>(J$3*'23772'!$O56)/100</f>
        <v>66.641994659236033</v>
      </c>
      <c r="K58" s="6">
        <f>(K$3*'23772'!$O56)/100</f>
        <v>42.53744339951237</v>
      </c>
      <c r="L58" s="6">
        <f>(L$3*'23772'!$O56)/100</f>
        <v>75.149483339138513</v>
      </c>
      <c r="M58" s="6">
        <f>(M$3*'23772'!$O56)/100</f>
        <v>382.83699059561127</v>
      </c>
      <c r="N58" s="6">
        <f>(N$3*'23772'!$O56)/100</f>
        <v>114.85109717868337</v>
      </c>
    </row>
    <row r="59" spans="1:14">
      <c r="A59" s="1">
        <v>42261.572916666664</v>
      </c>
      <c r="B59" s="6">
        <f>(B$3*'23772'!$O57)/100</f>
        <v>219.66794380587481</v>
      </c>
      <c r="C59" s="12">
        <f>IF($R$4=1,$R59*((C$3*'23772'!$O57)/100),(C$3*'23772'!$O57)/100)</f>
        <v>0</v>
      </c>
      <c r="D59" s="6">
        <f>(D$3*'23772'!$O57)/100</f>
        <v>26.085568326947637</v>
      </c>
      <c r="E59" s="6">
        <f>(E$3*'23772'!$O57)/100</f>
        <v>151.02171136653894</v>
      </c>
      <c r="F59" s="6">
        <f>(F$3*'23772'!$O57)/100</f>
        <v>76.88378033205619</v>
      </c>
      <c r="G59" s="6">
        <f>(G$3*'23772'!$O57)/100</f>
        <v>46.679438058748403</v>
      </c>
      <c r="H59" s="6">
        <f>(H$3*'23772'!$O57)/100</f>
        <v>82.375478927203062</v>
      </c>
      <c r="I59" s="6">
        <f>(I$3*'23772'!$O57)/100</f>
        <v>38.441890166028095</v>
      </c>
      <c r="J59" s="6">
        <f>(J$3*'23772'!$O57)/100</f>
        <v>64.527458492975725</v>
      </c>
      <c r="K59" s="6">
        <f>(K$3*'23772'!$O57)/100</f>
        <v>41.187739463601531</v>
      </c>
      <c r="L59" s="6">
        <f>(L$3*'23772'!$O57)/100</f>
        <v>72.76500638569604</v>
      </c>
      <c r="M59" s="6">
        <f>(M$3*'23772'!$O57)/100</f>
        <v>370.68965517241378</v>
      </c>
      <c r="N59" s="6">
        <f>(N$3*'23772'!$O57)/100</f>
        <v>111.20689655172413</v>
      </c>
    </row>
    <row r="60" spans="1:14">
      <c r="A60" s="1">
        <v>42261.583333333336</v>
      </c>
      <c r="B60" s="6">
        <f>(B$3*'23772'!$O58)/100</f>
        <v>215.25600835945664</v>
      </c>
      <c r="C60" s="12">
        <f>IF($R$4=1,$R60*((C$3*'23772'!$O58)/100),(C$3*'23772'!$O58)/100)</f>
        <v>0</v>
      </c>
      <c r="D60" s="6">
        <f>(D$3*'23772'!$O58)/100</f>
        <v>25.561650992685475</v>
      </c>
      <c r="E60" s="6">
        <f>(E$3*'23772'!$O58)/100</f>
        <v>147.98850574712642</v>
      </c>
      <c r="F60" s="6">
        <f>(F$3*'23772'!$O58)/100</f>
        <v>75.339602925809828</v>
      </c>
      <c r="G60" s="6">
        <f>(G$3*'23772'!$O58)/100</f>
        <v>45.741901776384537</v>
      </c>
      <c r="H60" s="6">
        <f>(H$3*'23772'!$O58)/100</f>
        <v>80.721003134796234</v>
      </c>
      <c r="I60" s="6">
        <f>(I$3*'23772'!$O58)/100</f>
        <v>37.669801462904914</v>
      </c>
      <c r="J60" s="6">
        <f>(J$3*'23772'!$O58)/100</f>
        <v>63.231452455590386</v>
      </c>
      <c r="K60" s="6">
        <f>(K$3*'23772'!$O58)/100</f>
        <v>40.360501567398117</v>
      </c>
      <c r="L60" s="6">
        <f>(L$3*'23772'!$O58)/100</f>
        <v>71.303552769070009</v>
      </c>
      <c r="M60" s="6">
        <f>(M$3*'23772'!$O58)/100</f>
        <v>363.2445141065831</v>
      </c>
      <c r="N60" s="6">
        <f>(N$3*'23772'!$O58)/100</f>
        <v>108.97335423197492</v>
      </c>
    </row>
    <row r="61" spans="1:14">
      <c r="A61" s="1">
        <v>42261.59375</v>
      </c>
      <c r="B61" s="6">
        <f>(B$3*'23772'!$O59)/100</f>
        <v>220.36456519215139</v>
      </c>
      <c r="C61" s="12">
        <f>IF($R$4=1,$R61*((C$3*'23772'!$O59)/100),(C$3*'23772'!$O59)/100)</f>
        <v>0</v>
      </c>
      <c r="D61" s="6">
        <f>(D$3*'23772'!$O59)/100</f>
        <v>26.168292116567976</v>
      </c>
      <c r="E61" s="6">
        <f>(E$3*'23772'!$O59)/100</f>
        <v>151.50063856960409</v>
      </c>
      <c r="F61" s="6">
        <f>(F$3*'23772'!$O59)/100</f>
        <v>77.12759781725299</v>
      </c>
      <c r="G61" s="6">
        <f>(G$3*'23772'!$O59)/100</f>
        <v>46.827470103332168</v>
      </c>
      <c r="H61" s="6">
        <f>(H$3*'23772'!$O59)/100</f>
        <v>82.636711947056767</v>
      </c>
      <c r="I61" s="6">
        <f>(I$3*'23772'!$O59)/100</f>
        <v>38.563798908626495</v>
      </c>
      <c r="J61" s="6">
        <f>(J$3*'23772'!$O59)/100</f>
        <v>64.732091025194478</v>
      </c>
      <c r="K61" s="6">
        <f>(K$3*'23772'!$O59)/100</f>
        <v>41.318355973528384</v>
      </c>
      <c r="L61" s="6">
        <f>(L$3*'23772'!$O59)/100</f>
        <v>72.995762219900158</v>
      </c>
      <c r="M61" s="6">
        <f>(M$3*'23772'!$O59)/100</f>
        <v>371.86520376175548</v>
      </c>
      <c r="N61" s="6">
        <f>(N$3*'23772'!$O59)/100</f>
        <v>111.55956112852664</v>
      </c>
    </row>
    <row r="62" spans="1:14">
      <c r="A62" s="1">
        <v>42261.604166666664</v>
      </c>
      <c r="B62" s="6">
        <f>(B$3*'23772'!$O60)/100</f>
        <v>237.31568559154766</v>
      </c>
      <c r="C62" s="12">
        <f>IF($R$4=1,$R62*((C$3*'23772'!$O60)/100),(C$3*'23772'!$O60)/100)</f>
        <v>0</v>
      </c>
      <c r="D62" s="6">
        <f>(D$3*'23772'!$O60)/100</f>
        <v>28.181237663996285</v>
      </c>
      <c r="E62" s="6">
        <f>(E$3*'23772'!$O60)/100</f>
        <v>163.15453384418902</v>
      </c>
      <c r="F62" s="6">
        <f>(F$3*'23772'!$O60)/100</f>
        <v>83.060489957041682</v>
      </c>
      <c r="G62" s="6">
        <f>(G$3*'23772'!$O60)/100</f>
        <v>50.429583188203878</v>
      </c>
      <c r="H62" s="6">
        <f>(H$3*'23772'!$O60)/100</f>
        <v>88.993382096830373</v>
      </c>
      <c r="I62" s="6">
        <f>(I$3*'23772'!$O60)/100</f>
        <v>41.530244978520841</v>
      </c>
      <c r="J62" s="6">
        <f>(J$3*'23772'!$O60)/100</f>
        <v>69.711482642517126</v>
      </c>
      <c r="K62" s="6">
        <f>(K$3*'23772'!$O60)/100</f>
        <v>44.496691048415187</v>
      </c>
      <c r="L62" s="6">
        <f>(L$3*'23772'!$O60)/100</f>
        <v>78.610820852200163</v>
      </c>
      <c r="M62" s="6">
        <f>(M$3*'23772'!$O60)/100</f>
        <v>400.47021943573668</v>
      </c>
      <c r="N62" s="6">
        <f>(N$3*'23772'!$O60)/100</f>
        <v>120.141065830721</v>
      </c>
    </row>
    <row r="63" spans="1:14">
      <c r="A63" s="1">
        <v>42261.614583333336</v>
      </c>
      <c r="B63" s="6">
        <f>(B$3*'23772'!$O61)/100</f>
        <v>243.35307093927787</v>
      </c>
      <c r="C63" s="12">
        <f>IF($R$4=1,$R63*((C$3*'23772'!$O61)/100),(C$3*'23772'!$O61)/100)</f>
        <v>0</v>
      </c>
      <c r="D63" s="6">
        <f>(D$3*'23772'!$O61)/100</f>
        <v>28.898177174039244</v>
      </c>
      <c r="E63" s="6">
        <f>(E$3*'23772'!$O61)/100</f>
        <v>167.30523627075351</v>
      </c>
      <c r="F63" s="6">
        <f>(F$3*'23772'!$O61)/100</f>
        <v>85.173574828747235</v>
      </c>
      <c r="G63" s="6">
        <f>(G$3*'23772'!$O61)/100</f>
        <v>51.712527574596542</v>
      </c>
      <c r="H63" s="6">
        <f>(H$3*'23772'!$O61)/100</f>
        <v>91.257401602229208</v>
      </c>
      <c r="I63" s="6">
        <f>(I$3*'23772'!$O61)/100</f>
        <v>42.586787414373617</v>
      </c>
      <c r="J63" s="6">
        <f>(J$3*'23772'!$O61)/100</f>
        <v>71.484964588412865</v>
      </c>
      <c r="K63" s="6">
        <f>(K$3*'23772'!$O61)/100</f>
        <v>45.628700801114604</v>
      </c>
      <c r="L63" s="6">
        <f>(L$3*'23772'!$O61)/100</f>
        <v>80.610704748635783</v>
      </c>
      <c r="M63" s="6">
        <f>(M$3*'23772'!$O61)/100</f>
        <v>410.65830721003135</v>
      </c>
      <c r="N63" s="6">
        <f>(N$3*'23772'!$O61)/100</f>
        <v>123.19749216300941</v>
      </c>
    </row>
    <row r="64" spans="1:14">
      <c r="A64" s="1">
        <v>42261.625</v>
      </c>
      <c r="B64" s="6">
        <f>(B$3*'23772'!$O62)/100</f>
        <v>235.69023569023568</v>
      </c>
      <c r="C64" s="12">
        <f>IF($R$4=1,$R64*((C$3*'23772'!$O62)/100),(C$3*'23772'!$O62)/100)</f>
        <v>0</v>
      </c>
      <c r="D64" s="6">
        <f>(D$3*'23772'!$O62)/100</f>
        <v>27.988215488215488</v>
      </c>
      <c r="E64" s="6">
        <f>(E$3*'23772'!$O62)/100</f>
        <v>162.03703703703704</v>
      </c>
      <c r="F64" s="6">
        <f>(F$3*'23772'!$O62)/100</f>
        <v>82.491582491582491</v>
      </c>
      <c r="G64" s="6">
        <f>(G$3*'23772'!$O62)/100</f>
        <v>50.084175084175079</v>
      </c>
      <c r="H64" s="6">
        <f>(H$3*'23772'!$O62)/100</f>
        <v>88.383838383838381</v>
      </c>
      <c r="I64" s="6">
        <f>(I$3*'23772'!$O62)/100</f>
        <v>41.245791245791246</v>
      </c>
      <c r="J64" s="6">
        <f>(J$3*'23772'!$O62)/100</f>
        <v>69.234006734006726</v>
      </c>
      <c r="K64" s="6">
        <f>(K$3*'23772'!$O62)/100</f>
        <v>44.19191919191919</v>
      </c>
      <c r="L64" s="6">
        <f>(L$3*'23772'!$O62)/100</f>
        <v>78.072390572390574</v>
      </c>
      <c r="M64" s="6">
        <f>(M$3*'23772'!$O62)/100</f>
        <v>397.72727272727275</v>
      </c>
      <c r="N64" s="6">
        <f>(N$3*'23772'!$O62)/100</f>
        <v>119.3181818181818</v>
      </c>
    </row>
    <row r="65" spans="1:14">
      <c r="A65" s="1">
        <v>42261.635416666664</v>
      </c>
      <c r="B65" s="6">
        <f>(B$3*'23772'!$O63)/100</f>
        <v>234.52920004644139</v>
      </c>
      <c r="C65" s="12">
        <f>IF($R$4=1,$R65*((C$3*'23772'!$O63)/100),(C$3*'23772'!$O63)/100)</f>
        <v>0</v>
      </c>
      <c r="D65" s="6">
        <f>(D$3*'23772'!$O63)/100</f>
        <v>27.850342505514917</v>
      </c>
      <c r="E65" s="6">
        <f>(E$3*'23772'!$O63)/100</f>
        <v>161.23882503192849</v>
      </c>
      <c r="F65" s="6">
        <f>(F$3*'23772'!$O63)/100</f>
        <v>82.085220016254496</v>
      </c>
      <c r="G65" s="6">
        <f>(G$3*'23772'!$O63)/100</f>
        <v>49.837455009868798</v>
      </c>
      <c r="H65" s="6">
        <f>(H$3*'23772'!$O63)/100</f>
        <v>87.948450017415524</v>
      </c>
      <c r="I65" s="6">
        <f>(I$3*'23772'!$O63)/100</f>
        <v>41.042610008127248</v>
      </c>
      <c r="J65" s="6">
        <f>(J$3*'23772'!$O63)/100</f>
        <v>68.892952513642172</v>
      </c>
      <c r="K65" s="6">
        <f>(K$3*'23772'!$O63)/100</f>
        <v>43.974225008707762</v>
      </c>
      <c r="L65" s="6">
        <f>(L$3*'23772'!$O63)/100</f>
        <v>77.687797515383721</v>
      </c>
      <c r="M65" s="6">
        <f>(M$3*'23772'!$O63)/100</f>
        <v>395.76802507836987</v>
      </c>
      <c r="N65" s="6">
        <f>(N$3*'23772'!$O63)/100</f>
        <v>118.73040752351096</v>
      </c>
    </row>
    <row r="66" spans="1:14">
      <c r="A66" s="1">
        <v>42261.645833333336</v>
      </c>
      <c r="B66" s="6">
        <f>(B$3*'23772'!$O64)/100</f>
        <v>255.66004876349703</v>
      </c>
      <c r="C66" s="12">
        <f>IF($R$4=1,$R66*((C$3*'23772'!$O64)/100),(C$3*'23772'!$O64)/100)</f>
        <v>0</v>
      </c>
      <c r="D66" s="6">
        <f>(D$3*'23772'!$O64)/100</f>
        <v>30.359630790665275</v>
      </c>
      <c r="E66" s="6">
        <f>(E$3*'23772'!$O64)/100</f>
        <v>175.76628352490422</v>
      </c>
      <c r="F66" s="6">
        <f>(F$3*'23772'!$O64)/100</f>
        <v>89.481017067223959</v>
      </c>
      <c r="G66" s="6">
        <f>(G$3*'23772'!$O64)/100</f>
        <v>54.327760362243126</v>
      </c>
      <c r="H66" s="6">
        <f>(H$3*'23772'!$O64)/100</f>
        <v>95.87251828631139</v>
      </c>
      <c r="I66" s="6">
        <f>(I$3*'23772'!$O64)/100</f>
        <v>44.74050853361198</v>
      </c>
      <c r="J66" s="6">
        <f>(J$3*'23772'!$O64)/100</f>
        <v>75.100139324277265</v>
      </c>
      <c r="K66" s="6">
        <f>(K$3*'23772'!$O64)/100</f>
        <v>47.936259143155695</v>
      </c>
      <c r="L66" s="6">
        <f>(L$3*'23772'!$O64)/100</f>
        <v>84.687391152908404</v>
      </c>
      <c r="M66" s="6">
        <f>(M$3*'23772'!$O64)/100</f>
        <v>431.42633228840123</v>
      </c>
      <c r="N66" s="6">
        <f>(N$3*'23772'!$O64)/100</f>
        <v>129.42789968652039</v>
      </c>
    </row>
    <row r="67" spans="1:14">
      <c r="A67" s="1">
        <v>42261.65625</v>
      </c>
      <c r="B67" s="6">
        <f>(B$3*'23772'!$O65)/100</f>
        <v>244.51410658307211</v>
      </c>
      <c r="C67" s="12">
        <f>IF($R$4=1,$R67*((C$3*'23772'!$O65)/100),(C$3*'23772'!$O65)/100)</f>
        <v>0</v>
      </c>
      <c r="D67" s="6">
        <f>(D$3*'23772'!$O65)/100</f>
        <v>29.036050156739812</v>
      </c>
      <c r="E67" s="6">
        <f>(E$3*'23772'!$O65)/100</f>
        <v>168.10344827586206</v>
      </c>
      <c r="F67" s="6">
        <f>(F$3*'23772'!$O65)/100</f>
        <v>85.57993730407523</v>
      </c>
      <c r="G67" s="6">
        <f>(G$3*'23772'!$O65)/100</f>
        <v>51.959247648902817</v>
      </c>
      <c r="H67" s="6">
        <f>(H$3*'23772'!$O65)/100</f>
        <v>91.692789968652036</v>
      </c>
      <c r="I67" s="6">
        <f>(I$3*'23772'!$O65)/100</f>
        <v>42.789968652037615</v>
      </c>
      <c r="J67" s="6">
        <f>(J$3*'23772'!$O65)/100</f>
        <v>71.826018808777434</v>
      </c>
      <c r="K67" s="6">
        <f>(K$3*'23772'!$O65)/100</f>
        <v>45.846394984326018</v>
      </c>
      <c r="L67" s="6">
        <f>(L$3*'23772'!$O65)/100</f>
        <v>80.995297805642636</v>
      </c>
      <c r="M67" s="6">
        <f>(M$3*'23772'!$O65)/100</f>
        <v>412.61755485893417</v>
      </c>
      <c r="N67" s="6">
        <f>(N$3*'23772'!$O65)/100</f>
        <v>123.78526645768025</v>
      </c>
    </row>
    <row r="68" spans="1:14">
      <c r="A68" s="1">
        <v>42261.666666666664</v>
      </c>
      <c r="B68" s="6">
        <f>(B$3*'23772'!$O66)/100</f>
        <v>248.46162777197259</v>
      </c>
      <c r="C68" s="12">
        <f>IF($R$4=1,$R68*((C$3*'23772'!$O66)/100),(C$3*'23772'!$O66)/100)</f>
        <v>0</v>
      </c>
      <c r="D68" s="6">
        <f>(D$3*'23772'!$O66)/100</f>
        <v>29.504818297921748</v>
      </c>
      <c r="E68" s="6">
        <f>(E$3*'23772'!$O66)/100</f>
        <v>170.81736909323118</v>
      </c>
      <c r="F68" s="6">
        <f>(F$3*'23772'!$O66)/100</f>
        <v>86.961569720190425</v>
      </c>
      <c r="G68" s="6">
        <f>(G$3*'23772'!$O66)/100</f>
        <v>52.798095901544173</v>
      </c>
      <c r="H68" s="6">
        <f>(H$3*'23772'!$O66)/100</f>
        <v>93.173110414489727</v>
      </c>
      <c r="I68" s="6">
        <f>(I$3*'23772'!$O66)/100</f>
        <v>43.480784860095213</v>
      </c>
      <c r="J68" s="6">
        <f>(J$3*'23772'!$O66)/100</f>
        <v>72.985603158016957</v>
      </c>
      <c r="K68" s="6">
        <f>(K$3*'23772'!$O66)/100</f>
        <v>46.586555207244864</v>
      </c>
      <c r="L68" s="6">
        <f>(L$3*'23772'!$O66)/100</f>
        <v>82.302914199465917</v>
      </c>
      <c r="M68" s="6">
        <f>(M$3*'23772'!$O66)/100</f>
        <v>419.27899686520379</v>
      </c>
      <c r="N68" s="6">
        <f>(N$3*'23772'!$O66)/100</f>
        <v>125.78369905956113</v>
      </c>
    </row>
    <row r="69" spans="1:14">
      <c r="A69" s="1">
        <v>42261.677083333336</v>
      </c>
      <c r="B69" s="6">
        <f>(B$3*'23772'!$O67)/100</f>
        <v>253.80239173342622</v>
      </c>
      <c r="C69" s="12">
        <f>IF($R$4=1,$R69*((C$3*'23772'!$O67)/100),(C$3*'23772'!$O67)/100)</f>
        <v>0</v>
      </c>
      <c r="D69" s="6">
        <f>(D$3*'23772'!$O67)/100</f>
        <v>30.139034018344365</v>
      </c>
      <c r="E69" s="6">
        <f>(E$3*'23772'!$O67)/100</f>
        <v>174.48914431673052</v>
      </c>
      <c r="F69" s="6">
        <f>(F$3*'23772'!$O67)/100</f>
        <v>88.830837106699178</v>
      </c>
      <c r="G69" s="6">
        <f>(G$3*'23772'!$O67)/100</f>
        <v>53.933008243353079</v>
      </c>
      <c r="H69" s="6">
        <f>(H$3*'23772'!$O67)/100</f>
        <v>95.175896900034843</v>
      </c>
      <c r="I69" s="6">
        <f>(I$3*'23772'!$O67)/100</f>
        <v>44.415418553349589</v>
      </c>
      <c r="J69" s="6">
        <f>(J$3*'23772'!$O67)/100</f>
        <v>74.554452571693957</v>
      </c>
      <c r="K69" s="6">
        <f>(K$3*'23772'!$O67)/100</f>
        <v>47.587948450017421</v>
      </c>
      <c r="L69" s="6">
        <f>(L$3*'23772'!$O67)/100</f>
        <v>84.072042261697447</v>
      </c>
      <c r="M69" s="6">
        <f>(M$3*'23772'!$O67)/100</f>
        <v>428.29153605015676</v>
      </c>
      <c r="N69" s="6">
        <f>(N$3*'23772'!$O67)/100</f>
        <v>128.48746081504703</v>
      </c>
    </row>
    <row r="70" spans="1:14">
      <c r="A70" s="1">
        <v>42261.6875</v>
      </c>
      <c r="B70" s="6">
        <f>(B$3*'23772'!$O68)/100</f>
        <v>294.90305352374321</v>
      </c>
      <c r="C70" s="12">
        <f>IF($R$4=1,$R70*((C$3*'23772'!$O68)/100),(C$3*'23772'!$O68)/100)</f>
        <v>0</v>
      </c>
      <c r="D70" s="6">
        <f>(D$3*'23772'!$O68)/100</f>
        <v>35.019737605944499</v>
      </c>
      <c r="E70" s="6">
        <f>(E$3*'23772'!$O68)/100</f>
        <v>202.74584929757344</v>
      </c>
      <c r="F70" s="6">
        <f>(F$3*'23772'!$O68)/100</f>
        <v>103.21606873331011</v>
      </c>
      <c r="G70" s="6">
        <f>(G$3*'23772'!$O68)/100</f>
        <v>62.666898873795425</v>
      </c>
      <c r="H70" s="6">
        <f>(H$3*'23772'!$O68)/100</f>
        <v>110.5886450714037</v>
      </c>
      <c r="I70" s="6">
        <f>(I$3*'23772'!$O68)/100</f>
        <v>51.608034366655055</v>
      </c>
      <c r="J70" s="6">
        <f>(J$3*'23772'!$O68)/100</f>
        <v>86.627771972599561</v>
      </c>
      <c r="K70" s="6">
        <f>(K$3*'23772'!$O68)/100</f>
        <v>55.294322535701852</v>
      </c>
      <c r="L70" s="6">
        <f>(L$3*'23772'!$O68)/100</f>
        <v>97.686636479739917</v>
      </c>
      <c r="M70" s="6">
        <f>(M$3*'23772'!$O68)/100</f>
        <v>497.6489028213166</v>
      </c>
      <c r="N70" s="6">
        <f>(N$3*'23772'!$O68)/100</f>
        <v>149.29467084639498</v>
      </c>
    </row>
    <row r="71" spans="1:14">
      <c r="A71" s="1">
        <v>42261.697916666664</v>
      </c>
      <c r="B71" s="6">
        <f>(B$3*'23772'!$O69)/100</f>
        <v>272.84337629165219</v>
      </c>
      <c r="C71" s="12">
        <f>IF($R$4=1,$R71*((C$3*'23772'!$O69)/100),(C$3*'23772'!$O69)/100)</f>
        <v>0</v>
      </c>
      <c r="D71" s="6">
        <f>(D$3*'23772'!$O69)/100</f>
        <v>32.400150934633693</v>
      </c>
      <c r="E71" s="6">
        <f>(E$3*'23772'!$O69)/100</f>
        <v>187.57982120051085</v>
      </c>
      <c r="F71" s="6">
        <f>(F$3*'23772'!$O69)/100</f>
        <v>95.495181702078241</v>
      </c>
      <c r="G71" s="6">
        <f>(G$3*'23772'!$O69)/100</f>
        <v>57.979217461976077</v>
      </c>
      <c r="H71" s="6">
        <f>(H$3*'23772'!$O69)/100</f>
        <v>102.31626610936955</v>
      </c>
      <c r="I71" s="6">
        <f>(I$3*'23772'!$O69)/100</f>
        <v>47.747590851039121</v>
      </c>
      <c r="J71" s="6">
        <f>(J$3*'23772'!$O69)/100</f>
        <v>80.147741785672821</v>
      </c>
      <c r="K71" s="6">
        <f>(K$3*'23772'!$O69)/100</f>
        <v>51.158133054684775</v>
      </c>
      <c r="L71" s="6">
        <f>(L$3*'23772'!$O69)/100</f>
        <v>90.379368396609777</v>
      </c>
      <c r="M71" s="6">
        <f>(M$3*'23772'!$O69)/100</f>
        <v>460.42319749216301</v>
      </c>
      <c r="N71" s="6">
        <f>(N$3*'23772'!$O69)/100</f>
        <v>138.1269592476489</v>
      </c>
    </row>
    <row r="72" spans="1:14">
      <c r="A72" s="1">
        <v>42261.708333333336</v>
      </c>
      <c r="B72" s="6">
        <f>(B$3*'23772'!$O70)/100</f>
        <v>271.68234064785787</v>
      </c>
      <c r="C72" s="12">
        <f>IF($R$4=1,$R72*((C$3*'23772'!$O70)/100),(C$3*'23772'!$O70)/100)</f>
        <v>0</v>
      </c>
      <c r="D72" s="6">
        <f>(D$3*'23772'!$O70)/100</f>
        <v>32.262277951933122</v>
      </c>
      <c r="E72" s="6">
        <f>(E$3*'23772'!$O70)/100</f>
        <v>186.7816091954023</v>
      </c>
      <c r="F72" s="6">
        <f>(F$3*'23772'!$O70)/100</f>
        <v>95.08881922675026</v>
      </c>
      <c r="G72" s="6">
        <f>(G$3*'23772'!$O70)/100</f>
        <v>57.732497387669802</v>
      </c>
      <c r="H72" s="6">
        <f>(H$3*'23772'!$O70)/100</f>
        <v>101.88087774294671</v>
      </c>
      <c r="I72" s="6">
        <f>(I$3*'23772'!$O70)/100</f>
        <v>47.54440961337513</v>
      </c>
      <c r="J72" s="6">
        <f>(J$3*'23772'!$O70)/100</f>
        <v>79.806687565308252</v>
      </c>
      <c r="K72" s="6">
        <f>(K$3*'23772'!$O70)/100</f>
        <v>50.940438871473354</v>
      </c>
      <c r="L72" s="6">
        <f>(L$3*'23772'!$O70)/100</f>
        <v>89.994775339602924</v>
      </c>
      <c r="M72" s="6">
        <f>(M$3*'23772'!$O70)/100</f>
        <v>458.4639498432602</v>
      </c>
      <c r="N72" s="6">
        <f>(N$3*'23772'!$O70)/100</f>
        <v>137.53918495297808</v>
      </c>
    </row>
    <row r="73" spans="1:14">
      <c r="A73" s="1">
        <v>42261.71875</v>
      </c>
      <c r="B73" s="6">
        <f>(B$3*'23772'!$O71)/100</f>
        <v>269.12806223151051</v>
      </c>
      <c r="C73" s="12">
        <f>IF($R$4=1,$R73*((C$3*'23772'!$O71)/100),(C$3*'23772'!$O71)/100)</f>
        <v>0</v>
      </c>
      <c r="D73" s="6">
        <f>(D$3*'23772'!$O71)/100</f>
        <v>31.958957389991873</v>
      </c>
      <c r="E73" s="6">
        <f>(E$3*'23772'!$O71)/100</f>
        <v>185.02554278416349</v>
      </c>
      <c r="F73" s="6">
        <f>(F$3*'23772'!$O71)/100</f>
        <v>94.194821781028679</v>
      </c>
      <c r="G73" s="6">
        <f>(G$3*'23772'!$O71)/100</f>
        <v>57.189713224195984</v>
      </c>
      <c r="H73" s="6">
        <f>(H$3*'23772'!$O71)/100</f>
        <v>100.92302333681644</v>
      </c>
      <c r="I73" s="6">
        <f>(I$3*'23772'!$O71)/100</f>
        <v>47.09741089051434</v>
      </c>
      <c r="J73" s="6">
        <f>(J$3*'23772'!$O71)/100</f>
        <v>79.056368280506206</v>
      </c>
      <c r="K73" s="6">
        <f>(K$3*'23772'!$O71)/100</f>
        <v>50.461511668408221</v>
      </c>
      <c r="L73" s="6">
        <f>(L$3*'23772'!$O71)/100</f>
        <v>89.14867061418785</v>
      </c>
      <c r="M73" s="6">
        <f>(M$3*'23772'!$O71)/100</f>
        <v>454.15360501567397</v>
      </c>
      <c r="N73" s="6">
        <f>(N$3*'23772'!$O71)/100</f>
        <v>136.2460815047022</v>
      </c>
    </row>
    <row r="74" spans="1:14">
      <c r="A74" s="1">
        <v>42261.729166666664</v>
      </c>
      <c r="B74" s="6">
        <f>(B$3*'23772'!$O72)/100</f>
        <v>257.28549866480904</v>
      </c>
      <c r="C74" s="12">
        <f>IF($R$4=1,$R74*((C$3*'23772'!$O72)/100),(C$3*'23772'!$O72)/100)</f>
        <v>0</v>
      </c>
      <c r="D74" s="6">
        <f>(D$3*'23772'!$O72)/100</f>
        <v>30.552652966446072</v>
      </c>
      <c r="E74" s="6">
        <f>(E$3*'23772'!$O72)/100</f>
        <v>176.8837803320562</v>
      </c>
      <c r="F74" s="6">
        <f>(F$3*'23772'!$O72)/100</f>
        <v>90.04992453268315</v>
      </c>
      <c r="G74" s="6">
        <f>(G$3*'23772'!$O72)/100</f>
        <v>54.67316846627191</v>
      </c>
      <c r="H74" s="6">
        <f>(H$3*'23772'!$O72)/100</f>
        <v>96.482061999303369</v>
      </c>
      <c r="I74" s="6">
        <f>(I$3*'23772'!$O72)/100</f>
        <v>45.024962266341575</v>
      </c>
      <c r="J74" s="6">
        <f>(J$3*'23772'!$O72)/100</f>
        <v>75.57761523278765</v>
      </c>
      <c r="K74" s="6">
        <f>(K$3*'23772'!$O72)/100</f>
        <v>48.241030999651684</v>
      </c>
      <c r="L74" s="6">
        <f>(L$3*'23772'!$O72)/100</f>
        <v>85.225821432717979</v>
      </c>
      <c r="M74" s="6">
        <f>(M$3*'23772'!$O72)/100</f>
        <v>434.16927899686516</v>
      </c>
      <c r="N74" s="6">
        <f>(N$3*'23772'!$O72)/100</f>
        <v>130.25078369905955</v>
      </c>
    </row>
    <row r="75" spans="1:14">
      <c r="A75" s="1">
        <v>42261.739583333336</v>
      </c>
      <c r="B75" s="6">
        <f>(B$3*'23772'!$O73)/100</f>
        <v>237.0834784627888</v>
      </c>
      <c r="C75" s="12">
        <f>IF($R$4=1,$R75*((C$3*'23772'!$O73)/100),(C$3*'23772'!$O73)/100)</f>
        <v>0</v>
      </c>
      <c r="D75" s="6">
        <f>(D$3*'23772'!$O73)/100</f>
        <v>28.153663067456169</v>
      </c>
      <c r="E75" s="6">
        <f>(E$3*'23772'!$O73)/100</f>
        <v>162.99489144316729</v>
      </c>
      <c r="F75" s="6">
        <f>(F$3*'23772'!$O73)/100</f>
        <v>82.979217461976077</v>
      </c>
      <c r="G75" s="6">
        <f>(G$3*'23772'!$O73)/100</f>
        <v>50.380239173342616</v>
      </c>
      <c r="H75" s="6">
        <f>(H$3*'23772'!$O73)/100</f>
        <v>88.906304423545805</v>
      </c>
      <c r="I75" s="6">
        <f>(I$3*'23772'!$O73)/100</f>
        <v>41.489608730988039</v>
      </c>
      <c r="J75" s="6">
        <f>(J$3*'23772'!$O73)/100</f>
        <v>69.643271798444218</v>
      </c>
      <c r="K75" s="6">
        <f>(K$3*'23772'!$O73)/100</f>
        <v>44.453152211772903</v>
      </c>
      <c r="L75" s="6">
        <f>(L$3*'23772'!$O73)/100</f>
        <v>78.533902240798795</v>
      </c>
      <c r="M75" s="6">
        <f>(M$3*'23772'!$O73)/100</f>
        <v>400.07836990595604</v>
      </c>
      <c r="N75" s="6">
        <f>(N$3*'23772'!$O73)/100</f>
        <v>120.02351097178683</v>
      </c>
    </row>
    <row r="76" spans="1:14">
      <c r="A76" s="1">
        <v>42261.75</v>
      </c>
      <c r="B76" s="6">
        <f>(B$3*'23772'!$O74)/100</f>
        <v>214.32717984442124</v>
      </c>
      <c r="C76" s="12">
        <f>IF($R$4=1,$R76*((C$3*'23772'!$O74)/100),(C$3*'23772'!$O74)/100)</f>
        <v>0</v>
      </c>
      <c r="D76" s="6">
        <f>(D$3*'23772'!$O74)/100</f>
        <v>25.45135260652502</v>
      </c>
      <c r="E76" s="6">
        <f>(E$3*'23772'!$O74)/100</f>
        <v>147.34993614303957</v>
      </c>
      <c r="F76" s="6">
        <f>(F$3*'23772'!$O74)/100</f>
        <v>75.014512945547423</v>
      </c>
      <c r="G76" s="6">
        <f>(G$3*'23772'!$O74)/100</f>
        <v>45.544525716939503</v>
      </c>
      <c r="H76" s="6">
        <f>(H$3*'23772'!$O74)/100</f>
        <v>80.372692441657961</v>
      </c>
      <c r="I76" s="6">
        <f>(I$3*'23772'!$O74)/100</f>
        <v>37.507256472773712</v>
      </c>
      <c r="J76" s="6">
        <f>(J$3*'23772'!$O74)/100</f>
        <v>62.958609079298732</v>
      </c>
      <c r="K76" s="6">
        <f>(K$3*'23772'!$O74)/100</f>
        <v>40.18634622082898</v>
      </c>
      <c r="L76" s="6">
        <f>(L$3*'23772'!$O74)/100</f>
        <v>70.995878323464524</v>
      </c>
      <c r="M76" s="6">
        <f>(M$3*'23772'!$O74)/100</f>
        <v>361.67711598746081</v>
      </c>
      <c r="N76" s="6">
        <f>(N$3*'23772'!$O74)/100</f>
        <v>108.50313479623824</v>
      </c>
    </row>
    <row r="77" spans="1:14">
      <c r="A77" s="1">
        <v>42261.760416666664</v>
      </c>
      <c r="B77" s="6">
        <f>(B$3*'23772'!$O75)/100</f>
        <v>221.99001509346337</v>
      </c>
      <c r="C77" s="12">
        <f>IF($R$4=1,$R77*((C$3*'23772'!$O75)/100),(C$3*'23772'!$O75)/100)</f>
        <v>0</v>
      </c>
      <c r="D77" s="6">
        <f>(D$3*'23772'!$O75)/100</f>
        <v>26.361314292348776</v>
      </c>
      <c r="E77" s="6">
        <f>(E$3*'23772'!$O75)/100</f>
        <v>152.61813537675607</v>
      </c>
      <c r="F77" s="6">
        <f>(F$3*'23772'!$O75)/100</f>
        <v>77.696505282712181</v>
      </c>
      <c r="G77" s="6">
        <f>(G$3*'23772'!$O75)/100</f>
        <v>47.172878207360974</v>
      </c>
      <c r="H77" s="6">
        <f>(H$3*'23772'!$O75)/100</f>
        <v>83.246255660048774</v>
      </c>
      <c r="I77" s="6">
        <f>(I$3*'23772'!$O75)/100</f>
        <v>38.84825264135609</v>
      </c>
      <c r="J77" s="6">
        <f>(J$3*'23772'!$O75)/100</f>
        <v>65.209566933704878</v>
      </c>
      <c r="K77" s="6">
        <f>(K$3*'23772'!$O75)/100</f>
        <v>41.623127830024387</v>
      </c>
      <c r="L77" s="6">
        <f>(L$3*'23772'!$O75)/100</f>
        <v>73.534192499709746</v>
      </c>
      <c r="M77" s="6">
        <f>(M$3*'23772'!$O75)/100</f>
        <v>374.60815047021947</v>
      </c>
      <c r="N77" s="6">
        <f>(N$3*'23772'!$O75)/100</f>
        <v>112.38244514106583</v>
      </c>
    </row>
    <row r="78" spans="1:14">
      <c r="A78" s="1">
        <v>42261.770833333336</v>
      </c>
      <c r="B78" s="6">
        <f>(B$3*'23772'!$O76)/100</f>
        <v>203.41344479275514</v>
      </c>
      <c r="C78" s="12">
        <f>IF($R$4=1,$R78*((C$3*'23772'!$O76)/100),(C$3*'23772'!$O76)/100)</f>
        <v>0</v>
      </c>
      <c r="D78" s="6">
        <f>(D$3*'23772'!$O76)/100</f>
        <v>24.15534656913967</v>
      </c>
      <c r="E78" s="6">
        <f>(E$3*'23772'!$O76)/100</f>
        <v>139.84674329501914</v>
      </c>
      <c r="F78" s="6">
        <f>(F$3*'23772'!$O76)/100</f>
        <v>71.194705677464299</v>
      </c>
      <c r="G78" s="6">
        <f>(G$3*'23772'!$O76)/100</f>
        <v>43.225357018460464</v>
      </c>
      <c r="H78" s="6">
        <f>(H$3*'23772'!$O76)/100</f>
        <v>76.280041797283175</v>
      </c>
      <c r="I78" s="6">
        <f>(I$3*'23772'!$O76)/100</f>
        <v>35.597352838732149</v>
      </c>
      <c r="J78" s="6">
        <f>(J$3*'23772'!$O76)/100</f>
        <v>59.752699407871823</v>
      </c>
      <c r="K78" s="6">
        <f>(K$3*'23772'!$O76)/100</f>
        <v>38.140020898641588</v>
      </c>
      <c r="L78" s="6">
        <f>(L$3*'23772'!$O76)/100</f>
        <v>67.380703587600138</v>
      </c>
      <c r="M78" s="6">
        <f>(M$3*'23772'!$O76)/100</f>
        <v>343.26018808777428</v>
      </c>
      <c r="N78" s="6">
        <f>(N$3*'23772'!$O76)/100</f>
        <v>102.97805642633227</v>
      </c>
    </row>
    <row r="79" spans="1:14">
      <c r="A79" s="1">
        <v>42261.78125</v>
      </c>
      <c r="B79" s="6">
        <f>(B$3*'23772'!$O77)/100</f>
        <v>173.92313944038085</v>
      </c>
      <c r="C79" s="12">
        <f>IF($R$4=1,$R79*((C$3*'23772'!$O77)/100),(C$3*'23772'!$O77)/100)</f>
        <v>0</v>
      </c>
      <c r="D79" s="6">
        <f>(D$3*'23772'!$O77)/100</f>
        <v>20.653372808545225</v>
      </c>
      <c r="E79" s="6">
        <f>(E$3*'23772'!$O77)/100</f>
        <v>119.57215836526183</v>
      </c>
      <c r="F79" s="6">
        <f>(F$3*'23772'!$O77)/100</f>
        <v>60.873098804133285</v>
      </c>
      <c r="G79" s="6">
        <f>(G$3*'23772'!$O77)/100</f>
        <v>36.958667131080922</v>
      </c>
      <c r="H79" s="6">
        <f>(H$3*'23772'!$O77)/100</f>
        <v>65.221177290142819</v>
      </c>
      <c r="I79" s="6">
        <f>(I$3*'23772'!$O77)/100</f>
        <v>30.436549402066643</v>
      </c>
      <c r="J79" s="6">
        <f>(J$3*'23772'!$O77)/100</f>
        <v>51.089922210611867</v>
      </c>
      <c r="K79" s="6">
        <f>(K$3*'23772'!$O77)/100</f>
        <v>32.61058864507141</v>
      </c>
      <c r="L79" s="6">
        <f>(L$3*'23772'!$O77)/100</f>
        <v>57.61203993962615</v>
      </c>
      <c r="M79" s="6">
        <f>(M$3*'23772'!$O77)/100</f>
        <v>293.49529780564268</v>
      </c>
      <c r="N79" s="6">
        <f>(N$3*'23772'!$O77)/100</f>
        <v>88.048589341692789</v>
      </c>
    </row>
    <row r="80" spans="1:14">
      <c r="A80" s="1">
        <v>42261.791666666664</v>
      </c>
      <c r="B80" s="6">
        <f>(B$3*'23772'!$O78)/100</f>
        <v>163.24161151747359</v>
      </c>
      <c r="C80" s="12">
        <f>IF($R$4=1,$R80*((C$3*'23772'!$O78)/100),(C$3*'23772'!$O78)/100)</f>
        <v>0</v>
      </c>
      <c r="D80" s="6">
        <f>(D$3*'23772'!$O78)/100</f>
        <v>19.384941367699987</v>
      </c>
      <c r="E80" s="6">
        <f>(E$3*'23772'!$O78)/100</f>
        <v>112.22860791826308</v>
      </c>
      <c r="F80" s="6">
        <f>(F$3*'23772'!$O78)/100</f>
        <v>57.134564031115751</v>
      </c>
      <c r="G80" s="6">
        <f>(G$3*'23772'!$O78)/100</f>
        <v>34.688842447463138</v>
      </c>
      <c r="H80" s="6">
        <f>(H$3*'23772'!$O78)/100</f>
        <v>61.215604319052588</v>
      </c>
      <c r="I80" s="6">
        <f>(I$3*'23772'!$O78)/100</f>
        <v>28.567282015557875</v>
      </c>
      <c r="J80" s="6">
        <f>(J$3*'23772'!$O78)/100</f>
        <v>47.952223383257859</v>
      </c>
      <c r="K80" s="6">
        <f>(K$3*'23772'!$O78)/100</f>
        <v>30.607802159526294</v>
      </c>
      <c r="L80" s="6">
        <f>(L$3*'23772'!$O78)/100</f>
        <v>54.073783815163125</v>
      </c>
      <c r="M80" s="6">
        <f>(M$3*'23772'!$O78)/100</f>
        <v>275.47021943573668</v>
      </c>
      <c r="N80" s="6">
        <f>(N$3*'23772'!$O78)/100</f>
        <v>82.641065830721004</v>
      </c>
    </row>
    <row r="81" spans="1:14">
      <c r="A81" s="1">
        <v>42261.802083333336</v>
      </c>
      <c r="B81" s="6">
        <f>(B$3*'23772'!$O79)/100</f>
        <v>159.06188319981425</v>
      </c>
      <c r="C81" s="12">
        <f>IF($R$4=1,$R81*((C$3*'23772'!$O79)/100),(C$3*'23772'!$O79)/100)</f>
        <v>0</v>
      </c>
      <c r="D81" s="6">
        <f>(D$3*'23772'!$O79)/100</f>
        <v>18.888598629977938</v>
      </c>
      <c r="E81" s="6">
        <f>(E$3*'23772'!$O79)/100</f>
        <v>109.35504469987228</v>
      </c>
      <c r="F81" s="6">
        <f>(F$3*'23772'!$O79)/100</f>
        <v>55.671659119934986</v>
      </c>
      <c r="G81" s="6">
        <f>(G$3*'23772'!$O79)/100</f>
        <v>33.800650179960527</v>
      </c>
      <c r="H81" s="6">
        <f>(H$3*'23772'!$O79)/100</f>
        <v>59.648206199930335</v>
      </c>
      <c r="I81" s="6">
        <f>(I$3*'23772'!$O79)/100</f>
        <v>27.835829559967493</v>
      </c>
      <c r="J81" s="6">
        <f>(J$3*'23772'!$O79)/100</f>
        <v>46.724428189945428</v>
      </c>
      <c r="K81" s="6">
        <f>(K$3*'23772'!$O79)/100</f>
        <v>29.824103099965168</v>
      </c>
      <c r="L81" s="6">
        <f>(L$3*'23772'!$O79)/100</f>
        <v>52.689248809938462</v>
      </c>
      <c r="M81" s="6">
        <f>(M$3*'23772'!$O79)/100</f>
        <v>268.41692789968653</v>
      </c>
      <c r="N81" s="6">
        <f>(N$3*'23772'!$O79)/100</f>
        <v>80.525078369905955</v>
      </c>
    </row>
    <row r="82" spans="1:14">
      <c r="A82" s="1">
        <v>42261.8125</v>
      </c>
      <c r="B82" s="6">
        <f>(B$3*'23772'!$O80)/100</f>
        <v>141.18193428538257</v>
      </c>
      <c r="C82" s="12">
        <f>IF($R$4=1,$R82*((C$3*'23772'!$O80)/100),(C$3*'23772'!$O80)/100)</f>
        <v>0</v>
      </c>
      <c r="D82" s="6">
        <f>(D$3*'23772'!$O80)/100</f>
        <v>16.765354696389178</v>
      </c>
      <c r="E82" s="6">
        <f>(E$3*'23772'!$O80)/100</f>
        <v>97.062579821200501</v>
      </c>
      <c r="F82" s="6">
        <f>(F$3*'23772'!$O80)/100</f>
        <v>49.41367699988389</v>
      </c>
      <c r="G82" s="6">
        <f>(G$3*'23772'!$O80)/100</f>
        <v>30.00116103564379</v>
      </c>
      <c r="H82" s="6">
        <f>(H$3*'23772'!$O80)/100</f>
        <v>52.943225357018456</v>
      </c>
      <c r="I82" s="6">
        <f>(I$3*'23772'!$O80)/100</f>
        <v>24.706838499941945</v>
      </c>
      <c r="J82" s="6">
        <f>(J$3*'23772'!$O80)/100</f>
        <v>41.472193196331126</v>
      </c>
      <c r="K82" s="6">
        <f>(K$3*'23772'!$O80)/100</f>
        <v>26.471612678509228</v>
      </c>
      <c r="L82" s="6">
        <f>(L$3*'23772'!$O80)/100</f>
        <v>46.766515732032964</v>
      </c>
      <c r="M82" s="6">
        <f>(M$3*'23772'!$O80)/100</f>
        <v>238.24451410658304</v>
      </c>
      <c r="N82" s="6">
        <f>(N$3*'23772'!$O80)/100</f>
        <v>71.473354231974923</v>
      </c>
    </row>
    <row r="83" spans="1:14">
      <c r="A83" s="1">
        <v>42261.822916666664</v>
      </c>
      <c r="B83" s="6">
        <f>(B$3*'23772'!$O81)/100</f>
        <v>119.12225705329155</v>
      </c>
      <c r="C83" s="12">
        <f>IF($R$4=1,$R83*((C$3*'23772'!$O81)/100),(C$3*'23772'!$O81)/100)</f>
        <v>0</v>
      </c>
      <c r="D83" s="6">
        <f>(D$3*'23772'!$O81)/100</f>
        <v>14.145768025078372</v>
      </c>
      <c r="E83" s="6">
        <f>(E$3*'23772'!$O81)/100</f>
        <v>81.896551724137936</v>
      </c>
      <c r="F83" s="6">
        <f>(F$3*'23772'!$O81)/100</f>
        <v>41.692789968652043</v>
      </c>
      <c r="G83" s="6">
        <f>(G$3*'23772'!$O81)/100</f>
        <v>25.313479623824456</v>
      </c>
      <c r="H83" s="6">
        <f>(H$3*'23772'!$O81)/100</f>
        <v>44.670846394984331</v>
      </c>
      <c r="I83" s="6">
        <f>(I$3*'23772'!$O81)/100</f>
        <v>20.846394984326022</v>
      </c>
      <c r="J83" s="6">
        <f>(J$3*'23772'!$O81)/100</f>
        <v>34.992163009404386</v>
      </c>
      <c r="K83" s="6">
        <f>(K$3*'23772'!$O81)/100</f>
        <v>22.335423197492165</v>
      </c>
      <c r="L83" s="6">
        <f>(L$3*'23772'!$O81)/100</f>
        <v>39.459247648902824</v>
      </c>
      <c r="M83" s="6">
        <f>(M$3*'23772'!$O81)/100</f>
        <v>201.01880877742948</v>
      </c>
      <c r="N83" s="6">
        <f>(N$3*'23772'!$O81)/100</f>
        <v>60.305642633228842</v>
      </c>
    </row>
    <row r="84" spans="1:14">
      <c r="A84" s="1">
        <v>42261.833333333336</v>
      </c>
      <c r="B84" s="6">
        <f>(B$3*'23772'!$O82)/100</f>
        <v>132.12585626378731</v>
      </c>
      <c r="C84" s="12">
        <f>IF($R$4=1,$R84*((C$3*'23772'!$O82)/100),(C$3*'23772'!$O82)/100)</f>
        <v>0</v>
      </c>
      <c r="D84" s="6">
        <f>(D$3*'23772'!$O82)/100</f>
        <v>15.689945431324741</v>
      </c>
      <c r="E84" s="6">
        <f>(E$3*'23772'!$O82)/100</f>
        <v>90.836526181353761</v>
      </c>
      <c r="F84" s="6">
        <f>(F$3*'23772'!$O82)/100</f>
        <v>46.244049692325554</v>
      </c>
      <c r="G84" s="6">
        <f>(G$3*'23772'!$O82)/100</f>
        <v>28.076744456054797</v>
      </c>
      <c r="H84" s="6">
        <f>(H$3*'23772'!$O82)/100</f>
        <v>49.547196098920232</v>
      </c>
      <c r="I84" s="6">
        <f>(I$3*'23772'!$O82)/100</f>
        <v>23.122024846162777</v>
      </c>
      <c r="J84" s="6">
        <f>(J$3*'23772'!$O82)/100</f>
        <v>38.811970277487518</v>
      </c>
      <c r="K84" s="6">
        <f>(K$3*'23772'!$O82)/100</f>
        <v>24.773598049460116</v>
      </c>
      <c r="L84" s="6">
        <f>(L$3*'23772'!$O82)/100</f>
        <v>43.766689887379542</v>
      </c>
      <c r="M84" s="6">
        <f>(M$3*'23772'!$O82)/100</f>
        <v>222.96238244514106</v>
      </c>
      <c r="N84" s="6">
        <f>(N$3*'23772'!$O82)/100</f>
        <v>66.888714733542315</v>
      </c>
    </row>
    <row r="85" spans="1:14">
      <c r="A85" s="1">
        <v>42261.84375</v>
      </c>
      <c r="B85" s="6">
        <f>(B$3*'23772'!$O83)/100</f>
        <v>123.06977824219203</v>
      </c>
      <c r="C85" s="12">
        <f>IF($R$4=1,$R85*((C$3*'23772'!$O83)/100),(C$3*'23772'!$O83)/100)</f>
        <v>0</v>
      </c>
      <c r="D85" s="6">
        <f>(D$3*'23772'!$O83)/100</f>
        <v>14.614536166260304</v>
      </c>
      <c r="E85" s="6">
        <f>(E$3*'23772'!$O83)/100</f>
        <v>84.610472541507022</v>
      </c>
      <c r="F85" s="6">
        <f>(F$3*'23772'!$O83)/100</f>
        <v>43.07442238476721</v>
      </c>
      <c r="G85" s="6">
        <f>(G$3*'23772'!$O83)/100</f>
        <v>26.152327876465804</v>
      </c>
      <c r="H85" s="6">
        <f>(H$3*'23772'!$O83)/100</f>
        <v>46.151166840822007</v>
      </c>
      <c r="I85" s="6">
        <f>(I$3*'23772'!$O83)/100</f>
        <v>21.537211192383605</v>
      </c>
      <c r="J85" s="6">
        <f>(J$3*'23772'!$O83)/100</f>
        <v>36.15174735864391</v>
      </c>
      <c r="K85" s="6">
        <f>(K$3*'23772'!$O83)/100</f>
        <v>23.075583420411004</v>
      </c>
      <c r="L85" s="6">
        <f>(L$3*'23772'!$O83)/100</f>
        <v>40.766864042726112</v>
      </c>
      <c r="M85" s="6">
        <f>(M$3*'23772'!$O83)/100</f>
        <v>207.68025078369905</v>
      </c>
      <c r="N85" s="6">
        <f>(N$3*'23772'!$O83)/100</f>
        <v>62.304075235109714</v>
      </c>
    </row>
    <row r="86" spans="1:14">
      <c r="A86" s="1">
        <v>42261.854166666664</v>
      </c>
      <c r="B86" s="6">
        <f>(B$3*'23772'!$O84)/100</f>
        <v>105.42203645651922</v>
      </c>
      <c r="C86" s="12">
        <f>IF($R$4=1,$R86*((C$3*'23772'!$O84)/100),(C$3*'23772'!$O84)/100)</f>
        <v>0</v>
      </c>
      <c r="D86" s="6">
        <f>(D$3*'23772'!$O84)/100</f>
        <v>12.518866829211657</v>
      </c>
      <c r="E86" s="6">
        <f>(E$3*'23772'!$O84)/100</f>
        <v>72.47765006385697</v>
      </c>
      <c r="F86" s="6">
        <f>(F$3*'23772'!$O84)/100</f>
        <v>36.897712759781726</v>
      </c>
      <c r="G86" s="6">
        <f>(G$3*'23772'!$O84)/100</f>
        <v>22.402182747010333</v>
      </c>
      <c r="H86" s="6">
        <f>(H$3*'23772'!$O84)/100</f>
        <v>39.53326367119471</v>
      </c>
      <c r="I86" s="6">
        <f>(I$3*'23772'!$O84)/100</f>
        <v>18.448856379890863</v>
      </c>
      <c r="J86" s="6">
        <f>(J$3*'23772'!$O84)/100</f>
        <v>30.96772320910252</v>
      </c>
      <c r="K86" s="6">
        <f>(K$3*'23772'!$O84)/100</f>
        <v>19.766631835597355</v>
      </c>
      <c r="L86" s="6">
        <f>(L$3*'23772'!$O84)/100</f>
        <v>34.921049576221989</v>
      </c>
      <c r="M86" s="6">
        <f>(M$3*'23772'!$O84)/100</f>
        <v>177.89968652037621</v>
      </c>
      <c r="N86" s="6">
        <f>(N$3*'23772'!$O84)/100</f>
        <v>53.369905956112852</v>
      </c>
    </row>
    <row r="87" spans="1:14">
      <c r="A87" s="1">
        <v>42261.864583333336</v>
      </c>
      <c r="B87" s="6">
        <f>(B$3*'23772'!$O85)/100</f>
        <v>108.905143387902</v>
      </c>
      <c r="C87" s="12">
        <f>IF($R$4=1,$R87*((C$3*'23772'!$O85)/100),(C$3*'23772'!$O85)/100)</f>
        <v>0</v>
      </c>
      <c r="D87" s="6">
        <f>(D$3*'23772'!$O85)/100</f>
        <v>12.932485777313364</v>
      </c>
      <c r="E87" s="6">
        <f>(E$3*'23772'!$O85)/100</f>
        <v>74.872286079182629</v>
      </c>
      <c r="F87" s="6">
        <f>(F$3*'23772'!$O85)/100</f>
        <v>38.116800185765698</v>
      </c>
      <c r="G87" s="6">
        <f>(G$3*'23772'!$O85)/100</f>
        <v>23.142342969929178</v>
      </c>
      <c r="H87" s="6">
        <f>(H$3*'23772'!$O85)/100</f>
        <v>40.839428770463257</v>
      </c>
      <c r="I87" s="6">
        <f>(I$3*'23772'!$O85)/100</f>
        <v>19.058400092882849</v>
      </c>
      <c r="J87" s="6">
        <f>(J$3*'23772'!$O85)/100</f>
        <v>31.990885870196216</v>
      </c>
      <c r="K87" s="6">
        <f>(K$3*'23772'!$O85)/100</f>
        <v>20.419714385231629</v>
      </c>
      <c r="L87" s="6">
        <f>(L$3*'23772'!$O85)/100</f>
        <v>36.074828747242542</v>
      </c>
      <c r="M87" s="6">
        <f>(M$3*'23772'!$O85)/100</f>
        <v>183.77742946708463</v>
      </c>
      <c r="N87" s="6">
        <f>(N$3*'23772'!$O85)/100</f>
        <v>55.13322884012539</v>
      </c>
    </row>
    <row r="88" spans="1:14">
      <c r="A88" s="1">
        <v>42261.875</v>
      </c>
      <c r="B88" s="6">
        <f>(B$3*'23772'!$O86)/100</f>
        <v>113.3170788343202</v>
      </c>
      <c r="C88" s="12">
        <f>IF($R$4=1,$R88*((C$3*'23772'!$O86)/100),(C$3*'23772'!$O86)/100)</f>
        <v>0</v>
      </c>
      <c r="D88" s="6">
        <f>(D$3*'23772'!$O86)/100</f>
        <v>13.456403111575526</v>
      </c>
      <c r="E88" s="6">
        <f>(E$3*'23772'!$O86)/100</f>
        <v>77.905491698595142</v>
      </c>
      <c r="F88" s="6">
        <f>(F$3*'23772'!$O86)/100</f>
        <v>39.660977592012074</v>
      </c>
      <c r="G88" s="6">
        <f>(G$3*'23772'!$O86)/100</f>
        <v>24.079879252293043</v>
      </c>
      <c r="H88" s="6">
        <f>(H$3*'23772'!$O86)/100</f>
        <v>42.493904562870078</v>
      </c>
      <c r="I88" s="6">
        <f>(I$3*'23772'!$O86)/100</f>
        <v>19.830488796006037</v>
      </c>
      <c r="J88" s="6">
        <f>(J$3*'23772'!$O86)/100</f>
        <v>33.286891907581563</v>
      </c>
      <c r="K88" s="6">
        <f>(K$3*'23772'!$O86)/100</f>
        <v>21.246952281435039</v>
      </c>
      <c r="L88" s="6">
        <f>(L$3*'23772'!$O86)/100</f>
        <v>37.536282363868565</v>
      </c>
      <c r="M88" s="6">
        <f>(M$3*'23772'!$O86)/100</f>
        <v>191.22257053291534</v>
      </c>
      <c r="N88" s="6">
        <f>(N$3*'23772'!$O86)/100</f>
        <v>57.36677115987461</v>
      </c>
    </row>
    <row r="89" spans="1:14">
      <c r="A89" s="1">
        <v>42261.885416666664</v>
      </c>
      <c r="B89" s="6">
        <f>(B$3*'23772'!$O87)/100</f>
        <v>89.399744572158355</v>
      </c>
      <c r="C89" s="12">
        <f>IF($R$4=1,$R89*((C$3*'23772'!$O87)/100),(C$3*'23772'!$O87)/100)</f>
        <v>0</v>
      </c>
      <c r="D89" s="6">
        <f>(D$3*'23772'!$O87)/100</f>
        <v>10.616219667943806</v>
      </c>
      <c r="E89" s="6">
        <f>(E$3*'23772'!$O87)/100</f>
        <v>61.462324393358877</v>
      </c>
      <c r="F89" s="6">
        <f>(F$3*'23772'!$O87)/100</f>
        <v>31.289910600255425</v>
      </c>
      <c r="G89" s="6">
        <f>(G$3*'23772'!$O87)/100</f>
        <v>18.997445721583652</v>
      </c>
      <c r="H89" s="6">
        <f>(H$3*'23772'!$O87)/100</f>
        <v>33.524904214559385</v>
      </c>
      <c r="I89" s="6">
        <f>(I$3*'23772'!$O87)/100</f>
        <v>15.644955300127712</v>
      </c>
      <c r="J89" s="6">
        <f>(J$3*'23772'!$O87)/100</f>
        <v>26.261174968071519</v>
      </c>
      <c r="K89" s="6">
        <f>(K$3*'23772'!$O87)/100</f>
        <v>16.762452107279692</v>
      </c>
      <c r="L89" s="6">
        <f>(L$3*'23772'!$O87)/100</f>
        <v>29.613665389527458</v>
      </c>
      <c r="M89" s="6">
        <f>(M$3*'23772'!$O87)/100</f>
        <v>150.86206896551724</v>
      </c>
      <c r="N89" s="6">
        <f>(N$3*'23772'!$O87)/100</f>
        <v>45.258620689655174</v>
      </c>
    </row>
    <row r="90" spans="1:14">
      <c r="A90" s="1">
        <v>42261.895833333336</v>
      </c>
      <c r="B90" s="6">
        <f>(B$3*'23772'!$O88)/100</f>
        <v>89.399744572158355</v>
      </c>
      <c r="C90" s="12">
        <f>IF($R$4=1,$R90*((C$3*'23772'!$O88)/100),(C$3*'23772'!$O88)/100)</f>
        <v>0</v>
      </c>
      <c r="D90" s="6">
        <f>(D$3*'23772'!$O88)/100</f>
        <v>10.616219667943806</v>
      </c>
      <c r="E90" s="6">
        <f>(E$3*'23772'!$O88)/100</f>
        <v>61.462324393358877</v>
      </c>
      <c r="F90" s="6">
        <f>(F$3*'23772'!$O88)/100</f>
        <v>31.289910600255425</v>
      </c>
      <c r="G90" s="6">
        <f>(G$3*'23772'!$O88)/100</f>
        <v>18.997445721583652</v>
      </c>
      <c r="H90" s="6">
        <f>(H$3*'23772'!$O88)/100</f>
        <v>33.524904214559385</v>
      </c>
      <c r="I90" s="6">
        <f>(I$3*'23772'!$O88)/100</f>
        <v>15.644955300127712</v>
      </c>
      <c r="J90" s="6">
        <f>(J$3*'23772'!$O88)/100</f>
        <v>26.261174968071519</v>
      </c>
      <c r="K90" s="6">
        <f>(K$3*'23772'!$O88)/100</f>
        <v>16.762452107279692</v>
      </c>
      <c r="L90" s="6">
        <f>(L$3*'23772'!$O88)/100</f>
        <v>29.613665389527458</v>
      </c>
      <c r="M90" s="6">
        <f>(M$3*'23772'!$O88)/100</f>
        <v>150.86206896551724</v>
      </c>
      <c r="N90" s="6">
        <f>(N$3*'23772'!$O88)/100</f>
        <v>45.258620689655174</v>
      </c>
    </row>
    <row r="91" spans="1:14">
      <c r="A91" s="1">
        <v>42261.90625</v>
      </c>
      <c r="B91" s="6">
        <f>(B$3*'23772'!$O89)/100</f>
        <v>87.542087542087543</v>
      </c>
      <c r="C91" s="12">
        <f>IF($R$4=1,$R91*((C$3*'23772'!$O89)/100),(C$3*'23772'!$O89)/100)</f>
        <v>0</v>
      </c>
      <c r="D91" s="6">
        <f>(D$3*'23772'!$O89)/100</f>
        <v>10.395622895622896</v>
      </c>
      <c r="E91" s="6">
        <f>(E$3*'23772'!$O89)/100</f>
        <v>60.185185185185183</v>
      </c>
      <c r="F91" s="6">
        <f>(F$3*'23772'!$O89)/100</f>
        <v>30.639730639730644</v>
      </c>
      <c r="G91" s="6">
        <f>(G$3*'23772'!$O89)/100</f>
        <v>18.602693602693602</v>
      </c>
      <c r="H91" s="6">
        <f>(H$3*'23772'!$O89)/100</f>
        <v>32.828282828282823</v>
      </c>
      <c r="I91" s="6">
        <f>(I$3*'23772'!$O89)/100</f>
        <v>15.319865319865322</v>
      </c>
      <c r="J91" s="6">
        <f>(J$3*'23772'!$O89)/100</f>
        <v>25.715488215488218</v>
      </c>
      <c r="K91" s="6">
        <f>(K$3*'23772'!$O89)/100</f>
        <v>16.414141414141412</v>
      </c>
      <c r="L91" s="6">
        <f>(L$3*'23772'!$O89)/100</f>
        <v>28.998316498316498</v>
      </c>
      <c r="M91" s="6">
        <f>(M$3*'23772'!$O89)/100</f>
        <v>147.72727272727272</v>
      </c>
      <c r="N91" s="6">
        <f>(N$3*'23772'!$O89)/100</f>
        <v>44.31818181818182</v>
      </c>
    </row>
    <row r="92" spans="1:14">
      <c r="A92" s="1">
        <v>42261.916666666664</v>
      </c>
      <c r="B92" s="6">
        <f>(B$3*'23772'!$O90)/100</f>
        <v>63.624753279925692</v>
      </c>
      <c r="C92" s="12">
        <f>IF($R$4=1,$R92*((C$3*'23772'!$O90)/100),(C$3*'23772'!$O90)/100)</f>
        <v>0</v>
      </c>
      <c r="D92" s="6">
        <f>(D$3*'23772'!$O90)/100</f>
        <v>7.5554394519911758</v>
      </c>
      <c r="E92" s="6">
        <f>(E$3*'23772'!$O90)/100</f>
        <v>43.742017879948911</v>
      </c>
      <c r="F92" s="6">
        <f>(F$3*'23772'!$O90)/100</f>
        <v>22.268663647973991</v>
      </c>
      <c r="G92" s="6">
        <f>(G$3*'23772'!$O90)/100</f>
        <v>13.520260071984209</v>
      </c>
      <c r="H92" s="6">
        <f>(H$3*'23772'!$O90)/100</f>
        <v>23.859282479972133</v>
      </c>
      <c r="I92" s="6">
        <f>(I$3*'23772'!$O90)/100</f>
        <v>11.134331823986996</v>
      </c>
      <c r="J92" s="6">
        <f>(J$3*'23772'!$O90)/100</f>
        <v>18.68977127597817</v>
      </c>
      <c r="K92" s="6">
        <f>(K$3*'23772'!$O90)/100</f>
        <v>11.929641239986067</v>
      </c>
      <c r="L92" s="6">
        <f>(L$3*'23772'!$O90)/100</f>
        <v>21.075699523975388</v>
      </c>
      <c r="M92" s="6">
        <f>(M$3*'23772'!$O90)/100</f>
        <v>107.3667711598746</v>
      </c>
      <c r="N92" s="6">
        <f>(N$3*'23772'!$O90)/100</f>
        <v>32.210031347962378</v>
      </c>
    </row>
    <row r="93" spans="1:14">
      <c r="A93" s="1">
        <v>42261.927083333336</v>
      </c>
      <c r="B93" s="6">
        <f>(B$3*'23772'!$O91)/100</f>
        <v>67.34006734006735</v>
      </c>
      <c r="C93" s="12">
        <f>IF($R$4=1,$R93*((C$3*'23772'!$O91)/100),(C$3*'23772'!$O91)/100)</f>
        <v>0</v>
      </c>
      <c r="D93" s="6">
        <f>(D$3*'23772'!$O91)/100</f>
        <v>7.9966329966329974</v>
      </c>
      <c r="E93" s="6">
        <f>(E$3*'23772'!$O91)/100</f>
        <v>46.296296296296298</v>
      </c>
      <c r="F93" s="6">
        <f>(F$3*'23772'!$O91)/100</f>
        <v>23.569023569023571</v>
      </c>
      <c r="G93" s="6">
        <f>(G$3*'23772'!$O91)/100</f>
        <v>14.309764309764311</v>
      </c>
      <c r="H93" s="6">
        <f>(H$3*'23772'!$O91)/100</f>
        <v>25.252525252525256</v>
      </c>
      <c r="I93" s="6">
        <f>(I$3*'23772'!$O91)/100</f>
        <v>11.784511784511785</v>
      </c>
      <c r="J93" s="6">
        <f>(J$3*'23772'!$O91)/100</f>
        <v>19.781144781144782</v>
      </c>
      <c r="K93" s="6">
        <f>(K$3*'23772'!$O91)/100</f>
        <v>12.626262626262628</v>
      </c>
      <c r="L93" s="6">
        <f>(L$3*'23772'!$O91)/100</f>
        <v>22.306397306397308</v>
      </c>
      <c r="M93" s="6">
        <f>(M$3*'23772'!$O91)/100</f>
        <v>113.63636363636364</v>
      </c>
      <c r="N93" s="6">
        <f>(N$3*'23772'!$O91)/100</f>
        <v>34.090909090909093</v>
      </c>
    </row>
    <row r="94" spans="1:14">
      <c r="A94" s="1">
        <v>42261.9375</v>
      </c>
      <c r="B94" s="6">
        <f>(B$3*'23772'!$O92)/100</f>
        <v>58.748403575989784</v>
      </c>
      <c r="C94" s="12">
        <f>IF($R$4=1,$R94*((C$3*'23772'!$O92)/100),(C$3*'23772'!$O92)/100)</f>
        <v>0</v>
      </c>
      <c r="D94" s="6">
        <f>(D$3*'23772'!$O92)/100</f>
        <v>6.9763729246487864</v>
      </c>
      <c r="E94" s="6">
        <f>(E$3*'23772'!$O92)/100</f>
        <v>40.389527458492978</v>
      </c>
      <c r="F94" s="6">
        <f>(F$3*'23772'!$O92)/100</f>
        <v>20.561941251596426</v>
      </c>
      <c r="G94" s="6">
        <f>(G$3*'23772'!$O92)/100</f>
        <v>12.484035759897829</v>
      </c>
      <c r="H94" s="6">
        <f>(H$3*'23772'!$O92)/100</f>
        <v>22.030651340996169</v>
      </c>
      <c r="I94" s="6">
        <f>(I$3*'23772'!$O92)/100</f>
        <v>10.280970625798213</v>
      </c>
      <c r="J94" s="6">
        <f>(J$3*'23772'!$O92)/100</f>
        <v>17.257343550447001</v>
      </c>
      <c r="K94" s="6">
        <f>(K$3*'23772'!$O92)/100</f>
        <v>11.015325670498084</v>
      </c>
      <c r="L94" s="6">
        <f>(L$3*'23772'!$O92)/100</f>
        <v>19.460408684546618</v>
      </c>
      <c r="M94" s="6">
        <f>(M$3*'23772'!$O92)/100</f>
        <v>99.137931034482776</v>
      </c>
      <c r="N94" s="6">
        <f>(N$3*'23772'!$O92)/100</f>
        <v>29.741379310344829</v>
      </c>
    </row>
    <row r="95" spans="1:14">
      <c r="A95" s="1">
        <v>42261.947916666664</v>
      </c>
      <c r="B95" s="6">
        <f>(B$3*'23772'!$O93)/100</f>
        <v>47.834668524323696</v>
      </c>
      <c r="C95" s="12">
        <f>IF($R$4=1,$R95*((C$3*'23772'!$O93)/100),(C$3*'23772'!$O93)/100)</f>
        <v>0</v>
      </c>
      <c r="D95" s="6">
        <f>(D$3*'23772'!$O93)/100</f>
        <v>5.680366887263439</v>
      </c>
      <c r="E95" s="6">
        <f>(E$3*'23772'!$O93)/100</f>
        <v>32.886334610472538</v>
      </c>
      <c r="F95" s="6">
        <f>(F$3*'23772'!$O93)/100</f>
        <v>16.742133983513295</v>
      </c>
      <c r="G95" s="6">
        <f>(G$3*'23772'!$O93)/100</f>
        <v>10.164867061418786</v>
      </c>
      <c r="H95" s="6">
        <f>(H$3*'23772'!$O93)/100</f>
        <v>17.938000696621387</v>
      </c>
      <c r="I95" s="6">
        <f>(I$3*'23772'!$O93)/100</f>
        <v>8.3710669917566474</v>
      </c>
      <c r="J95" s="6">
        <f>(J$3*'23772'!$O93)/100</f>
        <v>14.051433879020088</v>
      </c>
      <c r="K95" s="6">
        <f>(K$3*'23772'!$O93)/100</f>
        <v>8.9690003483106935</v>
      </c>
      <c r="L95" s="6">
        <f>(L$3*'23772'!$O93)/100</f>
        <v>15.845233948682226</v>
      </c>
      <c r="M95" s="6">
        <f>(M$3*'23772'!$O93)/100</f>
        <v>80.721003134796234</v>
      </c>
      <c r="N95" s="6">
        <f>(N$3*'23772'!$O93)/100</f>
        <v>24.216300940438874</v>
      </c>
    </row>
    <row r="96" spans="1:14">
      <c r="A96" s="1">
        <v>42261.958333333336</v>
      </c>
      <c r="B96" s="6">
        <f>(B$3*'23772'!$O94)/100</f>
        <v>41.797283176593517</v>
      </c>
      <c r="C96" s="12">
        <f>IF($R$4=1,$R96*((C$3*'23772'!$O94)/100),(C$3*'23772'!$O94)/100)</f>
        <v>0</v>
      </c>
      <c r="D96" s="6">
        <f>(D$3*'23772'!$O94)/100</f>
        <v>4.9634273772204809</v>
      </c>
      <c r="E96" s="6">
        <f>(E$3*'23772'!$O94)/100</f>
        <v>28.735632183908045</v>
      </c>
      <c r="F96" s="6">
        <f>(F$3*'23772'!$O94)/100</f>
        <v>14.629049111807733</v>
      </c>
      <c r="G96" s="6">
        <f>(G$3*'23772'!$O94)/100</f>
        <v>8.8819226750261233</v>
      </c>
      <c r="H96" s="6">
        <f>(H$3*'23772'!$O94)/100</f>
        <v>15.67398119122257</v>
      </c>
      <c r="I96" s="6">
        <f>(I$3*'23772'!$O94)/100</f>
        <v>7.3145245559038665</v>
      </c>
      <c r="J96" s="6">
        <f>(J$3*'23772'!$O94)/100</f>
        <v>12.277951933124347</v>
      </c>
      <c r="K96" s="6">
        <f>(K$3*'23772'!$O94)/100</f>
        <v>7.8369905956112849</v>
      </c>
      <c r="L96" s="6">
        <f>(L$3*'23772'!$O94)/100</f>
        <v>13.845350052246603</v>
      </c>
      <c r="M96" s="6">
        <f>(M$3*'23772'!$O94)/100</f>
        <v>70.532915360501562</v>
      </c>
      <c r="N96" s="6">
        <f>(N$3*'23772'!$O94)/100</f>
        <v>21.159874608150471</v>
      </c>
    </row>
    <row r="97" spans="1:14">
      <c r="A97" s="1">
        <v>42261.96875</v>
      </c>
      <c r="B97" s="6">
        <f>(B$3*'23772'!$O95)/100</f>
        <v>41.332868919075821</v>
      </c>
      <c r="C97" s="12">
        <f>IF($R$4=1,$R97*((C$3*'23772'!$O95)/100),(C$3*'23772'!$O95)/100)</f>
        <v>0</v>
      </c>
      <c r="D97" s="6">
        <f>(D$3*'23772'!$O95)/100</f>
        <v>4.9082781841402534</v>
      </c>
      <c r="E97" s="6">
        <f>(E$3*'23772'!$O95)/100</f>
        <v>28.416347381864625</v>
      </c>
      <c r="F97" s="6">
        <f>(F$3*'23772'!$O95)/100</f>
        <v>14.466504121676534</v>
      </c>
      <c r="G97" s="6">
        <f>(G$3*'23772'!$O95)/100</f>
        <v>8.7832346453036116</v>
      </c>
      <c r="H97" s="6">
        <f>(H$3*'23772'!$O95)/100</f>
        <v>15.499825844653431</v>
      </c>
      <c r="I97" s="6">
        <f>(I$3*'23772'!$O95)/100</f>
        <v>7.2332520608382671</v>
      </c>
      <c r="J97" s="6">
        <f>(J$3*'23772'!$O95)/100</f>
        <v>12.141530244978521</v>
      </c>
      <c r="K97" s="6">
        <f>(K$3*'23772'!$O95)/100</f>
        <v>7.7499129223267156</v>
      </c>
      <c r="L97" s="6">
        <f>(L$3*'23772'!$O95)/100</f>
        <v>13.691512829443864</v>
      </c>
      <c r="M97" s="6">
        <f>(M$3*'23772'!$O95)/100</f>
        <v>69.749216300940446</v>
      </c>
      <c r="N97" s="6">
        <f>(N$3*'23772'!$O95)/100</f>
        <v>20.92476489028213</v>
      </c>
    </row>
    <row r="98" spans="1:14">
      <c r="A98" s="1">
        <v>42261.979166666664</v>
      </c>
      <c r="B98" s="6">
        <f>(B$3*'23772'!$O96)/100</f>
        <v>30.419133867409734</v>
      </c>
      <c r="C98" s="12">
        <f>IF($R$4=1,$R98*((C$3*'23772'!$O96)/100),(C$3*'23772'!$O96)/100)</f>
        <v>0</v>
      </c>
      <c r="D98" s="6">
        <f>(D$3*'23772'!$O96)/100</f>
        <v>3.6122721467549055</v>
      </c>
      <c r="E98" s="6">
        <f>(E$3*'23772'!$O96)/100</f>
        <v>20.913154533844189</v>
      </c>
      <c r="F98" s="6">
        <f>(F$3*'23772'!$O96)/100</f>
        <v>10.646696853593404</v>
      </c>
      <c r="G98" s="6">
        <f>(G$3*'23772'!$O96)/100</f>
        <v>6.4640659468245678</v>
      </c>
      <c r="H98" s="6">
        <f>(H$3*'23772'!$O96)/100</f>
        <v>11.407175200278651</v>
      </c>
      <c r="I98" s="6">
        <f>(I$3*'23772'!$O96)/100</f>
        <v>5.3233484267967022</v>
      </c>
      <c r="J98" s="6">
        <f>(J$3*'23772'!$O96)/100</f>
        <v>8.9356205735516081</v>
      </c>
      <c r="K98" s="6">
        <f>(K$3*'23772'!$O96)/100</f>
        <v>5.7035876001393255</v>
      </c>
      <c r="L98" s="6">
        <f>(L$3*'23772'!$O96)/100</f>
        <v>10.076338093579473</v>
      </c>
      <c r="M98" s="6">
        <f>(M$3*'23772'!$O96)/100</f>
        <v>51.332288401253919</v>
      </c>
      <c r="N98" s="6">
        <f>(N$3*'23772'!$O96)/100</f>
        <v>15.399686520376177</v>
      </c>
    </row>
    <row r="99" spans="1:14">
      <c r="A99" s="1">
        <v>42261.989583333336</v>
      </c>
      <c r="B99" s="6">
        <f>(B$3*'23772'!$O97)/100</f>
        <v>25.542784163473822</v>
      </c>
      <c r="C99" s="12">
        <f>IF($R$4=1,$R99*((C$3*'23772'!$O97)/100),(C$3*'23772'!$O97)/100)</f>
        <v>0</v>
      </c>
      <c r="D99" s="6">
        <f>(D$3*'23772'!$O97)/100</f>
        <v>3.0332056194125157</v>
      </c>
      <c r="E99" s="6">
        <f>(E$3*'23772'!$O97)/100</f>
        <v>17.560664112388253</v>
      </c>
      <c r="F99" s="6">
        <f>(F$3*'23772'!$O97)/100</f>
        <v>8.9399744572158362</v>
      </c>
      <c r="G99" s="6">
        <f>(G$3*'23772'!$O97)/100</f>
        <v>5.4278416347381873</v>
      </c>
      <c r="H99" s="6">
        <f>(H$3*'23772'!$O97)/100</f>
        <v>9.5785440613026829</v>
      </c>
      <c r="I99" s="6">
        <f>(I$3*'23772'!$O97)/100</f>
        <v>4.4699872286079181</v>
      </c>
      <c r="J99" s="6">
        <f>(J$3*'23772'!$O97)/100</f>
        <v>7.5031928480204337</v>
      </c>
      <c r="K99" s="6">
        <f>(K$3*'23772'!$O97)/100</f>
        <v>4.7892720306513414</v>
      </c>
      <c r="L99" s="6">
        <f>(L$3*'23772'!$O97)/100</f>
        <v>8.4610472541507029</v>
      </c>
      <c r="M99" s="6">
        <f>(M$3*'23772'!$O97)/100</f>
        <v>43.103448275862071</v>
      </c>
      <c r="N99" s="6">
        <f>(N$3*'23772'!$O97)/100</f>
        <v>12.931034482758621</v>
      </c>
    </row>
  </sheetData>
  <mergeCells count="1">
    <mergeCell ref="A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9"/>
  <sheetViews>
    <sheetView zoomScale="70" zoomScaleNormal="70" workbookViewId="0">
      <selection activeCell="A48" sqref="A48"/>
    </sheetView>
  </sheetViews>
  <sheetFormatPr defaultColWidth="9.140625" defaultRowHeight="15"/>
  <cols>
    <col min="28" max="28" width="12.42578125" customWidth="1"/>
  </cols>
  <sheetData>
    <row r="1" spans="1:29">
      <c r="A1" s="29" t="s">
        <v>179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9" s="9" customFormat="1">
      <c r="A2" s="9" t="s">
        <v>48</v>
      </c>
      <c r="B2" s="9" t="s">
        <v>17</v>
      </c>
      <c r="C2" s="9" t="s">
        <v>34</v>
      </c>
      <c r="D2" s="9" t="s">
        <v>18</v>
      </c>
      <c r="E2" s="9" t="s">
        <v>46</v>
      </c>
      <c r="F2" s="9" t="s">
        <v>35</v>
      </c>
      <c r="G2" s="9" t="s">
        <v>19</v>
      </c>
      <c r="H2" s="9" t="s">
        <v>50</v>
      </c>
      <c r="I2" s="9" t="s">
        <v>51</v>
      </c>
      <c r="J2" s="9" t="s">
        <v>37</v>
      </c>
      <c r="K2" s="9" t="s">
        <v>21</v>
      </c>
      <c r="L2" s="9" t="s">
        <v>38</v>
      </c>
      <c r="M2" s="9" t="s">
        <v>22</v>
      </c>
      <c r="N2" s="9" t="s">
        <v>52</v>
      </c>
      <c r="O2" s="9" t="s">
        <v>53</v>
      </c>
      <c r="P2" s="9" t="s">
        <v>54</v>
      </c>
      <c r="Q2" s="9" t="s">
        <v>55</v>
      </c>
      <c r="R2" s="9" t="s">
        <v>41</v>
      </c>
      <c r="S2" s="9" t="s">
        <v>25</v>
      </c>
      <c r="T2" s="9" t="s">
        <v>26</v>
      </c>
      <c r="U2" s="9" t="s">
        <v>47</v>
      </c>
      <c r="V2" s="9" t="s">
        <v>56</v>
      </c>
      <c r="W2" s="9" t="s">
        <v>57</v>
      </c>
      <c r="X2" s="9" t="s">
        <v>28</v>
      </c>
      <c r="Y2" s="9" t="s">
        <v>58</v>
      </c>
      <c r="Z2" s="9" t="s">
        <v>59</v>
      </c>
      <c r="AA2" s="9" t="s">
        <v>44</v>
      </c>
      <c r="AB2" s="9" t="s">
        <v>49</v>
      </c>
      <c r="AC2" s="9" t="s">
        <v>60</v>
      </c>
    </row>
    <row r="3" spans="1:29">
      <c r="A3">
        <f>'23772'!G26</f>
        <v>2864</v>
      </c>
      <c r="B3" s="6">
        <f>A3-OFR!B28</f>
        <v>2593.8270056890747</v>
      </c>
      <c r="C3" s="6">
        <f>B3+ONR!B28</f>
        <v>2760.0873098804132</v>
      </c>
      <c r="D3" s="6">
        <f>C3-OFR!C28</f>
        <v>2633.8333913851152</v>
      </c>
      <c r="E3" s="6">
        <f>D3-OFR!D28</f>
        <v>2611.3882503192845</v>
      </c>
      <c r="F3" s="6">
        <f>E3+ONR!C28</f>
        <v>2767.2572854986647</v>
      </c>
      <c r="G3" s="6">
        <f>F3-OFR!E28</f>
        <v>2143.7811447811446</v>
      </c>
      <c r="H3" s="6">
        <f>G3+ONR!D28</f>
        <v>2163.5245559038663</v>
      </c>
      <c r="I3" s="6">
        <f>H3-OFR!F28</f>
        <v>2120.9203529548358</v>
      </c>
      <c r="J3" s="6">
        <f>I3+ONR!E28</f>
        <v>2235.2243120863814</v>
      </c>
      <c r="K3" s="6">
        <f>J3-OFR!G28</f>
        <v>1899.2243120863814</v>
      </c>
      <c r="L3" s="6">
        <f>K3+ONR!F28</f>
        <v>1957.4154185533498</v>
      </c>
      <c r="M3" s="6">
        <f>L3-OFR!H28</f>
        <v>1084.5488215488217</v>
      </c>
      <c r="N3" s="6">
        <f>M3+ONR!G28</f>
        <v>1119.8791361894812</v>
      </c>
      <c r="O3" s="6">
        <f>N3-OFR!I28</f>
        <v>1106.370486473935</v>
      </c>
      <c r="P3" s="6">
        <f>O3+ONR!H28</f>
        <v>1168.7181005456871</v>
      </c>
      <c r="Q3" s="6">
        <f>P3-OFR!J28</f>
        <v>1044.0228724021831</v>
      </c>
      <c r="R3" s="6">
        <f>Q3+ONR!I28</f>
        <v>1073.1184256356673</v>
      </c>
      <c r="S3" s="6">
        <f>R3-OFR!K28</f>
        <v>1046.1011262045747</v>
      </c>
      <c r="T3" s="6">
        <f>S3-OFR!L28</f>
        <v>927.64065946824587</v>
      </c>
      <c r="U3" s="6">
        <f>T3+ONR!J28</f>
        <v>976.47962382445166</v>
      </c>
      <c r="V3" s="6">
        <f>U3+ONR!K28</f>
        <v>1007.6534308603277</v>
      </c>
      <c r="W3" s="6">
        <f>V3-OFR!M28</f>
        <v>986.87089283641035</v>
      </c>
      <c r="X3" s="6">
        <f>W3-OFR!N28</f>
        <v>929.7189132706377</v>
      </c>
      <c r="Y3" s="6">
        <f>X3+ONR!L28</f>
        <v>984.79263903401863</v>
      </c>
      <c r="Z3" s="6">
        <f>Y3-OFR!O28</f>
        <v>700.33164983165011</v>
      </c>
      <c r="AA3" s="6">
        <f>Z3+ONR!M28</f>
        <v>980.89591315453413</v>
      </c>
      <c r="AB3" s="6">
        <f>AA3+ONR!N28</f>
        <v>1065.0651921513993</v>
      </c>
    </row>
    <row r="4" spans="1:29">
      <c r="A4">
        <f>'23772'!G27</f>
        <v>4116</v>
      </c>
      <c r="B4" s="6">
        <f>A4-OFR!B29</f>
        <v>3727.7206548241029</v>
      </c>
      <c r="C4" s="6">
        <f>B4+ONR!B29</f>
        <v>3966.6617903169627</v>
      </c>
      <c r="D4" s="6">
        <f>C4-OFR!C29</f>
        <v>3785.2158655520725</v>
      </c>
      <c r="E4" s="6">
        <f>D4-OFR!D29</f>
        <v>3750.2707244862418</v>
      </c>
      <c r="F4" s="6">
        <f>E4+ONR!C29</f>
        <v>3963.0776732845698</v>
      </c>
      <c r="G4" s="6">
        <f>F4-OFR!E29</f>
        <v>3067.0484151863461</v>
      </c>
      <c r="H4" s="6">
        <f>G4+ONR!D29</f>
        <v>3095.4226750261232</v>
      </c>
      <c r="I4" s="6">
        <f>H4-OFR!F29</f>
        <v>3034.1940090560779</v>
      </c>
      <c r="J4" s="6">
        <f>I4+ONR!E29</f>
        <v>3198.466039707419</v>
      </c>
      <c r="K4" s="6">
        <f>J4-OFR!G29</f>
        <v>2750.466039707419</v>
      </c>
      <c r="L4" s="6">
        <f>K4+ONR!F29</f>
        <v>2834.0954371299199</v>
      </c>
      <c r="M4" s="6">
        <f>L4-OFR!H29</f>
        <v>1516.9324277255312</v>
      </c>
      <c r="N4" s="6">
        <f>M4+ONR!G29</f>
        <v>1567.7074190177639</v>
      </c>
      <c r="O4" s="6">
        <f>N4-OFR!I29</f>
        <v>1548.293451758969</v>
      </c>
      <c r="P4" s="6">
        <f>O4+ONR!H29</f>
        <v>1637.8963775687914</v>
      </c>
      <c r="Q4" s="6">
        <f>P4-OFR!J29</f>
        <v>1413.8890630442356</v>
      </c>
      <c r="R4" s="6">
        <f>Q4+ONR!I29</f>
        <v>1455.7037617554861</v>
      </c>
      <c r="S4" s="6">
        <f>R4-OFR!K29</f>
        <v>1416.8758272378964</v>
      </c>
      <c r="T4" s="6">
        <f>S4-OFR!L29</f>
        <v>1204.0688784395684</v>
      </c>
      <c r="U4" s="6">
        <f>T4+ONR!J29</f>
        <v>1274.2578369905959</v>
      </c>
      <c r="V4" s="6">
        <f>U4+ONR!K29</f>
        <v>1319.0592998955071</v>
      </c>
      <c r="W4" s="6">
        <f>V4-OFR!M29</f>
        <v>1289.1916579588997</v>
      </c>
      <c r="X4" s="6">
        <f>W4-OFR!N29</f>
        <v>1207.0556426332291</v>
      </c>
      <c r="Y4" s="6">
        <f>X4+ONR!L29</f>
        <v>1286.2048937652389</v>
      </c>
      <c r="Z4" s="6">
        <f>Y4-OFR!O29</f>
        <v>877.39154475792452</v>
      </c>
      <c r="AA4" s="6">
        <f>Z4+ONR!M29</f>
        <v>1280.6047109021251</v>
      </c>
      <c r="AB4" s="6">
        <f>AA4+ONR!N29</f>
        <v>1401.5686607453854</v>
      </c>
    </row>
    <row r="5" spans="1:29">
      <c r="A5">
        <f>'23772'!G28</f>
        <v>6028</v>
      </c>
      <c r="B5" s="6">
        <f>A5-OFR!B30</f>
        <v>5459.353767560664</v>
      </c>
      <c r="C5" s="6">
        <f>B5+ONR!B30</f>
        <v>5809.2899106002551</v>
      </c>
      <c r="D5" s="6">
        <f>C5-OFR!C30</f>
        <v>5543.5571519795658</v>
      </c>
      <c r="E5" s="6">
        <f>D5-OFR!D30</f>
        <v>5445.1376117496811</v>
      </c>
      <c r="F5" s="6">
        <f>E5+ONR!C30</f>
        <v>5674.7832056194129</v>
      </c>
      <c r="G5" s="6">
        <f>F5-OFR!E30</f>
        <v>4362.5226692209453</v>
      </c>
      <c r="H5" s="6">
        <f>G5+ONR!D30</f>
        <v>4404.0775862068967</v>
      </c>
      <c r="I5" s="6">
        <f>H5-OFR!F30</f>
        <v>4314.406449553001</v>
      </c>
      <c r="J5" s="6">
        <f>I5+ONR!E30</f>
        <v>4554.9875478927197</v>
      </c>
      <c r="K5" s="6">
        <f>J5-OFR!G30</f>
        <v>3762.9875478927197</v>
      </c>
      <c r="L5" s="6">
        <f>K5+ONR!F30</f>
        <v>3885.4651979565765</v>
      </c>
      <c r="M5" s="6">
        <f>L5-OFR!H30</f>
        <v>2048.3004469987218</v>
      </c>
      <c r="N5" s="6">
        <f>M5+ONR!G30</f>
        <v>2122.6618773946348</v>
      </c>
      <c r="O5" s="6">
        <f>N5-OFR!I30</f>
        <v>2094.2295657726681</v>
      </c>
      <c r="P5" s="6">
        <f>O5+ONR!H30</f>
        <v>2225.4556194125148</v>
      </c>
      <c r="Q5" s="6">
        <f>P5-OFR!J30</f>
        <v>1831.7774584929746</v>
      </c>
      <c r="R5" s="6">
        <f>Q5+ONR!I30</f>
        <v>1893.016283524903</v>
      </c>
      <c r="S5" s="6">
        <f>R5-OFR!K30</f>
        <v>1836.1516602809693</v>
      </c>
      <c r="T5" s="6">
        <f>S5-OFR!L30</f>
        <v>1462.157407407406</v>
      </c>
      <c r="U5" s="6">
        <f>T5+ONR!J30</f>
        <v>1564.9511494252861</v>
      </c>
      <c r="V5" s="6">
        <f>U5+ONR!K30</f>
        <v>1630.5641762452094</v>
      </c>
      <c r="W5" s="6">
        <f>V5-OFR!M30</f>
        <v>1586.8221583652605</v>
      </c>
      <c r="X5" s="6">
        <f>W5-OFR!N30</f>
        <v>1466.531609195401</v>
      </c>
      <c r="Y5" s="6">
        <f>X5+ONR!L30</f>
        <v>1582.4479565772656</v>
      </c>
      <c r="Z5" s="6">
        <f>Y5-OFR!O30</f>
        <v>983.72908684546474</v>
      </c>
      <c r="AA5" s="6">
        <f>Z5+ONR!M30</f>
        <v>1574.246328224775</v>
      </c>
      <c r="AB5" s="6">
        <f>AA5+ONR!N30</f>
        <v>1751.401500638568</v>
      </c>
    </row>
    <row r="6" spans="1:29">
      <c r="A6">
        <f>'23772'!G29</f>
        <v>7164</v>
      </c>
      <c r="B6" s="6">
        <f>A6-OFR!B31</f>
        <v>6488.190177638453</v>
      </c>
      <c r="C6" s="6">
        <f>B6+ONR!B31</f>
        <v>6904.0731452455584</v>
      </c>
      <c r="D6" s="6">
        <f>C6-OFR!C31</f>
        <v>6588.2620167189125</v>
      </c>
      <c r="E6" s="6">
        <f>D6-OFR!D31</f>
        <v>6471.2949320794141</v>
      </c>
      <c r="F6" s="6">
        <f>E6+ONR!C31</f>
        <v>6705.2291013584108</v>
      </c>
      <c r="G6" s="6">
        <f>F6-OFR!E31</f>
        <v>5145.6679728317649</v>
      </c>
      <c r="H6" s="6">
        <f>G6+ONR!D31</f>
        <v>5195.0540752351089</v>
      </c>
      <c r="I6" s="6">
        <f>H6-OFR!F31</f>
        <v>5088.4840647857882</v>
      </c>
      <c r="J6" s="6">
        <f>I6+ONR!E31</f>
        <v>5374.4036050156728</v>
      </c>
      <c r="K6" s="6">
        <f>J6-OFR!G31</f>
        <v>4974.4036050156728</v>
      </c>
      <c r="L6" s="6">
        <f>K6+ONR!F31</f>
        <v>5119.96264367816</v>
      </c>
      <c r="M6" s="6">
        <f>L6-OFR!H31</f>
        <v>2936.5770637408559</v>
      </c>
      <c r="N6" s="6">
        <f>M6+ONR!G31</f>
        <v>3024.9521943573659</v>
      </c>
      <c r="O6" s="6">
        <f>N6-OFR!I31</f>
        <v>2991.1617032392887</v>
      </c>
      <c r="P6" s="6">
        <f>O6+ONR!H31</f>
        <v>3147.1178160919535</v>
      </c>
      <c r="Q6" s="6">
        <f>P6-OFR!J31</f>
        <v>2523.2933646812953</v>
      </c>
      <c r="R6" s="6">
        <f>Q6+ONR!I31</f>
        <v>2596.0728840125389</v>
      </c>
      <c r="S6" s="6">
        <f>R6-OFR!K31</f>
        <v>2528.4919017763841</v>
      </c>
      <c r="T6" s="6">
        <f>S6-OFR!L31</f>
        <v>1787.7003657262273</v>
      </c>
      <c r="U6" s="6">
        <f>T6+ONR!J31</f>
        <v>1909.8659874608147</v>
      </c>
      <c r="V6" s="6">
        <f>U6+ONR!K31</f>
        <v>1987.8440438871471</v>
      </c>
      <c r="W6" s="6">
        <f>V6-OFR!M31</f>
        <v>1935.8586729362589</v>
      </c>
      <c r="X6" s="6">
        <f>W6-OFR!N31</f>
        <v>1792.8989028213164</v>
      </c>
      <c r="Y6" s="6">
        <f>X6+ONR!L31</f>
        <v>1930.6601358411701</v>
      </c>
      <c r="Z6" s="6">
        <f>Y6-OFR!O31</f>
        <v>1219.110370950888</v>
      </c>
      <c r="AA6" s="6">
        <f>Z6+ONR!M31</f>
        <v>1920.9128787878785</v>
      </c>
      <c r="AB6" s="6">
        <f>AA6+ONR!N31</f>
        <v>2131.4536311389757</v>
      </c>
    </row>
    <row r="7" spans="1:29">
      <c r="A7">
        <f>'23772'!G30</f>
        <v>7160</v>
      </c>
      <c r="B7" s="6">
        <f>A7-OFR!B32</f>
        <v>6484.5675142226864</v>
      </c>
      <c r="C7" s="6">
        <f>B7+ONR!B32</f>
        <v>6900.2182747010329</v>
      </c>
      <c r="D7" s="6">
        <f>C7-OFR!C32</f>
        <v>6479.3718797167066</v>
      </c>
      <c r="E7" s="6">
        <f>D7-OFR!D32</f>
        <v>6385.8504586090785</v>
      </c>
      <c r="F7" s="6">
        <f>E7+ONR!C32</f>
        <v>6775.5230465575287</v>
      </c>
      <c r="G7" s="6">
        <f>F7-OFR!E32</f>
        <v>5372.7017299431081</v>
      </c>
      <c r="H7" s="6">
        <f>G7+ONR!D32</f>
        <v>5422.0602577499121</v>
      </c>
      <c r="I7" s="6">
        <f>H7-OFR!F32</f>
        <v>5315.5497503773358</v>
      </c>
      <c r="J7" s="6">
        <f>I7+ONR!E32</f>
        <v>5601.3096482061992</v>
      </c>
      <c r="K7" s="6">
        <f>J7-OFR!G32</f>
        <v>4757.3096482061992</v>
      </c>
      <c r="L7" s="6">
        <f>K7+ONR!F32</f>
        <v>4902.7874143736208</v>
      </c>
      <c r="M7" s="6">
        <f>L7-OFR!H32</f>
        <v>2720.6209218623007</v>
      </c>
      <c r="N7" s="6">
        <f>M7+ONR!G32</f>
        <v>2808.9467084639496</v>
      </c>
      <c r="O7" s="6">
        <f>N7-OFR!I32</f>
        <v>2775.1750841750841</v>
      </c>
      <c r="P7" s="6">
        <f>O7+ONR!H32</f>
        <v>2931.0441193544639</v>
      </c>
      <c r="Q7" s="6">
        <f>P7-OFR!J32</f>
        <v>2463.437013816324</v>
      </c>
      <c r="R7" s="6">
        <f>Q7+ONR!I32</f>
        <v>2536.1758969000348</v>
      </c>
      <c r="S7" s="6">
        <f>R7-OFR!K32</f>
        <v>2468.6326483223033</v>
      </c>
      <c r="T7" s="6">
        <f>S7-OFR!L32</f>
        <v>1802.2925229304537</v>
      </c>
      <c r="U7" s="6">
        <f>T7+ONR!J32</f>
        <v>1924.3899338209681</v>
      </c>
      <c r="V7" s="6">
        <f>U7+ONR!K32</f>
        <v>2002.324451410658</v>
      </c>
      <c r="W7" s="6">
        <f>V7-OFR!M32</f>
        <v>1950.3681063508645</v>
      </c>
      <c r="X7" s="6">
        <f>W7-OFR!N32</f>
        <v>1807.4881574364329</v>
      </c>
      <c r="Y7" s="6">
        <f>X7+ONR!L32</f>
        <v>1945.1724718448852</v>
      </c>
      <c r="Z7" s="6">
        <f>Y7-OFR!O32</f>
        <v>1234.0199988389638</v>
      </c>
      <c r="AA7" s="6">
        <f>Z7+ONR!M32</f>
        <v>1935.4306571461739</v>
      </c>
      <c r="AB7" s="6">
        <f>AA7+ONR!N32</f>
        <v>2145.853854638337</v>
      </c>
    </row>
    <row r="8" spans="1:29">
      <c r="A8">
        <f>'23772'!G31</f>
        <v>6752</v>
      </c>
      <c r="B8" s="6">
        <f>A8-OFR!B33</f>
        <v>6115.055845814466</v>
      </c>
      <c r="C8" s="6">
        <f>B8+ONR!B33</f>
        <v>6898.9871125043537</v>
      </c>
      <c r="D8" s="6">
        <f>C8-OFR!C33</f>
        <v>6502.121908742598</v>
      </c>
      <c r="E8" s="6">
        <f>D8-OFR!D33</f>
        <v>6458.0257749912917</v>
      </c>
      <c r="F8" s="6">
        <f>E8+ONR!C33</f>
        <v>6843.8669453152206</v>
      </c>
      <c r="G8" s="6">
        <f>F8-OFR!E33</f>
        <v>5520.9829327760353</v>
      </c>
      <c r="H8" s="6">
        <f>G8+ONR!D33</f>
        <v>5567.5288517357476</v>
      </c>
      <c r="I8" s="6">
        <f>H8-OFR!F33</f>
        <v>5467.0876581911061</v>
      </c>
      <c r="J8" s="6">
        <f>I8+ONR!E33</f>
        <v>5736.5640311157549</v>
      </c>
      <c r="K8" s="6">
        <f>J8-OFR!G33</f>
        <v>5304.5640311157549</v>
      </c>
      <c r="L8" s="6">
        <f>K8+ONR!F33</f>
        <v>5441.7520027864848</v>
      </c>
      <c r="M8" s="6">
        <f>L8-OFR!H33</f>
        <v>4052.7237896203405</v>
      </c>
      <c r="N8" s="6">
        <f>M8+ONR!G33</f>
        <v>4136.0164867061412</v>
      </c>
      <c r="O8" s="6">
        <f>N8-OFR!I33</f>
        <v>4104.1692789968647</v>
      </c>
      <c r="P8" s="6">
        <f>O8+ONR!H33</f>
        <v>4251.1563915012184</v>
      </c>
      <c r="Q8" s="6">
        <f>P8-OFR!J33</f>
        <v>3736.70149773598</v>
      </c>
      <c r="R8" s="6">
        <f>Q8+ONR!I33</f>
        <v>3805.2954835713449</v>
      </c>
      <c r="S8" s="6">
        <f>R8-OFR!K33</f>
        <v>3741.6010681527914</v>
      </c>
      <c r="T8" s="6">
        <f>S8-OFR!L33</f>
        <v>3252.8689190758146</v>
      </c>
      <c r="U8" s="6">
        <f>T8+ONR!J33</f>
        <v>3368.0088238708918</v>
      </c>
      <c r="V8" s="6">
        <f>U8+ONR!K33</f>
        <v>3441.5023801230686</v>
      </c>
      <c r="W8" s="6">
        <f>V8-OFR!M33</f>
        <v>3392.5066759549509</v>
      </c>
      <c r="X8" s="6">
        <f>W8-OFR!N33</f>
        <v>3257.7684894926265</v>
      </c>
      <c r="Y8" s="6">
        <f>X8+ONR!L33</f>
        <v>3387.607105538139</v>
      </c>
      <c r="Z8" s="6">
        <f>Y8-OFR!O33</f>
        <v>2716.9784047370244</v>
      </c>
      <c r="AA8" s="6">
        <f>Z8+ONR!M33</f>
        <v>3378.4204110066171</v>
      </c>
      <c r="AB8" s="6">
        <f>AA8+ONR!N33</f>
        <v>3576.853012887495</v>
      </c>
    </row>
    <row r="9" spans="1:29">
      <c r="A9">
        <f>'23772'!G32</f>
        <v>5492</v>
      </c>
      <c r="B9" s="6">
        <f>A9-OFR!B34</f>
        <v>4973.9168698479043</v>
      </c>
      <c r="C9" s="6">
        <f>B9+ONR!B34</f>
        <v>6089.788227098572</v>
      </c>
      <c r="D9" s="6">
        <f>C9-OFR!C34</f>
        <v>5766.9825844653433</v>
      </c>
      <c r="E9" s="6">
        <f>D9-OFR!D34</f>
        <v>5731.1152908394288</v>
      </c>
      <c r="F9" s="6">
        <f>E9+ONR!C34</f>
        <v>6089.788227098572</v>
      </c>
      <c r="G9" s="6">
        <f>F9-OFR!E34</f>
        <v>5292.7372576338093</v>
      </c>
      <c r="H9" s="6">
        <f>G9+ONR!D34</f>
        <v>5330.5971786833852</v>
      </c>
      <c r="I9" s="6">
        <f>H9-OFR!F34</f>
        <v>5248.8994543132467</v>
      </c>
      <c r="J9" s="6">
        <f>I9+ONR!E34</f>
        <v>5468.0884709160564</v>
      </c>
      <c r="K9" s="6">
        <f>J9-OFR!G34</f>
        <v>4056.0884709160564</v>
      </c>
      <c r="L9" s="6">
        <f>K9+ONR!F34</f>
        <v>4167.6756066411235</v>
      </c>
      <c r="M9" s="6">
        <f>L9-OFR!H34</f>
        <v>3539.997968187623</v>
      </c>
      <c r="N9" s="6">
        <f>M9+ONR!G34</f>
        <v>3607.7473005921279</v>
      </c>
      <c r="O9" s="6">
        <f>N9-OFR!I34</f>
        <v>3581.8431440845229</v>
      </c>
      <c r="P9" s="6">
        <f>O9+ONR!H34</f>
        <v>3701.4007895042373</v>
      </c>
      <c r="Q9" s="6">
        <f>P9-OFR!J34</f>
        <v>3462.2854986648085</v>
      </c>
      <c r="R9" s="6">
        <f>Q9+ONR!I34</f>
        <v>3518.0790665273421</v>
      </c>
      <c r="S9" s="6">
        <f>R9-OFR!K34</f>
        <v>3466.2707535121326</v>
      </c>
      <c r="T9" s="6">
        <f>S9-OFR!L34</f>
        <v>3239.1112272146752</v>
      </c>
      <c r="U9" s="6">
        <f>T9+ONR!J34</f>
        <v>3332.7647161267846</v>
      </c>
      <c r="V9" s="6">
        <f>U9+ONR!K34</f>
        <v>3392.5435388366418</v>
      </c>
      <c r="W9" s="6">
        <f>V9-OFR!M34</f>
        <v>3352.6909903634037</v>
      </c>
      <c r="X9" s="6">
        <f>W9-OFR!N34</f>
        <v>3243.0964820619988</v>
      </c>
      <c r="Y9" s="6">
        <f>X9+ONR!L34</f>
        <v>3348.70573551608</v>
      </c>
      <c r="Z9" s="6">
        <f>Y9-OFR!O34</f>
        <v>2803.2239782886331</v>
      </c>
      <c r="AA9" s="6">
        <f>Z9+ONR!M34</f>
        <v>3341.2333826773479</v>
      </c>
      <c r="AB9" s="6">
        <f>AA9+ONR!N34</f>
        <v>3502.6362039939622</v>
      </c>
    </row>
    <row r="10" spans="1:29">
      <c r="A10">
        <f>'23772'!G33</f>
        <v>5788</v>
      </c>
      <c r="B10" s="6">
        <f>A10-OFR!B35</f>
        <v>4968.9909439219782</v>
      </c>
      <c r="C10" s="6">
        <f>B10+ONR!B35</f>
        <v>5304.9946592360384</v>
      </c>
      <c r="D10" s="6">
        <f>C10-OFR!C35</f>
        <v>4964.7908974805523</v>
      </c>
      <c r="E10" s="6">
        <f>D10-OFR!D35</f>
        <v>4889.1900615348886</v>
      </c>
      <c r="F10" s="6">
        <f>E10+ONR!C35</f>
        <v>5330.1949378845929</v>
      </c>
      <c r="G10" s="6">
        <f>F10-OFR!E35</f>
        <v>4490.1856495994425</v>
      </c>
      <c r="H10" s="6">
        <f>G10+ONR!D35</f>
        <v>4530.0860907929873</v>
      </c>
      <c r="I10" s="6">
        <f>H10-OFR!F35</f>
        <v>4443.9851387437593</v>
      </c>
      <c r="J10" s="6">
        <f>I10+ONR!E35</f>
        <v>4674.9876930221753</v>
      </c>
      <c r="K10" s="6">
        <f>J10-OFR!G35</f>
        <v>4430.9876930221753</v>
      </c>
      <c r="L10" s="6">
        <f>K10+ONR!F35</f>
        <v>4548.5889933820963</v>
      </c>
      <c r="M10" s="6">
        <f>L10-OFR!H35</f>
        <v>3666.5792406826886</v>
      </c>
      <c r="N10" s="6">
        <f>M10+ONR!G35</f>
        <v>3737.9800301869263</v>
      </c>
      <c r="O10" s="6">
        <f>N10-OFR!I35</f>
        <v>3710.6797283176588</v>
      </c>
      <c r="P10" s="6">
        <f>O10+ONR!H35</f>
        <v>3836.6811215604312</v>
      </c>
      <c r="Q10" s="6">
        <f>P10-OFR!J35</f>
        <v>3584.678335074886</v>
      </c>
      <c r="R10" s="6">
        <f>Q10+ONR!I35</f>
        <v>3643.4789852548465</v>
      </c>
      <c r="S10" s="6">
        <f>R10-OFR!K35</f>
        <v>3588.8783815163119</v>
      </c>
      <c r="T10" s="6">
        <f>S10-OFR!L35</f>
        <v>3349.4757343550441</v>
      </c>
      <c r="U10" s="6">
        <f>T10+ONR!J35</f>
        <v>3448.1768257285494</v>
      </c>
      <c r="V10" s="6">
        <f>U10+ONR!K35</f>
        <v>3511.1775223499358</v>
      </c>
      <c r="W10" s="6">
        <f>V10-OFR!M35</f>
        <v>3469.1770579356785</v>
      </c>
      <c r="X10" s="6">
        <f>W10-OFR!N35</f>
        <v>3353.6757807964705</v>
      </c>
      <c r="Y10" s="6">
        <f>X10+ONR!L35</f>
        <v>3464.977011494253</v>
      </c>
      <c r="Z10" s="6">
        <f>Y10-OFR!O35</f>
        <v>2890.0956548241033</v>
      </c>
      <c r="AA10" s="6">
        <f>Z10+ONR!M35</f>
        <v>3457.10192441658</v>
      </c>
      <c r="AB10" s="6">
        <f>AA10+ONR!N35</f>
        <v>3627.203805294323</v>
      </c>
    </row>
    <row r="11" spans="1:29">
      <c r="A11">
        <f>'23772'!G34</f>
        <v>5304</v>
      </c>
      <c r="B11" s="6">
        <f>A11-OFR!B36</f>
        <v>4903.7213514454897</v>
      </c>
      <c r="C11" s="6">
        <f>B11+ONR!B36</f>
        <v>5827.4413096482067</v>
      </c>
      <c r="D11" s="6">
        <f>C11-OFR!C36</f>
        <v>5515.6858237547895</v>
      </c>
      <c r="E11" s="6">
        <f>D11-OFR!D36</f>
        <v>5446.4068268895853</v>
      </c>
      <c r="F11" s="6">
        <f>E11+ONR!C36</f>
        <v>5879.4005572971091</v>
      </c>
      <c r="G11" s="6">
        <f>F11-OFR!E36</f>
        <v>5109.6339254615123</v>
      </c>
      <c r="H11" s="6">
        <f>G11+ONR!D36</f>
        <v>5146.1978404737029</v>
      </c>
      <c r="I11" s="6">
        <f>H11-OFR!F36</f>
        <v>5067.2967607105538</v>
      </c>
      <c r="J11" s="6">
        <f>I11+ONR!E36</f>
        <v>5278.9825844653433</v>
      </c>
      <c r="K11" s="6">
        <f>J11-OFR!G36</f>
        <v>4674.9825844653433</v>
      </c>
      <c r="L11" s="6">
        <f>K11+ONR!F36</f>
        <v>4782.749912922327</v>
      </c>
      <c r="M11" s="6">
        <f>L11-OFR!H36</f>
        <v>3974.4949494949497</v>
      </c>
      <c r="N11" s="6">
        <f>M11+ONR!G36</f>
        <v>4039.9251132009754</v>
      </c>
      <c r="O11" s="6">
        <f>N11-OFR!I36</f>
        <v>4014.9076976663187</v>
      </c>
      <c r="P11" s="6">
        <f>O11+ONR!H36</f>
        <v>4130.3726924416578</v>
      </c>
      <c r="Q11" s="6">
        <f>P11-OFR!J36</f>
        <v>3899.4427028909786</v>
      </c>
      <c r="R11" s="6">
        <f>Q11+ONR!I36</f>
        <v>3953.3263671194704</v>
      </c>
      <c r="S11" s="6">
        <f>R11-OFR!K36</f>
        <v>3903.2915360501565</v>
      </c>
      <c r="T11" s="6">
        <f>S11-OFR!L36</f>
        <v>3683.9080459770112</v>
      </c>
      <c r="U11" s="6">
        <f>T11+ONR!J36</f>
        <v>3774.3556252176941</v>
      </c>
      <c r="V11" s="6">
        <f>U11+ONR!K36</f>
        <v>3832.0881226053639</v>
      </c>
      <c r="W11" s="6">
        <f>V11-OFR!M36</f>
        <v>3793.5997910135839</v>
      </c>
      <c r="X11" s="6">
        <f>W11-OFR!N36</f>
        <v>3687.7568791361891</v>
      </c>
      <c r="Y11" s="6">
        <f>X11+ONR!L36</f>
        <v>3789.7509578544059</v>
      </c>
      <c r="Z11" s="6">
        <f>Y11-OFR!O36</f>
        <v>3262.9419191919187</v>
      </c>
      <c r="AA11" s="6">
        <f>Z11+ONR!M36</f>
        <v>3782.534395680947</v>
      </c>
      <c r="AB11" s="6">
        <f>AA11+ONR!N36</f>
        <v>3938.4121386276556</v>
      </c>
    </row>
    <row r="12" spans="1:29">
      <c r="A12">
        <f>'23772'!G35</f>
        <v>6728</v>
      </c>
      <c r="B12" s="6">
        <f>A12-OFR!B37</f>
        <v>6220.2558922558919</v>
      </c>
      <c r="C12" s="6">
        <f>B12+ONR!B37</f>
        <v>6610.8282828282827</v>
      </c>
      <c r="D12" s="6">
        <f>C12-OFR!C37</f>
        <v>6314.2373737373737</v>
      </c>
      <c r="E12" s="6">
        <f>D12-OFR!D37</f>
        <v>6261.5101010101007</v>
      </c>
      <c r="F12" s="6">
        <f>E12+ONR!C37</f>
        <v>6627.6717171717173</v>
      </c>
      <c r="G12" s="6">
        <f>F12-OFR!E37</f>
        <v>5651.2407407407409</v>
      </c>
      <c r="H12" s="6">
        <f>G12+ONR!D37</f>
        <v>5697.621212121212</v>
      </c>
      <c r="I12" s="6">
        <f>H12-OFR!F37</f>
        <v>5547.4949494949497</v>
      </c>
      <c r="J12" s="6">
        <f>I12+ONR!E37</f>
        <v>5735.4579124579122</v>
      </c>
      <c r="K12" s="6">
        <f>J12-OFR!G37</f>
        <v>4643.4579124579122</v>
      </c>
      <c r="L12" s="6">
        <f>K12+ONR!F37</f>
        <v>4780.1582491582485</v>
      </c>
      <c r="M12" s="6">
        <f>L12-OFR!H37</f>
        <v>3754.9057239057233</v>
      </c>
      <c r="N12" s="6">
        <f>M12+ONR!G37</f>
        <v>3837.9023569023561</v>
      </c>
      <c r="O12" s="6">
        <f>N12-OFR!I37</f>
        <v>3806.1683501683492</v>
      </c>
      <c r="P12" s="6">
        <f>O12+ONR!H37</f>
        <v>3952.6329966329959</v>
      </c>
      <c r="Q12" s="6">
        <f>P12-OFR!J37</f>
        <v>3659.703703703703</v>
      </c>
      <c r="R12" s="6">
        <f>Q12+ONR!I37</f>
        <v>3728.0538720538711</v>
      </c>
      <c r="S12" s="6">
        <f>R12-OFR!K37</f>
        <v>3664.5858585858577</v>
      </c>
      <c r="T12" s="6">
        <f>S12-OFR!L37</f>
        <v>3386.3030303030296</v>
      </c>
      <c r="U12" s="6">
        <f>T12+ONR!J37</f>
        <v>3501.0336700336693</v>
      </c>
      <c r="V12" s="6">
        <f>U12+ONR!K37</f>
        <v>3574.2659932659926</v>
      </c>
      <c r="W12" s="6">
        <f>V12-OFR!M37</f>
        <v>3525.4444444444439</v>
      </c>
      <c r="X12" s="6">
        <f>W12-OFR!N37</f>
        <v>3391.1851851851848</v>
      </c>
      <c r="Y12" s="6">
        <f>X12+ONR!L37</f>
        <v>3520.5622895622892</v>
      </c>
      <c r="Z12" s="6">
        <f>Y12-OFR!O37</f>
        <v>2852.3173400673395</v>
      </c>
      <c r="AA12" s="6">
        <f>Z12+ONR!M37</f>
        <v>3511.4082491582485</v>
      </c>
      <c r="AB12" s="6">
        <f>AA12+ONR!N37</f>
        <v>3709.135521885521</v>
      </c>
    </row>
    <row r="13" spans="1:29">
      <c r="A13">
        <f>'23772'!G36</f>
        <v>6636</v>
      </c>
      <c r="B13" s="6">
        <f>A13-OFR!B38</f>
        <v>6135.1988854057818</v>
      </c>
      <c r="C13" s="6">
        <f>B13+ONR!B38</f>
        <v>6520.4305120167191</v>
      </c>
      <c r="D13" s="6">
        <f>C13-OFR!C38</f>
        <v>6227.8952455590388</v>
      </c>
      <c r="E13" s="6">
        <f>D13-OFR!D38</f>
        <v>6175.8889759665626</v>
      </c>
      <c r="F13" s="6">
        <f>E13+ONR!C38</f>
        <v>6537.0436259143162</v>
      </c>
      <c r="G13" s="6">
        <f>F13-OFR!E38</f>
        <v>4610.885492859632</v>
      </c>
      <c r="H13" s="6">
        <f>G13+ONR!D38</f>
        <v>4656.6317485196805</v>
      </c>
      <c r="I13" s="6">
        <f>H13-OFR!F38</f>
        <v>4508.5583420411012</v>
      </c>
      <c r="J13" s="6">
        <f>I13+ONR!E38</f>
        <v>4693.9510623476144</v>
      </c>
      <c r="K13" s="6">
        <f>J13-OFR!G38</f>
        <v>4437.9510623476144</v>
      </c>
      <c r="L13" s="6">
        <f>K13+ONR!F38</f>
        <v>4572.7821316614427</v>
      </c>
      <c r="M13" s="6">
        <f>L13-OFR!H38</f>
        <v>3561.5491118077334</v>
      </c>
      <c r="N13" s="6">
        <f>M13+ONR!G38</f>
        <v>3643.4108324625577</v>
      </c>
      <c r="O13" s="6">
        <f>N13-OFR!I38</f>
        <v>3612.1107628004193</v>
      </c>
      <c r="P13" s="6">
        <f>O13+ONR!H38</f>
        <v>3756.5726227795208</v>
      </c>
      <c r="Q13" s="6">
        <f>P13-OFR!J38</f>
        <v>3323.1870428422167</v>
      </c>
      <c r="R13" s="6">
        <f>Q13+ONR!I38</f>
        <v>3390.6025774991308</v>
      </c>
      <c r="S13" s="6">
        <f>R13-OFR!K38</f>
        <v>3328.0024381748535</v>
      </c>
      <c r="T13" s="6">
        <f>S13-OFR!L38</f>
        <v>2916.2861372344146</v>
      </c>
      <c r="U13" s="6">
        <f>T13+ONR!J38</f>
        <v>3029.4479275513772</v>
      </c>
      <c r="V13" s="6">
        <f>U13+ONR!K38</f>
        <v>3101.6788575409278</v>
      </c>
      <c r="W13" s="6">
        <f>V13-OFR!M38</f>
        <v>3053.5249042145606</v>
      </c>
      <c r="X13" s="6">
        <f>W13-OFR!N38</f>
        <v>2921.101532567051</v>
      </c>
      <c r="Y13" s="6">
        <f>X13+ONR!L38</f>
        <v>3048.7095088819237</v>
      </c>
      <c r="Z13" s="6">
        <f>Y13-OFR!O38</f>
        <v>2389.6022727272739</v>
      </c>
      <c r="AA13" s="6">
        <f>Z13+ONR!M38</f>
        <v>3039.68064263323</v>
      </c>
      <c r="AB13" s="6">
        <f>AA13+ONR!N38</f>
        <v>3234.7041536050169</v>
      </c>
    </row>
    <row r="14" spans="1:29">
      <c r="A14">
        <f>'23772'!G37</f>
        <v>6720</v>
      </c>
      <c r="B14" s="6">
        <f>A14-OFR!B39</f>
        <v>6212.8596307906655</v>
      </c>
      <c r="C14" s="6">
        <f>B14+ONR!B39</f>
        <v>6602.9676071055383</v>
      </c>
      <c r="D14" s="6">
        <f>C14-OFR!C39</f>
        <v>6306.7293625914317</v>
      </c>
      <c r="E14" s="6">
        <f>D14-OFR!D39</f>
        <v>6254.0647857889235</v>
      </c>
      <c r="F14" s="6">
        <f>E14+ONR!C39</f>
        <v>6619.7910135841166</v>
      </c>
      <c r="G14" s="6">
        <f>F14-OFR!E39</f>
        <v>5303.1765935214207</v>
      </c>
      <c r="H14" s="6">
        <f>G14+ONR!D39</f>
        <v>5349.5019157088118</v>
      </c>
      <c r="I14" s="6">
        <f>H14-OFR!F39</f>
        <v>5199.5541623127829</v>
      </c>
      <c r="J14" s="6">
        <f>I14+ONR!E39</f>
        <v>5387.2936259143153</v>
      </c>
      <c r="K14" s="6">
        <f>J14-OFR!G39</f>
        <v>4991.2936259143153</v>
      </c>
      <c r="L14" s="6">
        <f>K14+ONR!F39</f>
        <v>5127.8314176245203</v>
      </c>
      <c r="M14" s="6">
        <f>L14-OFR!H39</f>
        <v>3745.38627655869</v>
      </c>
      <c r="N14" s="6">
        <f>M14+ONR!G39</f>
        <v>3828.2842215256005</v>
      </c>
      <c r="O14" s="6">
        <f>N14-OFR!I39</f>
        <v>3796.5879484500169</v>
      </c>
      <c r="P14" s="6">
        <f>O14+ONR!H39</f>
        <v>3942.8784395680941</v>
      </c>
      <c r="Q14" s="6">
        <f>P14-OFR!J39</f>
        <v>3504.0069662138621</v>
      </c>
      <c r="R14" s="6">
        <f>Q14+ONR!I39</f>
        <v>3572.2758620689647</v>
      </c>
      <c r="S14" s="6">
        <f>R14-OFR!K39</f>
        <v>3508.883315917798</v>
      </c>
      <c r="T14" s="6">
        <f>S14-OFR!L39</f>
        <v>3091.9554162312775</v>
      </c>
      <c r="U14" s="6">
        <f>T14+ONR!J39</f>
        <v>3206.5496342737715</v>
      </c>
      <c r="V14" s="6">
        <f>U14+ONR!K39</f>
        <v>3279.6948798328103</v>
      </c>
      <c r="W14" s="6">
        <f>V14-OFR!M39</f>
        <v>3230.9313827934511</v>
      </c>
      <c r="X14" s="6">
        <f>W14-OFR!N39</f>
        <v>3096.8317659352138</v>
      </c>
      <c r="Y14" s="6">
        <f>X14+ONR!L39</f>
        <v>3226.0550330895153</v>
      </c>
      <c r="Z14" s="6">
        <f>Y14-OFR!O39</f>
        <v>2558.6046673632873</v>
      </c>
      <c r="AA14" s="6">
        <f>Z14+ONR!M39</f>
        <v>3216.9118773946352</v>
      </c>
      <c r="AB14" s="6">
        <f>AA14+ONR!N39</f>
        <v>3414.4040404040397</v>
      </c>
    </row>
    <row r="15" spans="1:29">
      <c r="A15">
        <f>'23772'!G38</f>
        <v>5252</v>
      </c>
      <c r="B15" s="6">
        <f>A15-OFR!B40</f>
        <v>4855.6456519215135</v>
      </c>
      <c r="C15" s="6">
        <f>B15+ONR!B40</f>
        <v>5160.5336119818876</v>
      </c>
      <c r="D15" s="6">
        <f>C15-OFR!C40</f>
        <v>4929.0093173110408</v>
      </c>
      <c r="E15" s="6">
        <f>D15-OFR!D40</f>
        <v>4887.84944270289</v>
      </c>
      <c r="F15" s="6">
        <f>E15+ONR!C40</f>
        <v>5173.6819052594901</v>
      </c>
      <c r="G15" s="6">
        <f>F15-OFR!E40</f>
        <v>4144.6850400557287</v>
      </c>
      <c r="H15" s="6">
        <f>G15+ONR!D40</f>
        <v>4180.8904853128979</v>
      </c>
      <c r="I15" s="6">
        <f>H15-OFR!F40</f>
        <v>4102.7629455474271</v>
      </c>
      <c r="J15" s="6">
        <f>I15+ONR!E40</f>
        <v>4312.3734180889342</v>
      </c>
      <c r="K15" s="6">
        <f>J15-OFR!G40</f>
        <v>3980.3734180889342</v>
      </c>
      <c r="L15" s="6">
        <f>K15+ONR!F40</f>
        <v>4087.084204110065</v>
      </c>
      <c r="M15" s="6">
        <f>L15-OFR!H40</f>
        <v>3006.637495646115</v>
      </c>
      <c r="N15" s="6">
        <f>M15+ONR!G40</f>
        <v>3071.4261871589442</v>
      </c>
      <c r="O15" s="6">
        <f>N15-OFR!I40</f>
        <v>3046.6540404040388</v>
      </c>
      <c r="P15" s="6">
        <f>O15+ONR!H40</f>
        <v>3160.9870254266789</v>
      </c>
      <c r="Q15" s="6">
        <f>P15-OFR!J40</f>
        <v>2817.9880703587583</v>
      </c>
      <c r="R15" s="6">
        <f>Q15+ONR!I40</f>
        <v>2871.3434633693237</v>
      </c>
      <c r="S15" s="6">
        <f>R15-OFR!K40</f>
        <v>2821.7991698595129</v>
      </c>
      <c r="T15" s="6">
        <f>S15-OFR!L40</f>
        <v>2495.9501625449884</v>
      </c>
      <c r="U15" s="6">
        <f>T15+ONR!J40</f>
        <v>2585.5110008127231</v>
      </c>
      <c r="V15" s="6">
        <f>U15+ONR!K40</f>
        <v>2642.6774933240431</v>
      </c>
      <c r="W15" s="6">
        <f>V15-OFR!M40</f>
        <v>2604.5664983164966</v>
      </c>
      <c r="X15" s="6">
        <f>W15-OFR!N40</f>
        <v>2499.761262045743</v>
      </c>
      <c r="Y15" s="6">
        <f>X15+ONR!L40</f>
        <v>2600.755398815742</v>
      </c>
      <c r="Z15" s="6">
        <f>Y15-OFR!O40</f>
        <v>2079.111154649946</v>
      </c>
      <c r="AA15" s="6">
        <f>Z15+ONR!M40</f>
        <v>2593.6095872518272</v>
      </c>
      <c r="AB15" s="6">
        <f>AA15+ONR!N40</f>
        <v>2747.9591170323915</v>
      </c>
    </row>
    <row r="16" spans="1:29">
      <c r="A16">
        <f>'23772'!G39</f>
        <v>5100</v>
      </c>
      <c r="B16" s="6">
        <f>A16-OFR!B41</f>
        <v>4715.1166840822016</v>
      </c>
      <c r="C16" s="6">
        <f>B16+ONR!B41</f>
        <v>5011.1807732497391</v>
      </c>
      <c r="D16" s="6">
        <f>C16-OFR!C41</f>
        <v>4786.3571055381408</v>
      </c>
      <c r="E16" s="6">
        <f>D16-OFR!D41</f>
        <v>4746.3884535005236</v>
      </c>
      <c r="F16" s="6">
        <f>E16+ONR!C41</f>
        <v>5023.9485370950897</v>
      </c>
      <c r="G16" s="6">
        <f>F16-OFR!E41</f>
        <v>4283.7883141762459</v>
      </c>
      <c r="H16" s="6">
        <f>G16+ONR!D41</f>
        <v>4318.9459247648911</v>
      </c>
      <c r="I16" s="6">
        <f>H16-OFR!F41</f>
        <v>4243.0795019157094</v>
      </c>
      <c r="J16" s="6">
        <f>I16+ONR!E41</f>
        <v>4446.6235632183916</v>
      </c>
      <c r="K16" s="6">
        <f>J16-OFR!G41</f>
        <v>4082.6235632183916</v>
      </c>
      <c r="L16" s="6">
        <f>K16+ONR!F41</f>
        <v>4186.2459944270295</v>
      </c>
      <c r="M16" s="6">
        <f>L16-OFR!H41</f>
        <v>3409.0777603622437</v>
      </c>
      <c r="N16" s="6">
        <f>M16+ONR!G41</f>
        <v>3471.9913793103456</v>
      </c>
      <c r="O16" s="6">
        <f>N16-OFR!I41</f>
        <v>3447.9361720654833</v>
      </c>
      <c r="P16" s="6">
        <f>O16+ONR!H41</f>
        <v>3558.9602055033097</v>
      </c>
      <c r="Q16" s="6">
        <f>P16-OFR!J41</f>
        <v>3225.8881051898302</v>
      </c>
      <c r="R16" s="6">
        <f>Q16+ONR!I41</f>
        <v>3277.6993207941491</v>
      </c>
      <c r="S16" s="6">
        <f>R16-OFR!K41</f>
        <v>3229.5889063044242</v>
      </c>
      <c r="T16" s="6">
        <f>S16-OFR!L41</f>
        <v>2913.1704110066185</v>
      </c>
      <c r="U16" s="6">
        <f>T16+ONR!J41</f>
        <v>3000.1392371995826</v>
      </c>
      <c r="V16" s="6">
        <f>U16+ONR!K41</f>
        <v>3055.651253918496</v>
      </c>
      <c r="W16" s="6">
        <f>V16-OFR!M41</f>
        <v>3018.643242772554</v>
      </c>
      <c r="X16" s="6">
        <f>W16-OFR!N41</f>
        <v>2916.8712121212129</v>
      </c>
      <c r="Y16" s="6">
        <f>X16+ONR!L41</f>
        <v>3014.9424416579595</v>
      </c>
      <c r="Z16" s="6">
        <f>Y16-OFR!O41</f>
        <v>2508.3952890978758</v>
      </c>
      <c r="AA16" s="6">
        <f>Z16+ONR!M41</f>
        <v>3008.003439568095</v>
      </c>
      <c r="AB16" s="6">
        <f>AA16+ONR!N41</f>
        <v>3157.885884709161</v>
      </c>
    </row>
    <row r="17" spans="1:28">
      <c r="A17">
        <f>'23772'!G40</f>
        <v>4536</v>
      </c>
      <c r="B17" s="6">
        <f>A17-OFR!B42</f>
        <v>4193.6802507836992</v>
      </c>
      <c r="C17" s="6">
        <f>B17+ONR!B42</f>
        <v>4457.0031347962386</v>
      </c>
      <c r="D17" s="6">
        <f>C17-OFR!C42</f>
        <v>4257.0423197492164</v>
      </c>
      <c r="E17" s="6">
        <f>D17-OFR!D42</f>
        <v>4221.4937304075238</v>
      </c>
      <c r="F17" s="6">
        <f>E17+ONR!C42</f>
        <v>4468.3589341692796</v>
      </c>
      <c r="G17" s="6">
        <f>F17-OFR!E42</f>
        <v>3810.0517241379316</v>
      </c>
      <c r="H17" s="6">
        <f>G17+ONR!D42</f>
        <v>3841.3213166144205</v>
      </c>
      <c r="I17" s="6">
        <f>H17-OFR!F42</f>
        <v>3773.8448275862074</v>
      </c>
      <c r="J17" s="6">
        <f>I17+ONR!E42</f>
        <v>3954.8793103448279</v>
      </c>
      <c r="K17" s="6">
        <f>J17-OFR!G42</f>
        <v>3570.8793103448279</v>
      </c>
      <c r="L17" s="6">
        <f>K17+ONR!F42</f>
        <v>3663.0423197492164</v>
      </c>
      <c r="M17" s="6">
        <f>L17-OFR!H42</f>
        <v>2971.8197492163008</v>
      </c>
      <c r="N17" s="6">
        <f>M17+ONR!G42</f>
        <v>3027.7758620689656</v>
      </c>
      <c r="O17" s="6">
        <f>N17-OFR!I42</f>
        <v>3006.3808777429467</v>
      </c>
      <c r="P17" s="6">
        <f>O17+ONR!H42</f>
        <v>3105.1269592476488</v>
      </c>
      <c r="Q17" s="6">
        <f>P17-OFR!J42</f>
        <v>2808.8887147335422</v>
      </c>
      <c r="R17" s="6">
        <f>Q17+ONR!I42</f>
        <v>2854.9702194357365</v>
      </c>
      <c r="S17" s="6">
        <f>R17-OFR!K42</f>
        <v>2812.1802507836987</v>
      </c>
      <c r="T17" s="6">
        <f>S17-OFR!L42</f>
        <v>2530.7539184952975</v>
      </c>
      <c r="U17" s="6">
        <f>T17+ONR!J42</f>
        <v>2608.1050156739807</v>
      </c>
      <c r="V17" s="6">
        <f>U17+ONR!K42</f>
        <v>2657.4780564263319</v>
      </c>
      <c r="W17" s="6">
        <f>V17-OFR!M42</f>
        <v>2624.5626959247647</v>
      </c>
      <c r="X17" s="6">
        <f>W17-OFR!N42</f>
        <v>2534.0454545454545</v>
      </c>
      <c r="Y17" s="6">
        <f>X17+ONR!L42</f>
        <v>2621.2711598746082</v>
      </c>
      <c r="Z17" s="6">
        <f>Y17-OFR!O42</f>
        <v>2170.7421630094045</v>
      </c>
      <c r="AA17" s="6">
        <f>Z17+ONR!M42</f>
        <v>2615.0995297805644</v>
      </c>
      <c r="AB17" s="6">
        <f>AA17+ONR!N42</f>
        <v>2748.4067398119123</v>
      </c>
    </row>
    <row r="18" spans="1:28">
      <c r="A18">
        <f>'23772'!G41</f>
        <v>4228</v>
      </c>
      <c r="B18" s="6">
        <f>A18-OFR!B43</f>
        <v>3908.9241843724603</v>
      </c>
      <c r="C18" s="6">
        <f>B18+ONR!B43</f>
        <v>4154.3671194705676</v>
      </c>
      <c r="D18" s="6">
        <f>C18-OFR!C43</f>
        <v>3967.9838906304421</v>
      </c>
      <c r="E18" s="6">
        <f>D18-OFR!D43</f>
        <v>3934.8490943921975</v>
      </c>
      <c r="F18" s="6">
        <f>E18+ONR!C43</f>
        <v>4164.9518460466734</v>
      </c>
      <c r="G18" s="6">
        <f>F18-OFR!E43</f>
        <v>3397.9426738650873</v>
      </c>
      <c r="H18" s="6">
        <f>G18+ONR!D43</f>
        <v>3427.0890224079876</v>
      </c>
      <c r="I18" s="6">
        <f>H18-OFR!F43</f>
        <v>3364.1942702890974</v>
      </c>
      <c r="J18" s="6">
        <f>I18+ONR!E43</f>
        <v>3532.9362881690463</v>
      </c>
      <c r="K18" s="6">
        <f>J18-OFR!G43</f>
        <v>3040.9362881690463</v>
      </c>
      <c r="L18" s="6">
        <f>K18+ONR!F43</f>
        <v>3126.8413154533841</v>
      </c>
      <c r="M18" s="6">
        <f>L18-OFR!H43</f>
        <v>2321.4816846627191</v>
      </c>
      <c r="N18" s="6">
        <f>M18+ONR!G43</f>
        <v>2373.6383083710671</v>
      </c>
      <c r="O18" s="6">
        <f>N18-OFR!I43</f>
        <v>2353.6960698943458</v>
      </c>
      <c r="P18" s="6">
        <f>O18+ONR!H43</f>
        <v>2445.7371705561359</v>
      </c>
      <c r="Q18" s="6">
        <f>P18-OFR!J43</f>
        <v>2169.6138685707651</v>
      </c>
      <c r="R18" s="6">
        <f>Q18+ONR!I43</f>
        <v>2212.5663822129341</v>
      </c>
      <c r="S18" s="6">
        <f>R18-OFR!K43</f>
        <v>2172.6819052594915</v>
      </c>
      <c r="T18" s="6">
        <f>S18-OFR!L43</f>
        <v>1910.3647683733891</v>
      </c>
      <c r="U18" s="6">
        <f>T18+ONR!J43</f>
        <v>1982.4636305584581</v>
      </c>
      <c r="V18" s="6">
        <f>U18+ONR!K43</f>
        <v>2028.4841808893532</v>
      </c>
      <c r="W18" s="6">
        <f>V18-OFR!M43</f>
        <v>1997.8038140020897</v>
      </c>
      <c r="X18" s="6">
        <f>W18-OFR!N43</f>
        <v>1913.4328050621152</v>
      </c>
      <c r="Y18" s="6">
        <f>X18+ONR!L43</f>
        <v>1994.7357773133633</v>
      </c>
      <c r="Z18" s="6">
        <f>Y18-OFR!O43</f>
        <v>1574.7982555439451</v>
      </c>
      <c r="AA18" s="6">
        <f>Z18+ONR!M43</f>
        <v>1988.9832085220014</v>
      </c>
      <c r="AB18" s="6">
        <f>AA18+ONR!N43</f>
        <v>2113.2386944154182</v>
      </c>
    </row>
    <row r="19" spans="1:28">
      <c r="A19">
        <f>'23772'!G42</f>
        <v>3552</v>
      </c>
      <c r="B19" s="6">
        <f>A19-OFR!B44</f>
        <v>3283.9400905607804</v>
      </c>
      <c r="C19" s="6">
        <f>B19+ONR!B44</f>
        <v>3490.1400208986415</v>
      </c>
      <c r="D19" s="6">
        <f>C19-OFR!C44</f>
        <v>3333.556948798328</v>
      </c>
      <c r="E19" s="6">
        <f>D19-OFR!D44</f>
        <v>3305.7199582027165</v>
      </c>
      <c r="F19" s="6">
        <f>E19+ONR!C44</f>
        <v>3499.0323928944617</v>
      </c>
      <c r="G19" s="6">
        <f>F19-OFR!E44</f>
        <v>2854.6576105886447</v>
      </c>
      <c r="H19" s="6">
        <f>G19+ONR!D44</f>
        <v>2879.1438523162656</v>
      </c>
      <c r="I19" s="6">
        <f>H19-OFR!F44</f>
        <v>2826.3051201671888</v>
      </c>
      <c r="J19" s="6">
        <f>I19+ONR!E44</f>
        <v>2968.0675722744686</v>
      </c>
      <c r="K19" s="6">
        <f>J19-OFR!G44</f>
        <v>2596.0675722744686</v>
      </c>
      <c r="L19" s="6">
        <f>K19+ONR!F44</f>
        <v>2668.2375478927202</v>
      </c>
      <c r="M19" s="6">
        <f>L19-OFR!H44</f>
        <v>1991.6440264716125</v>
      </c>
      <c r="N19" s="6">
        <f>M19+ONR!G44</f>
        <v>2035.4615116684081</v>
      </c>
      <c r="O19" s="6">
        <f>N19-OFR!I44</f>
        <v>2018.7077673284568</v>
      </c>
      <c r="P19" s="6">
        <f>O19+ONR!H44</f>
        <v>2096.0327412051547</v>
      </c>
      <c r="Q19" s="6">
        <f>P19-OFR!J44</f>
        <v>1864.0578195750606</v>
      </c>
      <c r="R19" s="6">
        <f>Q19+ONR!I44</f>
        <v>1900.1428073841864</v>
      </c>
      <c r="S19" s="6">
        <f>R19-OFR!K44</f>
        <v>1866.6353187042839</v>
      </c>
      <c r="T19" s="6">
        <f>S19-OFR!L44</f>
        <v>1646.2591431556946</v>
      </c>
      <c r="U19" s="6">
        <f>T19+ONR!J44</f>
        <v>1706.8303726924414</v>
      </c>
      <c r="V19" s="6">
        <f>U19+ONR!K44</f>
        <v>1745.4928596307905</v>
      </c>
      <c r="W19" s="6">
        <f>V19-OFR!M44</f>
        <v>1719.7178683385578</v>
      </c>
      <c r="X19" s="6">
        <f>W19-OFR!N44</f>
        <v>1648.8366422849178</v>
      </c>
      <c r="Y19" s="6">
        <f>X19+ONR!L44</f>
        <v>1717.1403692093345</v>
      </c>
      <c r="Z19" s="6">
        <f>Y19-OFR!O44</f>
        <v>1364.3451758968997</v>
      </c>
      <c r="AA19" s="6">
        <f>Z19+ONR!M44</f>
        <v>1712.3075583420407</v>
      </c>
      <c r="AB19" s="6">
        <f>AA19+ONR!N44</f>
        <v>1816.6962730755831</v>
      </c>
    </row>
    <row r="20" spans="1:28">
      <c r="A20">
        <f>'23772'!G43</f>
        <v>3660</v>
      </c>
      <c r="B20" s="6">
        <f>A20-OFR!B45</f>
        <v>3383.7896203413447</v>
      </c>
      <c r="C20" s="6">
        <f>B20+ONR!B45</f>
        <v>3681.2469522814354</v>
      </c>
      <c r="D20" s="6">
        <f>C20-OFR!C45</f>
        <v>3519.9029083942878</v>
      </c>
      <c r="E20" s="6">
        <f>D20-OFR!D45</f>
        <v>3491.2195228143505</v>
      </c>
      <c r="F20" s="6">
        <f>E20+ONR!C45</f>
        <v>3770.0857715081852</v>
      </c>
      <c r="G20" s="6">
        <f>F20-OFR!E45</f>
        <v>3238.9119644723091</v>
      </c>
      <c r="H20" s="6">
        <f>G20+ONR!D45</f>
        <v>3264.1427203065132</v>
      </c>
      <c r="I20" s="6">
        <f>H20-OFR!F45</f>
        <v>3209.697405085336</v>
      </c>
      <c r="J20" s="6">
        <f>I20+ONR!E45</f>
        <v>3355.7702020202019</v>
      </c>
      <c r="K20" s="6">
        <f>J20-OFR!G45</f>
        <v>2723.7702020202019</v>
      </c>
      <c r="L20" s="6">
        <f>K20+ONR!F45</f>
        <v>2798.1345350052243</v>
      </c>
      <c r="M20" s="6">
        <f>L20-OFR!H45</f>
        <v>2240.4020376175545</v>
      </c>
      <c r="N20" s="6">
        <f>M20+ONR!G45</f>
        <v>2285.5518112156037</v>
      </c>
      <c r="O20" s="6">
        <f>N20-OFR!I45</f>
        <v>2268.2886624869379</v>
      </c>
      <c r="P20" s="6">
        <f>O20+ONR!H45</f>
        <v>2347.9647335423192</v>
      </c>
      <c r="Q20" s="6">
        <f>P20-OFR!J45</f>
        <v>2108.9365203761749</v>
      </c>
      <c r="R20" s="6">
        <f>Q20+ONR!I45</f>
        <v>2146.1186868686864</v>
      </c>
      <c r="S20" s="6">
        <f>R20-OFR!K45</f>
        <v>2111.5923894113544</v>
      </c>
      <c r="T20" s="6">
        <f>S20-OFR!L45</f>
        <v>1884.5155869035175</v>
      </c>
      <c r="U20" s="6">
        <f>T20+ONR!J45</f>
        <v>1946.928509230233</v>
      </c>
      <c r="V20" s="6">
        <f>U20+ONR!K45</f>
        <v>1986.7665447579236</v>
      </c>
      <c r="W20" s="6">
        <f>V20-OFR!M45</f>
        <v>1960.2078544061299</v>
      </c>
      <c r="X20" s="6">
        <f>W20-OFR!N45</f>
        <v>1887.1714559386969</v>
      </c>
      <c r="Y20" s="6">
        <f>X20+ONR!L45</f>
        <v>1957.5519853709504</v>
      </c>
      <c r="Z20" s="6">
        <f>Y20-OFR!O45</f>
        <v>1594.0299111807728</v>
      </c>
      <c r="AA20" s="6">
        <f>Z20+ONR!M45</f>
        <v>1952.572230929989</v>
      </c>
      <c r="AB20" s="6">
        <f>AA20+ONR!N45</f>
        <v>2060.1349268547538</v>
      </c>
    </row>
    <row r="21" spans="1:28">
      <c r="A21">
        <f>'23772'!G44</f>
        <v>3640</v>
      </c>
      <c r="B21" s="6">
        <f>A21-OFR!B46</f>
        <v>3365.2989666782769</v>
      </c>
      <c r="C21" s="6">
        <f>B21+ONR!B46</f>
        <v>3703.3925461511667</v>
      </c>
      <c r="D21" s="6">
        <f>C21-OFR!C46</f>
        <v>3542.9301637060257</v>
      </c>
      <c r="E21" s="6">
        <f>D21-OFR!D46</f>
        <v>3514.4035179380007</v>
      </c>
      <c r="F21" s="6">
        <f>E21+ONR!C46</f>
        <v>3831.3662486938351</v>
      </c>
      <c r="G21" s="6">
        <f>F21-OFR!E46</f>
        <v>3303.0950307674448</v>
      </c>
      <c r="H21" s="6">
        <f>G21+ONR!D46</f>
        <v>3328.1879136189482</v>
      </c>
      <c r="I21" s="6">
        <f>H21-OFR!F46</f>
        <v>3274.0401137814933</v>
      </c>
      <c r="J21" s="6">
        <f>I21+ONR!E46</f>
        <v>3419.3146987112505</v>
      </c>
      <c r="K21" s="6">
        <f>J21-OFR!G46</f>
        <v>2923.3146987112505</v>
      </c>
      <c r="L21" s="6">
        <f>K21+ONR!F46</f>
        <v>2997.2726692209453</v>
      </c>
      <c r="M21" s="6">
        <f>L21-OFR!H46</f>
        <v>2442.5878903982357</v>
      </c>
      <c r="N21" s="6">
        <f>M21+ONR!G46</f>
        <v>2487.4909439219787</v>
      </c>
      <c r="O21" s="6">
        <f>N21-OFR!I46</f>
        <v>2470.3221293393708</v>
      </c>
      <c r="P21" s="6">
        <f>O21+ONR!H46</f>
        <v>2549.5628120283295</v>
      </c>
      <c r="Q21" s="6">
        <f>P21-OFR!J46</f>
        <v>2311.8407639614538</v>
      </c>
      <c r="R21" s="6">
        <f>Q21+ONR!I46</f>
        <v>2348.8197492163013</v>
      </c>
      <c r="S21" s="6">
        <f>R21-OFR!K46</f>
        <v>2314.482120051086</v>
      </c>
      <c r="T21" s="6">
        <f>S21-OFR!L46</f>
        <v>2088.6461743875543</v>
      </c>
      <c r="U21" s="6">
        <f>T21+ONR!J46</f>
        <v>2150.7180424939052</v>
      </c>
      <c r="V21" s="6">
        <f>U21+ONR!K46</f>
        <v>2190.3383838383843</v>
      </c>
      <c r="W21" s="6">
        <f>V21-OFR!M46</f>
        <v>2163.9248229420646</v>
      </c>
      <c r="X21" s="6">
        <f>W21-OFR!N46</f>
        <v>2091.287530477186</v>
      </c>
      <c r="Y21" s="6">
        <f>X21+ONR!L46</f>
        <v>2161.2834668524329</v>
      </c>
      <c r="Z21" s="6">
        <f>Y21-OFR!O46</f>
        <v>1799.7478520840596</v>
      </c>
      <c r="AA21" s="6">
        <f>Z21+ONR!M46</f>
        <v>2156.3309241843731</v>
      </c>
      <c r="AB21" s="6">
        <f>AA21+ONR!N46</f>
        <v>2263.3058458144669</v>
      </c>
    </row>
    <row r="22" spans="1:28">
      <c r="A22">
        <f>'23772'!G45</f>
        <v>3612</v>
      </c>
      <c r="B22" s="6">
        <f>A22-OFR!B47</f>
        <v>3339.4120515499826</v>
      </c>
      <c r="C22" s="6">
        <f>B22+ONR!B47</f>
        <v>3549.0950888192269</v>
      </c>
      <c r="D22" s="6">
        <f>C22-OFR!C47</f>
        <v>3389.8670323928945</v>
      </c>
      <c r="E22" s="6">
        <f>D22-OFR!D47</f>
        <v>3361.5598223615466</v>
      </c>
      <c r="F22" s="6">
        <f>E22+ONR!C47</f>
        <v>3558.1376698014628</v>
      </c>
      <c r="G22" s="6">
        <f>F22-OFR!E47</f>
        <v>3033.9300766283523</v>
      </c>
      <c r="H22" s="6">
        <f>G22+ONR!D47</f>
        <v>3058.829937304075</v>
      </c>
      <c r="I22" s="6">
        <f>H22-OFR!F47</f>
        <v>3005.098659003831</v>
      </c>
      <c r="J22" s="6">
        <f>I22+ONR!E47</f>
        <v>3149.2557471264363</v>
      </c>
      <c r="K22" s="6">
        <f>J22-OFR!G47</f>
        <v>2981.2557471264363</v>
      </c>
      <c r="L22" s="6">
        <f>K22+ONR!F47</f>
        <v>3054.6448101706719</v>
      </c>
      <c r="M22" s="6">
        <f>L22-OFR!H47</f>
        <v>2504.2268373389061</v>
      </c>
      <c r="N22" s="6">
        <f>M22+ONR!G47</f>
        <v>2548.7844827586205</v>
      </c>
      <c r="O22" s="6">
        <f>N22-OFR!I47</f>
        <v>2531.7477359804943</v>
      </c>
      <c r="P22" s="6">
        <f>O22+ONR!H47</f>
        <v>2610.378874956461</v>
      </c>
      <c r="Q22" s="6">
        <f>P22-OFR!J47</f>
        <v>2374.4854580285614</v>
      </c>
      <c r="R22" s="6">
        <f>Q22+ONR!I47</f>
        <v>2411.1799895506792</v>
      </c>
      <c r="S22" s="6">
        <f>R22-OFR!K47</f>
        <v>2377.106495994427</v>
      </c>
      <c r="T22" s="6">
        <f>S22-OFR!L47</f>
        <v>2153.007749912922</v>
      </c>
      <c r="U22" s="6">
        <f>T22+ONR!J47</f>
        <v>2214.6021421107625</v>
      </c>
      <c r="V22" s="6">
        <f>U22+ONR!K47</f>
        <v>2253.9177115987459</v>
      </c>
      <c r="W22" s="6">
        <f>V22-OFR!M47</f>
        <v>2227.7073319400902</v>
      </c>
      <c r="X22" s="6">
        <f>W22-OFR!N47</f>
        <v>2155.6287878787875</v>
      </c>
      <c r="Y22" s="6">
        <f>X22+ONR!L47</f>
        <v>2225.0862939742246</v>
      </c>
      <c r="Z22" s="6">
        <f>Y22-OFR!O47</f>
        <v>1866.3317223963772</v>
      </c>
      <c r="AA22" s="6">
        <f>Z22+ONR!M47</f>
        <v>2220.1718477882268</v>
      </c>
      <c r="AB22" s="6">
        <f>AA22+ONR!N47</f>
        <v>2326.3238854057818</v>
      </c>
    </row>
    <row r="24" spans="1:28" ht="15.75" thickBot="1">
      <c r="A24" s="28" t="s">
        <v>181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6.5" thickTop="1" thickBot="1">
      <c r="A25" s="8">
        <v>23772</v>
      </c>
      <c r="D25" s="8">
        <v>23773</v>
      </c>
      <c r="F25" s="8">
        <v>23774</v>
      </c>
      <c r="J25" s="8">
        <v>23775</v>
      </c>
      <c r="K25" s="8">
        <v>23776</v>
      </c>
      <c r="P25" s="8">
        <v>23777</v>
      </c>
      <c r="V25" s="8">
        <v>23778</v>
      </c>
      <c r="Y25" s="8">
        <v>23779</v>
      </c>
    </row>
    <row r="26" spans="1:28" ht="15.75" thickTop="1">
      <c r="A26">
        <f>'23772'!G26</f>
        <v>2864</v>
      </c>
      <c r="D26">
        <v>2728</v>
      </c>
      <c r="F26">
        <v>2780</v>
      </c>
      <c r="J26">
        <v>2304</v>
      </c>
      <c r="K26">
        <v>1968</v>
      </c>
      <c r="P26">
        <v>1048</v>
      </c>
      <c r="V26">
        <v>780</v>
      </c>
      <c r="Y26">
        <v>756</v>
      </c>
    </row>
    <row r="27" spans="1:28">
      <c r="A27">
        <f>'23772'!G27</f>
        <v>4116</v>
      </c>
      <c r="D27">
        <v>3940</v>
      </c>
      <c r="F27">
        <v>4056</v>
      </c>
      <c r="J27">
        <v>3308</v>
      </c>
      <c r="K27">
        <v>2860</v>
      </c>
      <c r="P27">
        <v>1840</v>
      </c>
      <c r="V27">
        <v>1416</v>
      </c>
      <c r="Y27">
        <v>1452</v>
      </c>
    </row>
    <row r="28" spans="1:28">
      <c r="A28">
        <f>'23772'!G28</f>
        <v>6028</v>
      </c>
      <c r="D28">
        <v>5704</v>
      </c>
      <c r="F28">
        <v>5608</v>
      </c>
      <c r="J28">
        <v>4836</v>
      </c>
      <c r="K28">
        <v>4044</v>
      </c>
      <c r="P28">
        <v>2636</v>
      </c>
      <c r="V28">
        <v>1996</v>
      </c>
      <c r="Y28">
        <v>1900</v>
      </c>
    </row>
    <row r="29" spans="1:28">
      <c r="A29">
        <f>'23772'!G29</f>
        <v>7164</v>
      </c>
      <c r="D29">
        <v>6660</v>
      </c>
      <c r="F29">
        <v>6532</v>
      </c>
      <c r="J29">
        <v>5392</v>
      </c>
      <c r="K29">
        <v>4992</v>
      </c>
      <c r="P29">
        <v>3340</v>
      </c>
      <c r="V29">
        <v>2428</v>
      </c>
      <c r="Y29">
        <v>2660</v>
      </c>
    </row>
    <row r="30" spans="1:28">
      <c r="A30">
        <f>'23772'!G30</f>
        <v>7160</v>
      </c>
      <c r="D30">
        <v>6716</v>
      </c>
      <c r="F30">
        <v>7072</v>
      </c>
      <c r="J30">
        <v>5672</v>
      </c>
      <c r="K30">
        <v>4828</v>
      </c>
      <c r="P30">
        <v>3164</v>
      </c>
      <c r="V30">
        <v>2404</v>
      </c>
      <c r="Y30">
        <v>2372</v>
      </c>
    </row>
    <row r="31" spans="1:28">
      <c r="A31">
        <f>'23772'!G31</f>
        <v>6752</v>
      </c>
      <c r="D31">
        <v>6560</v>
      </c>
      <c r="F31">
        <v>6984</v>
      </c>
      <c r="J31">
        <v>5540</v>
      </c>
      <c r="K31">
        <v>5108</v>
      </c>
      <c r="P31">
        <v>3856</v>
      </c>
      <c r="V31">
        <v>3044</v>
      </c>
      <c r="Y31">
        <v>3120</v>
      </c>
    </row>
    <row r="32" spans="1:28">
      <c r="A32">
        <f>'23772'!G32</f>
        <v>5492</v>
      </c>
      <c r="D32">
        <v>5820</v>
      </c>
      <c r="F32">
        <v>6440</v>
      </c>
      <c r="J32">
        <v>5180</v>
      </c>
      <c r="K32">
        <v>3768</v>
      </c>
      <c r="P32">
        <v>3556</v>
      </c>
      <c r="V32">
        <v>3164</v>
      </c>
      <c r="Y32">
        <v>3116</v>
      </c>
    </row>
    <row r="33" spans="1:30">
      <c r="A33">
        <f>'23772'!G33</f>
        <v>5788</v>
      </c>
      <c r="D33">
        <v>4816</v>
      </c>
      <c r="F33">
        <v>5412</v>
      </c>
      <c r="J33">
        <v>4668</v>
      </c>
      <c r="K33">
        <v>4424</v>
      </c>
      <c r="P33">
        <v>4028</v>
      </c>
      <c r="V33">
        <v>3352</v>
      </c>
      <c r="Y33">
        <v>3308</v>
      </c>
    </row>
    <row r="34" spans="1:30">
      <c r="A34">
        <f>'23772'!G34</f>
        <v>5304</v>
      </c>
      <c r="D34">
        <v>5596</v>
      </c>
      <c r="F34">
        <v>6424</v>
      </c>
      <c r="J34">
        <v>5164</v>
      </c>
      <c r="K34">
        <v>4560</v>
      </c>
      <c r="P34">
        <v>4180</v>
      </c>
      <c r="V34">
        <v>3584</v>
      </c>
      <c r="Y34">
        <v>3220</v>
      </c>
    </row>
    <row r="35" spans="1:30">
      <c r="A35">
        <f>'23772'!G35</f>
        <v>6728</v>
      </c>
      <c r="D35">
        <v>6184</v>
      </c>
      <c r="F35">
        <v>6488</v>
      </c>
      <c r="J35">
        <v>5580</v>
      </c>
      <c r="K35">
        <v>4488</v>
      </c>
      <c r="P35">
        <v>3604</v>
      </c>
      <c r="V35">
        <v>3088</v>
      </c>
      <c r="Y35">
        <v>3176</v>
      </c>
    </row>
    <row r="36" spans="1:30">
      <c r="A36">
        <f>'23772'!G36</f>
        <v>6636</v>
      </c>
      <c r="D36">
        <v>5964</v>
      </c>
      <c r="F36">
        <v>6356</v>
      </c>
      <c r="J36">
        <v>4468</v>
      </c>
      <c r="K36">
        <v>4212</v>
      </c>
      <c r="P36">
        <v>3868</v>
      </c>
      <c r="V36">
        <v>3040</v>
      </c>
      <c r="Y36">
        <v>3040</v>
      </c>
    </row>
    <row r="37" spans="1:30">
      <c r="A37">
        <f>'23772'!G37</f>
        <v>6720</v>
      </c>
      <c r="D37">
        <v>6140</v>
      </c>
      <c r="F37">
        <v>6156</v>
      </c>
      <c r="J37">
        <v>5084</v>
      </c>
      <c r="K37">
        <v>4688</v>
      </c>
      <c r="P37">
        <v>4096</v>
      </c>
      <c r="V37">
        <v>3220</v>
      </c>
      <c r="Y37">
        <v>3156</v>
      </c>
    </row>
    <row r="38" spans="1:30">
      <c r="A38">
        <f>'23772'!G38</f>
        <v>5252</v>
      </c>
      <c r="D38">
        <v>5148</v>
      </c>
      <c r="F38">
        <v>5464</v>
      </c>
      <c r="J38">
        <v>4212</v>
      </c>
      <c r="K38">
        <v>3880</v>
      </c>
      <c r="P38">
        <v>3136</v>
      </c>
      <c r="V38">
        <v>2500</v>
      </c>
      <c r="Y38">
        <v>2572</v>
      </c>
    </row>
    <row r="39" spans="1:30">
      <c r="A39">
        <f>'23772'!G39</f>
        <v>5100</v>
      </c>
      <c r="D39">
        <v>4576</v>
      </c>
      <c r="F39">
        <v>5024</v>
      </c>
      <c r="J39">
        <v>4244</v>
      </c>
      <c r="K39">
        <v>3880</v>
      </c>
      <c r="P39">
        <v>3244</v>
      </c>
      <c r="V39">
        <v>2412</v>
      </c>
      <c r="Y39">
        <v>2424</v>
      </c>
    </row>
    <row r="40" spans="1:30">
      <c r="A40">
        <f>'23772'!G40</f>
        <v>4536</v>
      </c>
      <c r="D40">
        <v>4452</v>
      </c>
      <c r="F40">
        <v>4892</v>
      </c>
      <c r="J40">
        <v>4048</v>
      </c>
      <c r="K40">
        <v>3664</v>
      </c>
      <c r="P40">
        <v>2660</v>
      </c>
      <c r="V40">
        <v>2148</v>
      </c>
      <c r="Y40">
        <v>2140</v>
      </c>
    </row>
    <row r="41" spans="1:30">
      <c r="A41">
        <f>'23772'!G41</f>
        <v>4228</v>
      </c>
      <c r="D41">
        <v>4232</v>
      </c>
      <c r="F41">
        <v>4240</v>
      </c>
      <c r="J41">
        <v>3412</v>
      </c>
      <c r="K41">
        <v>2920</v>
      </c>
      <c r="P41">
        <v>2588</v>
      </c>
      <c r="V41">
        <v>2004</v>
      </c>
      <c r="Y41">
        <v>2020</v>
      </c>
    </row>
    <row r="42" spans="1:30">
      <c r="A42">
        <f>'23772'!G42</f>
        <v>3552</v>
      </c>
      <c r="D42">
        <v>3572</v>
      </c>
      <c r="F42">
        <v>3628</v>
      </c>
      <c r="J42">
        <v>3124</v>
      </c>
      <c r="K42">
        <v>2752</v>
      </c>
      <c r="P42">
        <v>2372</v>
      </c>
      <c r="V42">
        <v>1964</v>
      </c>
      <c r="Y42">
        <v>1880</v>
      </c>
    </row>
    <row r="43" spans="1:30">
      <c r="A43">
        <f>'23772'!G43</f>
        <v>3660</v>
      </c>
      <c r="D43">
        <v>3704</v>
      </c>
      <c r="F43">
        <v>3936</v>
      </c>
      <c r="J43">
        <v>3268</v>
      </c>
      <c r="K43">
        <v>2636</v>
      </c>
      <c r="P43">
        <v>2424</v>
      </c>
      <c r="V43">
        <v>1888</v>
      </c>
      <c r="Y43">
        <v>1936</v>
      </c>
    </row>
    <row r="44" spans="1:30">
      <c r="A44">
        <f>'23772'!G44</f>
        <v>3640</v>
      </c>
      <c r="D44">
        <v>3728</v>
      </c>
      <c r="F44">
        <v>3816</v>
      </c>
      <c r="J44">
        <v>3400</v>
      </c>
      <c r="K44">
        <v>2904</v>
      </c>
      <c r="P44">
        <v>2524</v>
      </c>
      <c r="V44">
        <v>1920</v>
      </c>
      <c r="Y44">
        <v>1908</v>
      </c>
    </row>
    <row r="45" spans="1:30">
      <c r="A45">
        <f>'23772'!G45</f>
        <v>3612</v>
      </c>
      <c r="D45">
        <v>3504</v>
      </c>
      <c r="F45">
        <v>3668</v>
      </c>
      <c r="J45">
        <v>3068</v>
      </c>
      <c r="K45">
        <v>2900</v>
      </c>
      <c r="P45">
        <v>2720</v>
      </c>
      <c r="V45">
        <v>2008</v>
      </c>
      <c r="Y45">
        <v>2008</v>
      </c>
    </row>
    <row r="47" spans="1:30">
      <c r="A47" s="28" t="s">
        <v>182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D47" t="s">
        <v>69</v>
      </c>
    </row>
    <row r="48" spans="1:30">
      <c r="A48" s="6">
        <f>A3-A26</f>
        <v>0</v>
      </c>
      <c r="B48" s="6"/>
      <c r="C48" s="6"/>
      <c r="D48" s="6">
        <f t="shared" ref="D48:Y48" si="0">D3-D26</f>
        <v>-94.166608614884808</v>
      </c>
      <c r="E48" s="6"/>
      <c r="F48" s="6">
        <f t="shared" si="0"/>
        <v>-12.742714501335286</v>
      </c>
      <c r="G48" s="6"/>
      <c r="H48" s="6"/>
      <c r="I48" s="6"/>
      <c r="J48" s="6">
        <f t="shared" si="0"/>
        <v>-68.77568791361864</v>
      </c>
      <c r="K48" s="6">
        <f t="shared" si="0"/>
        <v>-68.77568791361864</v>
      </c>
      <c r="L48" s="6"/>
      <c r="M48" s="6"/>
      <c r="N48" s="6"/>
      <c r="O48" s="6"/>
      <c r="P48" s="6">
        <f t="shared" si="0"/>
        <v>120.71810054568709</v>
      </c>
      <c r="Q48" s="6"/>
      <c r="R48" s="6"/>
      <c r="S48" s="6"/>
      <c r="T48" s="6"/>
      <c r="U48" s="6"/>
      <c r="V48" s="6">
        <f t="shared" si="0"/>
        <v>227.65343086032772</v>
      </c>
      <c r="W48" s="6"/>
      <c r="X48" s="6"/>
      <c r="Y48" s="6">
        <f t="shared" si="0"/>
        <v>228.79263903401863</v>
      </c>
      <c r="AD48">
        <f>SUM(A48:Y67)</f>
        <v>2750.6919191918892</v>
      </c>
    </row>
    <row r="49" spans="1:25">
      <c r="A49" s="6">
        <f t="shared" ref="A49:Y49" si="1">A4-A27</f>
        <v>0</v>
      </c>
      <c r="B49" s="6"/>
      <c r="C49" s="6"/>
      <c r="D49" s="6">
        <f t="shared" si="1"/>
        <v>-154.7841344479275</v>
      </c>
      <c r="E49" s="6"/>
      <c r="F49" s="6">
        <f t="shared" si="1"/>
        <v>-92.922326715430245</v>
      </c>
      <c r="G49" s="6"/>
      <c r="H49" s="6"/>
      <c r="I49" s="6"/>
      <c r="J49" s="6">
        <f t="shared" si="1"/>
        <v>-109.53396029258101</v>
      </c>
      <c r="K49" s="6">
        <f t="shared" si="1"/>
        <v>-109.53396029258101</v>
      </c>
      <c r="L49" s="6"/>
      <c r="M49" s="6"/>
      <c r="N49" s="6"/>
      <c r="O49" s="6"/>
      <c r="P49" s="6">
        <f t="shared" si="1"/>
        <v>-202.10362243120858</v>
      </c>
      <c r="Q49" s="6"/>
      <c r="R49" s="6"/>
      <c r="S49" s="6"/>
      <c r="T49" s="6"/>
      <c r="U49" s="6"/>
      <c r="V49" s="6">
        <f t="shared" si="1"/>
        <v>-96.940700104492862</v>
      </c>
      <c r="W49" s="6"/>
      <c r="X49" s="6"/>
      <c r="Y49" s="6">
        <f t="shared" si="1"/>
        <v>-165.79510623476108</v>
      </c>
    </row>
    <row r="50" spans="1:25">
      <c r="A50" s="6">
        <f t="shared" ref="A50:Y50" si="2">A5-A28</f>
        <v>0</v>
      </c>
      <c r="B50" s="6"/>
      <c r="C50" s="6"/>
      <c r="D50" s="6">
        <f t="shared" si="2"/>
        <v>-160.44284802043421</v>
      </c>
      <c r="E50" s="6"/>
      <c r="F50" s="6">
        <f t="shared" si="2"/>
        <v>66.783205619412911</v>
      </c>
      <c r="G50" s="6"/>
      <c r="H50" s="6"/>
      <c r="I50" s="6"/>
      <c r="J50" s="6">
        <f t="shared" si="2"/>
        <v>-281.0124521072803</v>
      </c>
      <c r="K50" s="6">
        <f t="shared" si="2"/>
        <v>-281.0124521072803</v>
      </c>
      <c r="L50" s="6"/>
      <c r="M50" s="6"/>
      <c r="N50" s="6"/>
      <c r="O50" s="6"/>
      <c r="P50" s="6">
        <f t="shared" si="2"/>
        <v>-410.54438058748519</v>
      </c>
      <c r="Q50" s="6"/>
      <c r="R50" s="6"/>
      <c r="S50" s="6"/>
      <c r="T50" s="6"/>
      <c r="U50" s="6"/>
      <c r="V50" s="6">
        <f t="shared" si="2"/>
        <v>-365.43582375479059</v>
      </c>
      <c r="W50" s="6"/>
      <c r="X50" s="6"/>
      <c r="Y50" s="6">
        <f t="shared" si="2"/>
        <v>-317.55204342273441</v>
      </c>
    </row>
    <row r="51" spans="1:25">
      <c r="A51" s="6">
        <f t="shared" ref="A51:Y51" si="3">A6-A29</f>
        <v>0</v>
      </c>
      <c r="B51" s="6"/>
      <c r="C51" s="6"/>
      <c r="D51" s="6">
        <f t="shared" si="3"/>
        <v>-71.737983281087509</v>
      </c>
      <c r="E51" s="6"/>
      <c r="F51" s="6">
        <f t="shared" si="3"/>
        <v>173.22910135841084</v>
      </c>
      <c r="G51" s="6"/>
      <c r="H51" s="6"/>
      <c r="I51" s="6"/>
      <c r="J51" s="6">
        <f t="shared" si="3"/>
        <v>-17.596394984327162</v>
      </c>
      <c r="K51" s="6">
        <f t="shared" si="3"/>
        <v>-17.596394984327162</v>
      </c>
      <c r="L51" s="6"/>
      <c r="M51" s="6"/>
      <c r="N51" s="6"/>
      <c r="O51" s="6"/>
      <c r="P51" s="6">
        <f t="shared" si="3"/>
        <v>-192.8821839080465</v>
      </c>
      <c r="Q51" s="6"/>
      <c r="R51" s="6"/>
      <c r="S51" s="6"/>
      <c r="T51" s="6"/>
      <c r="U51" s="6"/>
      <c r="V51" s="6">
        <f t="shared" si="3"/>
        <v>-440.15595611285289</v>
      </c>
      <c r="W51" s="6"/>
      <c r="X51" s="6"/>
      <c r="Y51" s="6">
        <f t="shared" si="3"/>
        <v>-729.33986415882987</v>
      </c>
    </row>
    <row r="52" spans="1:25">
      <c r="A52" s="6">
        <f t="shared" ref="A52:Y52" si="4">A7-A30</f>
        <v>0</v>
      </c>
      <c r="B52" s="6"/>
      <c r="C52" s="6"/>
      <c r="D52" s="6">
        <f t="shared" si="4"/>
        <v>-236.62812028329336</v>
      </c>
      <c r="E52" s="6"/>
      <c r="F52" s="6">
        <f t="shared" si="4"/>
        <v>-296.47695344247131</v>
      </c>
      <c r="G52" s="6"/>
      <c r="H52" s="6"/>
      <c r="I52" s="6"/>
      <c r="J52" s="6">
        <f t="shared" si="4"/>
        <v>-70.690351793800801</v>
      </c>
      <c r="K52" s="6">
        <f t="shared" si="4"/>
        <v>-70.690351793800801</v>
      </c>
      <c r="L52" s="6"/>
      <c r="M52" s="6"/>
      <c r="N52" s="6"/>
      <c r="O52" s="6"/>
      <c r="P52" s="6">
        <f t="shared" si="4"/>
        <v>-232.95588064553613</v>
      </c>
      <c r="Q52" s="6"/>
      <c r="R52" s="6"/>
      <c r="S52" s="6"/>
      <c r="T52" s="6"/>
      <c r="U52" s="6"/>
      <c r="V52" s="6">
        <f t="shared" si="4"/>
        <v>-401.67554858934204</v>
      </c>
      <c r="W52" s="6"/>
      <c r="X52" s="6"/>
      <c r="Y52" s="6">
        <f t="shared" si="4"/>
        <v>-426.82752815511481</v>
      </c>
    </row>
    <row r="53" spans="1:25">
      <c r="A53" s="6">
        <f t="shared" ref="A53:Y53" si="5">A8-A31</f>
        <v>0</v>
      </c>
      <c r="B53" s="6"/>
      <c r="C53" s="6"/>
      <c r="D53" s="6">
        <f t="shared" si="5"/>
        <v>-57.878091257402048</v>
      </c>
      <c r="E53" s="6"/>
      <c r="F53" s="6">
        <f t="shared" si="5"/>
        <v>-140.13305468477938</v>
      </c>
      <c r="G53" s="6"/>
      <c r="H53" s="6"/>
      <c r="I53" s="6"/>
      <c r="J53" s="6">
        <f t="shared" si="5"/>
        <v>196.56403111575491</v>
      </c>
      <c r="K53" s="6">
        <f t="shared" si="5"/>
        <v>196.56403111575491</v>
      </c>
      <c r="L53" s="6"/>
      <c r="M53" s="6"/>
      <c r="N53" s="6"/>
      <c r="O53" s="6"/>
      <c r="P53" s="6">
        <f t="shared" si="5"/>
        <v>395.15639150121842</v>
      </c>
      <c r="Q53" s="6"/>
      <c r="R53" s="6"/>
      <c r="S53" s="6"/>
      <c r="T53" s="6"/>
      <c r="U53" s="6"/>
      <c r="V53" s="6">
        <f t="shared" si="5"/>
        <v>397.50238012306863</v>
      </c>
      <c r="W53" s="6"/>
      <c r="X53" s="6"/>
      <c r="Y53" s="6">
        <f t="shared" si="5"/>
        <v>267.60710553813897</v>
      </c>
    </row>
    <row r="54" spans="1:25">
      <c r="A54" s="6">
        <f t="shared" ref="A54:Y54" si="6">A9-A32</f>
        <v>0</v>
      </c>
      <c r="B54" s="6"/>
      <c r="C54" s="6"/>
      <c r="D54" s="6">
        <f t="shared" si="6"/>
        <v>-53.01741553465672</v>
      </c>
      <c r="E54" s="6"/>
      <c r="F54" s="6">
        <f t="shared" si="6"/>
        <v>-350.21177290142805</v>
      </c>
      <c r="G54" s="6"/>
      <c r="H54" s="6"/>
      <c r="I54" s="6"/>
      <c r="J54" s="6">
        <f t="shared" si="6"/>
        <v>288.08847091605639</v>
      </c>
      <c r="K54" s="6">
        <f t="shared" si="6"/>
        <v>288.08847091605639</v>
      </c>
      <c r="L54" s="6"/>
      <c r="M54" s="6"/>
      <c r="N54" s="6"/>
      <c r="O54" s="6"/>
      <c r="P54" s="6">
        <f t="shared" si="6"/>
        <v>145.40078950423731</v>
      </c>
      <c r="Q54" s="6"/>
      <c r="R54" s="6"/>
      <c r="S54" s="6"/>
      <c r="T54" s="6"/>
      <c r="U54" s="6"/>
      <c r="V54" s="6">
        <f t="shared" si="6"/>
        <v>228.5435388366418</v>
      </c>
      <c r="W54" s="6"/>
      <c r="X54" s="6"/>
      <c r="Y54" s="6">
        <f t="shared" si="6"/>
        <v>232.70573551608004</v>
      </c>
    </row>
    <row r="55" spans="1:25">
      <c r="A55" s="6">
        <f t="shared" ref="A55:Y55" si="7">A10-A33</f>
        <v>0</v>
      </c>
      <c r="B55" s="6"/>
      <c r="C55" s="6"/>
      <c r="D55" s="6">
        <f t="shared" si="7"/>
        <v>148.7908974805523</v>
      </c>
      <c r="E55" s="6"/>
      <c r="F55" s="6">
        <f t="shared" si="7"/>
        <v>-81.805062115407054</v>
      </c>
      <c r="G55" s="6"/>
      <c r="H55" s="6"/>
      <c r="I55" s="6"/>
      <c r="J55" s="6">
        <f t="shared" si="7"/>
        <v>6.9876930221753355</v>
      </c>
      <c r="K55" s="6">
        <f t="shared" si="7"/>
        <v>6.9876930221753355</v>
      </c>
      <c r="L55" s="6"/>
      <c r="M55" s="6"/>
      <c r="N55" s="6"/>
      <c r="O55" s="6"/>
      <c r="P55" s="6">
        <f t="shared" si="7"/>
        <v>-191.31887843956883</v>
      </c>
      <c r="Q55" s="6"/>
      <c r="R55" s="6"/>
      <c r="S55" s="6"/>
      <c r="T55" s="6"/>
      <c r="U55" s="6"/>
      <c r="V55" s="6">
        <f t="shared" si="7"/>
        <v>159.17752234993577</v>
      </c>
      <c r="W55" s="6"/>
      <c r="X55" s="6"/>
      <c r="Y55" s="6">
        <f t="shared" si="7"/>
        <v>156.97701149425302</v>
      </c>
    </row>
    <row r="56" spans="1:25">
      <c r="A56" s="6">
        <f t="shared" ref="A56:Y56" si="8">A11-A34</f>
        <v>0</v>
      </c>
      <c r="B56" s="6"/>
      <c r="C56" s="6"/>
      <c r="D56" s="6">
        <f t="shared" si="8"/>
        <v>-80.314176245210547</v>
      </c>
      <c r="E56" s="6"/>
      <c r="F56" s="6">
        <f t="shared" si="8"/>
        <v>-544.59944270289088</v>
      </c>
      <c r="G56" s="6"/>
      <c r="H56" s="6"/>
      <c r="I56" s="6"/>
      <c r="J56" s="6">
        <f t="shared" si="8"/>
        <v>114.98258446534328</v>
      </c>
      <c r="K56" s="6">
        <f t="shared" si="8"/>
        <v>114.98258446534328</v>
      </c>
      <c r="L56" s="6"/>
      <c r="M56" s="6"/>
      <c r="N56" s="6"/>
      <c r="O56" s="6"/>
      <c r="P56" s="6">
        <f t="shared" si="8"/>
        <v>-49.627307558342181</v>
      </c>
      <c r="Q56" s="6"/>
      <c r="R56" s="6"/>
      <c r="S56" s="6"/>
      <c r="T56" s="6"/>
      <c r="U56" s="6"/>
      <c r="V56" s="6">
        <f t="shared" si="8"/>
        <v>248.08812260536388</v>
      </c>
      <c r="W56" s="6"/>
      <c r="X56" s="6"/>
      <c r="Y56" s="6">
        <f t="shared" si="8"/>
        <v>569.7509578544059</v>
      </c>
    </row>
    <row r="57" spans="1:25">
      <c r="A57" s="6">
        <f t="shared" ref="A57:Y57" si="9">A12-A35</f>
        <v>0</v>
      </c>
      <c r="B57" s="6"/>
      <c r="C57" s="6"/>
      <c r="D57" s="6">
        <f t="shared" si="9"/>
        <v>130.23737373737367</v>
      </c>
      <c r="E57" s="6"/>
      <c r="F57" s="6">
        <f t="shared" si="9"/>
        <v>139.67171717171732</v>
      </c>
      <c r="G57" s="6"/>
      <c r="H57" s="6"/>
      <c r="I57" s="6"/>
      <c r="J57" s="6">
        <f t="shared" si="9"/>
        <v>155.45791245791224</v>
      </c>
      <c r="K57" s="6">
        <f t="shared" si="9"/>
        <v>155.45791245791224</v>
      </c>
      <c r="L57" s="6"/>
      <c r="M57" s="6"/>
      <c r="N57" s="6"/>
      <c r="O57" s="6"/>
      <c r="P57" s="6">
        <f t="shared" si="9"/>
        <v>348.63299663299586</v>
      </c>
      <c r="Q57" s="6"/>
      <c r="R57" s="6"/>
      <c r="S57" s="6"/>
      <c r="T57" s="6"/>
      <c r="U57" s="6"/>
      <c r="V57" s="6">
        <f t="shared" si="9"/>
        <v>486.26599326599262</v>
      </c>
      <c r="W57" s="6"/>
      <c r="X57" s="6"/>
      <c r="Y57" s="6">
        <f t="shared" si="9"/>
        <v>344.56228956228915</v>
      </c>
    </row>
    <row r="58" spans="1:25">
      <c r="A58" s="6">
        <f t="shared" ref="A58:Y58" si="10">A13-A36</f>
        <v>0</v>
      </c>
      <c r="B58" s="6"/>
      <c r="C58" s="6"/>
      <c r="D58" s="6">
        <f t="shared" si="10"/>
        <v>263.89524555903881</v>
      </c>
      <c r="E58" s="6"/>
      <c r="F58" s="6">
        <f t="shared" si="10"/>
        <v>181.04362591431618</v>
      </c>
      <c r="G58" s="6"/>
      <c r="H58" s="6"/>
      <c r="I58" s="6"/>
      <c r="J58" s="6">
        <f t="shared" si="10"/>
        <v>225.95106234761442</v>
      </c>
      <c r="K58" s="6">
        <f t="shared" si="10"/>
        <v>225.95106234761442</v>
      </c>
      <c r="L58" s="6"/>
      <c r="M58" s="6"/>
      <c r="N58" s="6"/>
      <c r="O58" s="6"/>
      <c r="P58" s="6">
        <f t="shared" si="10"/>
        <v>-111.42737722047923</v>
      </c>
      <c r="Q58" s="6"/>
      <c r="R58" s="6"/>
      <c r="S58" s="6"/>
      <c r="T58" s="6"/>
      <c r="U58" s="6"/>
      <c r="V58" s="6">
        <f t="shared" si="10"/>
        <v>61.678857540927766</v>
      </c>
      <c r="W58" s="6"/>
      <c r="X58" s="6"/>
      <c r="Y58" s="6">
        <f t="shared" si="10"/>
        <v>8.709508881923739</v>
      </c>
    </row>
    <row r="59" spans="1:25">
      <c r="A59" s="6">
        <f t="shared" ref="A59:Y59" si="11">A14-A37</f>
        <v>0</v>
      </c>
      <c r="B59" s="6"/>
      <c r="C59" s="6"/>
      <c r="D59" s="6">
        <f t="shared" si="11"/>
        <v>166.72936259143171</v>
      </c>
      <c r="E59" s="6"/>
      <c r="F59" s="6">
        <f t="shared" si="11"/>
        <v>463.79101358411663</v>
      </c>
      <c r="G59" s="6"/>
      <c r="H59" s="6"/>
      <c r="I59" s="6"/>
      <c r="J59" s="6">
        <f t="shared" si="11"/>
        <v>303.29362591431527</v>
      </c>
      <c r="K59" s="6">
        <f t="shared" si="11"/>
        <v>303.29362591431527</v>
      </c>
      <c r="L59" s="6"/>
      <c r="M59" s="6"/>
      <c r="N59" s="6"/>
      <c r="O59" s="6"/>
      <c r="P59" s="6">
        <f t="shared" si="11"/>
        <v>-153.12156043190589</v>
      </c>
      <c r="Q59" s="6"/>
      <c r="R59" s="6"/>
      <c r="S59" s="6"/>
      <c r="T59" s="6"/>
      <c r="U59" s="6"/>
      <c r="V59" s="6">
        <f t="shared" si="11"/>
        <v>59.694879832810329</v>
      </c>
      <c r="W59" s="6"/>
      <c r="X59" s="6"/>
      <c r="Y59" s="6">
        <f t="shared" si="11"/>
        <v>70.055033089515291</v>
      </c>
    </row>
    <row r="60" spans="1:25">
      <c r="A60" s="6">
        <f t="shared" ref="A60:Y60" si="12">A15-A38</f>
        <v>0</v>
      </c>
      <c r="B60" s="6"/>
      <c r="C60" s="6"/>
      <c r="D60" s="6">
        <f t="shared" si="12"/>
        <v>-218.99068268895917</v>
      </c>
      <c r="E60" s="6"/>
      <c r="F60" s="6">
        <f t="shared" si="12"/>
        <v>-290.31809474050988</v>
      </c>
      <c r="G60" s="6"/>
      <c r="H60" s="6"/>
      <c r="I60" s="6"/>
      <c r="J60" s="6">
        <f t="shared" si="12"/>
        <v>100.37341808893416</v>
      </c>
      <c r="K60" s="6">
        <f t="shared" si="12"/>
        <v>100.37341808893416</v>
      </c>
      <c r="L60" s="6"/>
      <c r="M60" s="6"/>
      <c r="N60" s="6"/>
      <c r="O60" s="6"/>
      <c r="P60" s="6">
        <f t="shared" si="12"/>
        <v>24.987025426678883</v>
      </c>
      <c r="Q60" s="6"/>
      <c r="R60" s="6"/>
      <c r="S60" s="6"/>
      <c r="T60" s="6"/>
      <c r="U60" s="6"/>
      <c r="V60" s="6">
        <f t="shared" si="12"/>
        <v>142.6774933240431</v>
      </c>
      <c r="W60" s="6"/>
      <c r="X60" s="6"/>
      <c r="Y60" s="6">
        <f t="shared" si="12"/>
        <v>28.755398815741955</v>
      </c>
    </row>
    <row r="61" spans="1:25">
      <c r="A61" s="6">
        <f t="shared" ref="A61:Y61" si="13">A16-A39</f>
        <v>0</v>
      </c>
      <c r="B61" s="6"/>
      <c r="C61" s="6"/>
      <c r="D61" s="6">
        <f t="shared" si="13"/>
        <v>210.35710553814079</v>
      </c>
      <c r="E61" s="6"/>
      <c r="F61" s="6">
        <f t="shared" si="13"/>
        <v>-5.1462904910295038E-2</v>
      </c>
      <c r="G61" s="6"/>
      <c r="H61" s="6"/>
      <c r="I61" s="6"/>
      <c r="J61" s="6">
        <f t="shared" si="13"/>
        <v>202.62356321839161</v>
      </c>
      <c r="K61" s="6">
        <f t="shared" si="13"/>
        <v>202.62356321839161</v>
      </c>
      <c r="L61" s="6"/>
      <c r="M61" s="6"/>
      <c r="N61" s="6"/>
      <c r="O61" s="6"/>
      <c r="P61" s="6">
        <f t="shared" si="13"/>
        <v>314.96020550330968</v>
      </c>
      <c r="Q61" s="6"/>
      <c r="R61" s="6"/>
      <c r="S61" s="6"/>
      <c r="T61" s="6"/>
      <c r="U61" s="6"/>
      <c r="V61" s="6">
        <f t="shared" si="13"/>
        <v>643.65125391849597</v>
      </c>
      <c r="W61" s="6"/>
      <c r="X61" s="6"/>
      <c r="Y61" s="6">
        <f t="shared" si="13"/>
        <v>590.94244165795953</v>
      </c>
    </row>
    <row r="62" spans="1:25">
      <c r="A62" s="6">
        <f t="shared" ref="A62:Y62" si="14">A17-A40</f>
        <v>0</v>
      </c>
      <c r="B62" s="6"/>
      <c r="C62" s="6"/>
      <c r="D62" s="6">
        <f t="shared" si="14"/>
        <v>-194.9576802507836</v>
      </c>
      <c r="E62" s="6"/>
      <c r="F62" s="6">
        <f t="shared" si="14"/>
        <v>-423.64106583072044</v>
      </c>
      <c r="G62" s="6"/>
      <c r="H62" s="6"/>
      <c r="I62" s="6"/>
      <c r="J62" s="6">
        <f t="shared" si="14"/>
        <v>-93.1206896551721</v>
      </c>
      <c r="K62" s="6">
        <f t="shared" si="14"/>
        <v>-93.1206896551721</v>
      </c>
      <c r="L62" s="6"/>
      <c r="M62" s="6"/>
      <c r="N62" s="6"/>
      <c r="O62" s="6"/>
      <c r="P62" s="6">
        <f t="shared" si="14"/>
        <v>445.12695924764876</v>
      </c>
      <c r="Q62" s="6"/>
      <c r="R62" s="6"/>
      <c r="S62" s="6"/>
      <c r="T62" s="6"/>
      <c r="U62" s="6"/>
      <c r="V62" s="6">
        <f t="shared" si="14"/>
        <v>509.47805642633193</v>
      </c>
      <c r="W62" s="6"/>
      <c r="X62" s="6"/>
      <c r="Y62" s="6">
        <f t="shared" si="14"/>
        <v>481.2711598746082</v>
      </c>
    </row>
    <row r="63" spans="1:25">
      <c r="A63" s="6">
        <f t="shared" ref="A63:Y63" si="15">A18-A41</f>
        <v>0</v>
      </c>
      <c r="B63" s="6"/>
      <c r="C63" s="6"/>
      <c r="D63" s="6">
        <f t="shared" si="15"/>
        <v>-264.01610936955785</v>
      </c>
      <c r="E63" s="6"/>
      <c r="F63" s="6">
        <f t="shared" si="15"/>
        <v>-75.048153953326619</v>
      </c>
      <c r="G63" s="6"/>
      <c r="H63" s="6"/>
      <c r="I63" s="6"/>
      <c r="J63" s="6">
        <f t="shared" si="15"/>
        <v>120.93628816904629</v>
      </c>
      <c r="K63" s="6">
        <f t="shared" si="15"/>
        <v>120.93628816904629</v>
      </c>
      <c r="L63" s="6"/>
      <c r="M63" s="6"/>
      <c r="N63" s="6"/>
      <c r="O63" s="6"/>
      <c r="P63" s="6">
        <f t="shared" si="15"/>
        <v>-142.26282944386412</v>
      </c>
      <c r="Q63" s="6"/>
      <c r="R63" s="6"/>
      <c r="S63" s="6"/>
      <c r="T63" s="6"/>
      <c r="U63" s="6"/>
      <c r="V63" s="6">
        <f t="shared" si="15"/>
        <v>24.484180889353183</v>
      </c>
      <c r="W63" s="6"/>
      <c r="X63" s="6"/>
      <c r="Y63" s="6">
        <f t="shared" si="15"/>
        <v>-25.264222686636685</v>
      </c>
    </row>
    <row r="64" spans="1:25">
      <c r="A64" s="6">
        <f t="shared" ref="A64:Y64" si="16">A19-A42</f>
        <v>0</v>
      </c>
      <c r="B64" s="6"/>
      <c r="C64" s="6"/>
      <c r="D64" s="6">
        <f t="shared" si="16"/>
        <v>-238.44305120167201</v>
      </c>
      <c r="E64" s="6"/>
      <c r="F64" s="6">
        <f t="shared" si="16"/>
        <v>-128.96760710553826</v>
      </c>
      <c r="G64" s="6"/>
      <c r="H64" s="6"/>
      <c r="I64" s="6"/>
      <c r="J64" s="6">
        <f t="shared" si="16"/>
        <v>-155.9324277255314</v>
      </c>
      <c r="K64" s="6">
        <f t="shared" si="16"/>
        <v>-155.9324277255314</v>
      </c>
      <c r="L64" s="6"/>
      <c r="M64" s="6"/>
      <c r="N64" s="6"/>
      <c r="O64" s="6"/>
      <c r="P64" s="6">
        <f t="shared" si="16"/>
        <v>-275.96725879484529</v>
      </c>
      <c r="Q64" s="6"/>
      <c r="R64" s="6"/>
      <c r="S64" s="6"/>
      <c r="T64" s="6"/>
      <c r="U64" s="6"/>
      <c r="V64" s="6">
        <f t="shared" si="16"/>
        <v>-218.50714036920954</v>
      </c>
      <c r="W64" s="6"/>
      <c r="X64" s="6"/>
      <c r="Y64" s="6">
        <f t="shared" si="16"/>
        <v>-162.85963079066551</v>
      </c>
    </row>
    <row r="65" spans="1:25">
      <c r="A65" s="6">
        <f t="shared" ref="A65:Y65" si="17">A20-A43</f>
        <v>0</v>
      </c>
      <c r="B65" s="6"/>
      <c r="C65" s="6"/>
      <c r="D65" s="6">
        <f t="shared" si="17"/>
        <v>-184.09709160571219</v>
      </c>
      <c r="E65" s="6"/>
      <c r="F65" s="6">
        <f t="shared" si="17"/>
        <v>-165.91422849181481</v>
      </c>
      <c r="G65" s="6"/>
      <c r="H65" s="6"/>
      <c r="I65" s="6"/>
      <c r="J65" s="6">
        <f t="shared" si="17"/>
        <v>87.77020202020185</v>
      </c>
      <c r="K65" s="6">
        <f t="shared" si="17"/>
        <v>87.77020202020185</v>
      </c>
      <c r="L65" s="6"/>
      <c r="M65" s="6"/>
      <c r="N65" s="6"/>
      <c r="O65" s="6"/>
      <c r="P65" s="6">
        <f t="shared" si="17"/>
        <v>-76.035266457680791</v>
      </c>
      <c r="Q65" s="6"/>
      <c r="R65" s="6"/>
      <c r="S65" s="6"/>
      <c r="T65" s="6"/>
      <c r="U65" s="6"/>
      <c r="V65" s="6">
        <f t="shared" si="17"/>
        <v>98.766544757923612</v>
      </c>
      <c r="W65" s="6"/>
      <c r="X65" s="6"/>
      <c r="Y65" s="6">
        <f t="shared" si="17"/>
        <v>21.551985370950433</v>
      </c>
    </row>
    <row r="66" spans="1:25">
      <c r="A66" s="6">
        <f t="shared" ref="A66:Y66" si="18">A21-A44</f>
        <v>0</v>
      </c>
      <c r="B66" s="6"/>
      <c r="C66" s="6"/>
      <c r="D66" s="6">
        <f t="shared" si="18"/>
        <v>-185.06983629397428</v>
      </c>
      <c r="E66" s="6"/>
      <c r="F66" s="6">
        <f t="shared" si="18"/>
        <v>15.366248693835132</v>
      </c>
      <c r="G66" s="6"/>
      <c r="H66" s="6"/>
      <c r="I66" s="6"/>
      <c r="J66" s="6">
        <f t="shared" si="18"/>
        <v>19.314698711250458</v>
      </c>
      <c r="K66" s="6">
        <f t="shared" si="18"/>
        <v>19.314698711250458</v>
      </c>
      <c r="L66" s="6"/>
      <c r="M66" s="6"/>
      <c r="N66" s="6"/>
      <c r="O66" s="6"/>
      <c r="P66" s="6">
        <f t="shared" si="18"/>
        <v>25.562812028329517</v>
      </c>
      <c r="Q66" s="6"/>
      <c r="R66" s="6"/>
      <c r="S66" s="6"/>
      <c r="T66" s="6"/>
      <c r="U66" s="6"/>
      <c r="V66" s="6">
        <f t="shared" si="18"/>
        <v>270.33838383838429</v>
      </c>
      <c r="W66" s="6"/>
      <c r="X66" s="6"/>
      <c r="Y66" s="6">
        <f t="shared" si="18"/>
        <v>253.28346685243287</v>
      </c>
    </row>
    <row r="67" spans="1:25">
      <c r="A67" s="6">
        <f t="shared" ref="A67:Y67" si="19">A22-A45</f>
        <v>0</v>
      </c>
      <c r="B67" s="6"/>
      <c r="C67" s="6"/>
      <c r="D67" s="6">
        <f t="shared" si="19"/>
        <v>-114.13296760710546</v>
      </c>
      <c r="E67" s="6"/>
      <c r="F67" s="6">
        <f t="shared" si="19"/>
        <v>-109.86233019853717</v>
      </c>
      <c r="G67" s="6"/>
      <c r="H67" s="6"/>
      <c r="I67" s="6"/>
      <c r="J67" s="6">
        <f t="shared" si="19"/>
        <v>81.25574712643629</v>
      </c>
      <c r="K67" s="6">
        <f t="shared" si="19"/>
        <v>81.25574712643629</v>
      </c>
      <c r="L67" s="6"/>
      <c r="M67" s="6"/>
      <c r="N67" s="6"/>
      <c r="O67" s="6"/>
      <c r="P67" s="6">
        <f t="shared" si="19"/>
        <v>-109.621125043539</v>
      </c>
      <c r="Q67" s="6"/>
      <c r="R67" s="6"/>
      <c r="S67" s="6"/>
      <c r="T67" s="6"/>
      <c r="U67" s="6"/>
      <c r="V67" s="6">
        <f t="shared" si="19"/>
        <v>245.91771159874588</v>
      </c>
      <c r="W67" s="6"/>
      <c r="X67" s="6"/>
      <c r="Y67" s="6">
        <f t="shared" si="19"/>
        <v>217.08629397422465</v>
      </c>
    </row>
    <row r="69" spans="1:25">
      <c r="A69" t="s">
        <v>65</v>
      </c>
    </row>
    <row r="70" spans="1:25"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4:25"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4:25"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4:25"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4:25"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4:25"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4:25"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4:25"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4:25"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4:25"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</sheetData>
  <mergeCells count="3">
    <mergeCell ref="A1:AB1"/>
    <mergeCell ref="A24:AB24"/>
    <mergeCell ref="A47:AB47"/>
  </mergeCells>
  <conditionalFormatting sqref="A48:Y6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8"/>
  <sheetViews>
    <sheetView tabSelected="1" topLeftCell="A49" zoomScale="70" zoomScaleNormal="70" workbookViewId="0">
      <selection activeCell="D102" sqref="D102"/>
    </sheetView>
  </sheetViews>
  <sheetFormatPr defaultColWidth="9.140625" defaultRowHeight="15"/>
  <cols>
    <col min="1" max="1" width="16.7109375" customWidth="1"/>
  </cols>
  <sheetData>
    <row r="1" spans="1:40">
      <c r="A1" s="28" t="s">
        <v>136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40">
      <c r="A2" t="s">
        <v>75</v>
      </c>
      <c r="B2" t="s">
        <v>76</v>
      </c>
      <c r="C2" t="s">
        <v>77</v>
      </c>
      <c r="D2" t="s">
        <v>78</v>
      </c>
      <c r="E2" t="s">
        <v>79</v>
      </c>
      <c r="F2" t="s">
        <v>80</v>
      </c>
      <c r="G2" t="s">
        <v>81</v>
      </c>
      <c r="H2" t="s">
        <v>82</v>
      </c>
      <c r="I2" t="s">
        <v>83</v>
      </c>
      <c r="J2" t="s">
        <v>84</v>
      </c>
      <c r="K2" t="s">
        <v>85</v>
      </c>
      <c r="L2" t="s">
        <v>86</v>
      </c>
      <c r="M2" t="s">
        <v>87</v>
      </c>
      <c r="N2" t="s">
        <v>88</v>
      </c>
      <c r="O2" t="s">
        <v>89</v>
      </c>
      <c r="P2" t="s">
        <v>90</v>
      </c>
      <c r="Q2" t="s">
        <v>91</v>
      </c>
      <c r="R2" t="s">
        <v>92</v>
      </c>
      <c r="S2" t="s">
        <v>93</v>
      </c>
      <c r="T2" t="s">
        <v>94</v>
      </c>
      <c r="U2" t="s">
        <v>95</v>
      </c>
      <c r="V2" t="s">
        <v>96</v>
      </c>
      <c r="W2" t="s">
        <v>97</v>
      </c>
      <c r="X2" t="s">
        <v>98</v>
      </c>
      <c r="Y2" t="s">
        <v>99</v>
      </c>
      <c r="Z2" t="s">
        <v>100</v>
      </c>
      <c r="AA2" t="s">
        <v>101</v>
      </c>
      <c r="AB2" t="s">
        <v>102</v>
      </c>
      <c r="AC2" t="s">
        <v>103</v>
      </c>
      <c r="AD2" t="s">
        <v>104</v>
      </c>
      <c r="AE2" t="s">
        <v>105</v>
      </c>
      <c r="AF2" t="s">
        <v>106</v>
      </c>
      <c r="AG2" t="s">
        <v>107</v>
      </c>
      <c r="AH2" t="s">
        <v>108</v>
      </c>
      <c r="AI2" t="s">
        <v>109</v>
      </c>
      <c r="AJ2" t="s">
        <v>110</v>
      </c>
      <c r="AK2" t="s">
        <v>111</v>
      </c>
      <c r="AL2" t="s">
        <v>112</v>
      </c>
      <c r="AM2" t="s">
        <v>113</v>
      </c>
      <c r="AN2" t="s">
        <v>114</v>
      </c>
    </row>
    <row r="3" spans="1:40">
      <c r="A3" t="s">
        <v>115</v>
      </c>
      <c r="B3" s="19">
        <v>60</v>
      </c>
      <c r="C3" s="19">
        <v>60</v>
      </c>
      <c r="D3" s="19">
        <v>60</v>
      </c>
      <c r="E3" s="19">
        <v>60</v>
      </c>
      <c r="F3" s="19">
        <v>60</v>
      </c>
      <c r="G3" s="19">
        <v>60</v>
      </c>
      <c r="H3" s="19">
        <v>57.651802000000004</v>
      </c>
      <c r="I3" s="19">
        <v>57.651802000000004</v>
      </c>
      <c r="J3" s="19">
        <v>59.552653999999997</v>
      </c>
      <c r="K3" s="19">
        <v>59.996147000000001</v>
      </c>
      <c r="L3" s="19">
        <v>59.999966000000001</v>
      </c>
      <c r="M3" s="19">
        <v>56.76538</v>
      </c>
      <c r="N3" s="19">
        <v>56.76538</v>
      </c>
      <c r="O3" s="19">
        <v>59.59984</v>
      </c>
      <c r="P3" s="19">
        <v>56.407406000000002</v>
      </c>
      <c r="Q3" s="19">
        <v>59.958252000000002</v>
      </c>
      <c r="R3" s="19">
        <v>56.75929</v>
      </c>
      <c r="S3" s="19">
        <v>59.815776999999997</v>
      </c>
      <c r="T3" s="19">
        <v>56.533299999999997</v>
      </c>
      <c r="U3" s="19">
        <v>59.193294999999999</v>
      </c>
      <c r="V3" s="19">
        <v>59.816485999999998</v>
      </c>
      <c r="W3" s="19">
        <v>52.092742999999999</v>
      </c>
      <c r="X3" s="19">
        <v>50.908783</v>
      </c>
      <c r="Y3" s="19">
        <v>50.908783</v>
      </c>
      <c r="Z3" s="19">
        <v>50.908783</v>
      </c>
      <c r="AA3" s="19">
        <v>51.493810000000003</v>
      </c>
      <c r="AB3" s="19">
        <v>51.091408000000001</v>
      </c>
      <c r="AC3" s="19">
        <v>51.091408000000001</v>
      </c>
      <c r="AD3" s="19">
        <v>51.091408000000001</v>
      </c>
      <c r="AE3" s="19">
        <v>52.681224999999998</v>
      </c>
      <c r="AF3" s="19">
        <v>52.177570000000003</v>
      </c>
      <c r="AG3" s="19">
        <v>54.946680000000001</v>
      </c>
      <c r="AH3" s="19">
        <v>51.052799999999998</v>
      </c>
      <c r="AI3" s="19">
        <v>50.034945999999998</v>
      </c>
      <c r="AJ3" s="19">
        <v>50.034945999999998</v>
      </c>
      <c r="AK3" s="19">
        <v>64.991659999999996</v>
      </c>
      <c r="AL3" s="19">
        <v>64.999984999999995</v>
      </c>
      <c r="AM3" s="19">
        <v>62.162436999999997</v>
      </c>
      <c r="AN3" s="19">
        <v>64.941869999999994</v>
      </c>
    </row>
    <row r="4" spans="1:40">
      <c r="A4" t="s">
        <v>116</v>
      </c>
      <c r="B4" s="19">
        <v>60</v>
      </c>
      <c r="C4" s="19">
        <v>60</v>
      </c>
      <c r="D4" s="19">
        <v>60</v>
      </c>
      <c r="E4" s="19">
        <v>60</v>
      </c>
      <c r="F4" s="19">
        <v>60</v>
      </c>
      <c r="G4" s="19">
        <v>60</v>
      </c>
      <c r="H4" s="19">
        <v>57.508555999999999</v>
      </c>
      <c r="I4" s="19">
        <v>57.508555999999999</v>
      </c>
      <c r="J4" s="19">
        <v>59.525364000000003</v>
      </c>
      <c r="K4" s="19">
        <v>59.995913999999999</v>
      </c>
      <c r="L4" s="19">
        <v>59.999966000000001</v>
      </c>
      <c r="M4" s="19">
        <v>55.311965999999998</v>
      </c>
      <c r="N4" s="19">
        <v>55.311965999999998</v>
      </c>
      <c r="O4" s="19">
        <v>59.420036000000003</v>
      </c>
      <c r="P4" s="19">
        <v>55.718905999999997</v>
      </c>
      <c r="Q4" s="19">
        <v>59.950252999999996</v>
      </c>
      <c r="R4" s="19">
        <v>56.909325000000003</v>
      </c>
      <c r="S4" s="19">
        <v>59.824306</v>
      </c>
      <c r="T4" s="19">
        <v>55.955115999999997</v>
      </c>
      <c r="U4" s="19">
        <v>59.058750000000003</v>
      </c>
      <c r="V4" s="19">
        <v>59.785879999999999</v>
      </c>
      <c r="W4" s="19">
        <v>50.82985</v>
      </c>
      <c r="X4" s="19">
        <v>48.862389999999998</v>
      </c>
      <c r="Y4" s="19">
        <v>48.862389999999998</v>
      </c>
      <c r="Z4" s="19">
        <v>48.862389999999998</v>
      </c>
      <c r="AA4" s="19">
        <v>51.308154999999999</v>
      </c>
      <c r="AB4" s="19">
        <v>51.075539999999997</v>
      </c>
      <c r="AC4" s="19">
        <v>51.075539999999997</v>
      </c>
      <c r="AD4" s="19">
        <v>51.075539999999997</v>
      </c>
      <c r="AE4" s="19">
        <v>51.653637000000003</v>
      </c>
      <c r="AF4" s="19">
        <v>51.189579999999999</v>
      </c>
      <c r="AG4" s="19">
        <v>54.928013</v>
      </c>
      <c r="AH4" s="19">
        <v>51.019672</v>
      </c>
      <c r="AI4" s="19">
        <v>48.263835999999998</v>
      </c>
      <c r="AJ4" s="19">
        <v>48.263835999999998</v>
      </c>
      <c r="AK4" s="19">
        <v>64.990679999999998</v>
      </c>
      <c r="AL4" s="19">
        <v>64.999984999999995</v>
      </c>
      <c r="AM4" s="19">
        <v>62.076576000000003</v>
      </c>
      <c r="AN4" s="19">
        <v>64.940110000000004</v>
      </c>
    </row>
    <row r="5" spans="1:40">
      <c r="A5" t="s">
        <v>117</v>
      </c>
      <c r="B5" s="19">
        <v>60</v>
      </c>
      <c r="C5" s="19">
        <v>60</v>
      </c>
      <c r="D5" s="19">
        <v>60</v>
      </c>
      <c r="E5" s="19">
        <v>60</v>
      </c>
      <c r="F5" s="19">
        <v>60</v>
      </c>
      <c r="G5" s="19">
        <v>60</v>
      </c>
      <c r="H5" s="19">
        <v>56.640045000000001</v>
      </c>
      <c r="I5" s="19">
        <v>56.640045000000001</v>
      </c>
      <c r="J5" s="19">
        <v>59.359909999999999</v>
      </c>
      <c r="K5" s="19">
        <v>59.994487999999997</v>
      </c>
      <c r="L5" s="19">
        <v>59.999954000000002</v>
      </c>
      <c r="M5" s="19">
        <v>53.121160000000003</v>
      </c>
      <c r="N5" s="19">
        <v>53.121160000000003</v>
      </c>
      <c r="O5" s="19">
        <v>59.149006</v>
      </c>
      <c r="P5" s="19">
        <v>54.360639999999997</v>
      </c>
      <c r="Q5" s="19">
        <v>59.934466999999998</v>
      </c>
      <c r="R5" s="19">
        <v>56.209102999999999</v>
      </c>
      <c r="S5" s="19">
        <v>59.784500000000001</v>
      </c>
      <c r="T5" s="19">
        <v>54.839889999999997</v>
      </c>
      <c r="U5" s="19">
        <v>58.799236000000001</v>
      </c>
      <c r="V5" s="19">
        <v>59.726849999999999</v>
      </c>
      <c r="W5" s="19">
        <v>49.263129999999997</v>
      </c>
      <c r="X5" s="19">
        <v>46.103670000000001</v>
      </c>
      <c r="Y5" s="19">
        <v>46.103670000000001</v>
      </c>
      <c r="Z5" s="19">
        <v>46.103670000000001</v>
      </c>
      <c r="AA5" s="19">
        <v>50.884689999999999</v>
      </c>
      <c r="AB5" s="19">
        <v>50.884689999999999</v>
      </c>
      <c r="AC5" s="19">
        <v>51.052259999999997</v>
      </c>
      <c r="AD5" s="19">
        <v>50.468670000000003</v>
      </c>
      <c r="AE5" s="19">
        <v>50.468670000000003</v>
      </c>
      <c r="AF5" s="19">
        <v>50.040385999999998</v>
      </c>
      <c r="AG5" s="19">
        <v>54.906300000000002</v>
      </c>
      <c r="AH5" s="19">
        <v>50.970460000000003</v>
      </c>
      <c r="AI5" s="19">
        <v>45.996597000000001</v>
      </c>
      <c r="AJ5" s="19">
        <v>45.996597000000001</v>
      </c>
      <c r="AK5" s="19">
        <v>64.989410000000007</v>
      </c>
      <c r="AL5" s="19">
        <v>64.999984999999995</v>
      </c>
      <c r="AM5" s="19">
        <v>61.678707000000003</v>
      </c>
      <c r="AN5" s="19">
        <v>64.931960000000004</v>
      </c>
    </row>
    <row r="6" spans="1:40">
      <c r="A6" t="s">
        <v>118</v>
      </c>
      <c r="B6" s="19">
        <v>58.615600000000001</v>
      </c>
      <c r="C6" s="19">
        <v>58.615600000000001</v>
      </c>
      <c r="D6" s="19">
        <v>58.866196000000002</v>
      </c>
      <c r="E6" s="19">
        <v>59.197605000000003</v>
      </c>
      <c r="F6" s="19">
        <v>59.197605000000003</v>
      </c>
      <c r="G6" s="19">
        <v>59.197605000000003</v>
      </c>
      <c r="H6" s="19">
        <v>54.046447999999998</v>
      </c>
      <c r="I6" s="19">
        <v>54.046447999999998</v>
      </c>
      <c r="J6" s="19">
        <v>58.865810000000003</v>
      </c>
      <c r="K6" s="19">
        <v>59.276432</v>
      </c>
      <c r="L6" s="19">
        <v>59.993769999999998</v>
      </c>
      <c r="M6" s="19">
        <v>51.951557000000001</v>
      </c>
      <c r="N6" s="19">
        <v>51.951557000000001</v>
      </c>
      <c r="O6" s="19">
        <v>59.004309999999997</v>
      </c>
      <c r="P6" s="19">
        <v>53.290824999999998</v>
      </c>
      <c r="Q6" s="19">
        <v>58.08672</v>
      </c>
      <c r="R6" s="19">
        <v>56.465029999999999</v>
      </c>
      <c r="S6" s="19">
        <v>59.408783</v>
      </c>
      <c r="T6" s="19">
        <v>51.911580000000001</v>
      </c>
      <c r="U6" s="19">
        <v>58.117812999999998</v>
      </c>
      <c r="V6" s="19">
        <v>56.901989999999998</v>
      </c>
      <c r="W6" s="19">
        <v>47.416865999999999</v>
      </c>
      <c r="X6" s="19">
        <v>42.811210000000003</v>
      </c>
      <c r="Y6" s="19">
        <v>42.811210000000003</v>
      </c>
      <c r="Z6" s="19">
        <v>42.811210000000003</v>
      </c>
      <c r="AA6" s="19">
        <v>49.728183999999999</v>
      </c>
      <c r="AB6" s="19">
        <v>49.728183999999999</v>
      </c>
      <c r="AC6" s="19">
        <v>51.038899999999998</v>
      </c>
      <c r="AD6" s="19">
        <v>49.040523999999998</v>
      </c>
      <c r="AE6" s="19">
        <v>49.040523999999998</v>
      </c>
      <c r="AF6" s="19">
        <v>48.654960000000003</v>
      </c>
      <c r="AG6" s="19">
        <v>54.880127000000002</v>
      </c>
      <c r="AH6" s="19">
        <v>50.942500000000003</v>
      </c>
      <c r="AI6" s="19">
        <v>43.951256000000001</v>
      </c>
      <c r="AJ6" s="19">
        <v>43.951256000000001</v>
      </c>
      <c r="AK6" s="19">
        <v>64.98827</v>
      </c>
      <c r="AL6" s="19">
        <v>64.999979999999994</v>
      </c>
      <c r="AM6" s="19">
        <v>61.194240000000001</v>
      </c>
      <c r="AN6" s="19">
        <v>64.922034999999994</v>
      </c>
    </row>
    <row r="7" spans="1:40">
      <c r="A7" t="s">
        <v>119</v>
      </c>
      <c r="B7" s="19">
        <v>58.005420000000001</v>
      </c>
      <c r="C7" s="19">
        <v>58.005420000000001</v>
      </c>
      <c r="D7" s="19">
        <v>58.303350000000002</v>
      </c>
      <c r="E7" s="19">
        <v>58.726950000000002</v>
      </c>
      <c r="F7" s="19">
        <v>58.726950000000002</v>
      </c>
      <c r="G7" s="19">
        <v>58.726950000000002</v>
      </c>
      <c r="H7" s="19">
        <v>53.343069999999997</v>
      </c>
      <c r="I7" s="19">
        <v>53.343069999999997</v>
      </c>
      <c r="J7" s="19">
        <v>58.731810000000003</v>
      </c>
      <c r="K7" s="19">
        <v>59.076476999999997</v>
      </c>
      <c r="L7" s="19">
        <v>59.992046000000002</v>
      </c>
      <c r="M7" s="19">
        <v>51.645527000000001</v>
      </c>
      <c r="N7" s="19">
        <v>51.645527000000001</v>
      </c>
      <c r="O7" s="19">
        <v>58.286715999999998</v>
      </c>
      <c r="P7" s="19">
        <v>52.877921999999998</v>
      </c>
      <c r="Q7" s="19">
        <v>56.918464999999998</v>
      </c>
      <c r="R7" s="19">
        <v>55.793736000000003</v>
      </c>
      <c r="S7" s="19">
        <v>59.760886999999997</v>
      </c>
      <c r="T7" s="19">
        <v>52.548873999999998</v>
      </c>
      <c r="U7" s="19">
        <v>58.266112999999997</v>
      </c>
      <c r="V7" s="19">
        <v>58.446278</v>
      </c>
      <c r="W7" s="19">
        <v>47.789529999999999</v>
      </c>
      <c r="X7" s="19">
        <v>44.278885000000002</v>
      </c>
      <c r="Y7" s="19">
        <v>44.278885000000002</v>
      </c>
      <c r="Z7" s="19">
        <v>44.278885000000002</v>
      </c>
      <c r="AA7" s="19">
        <v>49.812350000000002</v>
      </c>
      <c r="AB7" s="19">
        <v>49.812350000000002</v>
      </c>
      <c r="AC7" s="19">
        <v>51.038040000000002</v>
      </c>
      <c r="AD7" s="19">
        <v>49.110374</v>
      </c>
      <c r="AE7" s="19">
        <v>49.110374</v>
      </c>
      <c r="AF7" s="19">
        <v>48.719029999999997</v>
      </c>
      <c r="AG7" s="19">
        <v>54.881335999999997</v>
      </c>
      <c r="AH7" s="19">
        <v>50.940677999999998</v>
      </c>
      <c r="AI7" s="19">
        <v>43.996949999999998</v>
      </c>
      <c r="AJ7" s="19">
        <v>43.996949999999998</v>
      </c>
      <c r="AK7" s="19">
        <v>64.988299999999995</v>
      </c>
      <c r="AL7" s="19">
        <v>64.999979999999994</v>
      </c>
      <c r="AM7" s="19">
        <v>61.209269999999997</v>
      </c>
      <c r="AN7" s="19">
        <v>64.922340000000005</v>
      </c>
    </row>
    <row r="8" spans="1:40">
      <c r="A8" t="s">
        <v>120</v>
      </c>
      <c r="B8" s="19">
        <v>58.820923000000001</v>
      </c>
      <c r="C8" s="19">
        <v>58.820923000000001</v>
      </c>
      <c r="D8" s="19">
        <v>58.984839999999998</v>
      </c>
      <c r="E8" s="19">
        <v>44.507849999999998</v>
      </c>
      <c r="F8" s="19">
        <v>29.699529999999999</v>
      </c>
      <c r="G8" s="19">
        <v>21.604443</v>
      </c>
      <c r="H8" s="19">
        <v>56.243865999999997</v>
      </c>
      <c r="I8" s="19">
        <v>56.243865999999997</v>
      </c>
      <c r="J8" s="19">
        <v>59.28443</v>
      </c>
      <c r="K8" s="19">
        <v>59.829227000000003</v>
      </c>
      <c r="L8" s="19">
        <v>59.998530000000002</v>
      </c>
      <c r="M8" s="19">
        <v>51.490839999999999</v>
      </c>
      <c r="N8" s="19">
        <v>51.490839999999999</v>
      </c>
      <c r="O8" s="19">
        <v>58.947315000000003</v>
      </c>
      <c r="P8" s="19">
        <v>53.369194</v>
      </c>
      <c r="Q8" s="19">
        <v>58.310402000000003</v>
      </c>
      <c r="R8" s="19">
        <v>56.476100000000002</v>
      </c>
      <c r="S8" s="19">
        <v>59.548572999999998</v>
      </c>
      <c r="T8" s="19">
        <v>36.806151999999997</v>
      </c>
      <c r="U8" s="19">
        <v>23.264658000000001</v>
      </c>
      <c r="V8" s="19">
        <v>51.643337000000002</v>
      </c>
      <c r="W8" s="19">
        <v>23.576049999999999</v>
      </c>
      <c r="X8" s="19">
        <v>23.576049999999999</v>
      </c>
      <c r="Y8" s="19">
        <v>42.834519999999998</v>
      </c>
      <c r="Z8" s="19">
        <v>42.834519999999998</v>
      </c>
      <c r="AA8" s="19">
        <v>49.081809999999997</v>
      </c>
      <c r="AB8" s="19">
        <v>49.081809999999997</v>
      </c>
      <c r="AC8" s="19">
        <v>51.054073000000002</v>
      </c>
      <c r="AD8" s="19">
        <v>47.499026999999998</v>
      </c>
      <c r="AE8" s="19">
        <v>47.499026999999998</v>
      </c>
      <c r="AF8" s="19">
        <v>47.134830000000001</v>
      </c>
      <c r="AG8" s="19">
        <v>54.851410000000001</v>
      </c>
      <c r="AH8" s="19">
        <v>50.972748000000003</v>
      </c>
      <c r="AI8" s="19">
        <v>42.522533000000003</v>
      </c>
      <c r="AJ8" s="19">
        <v>42.522533000000003</v>
      </c>
      <c r="AK8" s="19">
        <v>64.805310000000006</v>
      </c>
      <c r="AL8" s="19">
        <v>64.999669999999995</v>
      </c>
      <c r="AM8" s="19">
        <v>60.896538</v>
      </c>
      <c r="AN8" s="19">
        <v>64.915930000000003</v>
      </c>
    </row>
    <row r="9" spans="1:40">
      <c r="A9" t="s">
        <v>121</v>
      </c>
      <c r="B9" s="19">
        <v>60</v>
      </c>
      <c r="C9" s="19">
        <v>54.07056</v>
      </c>
      <c r="D9" s="19">
        <v>34.122999999999998</v>
      </c>
      <c r="E9" s="19">
        <v>19.311335</v>
      </c>
      <c r="F9" s="19">
        <v>18.566683000000001</v>
      </c>
      <c r="G9" s="19">
        <v>18.438507000000001</v>
      </c>
      <c r="H9" s="19">
        <v>56.280082999999998</v>
      </c>
      <c r="I9" s="19">
        <v>56.280082999999998</v>
      </c>
      <c r="J9" s="19">
        <v>59.291331999999997</v>
      </c>
      <c r="K9" s="19">
        <v>59.886969999999998</v>
      </c>
      <c r="L9" s="19">
        <v>59.999026999999998</v>
      </c>
      <c r="M9" s="19">
        <v>51.253117000000003</v>
      </c>
      <c r="N9" s="19">
        <v>51.253117000000003</v>
      </c>
      <c r="O9" s="19">
        <v>57.887419999999999</v>
      </c>
      <c r="P9" s="19">
        <v>52.804156999999996</v>
      </c>
      <c r="Q9" s="19">
        <v>56.776184000000001</v>
      </c>
      <c r="R9" s="19">
        <v>55.266033</v>
      </c>
      <c r="S9" s="19">
        <v>59.730891999999997</v>
      </c>
      <c r="T9" s="19">
        <v>42.967953000000001</v>
      </c>
      <c r="U9" s="19">
        <v>25.392633</v>
      </c>
      <c r="V9" s="19">
        <v>52.127414999999999</v>
      </c>
      <c r="W9" s="19">
        <v>14.5695915</v>
      </c>
      <c r="X9" s="19">
        <v>14.5695915</v>
      </c>
      <c r="Y9" s="19">
        <v>44.798015999999997</v>
      </c>
      <c r="Z9" s="19">
        <v>44.798015999999997</v>
      </c>
      <c r="AA9" s="19">
        <v>48.934296000000003</v>
      </c>
      <c r="AB9" s="19">
        <v>48.934296000000003</v>
      </c>
      <c r="AC9" s="19">
        <v>51.058745999999999</v>
      </c>
      <c r="AD9" s="19">
        <v>48.277335999999998</v>
      </c>
      <c r="AE9" s="19">
        <v>48.277335999999998</v>
      </c>
      <c r="AF9" s="19">
        <v>47.893030000000003</v>
      </c>
      <c r="AG9" s="19">
        <v>54.865734000000003</v>
      </c>
      <c r="AH9" s="19">
        <v>50.983474999999999</v>
      </c>
      <c r="AI9" s="19">
        <v>44.104959999999998</v>
      </c>
      <c r="AJ9" s="19">
        <v>44.104959999999998</v>
      </c>
      <c r="AK9" s="19">
        <v>64.659790000000001</v>
      </c>
      <c r="AL9" s="19">
        <v>64.999430000000004</v>
      </c>
      <c r="AM9" s="19">
        <v>60.971510000000002</v>
      </c>
      <c r="AN9" s="19">
        <v>64.917469999999994</v>
      </c>
    </row>
    <row r="10" spans="1:40">
      <c r="A10" t="s">
        <v>122</v>
      </c>
      <c r="B10" s="19">
        <v>46.580513000000003</v>
      </c>
      <c r="C10" s="19">
        <v>29.034427999999998</v>
      </c>
      <c r="D10" s="19">
        <v>47.574809999999999</v>
      </c>
      <c r="E10" s="19">
        <v>22.543475999999998</v>
      </c>
      <c r="F10" s="19">
        <v>19.179507999999998</v>
      </c>
      <c r="G10" s="19">
        <v>18.158543000000002</v>
      </c>
      <c r="H10" s="19">
        <v>56.243675000000003</v>
      </c>
      <c r="I10" s="19">
        <v>56.243675000000003</v>
      </c>
      <c r="J10" s="19">
        <v>59.284396999999998</v>
      </c>
      <c r="K10" s="19">
        <v>59.885055999999999</v>
      </c>
      <c r="L10" s="19">
        <v>59.999012</v>
      </c>
      <c r="M10" s="19">
        <v>52.350814999999997</v>
      </c>
      <c r="N10" s="19">
        <v>52.350814999999997</v>
      </c>
      <c r="O10" s="19">
        <v>58.433292000000002</v>
      </c>
      <c r="P10" s="19">
        <v>53.024222999999999</v>
      </c>
      <c r="Q10" s="19">
        <v>59.918937999999997</v>
      </c>
      <c r="R10" s="19">
        <v>44.583930000000002</v>
      </c>
      <c r="S10" s="19">
        <v>25.571615000000001</v>
      </c>
      <c r="T10" s="19">
        <v>19.635832000000001</v>
      </c>
      <c r="U10" s="19">
        <v>16.709007</v>
      </c>
      <c r="V10" s="19">
        <v>27.979454</v>
      </c>
      <c r="W10" s="19">
        <v>12.461745000000001</v>
      </c>
      <c r="X10" s="19">
        <v>12.461745000000001</v>
      </c>
      <c r="Y10" s="19">
        <v>44.266136000000003</v>
      </c>
      <c r="Z10" s="19">
        <v>44.266136000000003</v>
      </c>
      <c r="AA10" s="19">
        <v>48.706963000000002</v>
      </c>
      <c r="AB10" s="19">
        <v>48.706963000000002</v>
      </c>
      <c r="AC10" s="19">
        <v>51.05988</v>
      </c>
      <c r="AD10" s="19">
        <v>47.410666999999997</v>
      </c>
      <c r="AE10" s="19">
        <v>47.410666999999997</v>
      </c>
      <c r="AF10" s="19">
        <v>47.019559999999998</v>
      </c>
      <c r="AG10" s="19">
        <v>54.733173000000001</v>
      </c>
      <c r="AH10" s="19">
        <v>50.985301999999997</v>
      </c>
      <c r="AI10" s="19">
        <v>42.86589</v>
      </c>
      <c r="AJ10" s="19">
        <v>42.86589</v>
      </c>
      <c r="AK10" s="19">
        <v>64.312790000000007</v>
      </c>
      <c r="AL10" s="19">
        <v>64.998840000000001</v>
      </c>
      <c r="AM10" s="19">
        <v>60.842334999999999</v>
      </c>
      <c r="AN10" s="19">
        <v>64.914824999999993</v>
      </c>
    </row>
    <row r="11" spans="1:40">
      <c r="A11" t="s">
        <v>123</v>
      </c>
      <c r="B11" s="19">
        <v>59.979480000000002</v>
      </c>
      <c r="C11" s="19">
        <v>48.303223000000003</v>
      </c>
      <c r="D11" s="19">
        <v>30.332407</v>
      </c>
      <c r="E11" s="19">
        <v>18.904812</v>
      </c>
      <c r="F11" s="19">
        <v>18.212758999999998</v>
      </c>
      <c r="G11" s="19">
        <v>18.222542000000001</v>
      </c>
      <c r="H11" s="19">
        <v>56.283188000000003</v>
      </c>
      <c r="I11" s="19">
        <v>56.283188000000003</v>
      </c>
      <c r="J11" s="19">
        <v>59.291924000000002</v>
      </c>
      <c r="K11" s="19">
        <v>49.857326999999998</v>
      </c>
      <c r="L11" s="19">
        <v>16.114087999999999</v>
      </c>
      <c r="M11" s="19">
        <v>16.114087999999999</v>
      </c>
      <c r="N11" s="19">
        <v>17.604621999999999</v>
      </c>
      <c r="O11" s="19">
        <v>24.862729999999999</v>
      </c>
      <c r="P11" s="19">
        <v>29.594806999999999</v>
      </c>
      <c r="Q11" s="19">
        <v>28.894891999999999</v>
      </c>
      <c r="R11" s="19">
        <v>24.989082</v>
      </c>
      <c r="S11" s="19">
        <v>16.670162000000001</v>
      </c>
      <c r="T11" s="19">
        <v>14.718000999999999</v>
      </c>
      <c r="U11" s="19">
        <v>14.360571999999999</v>
      </c>
      <c r="V11" s="19">
        <v>30.252452999999999</v>
      </c>
      <c r="W11" s="19">
        <v>12.949968999999999</v>
      </c>
      <c r="X11" s="19">
        <v>12.949968999999999</v>
      </c>
      <c r="Y11" s="19">
        <v>43.351654000000003</v>
      </c>
      <c r="Z11" s="19">
        <v>43.351654000000003</v>
      </c>
      <c r="AA11" s="19">
        <v>48.834038</v>
      </c>
      <c r="AB11" s="19">
        <v>48.834038</v>
      </c>
      <c r="AC11" s="19">
        <v>51.071539999999999</v>
      </c>
      <c r="AD11" s="19">
        <v>46.745944999999999</v>
      </c>
      <c r="AE11" s="19">
        <v>46.745944999999999</v>
      </c>
      <c r="AF11" s="19">
        <v>46.373443999999999</v>
      </c>
      <c r="AG11" s="19">
        <v>54.701630000000002</v>
      </c>
      <c r="AH11" s="19">
        <v>51.009678000000001</v>
      </c>
      <c r="AI11" s="19">
        <v>42.674602999999998</v>
      </c>
      <c r="AJ11" s="19">
        <v>42.674602999999998</v>
      </c>
      <c r="AK11" s="19">
        <v>63.905163000000002</v>
      </c>
      <c r="AL11" s="19">
        <v>64.998146000000006</v>
      </c>
      <c r="AM11" s="19">
        <v>60.827530000000003</v>
      </c>
      <c r="AN11" s="19">
        <v>64.914519999999996</v>
      </c>
    </row>
    <row r="12" spans="1:40">
      <c r="A12" t="s">
        <v>124</v>
      </c>
      <c r="B12" s="19">
        <v>35.434660000000001</v>
      </c>
      <c r="C12" s="19">
        <v>20.151471999999998</v>
      </c>
      <c r="D12" s="19">
        <v>34.147019999999998</v>
      </c>
      <c r="E12" s="19">
        <v>23.22315</v>
      </c>
      <c r="F12" s="19">
        <v>18.541056000000001</v>
      </c>
      <c r="G12" s="19">
        <v>16.031786</v>
      </c>
      <c r="H12" s="19">
        <v>39.037117000000002</v>
      </c>
      <c r="I12" s="19">
        <v>38.553524000000003</v>
      </c>
      <c r="J12" s="19">
        <v>38.553524000000003</v>
      </c>
      <c r="K12" s="19">
        <v>26.188293000000002</v>
      </c>
      <c r="L12" s="19">
        <v>10.967186</v>
      </c>
      <c r="M12" s="19">
        <v>10.967186</v>
      </c>
      <c r="N12" s="19">
        <v>15.704566</v>
      </c>
      <c r="O12" s="19">
        <v>21.077324000000001</v>
      </c>
      <c r="P12" s="19">
        <v>27.584713000000001</v>
      </c>
      <c r="Q12" s="19">
        <v>31.087872999999998</v>
      </c>
      <c r="R12" s="19">
        <v>33.564953000000003</v>
      </c>
      <c r="S12" s="19">
        <v>17.219581999999999</v>
      </c>
      <c r="T12" s="19">
        <v>16.539781999999999</v>
      </c>
      <c r="U12" s="19">
        <v>16.370441</v>
      </c>
      <c r="V12" s="19">
        <v>29.691759999999999</v>
      </c>
      <c r="W12" s="19">
        <v>13.250107</v>
      </c>
      <c r="X12" s="19">
        <v>13.250107</v>
      </c>
      <c r="Y12" s="19">
        <v>44.465065000000003</v>
      </c>
      <c r="Z12" s="19">
        <v>44.465065000000003</v>
      </c>
      <c r="AA12" s="19">
        <v>48.83802</v>
      </c>
      <c r="AB12" s="19">
        <v>48.83802</v>
      </c>
      <c r="AC12" s="19">
        <v>51.051968000000002</v>
      </c>
      <c r="AD12" s="19">
        <v>48.395949999999999</v>
      </c>
      <c r="AE12" s="19">
        <v>48.395949999999999</v>
      </c>
      <c r="AF12" s="19">
        <v>48.017024999999997</v>
      </c>
      <c r="AG12" s="19">
        <v>54.868076000000002</v>
      </c>
      <c r="AH12" s="19">
        <v>50.967010000000002</v>
      </c>
      <c r="AI12" s="19">
        <v>43.484062000000002</v>
      </c>
      <c r="AJ12" s="19">
        <v>43.484062000000002</v>
      </c>
      <c r="AK12" s="19">
        <v>64.752759999999995</v>
      </c>
      <c r="AL12" s="19">
        <v>64.999579999999995</v>
      </c>
      <c r="AM12" s="19">
        <v>60.882959999999997</v>
      </c>
      <c r="AN12" s="19">
        <v>64.915660000000003</v>
      </c>
    </row>
    <row r="13" spans="1:40">
      <c r="A13" t="s">
        <v>125</v>
      </c>
      <c r="B13" s="19">
        <v>17.566300999999999</v>
      </c>
      <c r="C13" s="19">
        <v>15.134130000000001</v>
      </c>
      <c r="D13" s="19">
        <v>36.226554999999998</v>
      </c>
      <c r="E13" s="19">
        <v>29.233608</v>
      </c>
      <c r="F13" s="19">
        <v>17.683886999999999</v>
      </c>
      <c r="G13" s="19">
        <v>16.744586999999999</v>
      </c>
      <c r="H13" s="19">
        <v>47.23753</v>
      </c>
      <c r="I13" s="19">
        <v>47.23753</v>
      </c>
      <c r="J13" s="19">
        <v>50.549956999999999</v>
      </c>
      <c r="K13" s="19">
        <v>43.035426999999999</v>
      </c>
      <c r="L13" s="19">
        <v>22.923292</v>
      </c>
      <c r="M13" s="19">
        <v>22.923292</v>
      </c>
      <c r="N13" s="19">
        <v>26.278244000000001</v>
      </c>
      <c r="O13" s="19">
        <v>41.205288000000003</v>
      </c>
      <c r="P13" s="19">
        <v>37.658912999999998</v>
      </c>
      <c r="Q13" s="19">
        <v>33.594560000000001</v>
      </c>
      <c r="R13" s="19">
        <v>44.011845000000001</v>
      </c>
      <c r="S13" s="19">
        <v>25.474796000000001</v>
      </c>
      <c r="T13" s="19">
        <v>21.814357999999999</v>
      </c>
      <c r="U13" s="19">
        <v>21.360598</v>
      </c>
      <c r="V13" s="19">
        <v>29.815966</v>
      </c>
      <c r="W13" s="19">
        <v>12.908509</v>
      </c>
      <c r="X13" s="19">
        <v>12.908509</v>
      </c>
      <c r="Y13" s="19">
        <v>44.378869999999999</v>
      </c>
      <c r="Z13" s="19">
        <v>44.378869999999999</v>
      </c>
      <c r="AA13" s="19">
        <v>49.516326999999997</v>
      </c>
      <c r="AB13" s="19">
        <v>49.516326999999997</v>
      </c>
      <c r="AC13" s="19">
        <v>51.025145999999999</v>
      </c>
      <c r="AD13" s="19">
        <v>49.814950000000003</v>
      </c>
      <c r="AE13" s="19">
        <v>49.814950000000003</v>
      </c>
      <c r="AF13" s="19">
        <v>49.386738000000001</v>
      </c>
      <c r="AG13" s="19">
        <v>54.893949999999997</v>
      </c>
      <c r="AH13" s="19">
        <v>50.915816999999997</v>
      </c>
      <c r="AI13" s="19">
        <v>44.810326000000003</v>
      </c>
      <c r="AJ13" s="19">
        <v>44.810326000000003</v>
      </c>
      <c r="AK13" s="19">
        <v>64.988749999999996</v>
      </c>
      <c r="AL13" s="19">
        <v>64.999984999999995</v>
      </c>
      <c r="AM13" s="19">
        <v>61.280169999999998</v>
      </c>
      <c r="AN13" s="19">
        <v>64.9238</v>
      </c>
    </row>
    <row r="14" spans="1:40">
      <c r="A14" t="s">
        <v>126</v>
      </c>
      <c r="B14" s="19">
        <v>22.125710000000002</v>
      </c>
      <c r="C14" s="19">
        <v>21.109397999999999</v>
      </c>
      <c r="D14" s="19">
        <v>37.257935000000003</v>
      </c>
      <c r="E14" s="19">
        <v>19.844107000000001</v>
      </c>
      <c r="F14" s="19">
        <v>17.843450000000001</v>
      </c>
      <c r="G14" s="19">
        <v>17.830061000000001</v>
      </c>
      <c r="H14" s="19">
        <v>56.287489999999998</v>
      </c>
      <c r="I14" s="19">
        <v>56.287489999999998</v>
      </c>
      <c r="J14" s="19">
        <v>59.292743999999999</v>
      </c>
      <c r="K14" s="19">
        <v>59.809401999999999</v>
      </c>
      <c r="L14" s="19">
        <v>50.848619999999997</v>
      </c>
      <c r="M14" s="19">
        <v>32.339905000000002</v>
      </c>
      <c r="N14" s="19">
        <v>32.339905000000002</v>
      </c>
      <c r="O14" s="19">
        <v>31.433567</v>
      </c>
      <c r="P14" s="19">
        <v>40.538918000000002</v>
      </c>
      <c r="Q14" s="19">
        <v>31.640556</v>
      </c>
      <c r="R14" s="19">
        <v>30.324278</v>
      </c>
      <c r="S14" s="19">
        <v>20.147456999999999</v>
      </c>
      <c r="T14" s="19">
        <v>19.054656999999999</v>
      </c>
      <c r="U14" s="19">
        <v>17.989355</v>
      </c>
      <c r="V14" s="19">
        <v>31.502839999999999</v>
      </c>
      <c r="W14" s="19">
        <v>12.878076999999999</v>
      </c>
      <c r="X14" s="19">
        <v>12.878076999999999</v>
      </c>
      <c r="Y14" s="19">
        <v>44.005355999999999</v>
      </c>
      <c r="Z14" s="19">
        <v>44.005355999999999</v>
      </c>
      <c r="AA14" s="19">
        <v>48.961309999999997</v>
      </c>
      <c r="AB14" s="19">
        <v>48.961309999999997</v>
      </c>
      <c r="AC14" s="19">
        <v>51.046954999999997</v>
      </c>
      <c r="AD14" s="19">
        <v>48.009632000000003</v>
      </c>
      <c r="AE14" s="19">
        <v>48.009632000000003</v>
      </c>
      <c r="AF14" s="19">
        <v>47.621502</v>
      </c>
      <c r="AG14" s="19">
        <v>54.860602999999998</v>
      </c>
      <c r="AH14" s="19">
        <v>50.956802000000003</v>
      </c>
      <c r="AI14" s="19">
        <v>42.940376000000001</v>
      </c>
      <c r="AJ14" s="19">
        <v>42.940376000000001</v>
      </c>
      <c r="AK14" s="19">
        <v>64.915049999999994</v>
      </c>
      <c r="AL14" s="19">
        <v>64.999854999999997</v>
      </c>
      <c r="AM14" s="19">
        <v>60.937942999999997</v>
      </c>
      <c r="AN14" s="19">
        <v>64.916790000000006</v>
      </c>
    </row>
    <row r="15" spans="1:40">
      <c r="A15" t="s">
        <v>127</v>
      </c>
      <c r="B15" s="19">
        <v>24.400836999999999</v>
      </c>
      <c r="C15" s="19">
        <v>21.908781000000001</v>
      </c>
      <c r="D15" s="19">
        <v>45.444775</v>
      </c>
      <c r="E15" s="19">
        <v>22.262297</v>
      </c>
      <c r="F15" s="19">
        <v>18.535409999999999</v>
      </c>
      <c r="G15" s="19">
        <v>18.289042999999999</v>
      </c>
      <c r="H15" s="19">
        <v>56.309615999999998</v>
      </c>
      <c r="I15" s="19">
        <v>56.309615999999998</v>
      </c>
      <c r="J15" s="19">
        <v>59.296959999999999</v>
      </c>
      <c r="K15" s="19">
        <v>59.881824000000002</v>
      </c>
      <c r="L15" s="19">
        <v>59.998980000000003</v>
      </c>
      <c r="M15" s="19">
        <v>48.694099999999999</v>
      </c>
      <c r="N15" s="19">
        <v>48.694099999999999</v>
      </c>
      <c r="O15" s="19">
        <v>40.613689999999998</v>
      </c>
      <c r="P15" s="19">
        <v>48.047462000000003</v>
      </c>
      <c r="Q15" s="19">
        <v>33.639007999999997</v>
      </c>
      <c r="R15" s="19">
        <v>39.739097999999998</v>
      </c>
      <c r="S15" s="19">
        <v>24.353370000000002</v>
      </c>
      <c r="T15" s="19">
        <v>21.857191</v>
      </c>
      <c r="U15" s="19">
        <v>21.50113</v>
      </c>
      <c r="V15" s="19">
        <v>30.110572999999999</v>
      </c>
      <c r="W15" s="19">
        <v>13.183287999999999</v>
      </c>
      <c r="X15" s="19">
        <v>13.183287999999999</v>
      </c>
      <c r="Y15" s="19">
        <v>44.448203999999997</v>
      </c>
      <c r="Z15" s="19">
        <v>44.448203999999997</v>
      </c>
      <c r="AA15" s="19">
        <v>49.315379999999998</v>
      </c>
      <c r="AB15" s="19">
        <v>49.315379999999998</v>
      </c>
      <c r="AC15" s="19">
        <v>51.046129999999998</v>
      </c>
      <c r="AD15" s="19">
        <v>49.856945000000003</v>
      </c>
      <c r="AE15" s="19">
        <v>49.856945000000003</v>
      </c>
      <c r="AF15" s="19">
        <v>49.446598000000002</v>
      </c>
      <c r="AG15" s="19">
        <v>54.895083999999997</v>
      </c>
      <c r="AH15" s="19">
        <v>50.959266999999997</v>
      </c>
      <c r="AI15" s="19">
        <v>45.8003</v>
      </c>
      <c r="AJ15" s="19">
        <v>45.8003</v>
      </c>
      <c r="AK15" s="19">
        <v>64.9893</v>
      </c>
      <c r="AL15" s="19">
        <v>64.999984999999995</v>
      </c>
      <c r="AM15" s="19">
        <v>61.229059999999997</v>
      </c>
      <c r="AN15" s="19">
        <v>64.922745000000006</v>
      </c>
    </row>
    <row r="16" spans="1:40">
      <c r="A16" t="s">
        <v>128</v>
      </c>
      <c r="B16" s="19">
        <v>60</v>
      </c>
      <c r="C16" s="19">
        <v>40.974769999999999</v>
      </c>
      <c r="D16" s="19">
        <v>51.223469999999999</v>
      </c>
      <c r="E16" s="19">
        <v>31.457273000000001</v>
      </c>
      <c r="F16" s="19">
        <v>22.418060000000001</v>
      </c>
      <c r="G16" s="19">
        <v>18.626228000000001</v>
      </c>
      <c r="H16" s="19">
        <v>56.319267000000004</v>
      </c>
      <c r="I16" s="19">
        <v>56.319267000000004</v>
      </c>
      <c r="J16" s="19">
        <v>59.298797999999998</v>
      </c>
      <c r="K16" s="19">
        <v>59.884430000000002</v>
      </c>
      <c r="L16" s="19">
        <v>59.999003999999999</v>
      </c>
      <c r="M16" s="19">
        <v>42.440033</v>
      </c>
      <c r="N16" s="19">
        <v>42.440033</v>
      </c>
      <c r="O16" s="19">
        <v>36.219149999999999</v>
      </c>
      <c r="P16" s="19">
        <v>46.422145999999998</v>
      </c>
      <c r="Q16" s="19">
        <v>36.764397000000002</v>
      </c>
      <c r="R16" s="19">
        <v>32.956913</v>
      </c>
      <c r="S16" s="19">
        <v>21.246416</v>
      </c>
      <c r="T16" s="19">
        <v>20.003157000000002</v>
      </c>
      <c r="U16" s="19">
        <v>19.588982000000001</v>
      </c>
      <c r="V16" s="19">
        <v>28.630414999999999</v>
      </c>
      <c r="W16" s="19">
        <v>12.873768</v>
      </c>
      <c r="X16" s="19">
        <v>12.873768</v>
      </c>
      <c r="Y16" s="19">
        <v>44.370102000000003</v>
      </c>
      <c r="Z16" s="19">
        <v>44.370102000000003</v>
      </c>
      <c r="AA16" s="19">
        <v>49.155647000000002</v>
      </c>
      <c r="AB16" s="19">
        <v>49.155647000000002</v>
      </c>
      <c r="AC16" s="19">
        <v>51.054152999999999</v>
      </c>
      <c r="AD16" s="19">
        <v>49.303074000000002</v>
      </c>
      <c r="AE16" s="19">
        <v>49.303074000000002</v>
      </c>
      <c r="AF16" s="19">
        <v>48.886040000000001</v>
      </c>
      <c r="AG16" s="19">
        <v>54.884495000000001</v>
      </c>
      <c r="AH16" s="19">
        <v>50.973694000000002</v>
      </c>
      <c r="AI16" s="19">
        <v>45.262383</v>
      </c>
      <c r="AJ16" s="19">
        <v>45.262383</v>
      </c>
      <c r="AK16" s="19">
        <v>64.941379999999995</v>
      </c>
      <c r="AL16" s="19">
        <v>64.999899999999997</v>
      </c>
      <c r="AM16" s="19">
        <v>61.118526000000003</v>
      </c>
      <c r="AN16" s="19">
        <v>64.920490000000001</v>
      </c>
    </row>
    <row r="17" spans="1:40">
      <c r="A17" t="s">
        <v>129</v>
      </c>
      <c r="B17" s="19">
        <v>60</v>
      </c>
      <c r="C17" s="19">
        <v>60</v>
      </c>
      <c r="D17" s="19">
        <v>60</v>
      </c>
      <c r="E17" s="19">
        <v>60</v>
      </c>
      <c r="F17" s="19">
        <v>60</v>
      </c>
      <c r="G17" s="19">
        <v>58.816867999999999</v>
      </c>
      <c r="H17" s="19">
        <v>57.208087999999996</v>
      </c>
      <c r="I17" s="19">
        <v>57.208087999999996</v>
      </c>
      <c r="J17" s="19">
        <v>59.468124000000003</v>
      </c>
      <c r="K17" s="19">
        <v>59.995420000000003</v>
      </c>
      <c r="L17" s="19">
        <v>59.999960000000002</v>
      </c>
      <c r="M17" s="19">
        <v>55.368526000000003</v>
      </c>
      <c r="N17" s="19">
        <v>55.368526000000003</v>
      </c>
      <c r="O17" s="19">
        <v>44.296660000000003</v>
      </c>
      <c r="P17" s="19">
        <v>43.193300000000001</v>
      </c>
      <c r="Q17" s="19">
        <v>43.973334999999999</v>
      </c>
      <c r="R17" s="19">
        <v>46.309193</v>
      </c>
      <c r="S17" s="19">
        <v>32.55424</v>
      </c>
      <c r="T17" s="19">
        <v>25.516767999999999</v>
      </c>
      <c r="U17" s="19">
        <v>22.171534000000001</v>
      </c>
      <c r="V17" s="19">
        <v>29.813713</v>
      </c>
      <c r="W17" s="19">
        <v>12.928739</v>
      </c>
      <c r="X17" s="19">
        <v>12.928739</v>
      </c>
      <c r="Y17" s="19">
        <v>44.383972</v>
      </c>
      <c r="Z17" s="19">
        <v>44.383972</v>
      </c>
      <c r="AA17" s="19">
        <v>49.26999</v>
      </c>
      <c r="AB17" s="19">
        <v>49.26999</v>
      </c>
      <c r="AC17" s="19">
        <v>51.052079999999997</v>
      </c>
      <c r="AD17" s="19">
        <v>50.095370000000003</v>
      </c>
      <c r="AE17" s="19">
        <v>50.095370000000003</v>
      </c>
      <c r="AF17" s="19">
        <v>49.673794000000001</v>
      </c>
      <c r="AG17" s="19">
        <v>54.899375999999997</v>
      </c>
      <c r="AH17" s="19">
        <v>50.970806000000003</v>
      </c>
      <c r="AI17" s="19">
        <v>46.364215999999999</v>
      </c>
      <c r="AJ17" s="19">
        <v>46.364215999999999</v>
      </c>
      <c r="AK17" s="19">
        <v>64.989620000000002</v>
      </c>
      <c r="AL17" s="19">
        <v>64.999984999999995</v>
      </c>
      <c r="AM17" s="19">
        <v>61.236964999999998</v>
      </c>
      <c r="AN17" s="19">
        <v>64.922910000000002</v>
      </c>
    </row>
    <row r="18" spans="1:40">
      <c r="A18" t="s">
        <v>130</v>
      </c>
      <c r="B18" s="19">
        <v>60</v>
      </c>
      <c r="C18" s="19">
        <v>60</v>
      </c>
      <c r="D18" s="19">
        <v>60</v>
      </c>
      <c r="E18" s="19">
        <v>60</v>
      </c>
      <c r="F18" s="19">
        <v>60</v>
      </c>
      <c r="G18" s="19">
        <v>60</v>
      </c>
      <c r="H18" s="19">
        <v>57.366993000000001</v>
      </c>
      <c r="I18" s="19">
        <v>57.366993000000001</v>
      </c>
      <c r="J18" s="19">
        <v>59.498393999999998</v>
      </c>
      <c r="K18" s="19">
        <v>59.99568</v>
      </c>
      <c r="L18" s="19">
        <v>59.999960000000002</v>
      </c>
      <c r="M18" s="19">
        <v>54.608288000000002</v>
      </c>
      <c r="N18" s="19">
        <v>54.608288000000002</v>
      </c>
      <c r="O18" s="19">
        <v>59.332979999999999</v>
      </c>
      <c r="P18" s="19">
        <v>55.313384999999997</v>
      </c>
      <c r="Q18" s="19">
        <v>59.945540000000001</v>
      </c>
      <c r="R18" s="19">
        <v>56.803640000000001</v>
      </c>
      <c r="S18" s="19">
        <v>59.818300000000001</v>
      </c>
      <c r="T18" s="19">
        <v>55.646439999999998</v>
      </c>
      <c r="U18" s="19">
        <v>58.986919999999998</v>
      </c>
      <c r="V18" s="19">
        <v>59.769542999999999</v>
      </c>
      <c r="W18" s="19">
        <v>37.308276999999997</v>
      </c>
      <c r="X18" s="19">
        <v>37.308276999999997</v>
      </c>
      <c r="Y18" s="19">
        <v>48.158169999999998</v>
      </c>
      <c r="Z18" s="19">
        <v>48.158169999999998</v>
      </c>
      <c r="AA18" s="19">
        <v>50.894526999999997</v>
      </c>
      <c r="AB18" s="19">
        <v>50.894526999999997</v>
      </c>
      <c r="AC18" s="19">
        <v>51.066665999999998</v>
      </c>
      <c r="AD18" s="19">
        <v>50.96255</v>
      </c>
      <c r="AE18" s="19">
        <v>50.96255</v>
      </c>
      <c r="AF18" s="19">
        <v>50.514102999999999</v>
      </c>
      <c r="AG18" s="19">
        <v>54.915253</v>
      </c>
      <c r="AH18" s="19">
        <v>51.001779999999997</v>
      </c>
      <c r="AI18" s="19">
        <v>47.496765000000003</v>
      </c>
      <c r="AJ18" s="19">
        <v>47.496765000000003</v>
      </c>
      <c r="AK18" s="19">
        <v>64.990250000000003</v>
      </c>
      <c r="AL18" s="19">
        <v>64.999984999999995</v>
      </c>
      <c r="AM18" s="19">
        <v>61.766359999999999</v>
      </c>
      <c r="AN18" s="19">
        <v>64.933753999999993</v>
      </c>
    </row>
    <row r="19" spans="1:40">
      <c r="A19" t="s">
        <v>131</v>
      </c>
      <c r="B19" s="19">
        <v>60</v>
      </c>
      <c r="C19" s="19">
        <v>60</v>
      </c>
      <c r="D19" s="19">
        <v>60</v>
      </c>
      <c r="E19" s="19">
        <v>60</v>
      </c>
      <c r="F19" s="19">
        <v>60</v>
      </c>
      <c r="G19" s="19">
        <v>60</v>
      </c>
      <c r="H19" s="19">
        <v>57.522266000000002</v>
      </c>
      <c r="I19" s="19">
        <v>57.522266000000002</v>
      </c>
      <c r="J19" s="19">
        <v>59.527977</v>
      </c>
      <c r="K19" s="19">
        <v>59.995933999999998</v>
      </c>
      <c r="L19" s="19">
        <v>59.999966000000001</v>
      </c>
      <c r="M19" s="19">
        <v>55.101334000000001</v>
      </c>
      <c r="N19" s="19">
        <v>55.101334000000001</v>
      </c>
      <c r="O19" s="19">
        <v>59.393979999999999</v>
      </c>
      <c r="P19" s="19">
        <v>55.545074</v>
      </c>
      <c r="Q19" s="19">
        <v>59.948230000000002</v>
      </c>
      <c r="R19" s="19">
        <v>57.015636000000001</v>
      </c>
      <c r="S19" s="19">
        <v>59.830350000000003</v>
      </c>
      <c r="T19" s="19">
        <v>55.797671999999999</v>
      </c>
      <c r="U19" s="19">
        <v>59.022114000000002</v>
      </c>
      <c r="V19" s="19">
        <v>59.777546000000001</v>
      </c>
      <c r="W19" s="19">
        <v>50.259360000000001</v>
      </c>
      <c r="X19" s="19">
        <v>48.290640000000003</v>
      </c>
      <c r="Y19" s="19">
        <v>48.290640000000003</v>
      </c>
      <c r="Z19" s="19">
        <v>48.290640000000003</v>
      </c>
      <c r="AA19" s="19">
        <v>51.148063999999998</v>
      </c>
      <c r="AB19" s="19">
        <v>51.080260000000003</v>
      </c>
      <c r="AC19" s="19">
        <v>51.080260000000003</v>
      </c>
      <c r="AD19" s="19">
        <v>51.080260000000003</v>
      </c>
      <c r="AE19" s="19">
        <v>51.118385000000004</v>
      </c>
      <c r="AF19" s="19">
        <v>50.660514999999997</v>
      </c>
      <c r="AG19" s="19">
        <v>54.918019999999999</v>
      </c>
      <c r="AH19" s="19">
        <v>51.030209999999997</v>
      </c>
      <c r="AI19" s="19">
        <v>48.099533000000001</v>
      </c>
      <c r="AJ19" s="19">
        <v>48.099533000000001</v>
      </c>
      <c r="AK19" s="19">
        <v>64.990584999999996</v>
      </c>
      <c r="AL19" s="19">
        <v>64.999984999999995</v>
      </c>
      <c r="AM19" s="19">
        <v>61.923817</v>
      </c>
      <c r="AN19" s="19">
        <v>64.936980000000005</v>
      </c>
    </row>
    <row r="20" spans="1:40">
      <c r="A20" t="s">
        <v>132</v>
      </c>
      <c r="B20" s="19">
        <v>60</v>
      </c>
      <c r="C20" s="19">
        <v>60</v>
      </c>
      <c r="D20" s="19">
        <v>60</v>
      </c>
      <c r="E20" s="19">
        <v>60</v>
      </c>
      <c r="F20" s="19">
        <v>60</v>
      </c>
      <c r="G20" s="19">
        <v>60</v>
      </c>
      <c r="H20" s="19">
        <v>57.468089999999997</v>
      </c>
      <c r="I20" s="19">
        <v>57.468089999999997</v>
      </c>
      <c r="J20" s="19">
        <v>59.517654</v>
      </c>
      <c r="K20" s="19">
        <v>59.995846</v>
      </c>
      <c r="L20" s="19">
        <v>59.999966000000001</v>
      </c>
      <c r="M20" s="19">
        <v>54.691035999999997</v>
      </c>
      <c r="N20" s="19">
        <v>54.691035999999997</v>
      </c>
      <c r="O20" s="19">
        <v>59.343220000000002</v>
      </c>
      <c r="P20" s="19">
        <v>55.282069999999997</v>
      </c>
      <c r="Q20" s="19">
        <v>59.945174999999999</v>
      </c>
      <c r="R20" s="19">
        <v>56.546813999999998</v>
      </c>
      <c r="S20" s="19">
        <v>59.803699999999999</v>
      </c>
      <c r="T20" s="19">
        <v>55.760413999999997</v>
      </c>
      <c r="U20" s="19">
        <v>59.013443000000002</v>
      </c>
      <c r="V20" s="19">
        <v>59.775573999999999</v>
      </c>
      <c r="W20" s="19">
        <v>50.184998</v>
      </c>
      <c r="X20" s="19">
        <v>48.241394</v>
      </c>
      <c r="Y20" s="19">
        <v>48.241394</v>
      </c>
      <c r="Z20" s="19">
        <v>48.241394</v>
      </c>
      <c r="AA20" s="19">
        <v>51.117462000000003</v>
      </c>
      <c r="AB20" s="19">
        <v>51.079376000000003</v>
      </c>
      <c r="AC20" s="19">
        <v>51.079376000000003</v>
      </c>
      <c r="AD20" s="19">
        <v>51.025309999999998</v>
      </c>
      <c r="AE20" s="19">
        <v>51.025309999999998</v>
      </c>
      <c r="AF20" s="19">
        <v>50.580334000000001</v>
      </c>
      <c r="AG20" s="19">
        <v>54.916504000000003</v>
      </c>
      <c r="AH20" s="19">
        <v>51.028495999999997</v>
      </c>
      <c r="AI20" s="19">
        <v>47.971558000000002</v>
      </c>
      <c r="AJ20" s="19">
        <v>47.971558000000002</v>
      </c>
      <c r="AK20" s="19">
        <v>64.99051</v>
      </c>
      <c r="AL20" s="19">
        <v>64.999984999999995</v>
      </c>
      <c r="AM20" s="19">
        <v>61.890549999999998</v>
      </c>
      <c r="AN20" s="19">
        <v>64.936300000000003</v>
      </c>
    </row>
    <row r="21" spans="1:40">
      <c r="A21" t="s">
        <v>133</v>
      </c>
      <c r="B21" s="19">
        <v>60</v>
      </c>
      <c r="C21" s="19">
        <v>60</v>
      </c>
      <c r="D21" s="19">
        <v>60</v>
      </c>
      <c r="E21" s="19">
        <v>60</v>
      </c>
      <c r="F21" s="19">
        <v>60</v>
      </c>
      <c r="G21" s="19">
        <v>60</v>
      </c>
      <c r="H21" s="19">
        <v>57.531506</v>
      </c>
      <c r="I21" s="19">
        <v>57.531506</v>
      </c>
      <c r="J21" s="19">
        <v>59.529736</v>
      </c>
      <c r="K21" s="19">
        <v>59.995950000000001</v>
      </c>
      <c r="L21" s="19">
        <v>59.999966000000001</v>
      </c>
      <c r="M21" s="19">
        <v>54.973475999999998</v>
      </c>
      <c r="N21" s="19">
        <v>54.973475999999998</v>
      </c>
      <c r="O21" s="19">
        <v>59.378160000000001</v>
      </c>
      <c r="P21" s="19">
        <v>55.468066999999998</v>
      </c>
      <c r="Q21" s="19">
        <v>59.947339999999997</v>
      </c>
      <c r="R21" s="19">
        <v>56.791634000000002</v>
      </c>
      <c r="S21" s="19">
        <v>59.817616000000001</v>
      </c>
      <c r="T21" s="19">
        <v>55.817059999999998</v>
      </c>
      <c r="U21" s="19">
        <v>59.026623000000001</v>
      </c>
      <c r="V21" s="19">
        <v>59.778571999999997</v>
      </c>
      <c r="W21" s="19">
        <v>50.32573</v>
      </c>
      <c r="X21" s="19">
        <v>48.391407000000001</v>
      </c>
      <c r="Y21" s="19">
        <v>48.391407000000001</v>
      </c>
      <c r="Z21" s="19">
        <v>48.391407000000001</v>
      </c>
      <c r="AA21" s="19">
        <v>51.164948000000003</v>
      </c>
      <c r="AB21" s="19">
        <v>51.081017000000003</v>
      </c>
      <c r="AC21" s="19">
        <v>51.081017000000003</v>
      </c>
      <c r="AD21" s="19">
        <v>51.081017000000003</v>
      </c>
      <c r="AE21" s="19">
        <v>51.158462999999998</v>
      </c>
      <c r="AF21" s="19">
        <v>50.706733999999997</v>
      </c>
      <c r="AG21" s="19">
        <v>54.918889999999998</v>
      </c>
      <c r="AH21" s="19">
        <v>51.029156</v>
      </c>
      <c r="AI21" s="19">
        <v>48.104187000000003</v>
      </c>
      <c r="AJ21" s="19">
        <v>48.104187000000003</v>
      </c>
      <c r="AK21" s="19">
        <v>64.990584999999996</v>
      </c>
      <c r="AL21" s="19">
        <v>64.999984999999995</v>
      </c>
      <c r="AM21" s="19">
        <v>61.934956</v>
      </c>
      <c r="AN21" s="19">
        <v>64.937209999999993</v>
      </c>
    </row>
    <row r="22" spans="1:40">
      <c r="A22" t="s">
        <v>134</v>
      </c>
      <c r="B22" s="19">
        <v>60</v>
      </c>
      <c r="C22" s="19">
        <v>60</v>
      </c>
      <c r="D22" s="19">
        <v>60</v>
      </c>
      <c r="E22" s="19">
        <v>60</v>
      </c>
      <c r="F22" s="19">
        <v>60</v>
      </c>
      <c r="G22" s="19">
        <v>60</v>
      </c>
      <c r="H22" s="19">
        <v>57.509399999999999</v>
      </c>
      <c r="I22" s="19">
        <v>57.509399999999999</v>
      </c>
      <c r="J22" s="19">
        <v>59.525523999999997</v>
      </c>
      <c r="K22" s="19">
        <v>59.995913999999999</v>
      </c>
      <c r="L22" s="19">
        <v>59.999966000000001</v>
      </c>
      <c r="M22" s="19">
        <v>54.862650000000002</v>
      </c>
      <c r="N22" s="19">
        <v>54.862650000000002</v>
      </c>
      <c r="O22" s="19">
        <v>59.364449999999998</v>
      </c>
      <c r="P22" s="19">
        <v>55.398960000000002</v>
      </c>
      <c r="Q22" s="19">
        <v>59.946533000000002</v>
      </c>
      <c r="R22" s="19">
        <v>57.371499999999997</v>
      </c>
      <c r="S22" s="19">
        <v>59.850580000000001</v>
      </c>
      <c r="T22" s="19">
        <v>55.499000000000002</v>
      </c>
      <c r="U22" s="19">
        <v>58.952613999999997</v>
      </c>
      <c r="V22" s="19">
        <v>59.761738000000001</v>
      </c>
      <c r="W22" s="19">
        <v>49.580523999999997</v>
      </c>
      <c r="X22" s="19">
        <v>47.686183999999997</v>
      </c>
      <c r="Y22" s="19">
        <v>47.686183999999997</v>
      </c>
      <c r="Z22" s="19">
        <v>47.686183999999997</v>
      </c>
      <c r="AA22" s="19">
        <v>50.850265999999998</v>
      </c>
      <c r="AB22" s="19">
        <v>50.850265999999998</v>
      </c>
      <c r="AC22" s="19">
        <v>51.080703999999997</v>
      </c>
      <c r="AD22" s="19">
        <v>50.423423999999997</v>
      </c>
      <c r="AE22" s="19">
        <v>50.423423999999997</v>
      </c>
      <c r="AF22" s="19">
        <v>50.001133000000003</v>
      </c>
      <c r="AG22" s="19">
        <v>54.905560000000001</v>
      </c>
      <c r="AH22" s="19">
        <v>51.029820000000001</v>
      </c>
      <c r="AI22" s="19">
        <v>47.440444999999997</v>
      </c>
      <c r="AJ22" s="19">
        <v>47.440444999999997</v>
      </c>
      <c r="AK22" s="19">
        <v>64.990210000000005</v>
      </c>
      <c r="AL22" s="19">
        <v>64.999984999999995</v>
      </c>
      <c r="AM22" s="19">
        <v>61.687269999999998</v>
      </c>
      <c r="AN22" s="19">
        <v>64.932140000000004</v>
      </c>
    </row>
    <row r="23" spans="1:40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</row>
    <row r="24" spans="1:40">
      <c r="B24" s="28" t="s">
        <v>179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</row>
    <row r="25" spans="1:40">
      <c r="A25" t="s">
        <v>75</v>
      </c>
      <c r="B25" s="20">
        <v>23772</v>
      </c>
      <c r="C25" s="4"/>
      <c r="D25" s="4"/>
      <c r="E25" s="4"/>
      <c r="F25" s="4"/>
      <c r="G25" s="20">
        <v>23773</v>
      </c>
      <c r="H25" s="4"/>
      <c r="I25" s="4"/>
      <c r="J25" s="20">
        <v>23774</v>
      </c>
      <c r="K25" s="4"/>
      <c r="L25" s="4"/>
      <c r="M25" s="4"/>
      <c r="N25" s="4"/>
      <c r="O25" s="4"/>
      <c r="P25" s="20">
        <v>23775</v>
      </c>
      <c r="Q25" s="4"/>
      <c r="R25" s="20">
        <v>23776</v>
      </c>
      <c r="S25" s="4"/>
      <c r="T25" s="4"/>
      <c r="U25" s="4"/>
      <c r="V25" s="4"/>
      <c r="W25" s="4"/>
      <c r="X25" s="4"/>
      <c r="Y25" s="20">
        <v>23777</v>
      </c>
      <c r="Z25" s="4"/>
      <c r="AA25" s="4"/>
      <c r="AB25" s="4"/>
      <c r="AC25" s="4"/>
      <c r="AD25" s="4"/>
      <c r="AE25" s="4"/>
      <c r="AF25" s="20">
        <v>23778</v>
      </c>
      <c r="AG25" s="4"/>
      <c r="AH25" s="4"/>
      <c r="AI25" s="4"/>
      <c r="AJ25" s="20">
        <v>23779</v>
      </c>
      <c r="AK25" s="4"/>
      <c r="AL25" s="4"/>
      <c r="AM25" s="4"/>
      <c r="AN25" s="4"/>
    </row>
    <row r="26" spans="1:40">
      <c r="A26" t="s">
        <v>115</v>
      </c>
      <c r="B26">
        <v>62.22</v>
      </c>
      <c r="G26">
        <v>63.34</v>
      </c>
      <c r="J26">
        <v>63.39</v>
      </c>
      <c r="P26">
        <v>68.67</v>
      </c>
      <c r="R26">
        <v>57.69</v>
      </c>
      <c r="Y26">
        <v>62.05</v>
      </c>
      <c r="AF26">
        <v>62.12</v>
      </c>
      <c r="AJ26">
        <v>43.73</v>
      </c>
    </row>
    <row r="27" spans="1:40">
      <c r="A27" t="s">
        <v>116</v>
      </c>
      <c r="B27">
        <v>61.92</v>
      </c>
      <c r="G27">
        <v>62.32</v>
      </c>
      <c r="J27">
        <v>64.06</v>
      </c>
      <c r="P27">
        <v>65.39</v>
      </c>
      <c r="R27">
        <v>58.09</v>
      </c>
      <c r="Y27">
        <v>62.62</v>
      </c>
      <c r="AF27">
        <v>61.63</v>
      </c>
      <c r="AJ27">
        <v>45.62</v>
      </c>
    </row>
    <row r="28" spans="1:40">
      <c r="A28" t="s">
        <v>117</v>
      </c>
      <c r="B28">
        <v>59.34</v>
      </c>
      <c r="G28">
        <v>61.26</v>
      </c>
      <c r="J28">
        <v>63.13</v>
      </c>
      <c r="P28">
        <v>65.87</v>
      </c>
      <c r="R28">
        <v>57.44</v>
      </c>
      <c r="Y28">
        <v>60.8</v>
      </c>
      <c r="AF28">
        <v>61.47</v>
      </c>
      <c r="AJ28">
        <v>45.41</v>
      </c>
    </row>
    <row r="29" spans="1:40">
      <c r="A29" t="s">
        <v>118</v>
      </c>
      <c r="B29">
        <v>58.84</v>
      </c>
      <c r="G29">
        <v>62.26</v>
      </c>
      <c r="J29">
        <v>64.02</v>
      </c>
      <c r="P29">
        <v>65.819999999999993</v>
      </c>
      <c r="R29">
        <v>55.65</v>
      </c>
      <c r="Y29">
        <v>63.45</v>
      </c>
      <c r="AF29">
        <v>62.28</v>
      </c>
      <c r="AJ29">
        <v>45.37</v>
      </c>
    </row>
    <row r="30" spans="1:40">
      <c r="A30" t="s">
        <v>119</v>
      </c>
      <c r="B30">
        <v>57.17</v>
      </c>
      <c r="G30">
        <v>59.69</v>
      </c>
      <c r="J30">
        <v>63.02</v>
      </c>
      <c r="P30">
        <v>67.12</v>
      </c>
      <c r="R30">
        <v>46.35</v>
      </c>
      <c r="Y30">
        <v>65.8</v>
      </c>
      <c r="AF30">
        <v>65.959999999999994</v>
      </c>
      <c r="AJ30">
        <v>46.15</v>
      </c>
    </row>
    <row r="31" spans="1:40">
      <c r="A31" t="s">
        <v>120</v>
      </c>
      <c r="B31">
        <v>47.01</v>
      </c>
      <c r="G31">
        <v>43.55</v>
      </c>
      <c r="J31">
        <v>56.79</v>
      </c>
      <c r="P31">
        <v>47.73</v>
      </c>
      <c r="R31">
        <v>31.29</v>
      </c>
      <c r="Y31">
        <v>61.32</v>
      </c>
      <c r="AF31">
        <v>64.23</v>
      </c>
      <c r="AJ31">
        <v>44.99</v>
      </c>
    </row>
    <row r="32" spans="1:40">
      <c r="A32" t="s">
        <v>121</v>
      </c>
      <c r="B32">
        <v>31.35</v>
      </c>
      <c r="G32">
        <v>39.869999999999997</v>
      </c>
      <c r="J32">
        <v>47.57</v>
      </c>
      <c r="P32">
        <v>38.39</v>
      </c>
      <c r="R32">
        <v>18.91</v>
      </c>
      <c r="Y32">
        <v>63.61</v>
      </c>
      <c r="AF32">
        <v>63.56</v>
      </c>
      <c r="AJ32">
        <v>46.01</v>
      </c>
    </row>
    <row r="33" spans="1:41">
      <c r="A33" t="s">
        <v>122</v>
      </c>
      <c r="B33">
        <v>31.11</v>
      </c>
      <c r="G33">
        <v>30.15</v>
      </c>
      <c r="J33">
        <v>30.48</v>
      </c>
      <c r="P33">
        <v>31.83</v>
      </c>
      <c r="R33">
        <v>23.54</v>
      </c>
      <c r="Y33">
        <v>62.81</v>
      </c>
      <c r="AF33">
        <v>61.33</v>
      </c>
      <c r="AJ33">
        <v>45.58</v>
      </c>
    </row>
    <row r="34" spans="1:41">
      <c r="A34" t="s">
        <v>123</v>
      </c>
      <c r="B34">
        <v>27.12</v>
      </c>
      <c r="G34">
        <v>38.01</v>
      </c>
      <c r="J34">
        <v>44.57</v>
      </c>
      <c r="P34">
        <v>38.729999999999997</v>
      </c>
      <c r="R34">
        <v>47.22</v>
      </c>
      <c r="Y34">
        <v>59.11</v>
      </c>
      <c r="AF34">
        <v>61.26</v>
      </c>
      <c r="AJ34">
        <v>45.06</v>
      </c>
    </row>
    <row r="35" spans="1:41">
      <c r="A35" t="s">
        <v>124</v>
      </c>
      <c r="B35">
        <v>51.75</v>
      </c>
      <c r="G35">
        <v>45.19</v>
      </c>
      <c r="J35">
        <v>57.76</v>
      </c>
      <c r="P35">
        <v>44.83</v>
      </c>
      <c r="R35">
        <v>43.94</v>
      </c>
      <c r="Y35">
        <v>60.78</v>
      </c>
      <c r="AF35">
        <v>63.06</v>
      </c>
      <c r="AJ35">
        <v>44.52</v>
      </c>
    </row>
    <row r="36" spans="1:41">
      <c r="A36" t="s">
        <v>125</v>
      </c>
      <c r="B36">
        <v>49.15</v>
      </c>
      <c r="G36">
        <v>45.66</v>
      </c>
      <c r="J36">
        <v>61.43</v>
      </c>
      <c r="P36">
        <v>52.63</v>
      </c>
      <c r="R36">
        <v>27.19</v>
      </c>
      <c r="Y36">
        <v>59.54</v>
      </c>
      <c r="AF36">
        <v>62.44</v>
      </c>
      <c r="AJ36">
        <v>45.93</v>
      </c>
    </row>
    <row r="37" spans="1:41">
      <c r="A37" t="s">
        <v>126</v>
      </c>
      <c r="B37">
        <v>45.37</v>
      </c>
      <c r="G37">
        <v>52.86</v>
      </c>
      <c r="J37">
        <v>62.97</v>
      </c>
      <c r="P37">
        <v>60.41</v>
      </c>
      <c r="R37">
        <v>55.21</v>
      </c>
      <c r="Y37">
        <v>60.58</v>
      </c>
      <c r="AF37">
        <v>63.52</v>
      </c>
      <c r="AJ37">
        <v>46.63</v>
      </c>
    </row>
    <row r="38" spans="1:41">
      <c r="A38" t="s">
        <v>127</v>
      </c>
      <c r="B38">
        <v>58.97</v>
      </c>
      <c r="G38">
        <v>61.05</v>
      </c>
      <c r="J38">
        <v>64.33</v>
      </c>
      <c r="P38">
        <v>65.760000000000005</v>
      </c>
      <c r="R38">
        <v>57.68</v>
      </c>
      <c r="Y38">
        <v>64.69</v>
      </c>
      <c r="AF38">
        <v>62.8</v>
      </c>
      <c r="AJ38">
        <v>46.95</v>
      </c>
    </row>
    <row r="39" spans="1:41">
      <c r="A39" t="s">
        <v>128</v>
      </c>
      <c r="B39">
        <v>60.98</v>
      </c>
      <c r="G39">
        <v>63.16</v>
      </c>
      <c r="J39">
        <v>63.44</v>
      </c>
      <c r="P39">
        <v>66.14</v>
      </c>
      <c r="R39">
        <v>57.57</v>
      </c>
      <c r="Y39">
        <v>64.650000000000006</v>
      </c>
      <c r="AF39">
        <v>66.03</v>
      </c>
      <c r="AJ39">
        <v>45.21</v>
      </c>
    </row>
    <row r="40" spans="1:41">
      <c r="A40" t="s">
        <v>129</v>
      </c>
      <c r="B40">
        <v>62.09</v>
      </c>
      <c r="G40">
        <v>61.2</v>
      </c>
      <c r="J40">
        <v>64.319999999999993</v>
      </c>
      <c r="P40">
        <v>66.58</v>
      </c>
      <c r="R40">
        <v>57.21</v>
      </c>
      <c r="Y40">
        <v>65.22</v>
      </c>
      <c r="AF40">
        <v>65.87</v>
      </c>
      <c r="AJ40">
        <v>45.4</v>
      </c>
    </row>
    <row r="41" spans="1:41">
      <c r="A41" t="s">
        <v>130</v>
      </c>
      <c r="B41">
        <v>59.91</v>
      </c>
      <c r="G41">
        <v>61.46</v>
      </c>
      <c r="J41">
        <v>62.62</v>
      </c>
      <c r="P41">
        <v>66.47</v>
      </c>
      <c r="R41">
        <v>57.87</v>
      </c>
      <c r="Y41">
        <v>64.58</v>
      </c>
      <c r="AF41">
        <v>63.8</v>
      </c>
      <c r="AJ41">
        <v>46.39</v>
      </c>
    </row>
    <row r="42" spans="1:41">
      <c r="A42" t="s">
        <v>131</v>
      </c>
      <c r="B42">
        <v>61.81</v>
      </c>
      <c r="G42">
        <v>63.47</v>
      </c>
      <c r="J42">
        <v>64.06</v>
      </c>
      <c r="P42">
        <v>67.16</v>
      </c>
      <c r="R42">
        <v>59.47</v>
      </c>
      <c r="Y42">
        <v>64.91</v>
      </c>
      <c r="AF42">
        <v>62.73</v>
      </c>
      <c r="AJ42">
        <v>45.13</v>
      </c>
    </row>
    <row r="43" spans="1:41">
      <c r="A43" t="s">
        <v>132</v>
      </c>
      <c r="B43">
        <v>62.41</v>
      </c>
      <c r="G43">
        <v>62.65</v>
      </c>
      <c r="J43">
        <v>63.15</v>
      </c>
      <c r="P43">
        <v>66.09</v>
      </c>
      <c r="R43">
        <v>58.95</v>
      </c>
      <c r="Y43">
        <v>63.92</v>
      </c>
      <c r="AF43">
        <v>64.69</v>
      </c>
      <c r="AJ43">
        <v>45.79</v>
      </c>
    </row>
    <row r="44" spans="1:41">
      <c r="A44" t="s">
        <v>133</v>
      </c>
      <c r="B44">
        <v>60.91</v>
      </c>
      <c r="G44">
        <v>63.06</v>
      </c>
      <c r="J44">
        <v>63.02</v>
      </c>
      <c r="P44">
        <v>67.930000000000007</v>
      </c>
      <c r="R44">
        <v>59.25</v>
      </c>
      <c r="Y44">
        <v>63.23</v>
      </c>
      <c r="AF44">
        <v>61.84</v>
      </c>
      <c r="AJ44">
        <v>45.21</v>
      </c>
    </row>
    <row r="45" spans="1:41">
      <c r="A45" t="s">
        <v>134</v>
      </c>
      <c r="B45">
        <v>63.31</v>
      </c>
      <c r="G45">
        <v>64.17</v>
      </c>
      <c r="J45">
        <v>63.13</v>
      </c>
      <c r="P45">
        <v>66.069999999999993</v>
      </c>
      <c r="R45">
        <v>59.82</v>
      </c>
      <c r="Y45">
        <v>64.48</v>
      </c>
      <c r="AF45">
        <v>63.85</v>
      </c>
      <c r="AJ45">
        <v>46.46</v>
      </c>
    </row>
    <row r="47" spans="1:41">
      <c r="B47" s="28" t="s">
        <v>180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t="s">
        <v>69</v>
      </c>
    </row>
    <row r="48" spans="1:41">
      <c r="B48" s="19">
        <f t="shared" ref="B48:B67" si="0">B26-B3</f>
        <v>2.2199999999999989</v>
      </c>
      <c r="C48" s="19"/>
      <c r="D48" s="19"/>
      <c r="E48" s="19"/>
      <c r="F48" s="19"/>
      <c r="G48" s="19">
        <f t="shared" ref="G48:G67" si="1">G26-G3</f>
        <v>3.3400000000000034</v>
      </c>
      <c r="H48" s="19"/>
      <c r="I48" s="19"/>
      <c r="J48" s="19">
        <f t="shared" ref="J48:J67" si="2">J26-J3</f>
        <v>3.8373460000000037</v>
      </c>
      <c r="K48" s="19"/>
      <c r="L48" s="19"/>
      <c r="M48" s="19"/>
      <c r="N48" s="19"/>
      <c r="O48" s="19"/>
      <c r="P48" s="19">
        <f t="shared" ref="P48:P67" si="3">P26-P3</f>
        <v>12.262594</v>
      </c>
      <c r="Q48" s="19"/>
      <c r="R48" s="19">
        <f t="shared" ref="R48:R67" si="4">R26-R3</f>
        <v>0.93070999999999771</v>
      </c>
      <c r="S48" s="19"/>
      <c r="T48" s="19"/>
      <c r="U48" s="19"/>
      <c r="V48" s="19"/>
      <c r="W48" s="19"/>
      <c r="X48" s="19"/>
      <c r="Y48" s="19">
        <f t="shared" ref="Y48:Y67" si="5">Y26-Y3</f>
        <v>11.141216999999997</v>
      </c>
      <c r="Z48" s="19"/>
      <c r="AA48" s="19"/>
      <c r="AB48" s="19"/>
      <c r="AC48" s="19"/>
      <c r="AD48" s="19"/>
      <c r="AE48" s="19"/>
      <c r="AF48" s="19">
        <f t="shared" ref="AF48:AF67" si="6">AF26-AF3</f>
        <v>9.9424299999999945</v>
      </c>
      <c r="AG48" s="19"/>
      <c r="AH48" s="19"/>
      <c r="AI48" s="19"/>
      <c r="AJ48" s="19">
        <f t="shared" ref="AJ48:AJ67" si="7">AJ26-AJ3</f>
        <v>-6.304946000000001</v>
      </c>
      <c r="AO48" s="19">
        <f>SUM(B48:AJ67)</f>
        <v>1180.3308930000007</v>
      </c>
    </row>
    <row r="49" spans="2:36">
      <c r="B49" s="19">
        <f t="shared" si="0"/>
        <v>1.9200000000000017</v>
      </c>
      <c r="C49" s="19"/>
      <c r="D49" s="19"/>
      <c r="E49" s="19"/>
      <c r="F49" s="19"/>
      <c r="G49" s="19">
        <f t="shared" si="1"/>
        <v>2.3200000000000003</v>
      </c>
      <c r="H49" s="19"/>
      <c r="I49" s="19"/>
      <c r="J49" s="19">
        <f t="shared" si="2"/>
        <v>4.534635999999999</v>
      </c>
      <c r="K49" s="19"/>
      <c r="L49" s="19"/>
      <c r="M49" s="19"/>
      <c r="N49" s="19"/>
      <c r="O49" s="19"/>
      <c r="P49" s="19">
        <f t="shared" si="3"/>
        <v>9.6710940000000036</v>
      </c>
      <c r="Q49" s="19"/>
      <c r="R49" s="19">
        <f t="shared" si="4"/>
        <v>1.1806750000000008</v>
      </c>
      <c r="S49" s="19"/>
      <c r="T49" s="19"/>
      <c r="U49" s="19"/>
      <c r="V49" s="19"/>
      <c r="W49" s="19"/>
      <c r="X49" s="19"/>
      <c r="Y49" s="19">
        <f t="shared" si="5"/>
        <v>13.75761</v>
      </c>
      <c r="Z49" s="19"/>
      <c r="AA49" s="19"/>
      <c r="AB49" s="19"/>
      <c r="AC49" s="19"/>
      <c r="AD49" s="19"/>
      <c r="AE49" s="19"/>
      <c r="AF49" s="19">
        <f t="shared" si="6"/>
        <v>10.440420000000003</v>
      </c>
      <c r="AG49" s="19"/>
      <c r="AH49" s="19"/>
      <c r="AI49" s="19"/>
      <c r="AJ49" s="19">
        <f t="shared" si="7"/>
        <v>-2.6438360000000003</v>
      </c>
    </row>
    <row r="50" spans="2:36">
      <c r="B50" s="19">
        <f t="shared" si="0"/>
        <v>-0.65999999999999659</v>
      </c>
      <c r="C50" s="19"/>
      <c r="D50" s="19"/>
      <c r="E50" s="19"/>
      <c r="F50" s="19"/>
      <c r="G50" s="19">
        <f t="shared" si="1"/>
        <v>1.259999999999998</v>
      </c>
      <c r="H50" s="19"/>
      <c r="I50" s="19"/>
      <c r="J50" s="19">
        <f t="shared" si="2"/>
        <v>3.7700900000000033</v>
      </c>
      <c r="K50" s="19"/>
      <c r="L50" s="19"/>
      <c r="M50" s="19"/>
      <c r="N50" s="19"/>
      <c r="O50" s="19"/>
      <c r="P50" s="19">
        <f t="shared" si="3"/>
        <v>11.509360000000008</v>
      </c>
      <c r="Q50" s="19"/>
      <c r="R50" s="19">
        <f t="shared" si="4"/>
        <v>1.2308969999999988</v>
      </c>
      <c r="S50" s="19"/>
      <c r="T50" s="19"/>
      <c r="U50" s="19"/>
      <c r="V50" s="19"/>
      <c r="W50" s="19"/>
      <c r="X50" s="19"/>
      <c r="Y50" s="19">
        <f t="shared" si="5"/>
        <v>14.696329999999996</v>
      </c>
      <c r="Z50" s="19"/>
      <c r="AA50" s="19"/>
      <c r="AB50" s="19"/>
      <c r="AC50" s="19"/>
      <c r="AD50" s="19"/>
      <c r="AE50" s="19"/>
      <c r="AF50" s="19">
        <f t="shared" si="6"/>
        <v>11.429614000000001</v>
      </c>
      <c r="AG50" s="19"/>
      <c r="AH50" s="19"/>
      <c r="AI50" s="19"/>
      <c r="AJ50" s="19">
        <f t="shared" si="7"/>
        <v>-0.5865970000000047</v>
      </c>
    </row>
    <row r="51" spans="2:36">
      <c r="B51" s="19">
        <f t="shared" si="0"/>
        <v>0.22440000000000282</v>
      </c>
      <c r="C51" s="19"/>
      <c r="D51" s="19"/>
      <c r="E51" s="19"/>
      <c r="F51" s="19"/>
      <c r="G51" s="19">
        <f t="shared" si="1"/>
        <v>3.0623949999999951</v>
      </c>
      <c r="H51" s="19"/>
      <c r="I51" s="19"/>
      <c r="J51" s="19">
        <f t="shared" si="2"/>
        <v>5.1541899999999927</v>
      </c>
      <c r="K51" s="19"/>
      <c r="L51" s="19"/>
      <c r="M51" s="19"/>
      <c r="N51" s="19"/>
      <c r="O51" s="19"/>
      <c r="P51" s="19">
        <f t="shared" si="3"/>
        <v>12.529174999999995</v>
      </c>
      <c r="Q51" s="19"/>
      <c r="R51" s="19">
        <f t="shared" si="4"/>
        <v>-0.81503000000000014</v>
      </c>
      <c r="S51" s="19"/>
      <c r="T51" s="19"/>
      <c r="U51" s="19"/>
      <c r="V51" s="19"/>
      <c r="W51" s="19"/>
      <c r="X51" s="19"/>
      <c r="Y51" s="19">
        <f t="shared" si="5"/>
        <v>20.63879</v>
      </c>
      <c r="Z51" s="19"/>
      <c r="AA51" s="19"/>
      <c r="AB51" s="19"/>
      <c r="AC51" s="19"/>
      <c r="AD51" s="19"/>
      <c r="AE51" s="19"/>
      <c r="AF51" s="19">
        <f t="shared" si="6"/>
        <v>13.625039999999998</v>
      </c>
      <c r="AG51" s="19"/>
      <c r="AH51" s="19"/>
      <c r="AI51" s="19"/>
      <c r="AJ51" s="19">
        <f t="shared" si="7"/>
        <v>1.4187439999999967</v>
      </c>
    </row>
    <row r="52" spans="2:36">
      <c r="B52" s="19">
        <f t="shared" si="0"/>
        <v>-0.83541999999999916</v>
      </c>
      <c r="C52" s="19"/>
      <c r="D52" s="19"/>
      <c r="E52" s="19"/>
      <c r="F52" s="19"/>
      <c r="G52" s="19">
        <f t="shared" si="1"/>
        <v>0.96304999999999552</v>
      </c>
      <c r="H52" s="19"/>
      <c r="I52" s="19"/>
      <c r="J52" s="19">
        <f t="shared" si="2"/>
        <v>4.2881900000000002</v>
      </c>
      <c r="K52" s="19"/>
      <c r="L52" s="19"/>
      <c r="M52" s="19"/>
      <c r="N52" s="19"/>
      <c r="O52" s="19"/>
      <c r="P52" s="19">
        <f t="shared" si="3"/>
        <v>14.242078000000006</v>
      </c>
      <c r="Q52" s="19"/>
      <c r="R52" s="19">
        <f t="shared" si="4"/>
        <v>-9.4437360000000012</v>
      </c>
      <c r="S52" s="19"/>
      <c r="T52" s="19"/>
      <c r="U52" s="19"/>
      <c r="V52" s="19"/>
      <c r="W52" s="19"/>
      <c r="X52" s="19"/>
      <c r="Y52" s="19">
        <f t="shared" si="5"/>
        <v>21.521114999999995</v>
      </c>
      <c r="Z52" s="19"/>
      <c r="AA52" s="19"/>
      <c r="AB52" s="19"/>
      <c r="AC52" s="19"/>
      <c r="AD52" s="19"/>
      <c r="AE52" s="19"/>
      <c r="AF52" s="19">
        <f t="shared" si="6"/>
        <v>17.240969999999997</v>
      </c>
      <c r="AG52" s="19"/>
      <c r="AH52" s="19"/>
      <c r="AI52" s="19"/>
      <c r="AJ52" s="19">
        <f t="shared" si="7"/>
        <v>2.1530500000000004</v>
      </c>
    </row>
    <row r="53" spans="2:36">
      <c r="B53" s="19">
        <f t="shared" si="0"/>
        <v>-11.810923000000003</v>
      </c>
      <c r="C53" s="19"/>
      <c r="D53" s="19"/>
      <c r="E53" s="19"/>
      <c r="F53" s="19"/>
      <c r="G53" s="19">
        <f t="shared" si="1"/>
        <v>21.945556999999997</v>
      </c>
      <c r="H53" s="19"/>
      <c r="I53" s="19"/>
      <c r="J53" s="19">
        <f t="shared" si="2"/>
        <v>-2.4944300000000013</v>
      </c>
      <c r="K53" s="19"/>
      <c r="L53" s="19"/>
      <c r="M53" s="19"/>
      <c r="N53" s="19"/>
      <c r="O53" s="19"/>
      <c r="P53" s="19">
        <f t="shared" si="3"/>
        <v>-5.6391940000000034</v>
      </c>
      <c r="Q53" s="19"/>
      <c r="R53" s="19">
        <f t="shared" si="4"/>
        <v>-25.186100000000003</v>
      </c>
      <c r="S53" s="19"/>
      <c r="T53" s="19"/>
      <c r="U53" s="19"/>
      <c r="V53" s="19"/>
      <c r="W53" s="19"/>
      <c r="X53" s="19"/>
      <c r="Y53" s="19">
        <f t="shared" si="5"/>
        <v>18.485480000000003</v>
      </c>
      <c r="Z53" s="19"/>
      <c r="AA53" s="19"/>
      <c r="AB53" s="19"/>
      <c r="AC53" s="19"/>
      <c r="AD53" s="19"/>
      <c r="AE53" s="19"/>
      <c r="AF53" s="19">
        <f t="shared" si="6"/>
        <v>17.095170000000003</v>
      </c>
      <c r="AG53" s="19"/>
      <c r="AH53" s="19"/>
      <c r="AI53" s="19"/>
      <c r="AJ53" s="19">
        <f t="shared" si="7"/>
        <v>2.4674669999999992</v>
      </c>
    </row>
    <row r="54" spans="2:36">
      <c r="B54" s="19">
        <f t="shared" si="0"/>
        <v>-28.65</v>
      </c>
      <c r="C54" s="19"/>
      <c r="D54" s="19"/>
      <c r="E54" s="19"/>
      <c r="F54" s="19"/>
      <c r="G54" s="19">
        <f t="shared" si="1"/>
        <v>21.431492999999996</v>
      </c>
      <c r="H54" s="19"/>
      <c r="I54" s="19"/>
      <c r="J54" s="19">
        <f t="shared" si="2"/>
        <v>-11.721331999999997</v>
      </c>
      <c r="K54" s="19"/>
      <c r="L54" s="19"/>
      <c r="M54" s="19"/>
      <c r="N54" s="19"/>
      <c r="O54" s="19"/>
      <c r="P54" s="19">
        <f t="shared" si="3"/>
        <v>-14.414156999999996</v>
      </c>
      <c r="Q54" s="19"/>
      <c r="R54" s="19">
        <f t="shared" si="4"/>
        <v>-36.356032999999996</v>
      </c>
      <c r="S54" s="19"/>
      <c r="T54" s="19"/>
      <c r="U54" s="19"/>
      <c r="V54" s="19"/>
      <c r="W54" s="19"/>
      <c r="X54" s="19"/>
      <c r="Y54" s="19">
        <f t="shared" si="5"/>
        <v>18.811984000000002</v>
      </c>
      <c r="Z54" s="19"/>
      <c r="AA54" s="19"/>
      <c r="AB54" s="19"/>
      <c r="AC54" s="19"/>
      <c r="AD54" s="19"/>
      <c r="AE54" s="19"/>
      <c r="AF54" s="19">
        <f t="shared" si="6"/>
        <v>15.666969999999999</v>
      </c>
      <c r="AG54" s="19"/>
      <c r="AH54" s="19"/>
      <c r="AI54" s="19"/>
      <c r="AJ54" s="19">
        <f t="shared" si="7"/>
        <v>1.9050399999999996</v>
      </c>
    </row>
    <row r="55" spans="2:36">
      <c r="B55" s="19">
        <f t="shared" si="0"/>
        <v>-15.470513000000004</v>
      </c>
      <c r="C55" s="19"/>
      <c r="D55" s="19"/>
      <c r="E55" s="19"/>
      <c r="F55" s="19"/>
      <c r="G55" s="19">
        <f t="shared" si="1"/>
        <v>11.991456999999997</v>
      </c>
      <c r="H55" s="19"/>
      <c r="I55" s="19"/>
      <c r="J55" s="19">
        <f t="shared" si="2"/>
        <v>-28.804396999999998</v>
      </c>
      <c r="K55" s="19"/>
      <c r="L55" s="19"/>
      <c r="M55" s="19"/>
      <c r="N55" s="19"/>
      <c r="O55" s="19"/>
      <c r="P55" s="19">
        <f t="shared" si="3"/>
        <v>-21.194223000000001</v>
      </c>
      <c r="Q55" s="19"/>
      <c r="R55" s="19">
        <f t="shared" si="4"/>
        <v>-21.043930000000003</v>
      </c>
      <c r="S55" s="19"/>
      <c r="T55" s="19"/>
      <c r="U55" s="19"/>
      <c r="V55" s="19"/>
      <c r="W55" s="19"/>
      <c r="X55" s="19"/>
      <c r="Y55" s="19">
        <f t="shared" si="5"/>
        <v>18.543863999999999</v>
      </c>
      <c r="Z55" s="19"/>
      <c r="AA55" s="19"/>
      <c r="AB55" s="19"/>
      <c r="AC55" s="19"/>
      <c r="AD55" s="19"/>
      <c r="AE55" s="19"/>
      <c r="AF55" s="19">
        <f t="shared" si="6"/>
        <v>14.31044</v>
      </c>
      <c r="AG55" s="19"/>
      <c r="AH55" s="19"/>
      <c r="AI55" s="19"/>
      <c r="AJ55" s="19">
        <f t="shared" si="7"/>
        <v>2.714109999999998</v>
      </c>
    </row>
    <row r="56" spans="2:36">
      <c r="B56" s="19">
        <f t="shared" si="0"/>
        <v>-32.859480000000005</v>
      </c>
      <c r="C56" s="19"/>
      <c r="D56" s="19"/>
      <c r="E56" s="19"/>
      <c r="F56" s="19"/>
      <c r="G56" s="19">
        <f t="shared" si="1"/>
        <v>19.787457999999997</v>
      </c>
      <c r="H56" s="19"/>
      <c r="I56" s="19"/>
      <c r="J56" s="19">
        <f t="shared" si="2"/>
        <v>-14.721924000000001</v>
      </c>
      <c r="K56" s="19"/>
      <c r="L56" s="19"/>
      <c r="M56" s="19"/>
      <c r="N56" s="19"/>
      <c r="O56" s="19"/>
      <c r="P56" s="19">
        <f t="shared" si="3"/>
        <v>9.1351929999999975</v>
      </c>
      <c r="Q56" s="19"/>
      <c r="R56" s="19">
        <f t="shared" si="4"/>
        <v>22.230917999999999</v>
      </c>
      <c r="S56" s="19"/>
      <c r="T56" s="19"/>
      <c r="U56" s="19"/>
      <c r="V56" s="19"/>
      <c r="W56" s="19"/>
      <c r="X56" s="19"/>
      <c r="Y56" s="19">
        <f t="shared" si="5"/>
        <v>15.758345999999996</v>
      </c>
      <c r="Z56" s="19"/>
      <c r="AA56" s="19"/>
      <c r="AB56" s="19"/>
      <c r="AC56" s="19"/>
      <c r="AD56" s="19"/>
      <c r="AE56" s="19"/>
      <c r="AF56" s="19">
        <f t="shared" si="6"/>
        <v>14.886555999999999</v>
      </c>
      <c r="AG56" s="19"/>
      <c r="AH56" s="19"/>
      <c r="AI56" s="19"/>
      <c r="AJ56" s="19">
        <f t="shared" si="7"/>
        <v>2.3853970000000047</v>
      </c>
    </row>
    <row r="57" spans="2:36">
      <c r="B57" s="19">
        <f t="shared" si="0"/>
        <v>16.315339999999999</v>
      </c>
      <c r="C57" s="19"/>
      <c r="D57" s="19"/>
      <c r="E57" s="19"/>
      <c r="F57" s="19"/>
      <c r="G57" s="19">
        <f t="shared" si="1"/>
        <v>29.158213999999997</v>
      </c>
      <c r="H57" s="19"/>
      <c r="I57" s="19"/>
      <c r="J57" s="19">
        <f t="shared" si="2"/>
        <v>19.206475999999995</v>
      </c>
      <c r="K57" s="19"/>
      <c r="L57" s="19"/>
      <c r="M57" s="19"/>
      <c r="N57" s="19"/>
      <c r="O57" s="19"/>
      <c r="P57" s="19">
        <f t="shared" si="3"/>
        <v>17.245286999999998</v>
      </c>
      <c r="Q57" s="19"/>
      <c r="R57" s="19">
        <f t="shared" si="4"/>
        <v>10.375046999999995</v>
      </c>
      <c r="S57" s="19"/>
      <c r="T57" s="19"/>
      <c r="U57" s="19"/>
      <c r="V57" s="19"/>
      <c r="W57" s="19"/>
      <c r="X57" s="19"/>
      <c r="Y57" s="19">
        <f t="shared" si="5"/>
        <v>16.314934999999998</v>
      </c>
      <c r="Z57" s="19"/>
      <c r="AA57" s="19"/>
      <c r="AB57" s="19"/>
      <c r="AC57" s="19"/>
      <c r="AD57" s="19"/>
      <c r="AE57" s="19"/>
      <c r="AF57" s="19">
        <f t="shared" si="6"/>
        <v>15.042975000000006</v>
      </c>
      <c r="AG57" s="19"/>
      <c r="AH57" s="19"/>
      <c r="AI57" s="19"/>
      <c r="AJ57" s="19">
        <f t="shared" si="7"/>
        <v>1.0359380000000016</v>
      </c>
    </row>
    <row r="58" spans="2:36">
      <c r="B58" s="19">
        <f t="shared" si="0"/>
        <v>31.583698999999999</v>
      </c>
      <c r="C58" s="19"/>
      <c r="D58" s="19"/>
      <c r="E58" s="19"/>
      <c r="F58" s="19"/>
      <c r="G58" s="19">
        <f t="shared" si="1"/>
        <v>28.915412999999997</v>
      </c>
      <c r="H58" s="19"/>
      <c r="I58" s="19"/>
      <c r="J58" s="19">
        <f t="shared" si="2"/>
        <v>10.880043000000001</v>
      </c>
      <c r="K58" s="19"/>
      <c r="L58" s="19"/>
      <c r="M58" s="19"/>
      <c r="N58" s="19"/>
      <c r="O58" s="19"/>
      <c r="P58" s="19">
        <f t="shared" si="3"/>
        <v>14.971087000000004</v>
      </c>
      <c r="Q58" s="19"/>
      <c r="R58" s="19">
        <f t="shared" si="4"/>
        <v>-16.821845</v>
      </c>
      <c r="S58" s="19"/>
      <c r="T58" s="19"/>
      <c r="U58" s="19"/>
      <c r="V58" s="19"/>
      <c r="W58" s="19"/>
      <c r="X58" s="19"/>
      <c r="Y58" s="19">
        <f t="shared" si="5"/>
        <v>15.16113</v>
      </c>
      <c r="Z58" s="19"/>
      <c r="AA58" s="19"/>
      <c r="AB58" s="19"/>
      <c r="AC58" s="19"/>
      <c r="AD58" s="19"/>
      <c r="AE58" s="19"/>
      <c r="AF58" s="19">
        <f t="shared" si="6"/>
        <v>13.053261999999997</v>
      </c>
      <c r="AG58" s="19"/>
      <c r="AH58" s="19"/>
      <c r="AI58" s="19"/>
      <c r="AJ58" s="19">
        <f t="shared" si="7"/>
        <v>1.1196739999999963</v>
      </c>
    </row>
    <row r="59" spans="2:36">
      <c r="B59" s="19">
        <f t="shared" si="0"/>
        <v>23.244289999999996</v>
      </c>
      <c r="C59" s="19"/>
      <c r="D59" s="19"/>
      <c r="E59" s="19"/>
      <c r="F59" s="19"/>
      <c r="G59" s="19">
        <f t="shared" si="1"/>
        <v>35.029938999999999</v>
      </c>
      <c r="H59" s="19"/>
      <c r="I59" s="19"/>
      <c r="J59" s="19">
        <f t="shared" si="2"/>
        <v>3.6772559999999999</v>
      </c>
      <c r="K59" s="19"/>
      <c r="L59" s="19"/>
      <c r="M59" s="19"/>
      <c r="N59" s="19"/>
      <c r="O59" s="19"/>
      <c r="P59" s="19">
        <f t="shared" si="3"/>
        <v>19.871081999999994</v>
      </c>
      <c r="Q59" s="19"/>
      <c r="R59" s="19">
        <f t="shared" si="4"/>
        <v>24.885722000000001</v>
      </c>
      <c r="S59" s="19"/>
      <c r="T59" s="19"/>
      <c r="U59" s="19"/>
      <c r="V59" s="19"/>
      <c r="W59" s="19"/>
      <c r="X59" s="19"/>
      <c r="Y59" s="19">
        <f t="shared" si="5"/>
        <v>16.574643999999999</v>
      </c>
      <c r="Z59" s="19"/>
      <c r="AA59" s="19"/>
      <c r="AB59" s="19"/>
      <c r="AC59" s="19"/>
      <c r="AD59" s="19"/>
      <c r="AE59" s="19"/>
      <c r="AF59" s="19">
        <f t="shared" si="6"/>
        <v>15.898498000000004</v>
      </c>
      <c r="AG59" s="19"/>
      <c r="AH59" s="19"/>
      <c r="AI59" s="19"/>
      <c r="AJ59" s="19">
        <f t="shared" si="7"/>
        <v>3.689624000000002</v>
      </c>
    </row>
    <row r="60" spans="2:36">
      <c r="B60" s="19">
        <f t="shared" si="0"/>
        <v>34.569163000000003</v>
      </c>
      <c r="C60" s="19"/>
      <c r="D60" s="19"/>
      <c r="E60" s="19"/>
      <c r="F60" s="19"/>
      <c r="G60" s="19">
        <f t="shared" si="1"/>
        <v>42.760956999999998</v>
      </c>
      <c r="H60" s="19"/>
      <c r="I60" s="19"/>
      <c r="J60" s="19">
        <f t="shared" si="2"/>
        <v>5.0330399999999997</v>
      </c>
      <c r="K60" s="19"/>
      <c r="L60" s="19"/>
      <c r="M60" s="19"/>
      <c r="N60" s="19"/>
      <c r="O60" s="19"/>
      <c r="P60" s="19">
        <f t="shared" si="3"/>
        <v>17.712538000000002</v>
      </c>
      <c r="Q60" s="19"/>
      <c r="R60" s="19">
        <f t="shared" si="4"/>
        <v>17.940902000000001</v>
      </c>
      <c r="S60" s="19"/>
      <c r="T60" s="19"/>
      <c r="U60" s="19"/>
      <c r="V60" s="19"/>
      <c r="W60" s="19"/>
      <c r="X60" s="19"/>
      <c r="Y60" s="19">
        <f t="shared" si="5"/>
        <v>20.241796000000001</v>
      </c>
      <c r="Z60" s="19"/>
      <c r="AA60" s="19"/>
      <c r="AB60" s="19"/>
      <c r="AC60" s="19"/>
      <c r="AD60" s="19"/>
      <c r="AE60" s="19"/>
      <c r="AF60" s="19">
        <f t="shared" si="6"/>
        <v>13.353401999999996</v>
      </c>
      <c r="AG60" s="19"/>
      <c r="AH60" s="19"/>
      <c r="AI60" s="19"/>
      <c r="AJ60" s="19">
        <f t="shared" si="7"/>
        <v>1.1497000000000028</v>
      </c>
    </row>
    <row r="61" spans="2:36">
      <c r="B61" s="19">
        <f t="shared" si="0"/>
        <v>0.97999999999999687</v>
      </c>
      <c r="C61" s="19"/>
      <c r="D61" s="19"/>
      <c r="E61" s="19"/>
      <c r="F61" s="19"/>
      <c r="G61" s="19">
        <f t="shared" si="1"/>
        <v>44.533771999999999</v>
      </c>
      <c r="H61" s="19"/>
      <c r="I61" s="19"/>
      <c r="J61" s="19">
        <f t="shared" si="2"/>
        <v>4.1412019999999998</v>
      </c>
      <c r="K61" s="19"/>
      <c r="L61" s="19"/>
      <c r="M61" s="19"/>
      <c r="N61" s="19"/>
      <c r="O61" s="19"/>
      <c r="P61" s="19">
        <f t="shared" si="3"/>
        <v>19.717854000000003</v>
      </c>
      <c r="Q61" s="19"/>
      <c r="R61" s="19">
        <f t="shared" si="4"/>
        <v>24.613087</v>
      </c>
      <c r="S61" s="19"/>
      <c r="T61" s="19"/>
      <c r="U61" s="19"/>
      <c r="V61" s="19"/>
      <c r="W61" s="19"/>
      <c r="X61" s="19"/>
      <c r="Y61" s="19">
        <f t="shared" si="5"/>
        <v>20.279898000000003</v>
      </c>
      <c r="Z61" s="19"/>
      <c r="AA61" s="19"/>
      <c r="AB61" s="19"/>
      <c r="AC61" s="19"/>
      <c r="AD61" s="19"/>
      <c r="AE61" s="19"/>
      <c r="AF61" s="19">
        <f t="shared" si="6"/>
        <v>17.14396</v>
      </c>
      <c r="AG61" s="19"/>
      <c r="AH61" s="19"/>
      <c r="AI61" s="19"/>
      <c r="AJ61" s="19">
        <f t="shared" si="7"/>
        <v>-5.2382999999998958E-2</v>
      </c>
    </row>
    <row r="62" spans="2:36">
      <c r="B62" s="19">
        <f t="shared" si="0"/>
        <v>2.0900000000000034</v>
      </c>
      <c r="C62" s="19"/>
      <c r="D62" s="19"/>
      <c r="E62" s="19"/>
      <c r="F62" s="19"/>
      <c r="G62" s="19">
        <f t="shared" si="1"/>
        <v>2.3831320000000034</v>
      </c>
      <c r="H62" s="19"/>
      <c r="I62" s="19"/>
      <c r="J62" s="19">
        <f t="shared" si="2"/>
        <v>4.8518759999999901</v>
      </c>
      <c r="K62" s="19"/>
      <c r="L62" s="19"/>
      <c r="M62" s="19"/>
      <c r="N62" s="19"/>
      <c r="O62" s="19"/>
      <c r="P62" s="19">
        <f t="shared" si="3"/>
        <v>23.386699999999998</v>
      </c>
      <c r="Q62" s="19"/>
      <c r="R62" s="19">
        <f t="shared" si="4"/>
        <v>10.900807</v>
      </c>
      <c r="S62" s="19"/>
      <c r="T62" s="19"/>
      <c r="U62" s="19"/>
      <c r="V62" s="19"/>
      <c r="W62" s="19"/>
      <c r="X62" s="19"/>
      <c r="Y62" s="19">
        <f t="shared" si="5"/>
        <v>20.836027999999999</v>
      </c>
      <c r="Z62" s="19"/>
      <c r="AA62" s="19"/>
      <c r="AB62" s="19"/>
      <c r="AC62" s="19"/>
      <c r="AD62" s="19"/>
      <c r="AE62" s="19"/>
      <c r="AF62" s="19">
        <f t="shared" si="6"/>
        <v>16.196206000000004</v>
      </c>
      <c r="AG62" s="19"/>
      <c r="AH62" s="19"/>
      <c r="AI62" s="19"/>
      <c r="AJ62" s="19">
        <f t="shared" si="7"/>
        <v>-0.96421600000000041</v>
      </c>
    </row>
    <row r="63" spans="2:36">
      <c r="B63" s="19">
        <f t="shared" si="0"/>
        <v>-9.0000000000003411E-2</v>
      </c>
      <c r="C63" s="19"/>
      <c r="D63" s="19"/>
      <c r="E63" s="19"/>
      <c r="F63" s="19"/>
      <c r="G63" s="19">
        <f t="shared" si="1"/>
        <v>1.4600000000000009</v>
      </c>
      <c r="H63" s="19"/>
      <c r="I63" s="19"/>
      <c r="J63" s="19">
        <f t="shared" si="2"/>
        <v>3.1216059999999999</v>
      </c>
      <c r="K63" s="19"/>
      <c r="L63" s="19"/>
      <c r="M63" s="19"/>
      <c r="N63" s="19"/>
      <c r="O63" s="19"/>
      <c r="P63" s="19">
        <f t="shared" si="3"/>
        <v>11.156615000000002</v>
      </c>
      <c r="Q63" s="19"/>
      <c r="R63" s="19">
        <f t="shared" si="4"/>
        <v>1.066359999999996</v>
      </c>
      <c r="S63" s="19"/>
      <c r="T63" s="19"/>
      <c r="U63" s="19"/>
      <c r="V63" s="19"/>
      <c r="W63" s="19"/>
      <c r="X63" s="19"/>
      <c r="Y63" s="19">
        <f t="shared" si="5"/>
        <v>16.42183</v>
      </c>
      <c r="Z63" s="19"/>
      <c r="AA63" s="19"/>
      <c r="AB63" s="19"/>
      <c r="AC63" s="19"/>
      <c r="AD63" s="19"/>
      <c r="AE63" s="19"/>
      <c r="AF63" s="19">
        <f t="shared" si="6"/>
        <v>13.285896999999999</v>
      </c>
      <c r="AG63" s="19"/>
      <c r="AH63" s="19"/>
      <c r="AI63" s="19"/>
      <c r="AJ63" s="19">
        <f t="shared" si="7"/>
        <v>-1.1067650000000029</v>
      </c>
    </row>
    <row r="64" spans="2:36">
      <c r="B64" s="19">
        <f t="shared" si="0"/>
        <v>1.8100000000000023</v>
      </c>
      <c r="C64" s="19"/>
      <c r="D64" s="19"/>
      <c r="E64" s="19"/>
      <c r="F64" s="19"/>
      <c r="G64" s="19">
        <f t="shared" si="1"/>
        <v>3.4699999999999989</v>
      </c>
      <c r="H64" s="19"/>
      <c r="I64" s="19"/>
      <c r="J64" s="19">
        <f t="shared" si="2"/>
        <v>4.5320230000000024</v>
      </c>
      <c r="K64" s="19"/>
      <c r="L64" s="19"/>
      <c r="M64" s="19"/>
      <c r="N64" s="19"/>
      <c r="O64" s="19"/>
      <c r="P64" s="19">
        <f t="shared" si="3"/>
        <v>11.614925999999997</v>
      </c>
      <c r="Q64" s="19"/>
      <c r="R64" s="19">
        <f t="shared" si="4"/>
        <v>2.4543639999999982</v>
      </c>
      <c r="S64" s="19"/>
      <c r="T64" s="19"/>
      <c r="U64" s="19"/>
      <c r="V64" s="19"/>
      <c r="W64" s="19"/>
      <c r="X64" s="19"/>
      <c r="Y64" s="19">
        <f t="shared" si="5"/>
        <v>16.619359999999993</v>
      </c>
      <c r="Z64" s="19"/>
      <c r="AA64" s="19"/>
      <c r="AB64" s="19"/>
      <c r="AC64" s="19"/>
      <c r="AD64" s="19"/>
      <c r="AE64" s="19"/>
      <c r="AF64" s="19">
        <f t="shared" si="6"/>
        <v>12.069485</v>
      </c>
      <c r="AG64" s="19"/>
      <c r="AH64" s="19"/>
      <c r="AI64" s="19"/>
      <c r="AJ64" s="19">
        <f t="shared" si="7"/>
        <v>-2.9695329999999984</v>
      </c>
    </row>
    <row r="65" spans="1:40">
      <c r="B65" s="19">
        <f t="shared" si="0"/>
        <v>2.4099999999999966</v>
      </c>
      <c r="C65" s="19"/>
      <c r="D65" s="19"/>
      <c r="E65" s="19"/>
      <c r="F65" s="19"/>
      <c r="G65" s="19">
        <f t="shared" si="1"/>
        <v>2.6499999999999986</v>
      </c>
      <c r="H65" s="19"/>
      <c r="I65" s="19"/>
      <c r="J65" s="19">
        <f t="shared" si="2"/>
        <v>3.6323459999999983</v>
      </c>
      <c r="K65" s="19"/>
      <c r="L65" s="19"/>
      <c r="M65" s="19"/>
      <c r="N65" s="19"/>
      <c r="O65" s="19"/>
      <c r="P65" s="19">
        <f t="shared" si="3"/>
        <v>10.807930000000006</v>
      </c>
      <c r="Q65" s="19"/>
      <c r="R65" s="19">
        <f t="shared" si="4"/>
        <v>2.4031860000000052</v>
      </c>
      <c r="S65" s="19"/>
      <c r="T65" s="19"/>
      <c r="U65" s="19"/>
      <c r="V65" s="19"/>
      <c r="W65" s="19"/>
      <c r="X65" s="19"/>
      <c r="Y65" s="19">
        <f t="shared" si="5"/>
        <v>15.678606000000002</v>
      </c>
      <c r="Z65" s="19"/>
      <c r="AA65" s="19"/>
      <c r="AB65" s="19"/>
      <c r="AC65" s="19"/>
      <c r="AD65" s="19"/>
      <c r="AE65" s="19"/>
      <c r="AF65" s="19">
        <f t="shared" si="6"/>
        <v>14.109665999999997</v>
      </c>
      <c r="AG65" s="19"/>
      <c r="AH65" s="19"/>
      <c r="AI65" s="19"/>
      <c r="AJ65" s="19">
        <f t="shared" si="7"/>
        <v>-2.1815580000000026</v>
      </c>
    </row>
    <row r="66" spans="1:40">
      <c r="B66" s="19">
        <f t="shared" si="0"/>
        <v>0.90999999999999659</v>
      </c>
      <c r="C66" s="19"/>
      <c r="D66" s="19"/>
      <c r="E66" s="19"/>
      <c r="F66" s="19"/>
      <c r="G66" s="19">
        <f t="shared" si="1"/>
        <v>3.0600000000000023</v>
      </c>
      <c r="H66" s="19"/>
      <c r="I66" s="19"/>
      <c r="J66" s="19">
        <f t="shared" si="2"/>
        <v>3.4902640000000034</v>
      </c>
      <c r="K66" s="19"/>
      <c r="L66" s="19"/>
      <c r="M66" s="19"/>
      <c r="N66" s="19"/>
      <c r="O66" s="19"/>
      <c r="P66" s="19">
        <f t="shared" si="3"/>
        <v>12.461933000000009</v>
      </c>
      <c r="Q66" s="19"/>
      <c r="R66" s="19">
        <f t="shared" si="4"/>
        <v>2.4583659999999981</v>
      </c>
      <c r="S66" s="19"/>
      <c r="T66" s="19"/>
      <c r="U66" s="19"/>
      <c r="V66" s="19"/>
      <c r="W66" s="19"/>
      <c r="X66" s="19"/>
      <c r="Y66" s="19">
        <f t="shared" si="5"/>
        <v>14.838592999999996</v>
      </c>
      <c r="Z66" s="19"/>
      <c r="AA66" s="19"/>
      <c r="AB66" s="19"/>
      <c r="AC66" s="19"/>
      <c r="AD66" s="19"/>
      <c r="AE66" s="19"/>
      <c r="AF66" s="19">
        <f t="shared" si="6"/>
        <v>11.133266000000006</v>
      </c>
      <c r="AG66" s="19"/>
      <c r="AH66" s="19"/>
      <c r="AI66" s="19"/>
      <c r="AJ66" s="19">
        <f t="shared" si="7"/>
        <v>-2.8941870000000023</v>
      </c>
    </row>
    <row r="67" spans="1:40">
      <c r="B67" s="19">
        <f t="shared" si="0"/>
        <v>3.3100000000000023</v>
      </c>
      <c r="C67" s="19"/>
      <c r="D67" s="19"/>
      <c r="E67" s="19"/>
      <c r="F67" s="19"/>
      <c r="G67" s="19">
        <f t="shared" si="1"/>
        <v>4.1700000000000017</v>
      </c>
      <c r="H67" s="19"/>
      <c r="I67" s="19"/>
      <c r="J67" s="19">
        <f t="shared" si="2"/>
        <v>3.6044760000000053</v>
      </c>
      <c r="K67" s="19"/>
      <c r="L67" s="19"/>
      <c r="M67" s="19"/>
      <c r="N67" s="19"/>
      <c r="O67" s="19"/>
      <c r="P67" s="19">
        <f t="shared" si="3"/>
        <v>10.671039999999991</v>
      </c>
      <c r="Q67" s="19"/>
      <c r="R67" s="19">
        <f t="shared" si="4"/>
        <v>2.4485000000000028</v>
      </c>
      <c r="S67" s="19"/>
      <c r="T67" s="19"/>
      <c r="U67" s="19"/>
      <c r="V67" s="19"/>
      <c r="W67" s="19"/>
      <c r="X67" s="19"/>
      <c r="Y67" s="19">
        <f t="shared" si="5"/>
        <v>16.793816000000007</v>
      </c>
      <c r="Z67" s="19"/>
      <c r="AA67" s="19"/>
      <c r="AB67" s="19"/>
      <c r="AC67" s="19"/>
      <c r="AD67" s="19"/>
      <c r="AE67" s="19"/>
      <c r="AF67" s="19">
        <f t="shared" si="6"/>
        <v>13.848866999999998</v>
      </c>
      <c r="AG67" s="19"/>
      <c r="AH67" s="19"/>
      <c r="AI67" s="19"/>
      <c r="AJ67" s="19">
        <f t="shared" si="7"/>
        <v>-0.98044499999999601</v>
      </c>
    </row>
    <row r="68" spans="1:40">
      <c r="A68" s="28" t="s">
        <v>137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</row>
    <row r="69" spans="1:40">
      <c r="B69" s="28" t="s">
        <v>164</v>
      </c>
      <c r="C69" s="28"/>
      <c r="D69" s="27" t="s">
        <v>165</v>
      </c>
      <c r="E69" s="28" t="s">
        <v>166</v>
      </c>
      <c r="F69" s="28"/>
      <c r="G69" s="28"/>
      <c r="H69" s="28" t="s">
        <v>167</v>
      </c>
      <c r="I69" s="28"/>
      <c r="J69" s="28" t="s">
        <v>168</v>
      </c>
      <c r="K69" s="28"/>
      <c r="L69" s="28" t="s">
        <v>169</v>
      </c>
      <c r="M69" s="28"/>
      <c r="N69" s="28"/>
      <c r="O69" s="28"/>
      <c r="P69" s="28" t="s">
        <v>171</v>
      </c>
      <c r="Q69" s="28"/>
      <c r="R69" s="28" t="s">
        <v>172</v>
      </c>
      <c r="S69" s="28"/>
      <c r="T69" s="28" t="s">
        <v>176</v>
      </c>
      <c r="U69" s="28"/>
      <c r="V69" s="28" t="s">
        <v>173</v>
      </c>
      <c r="W69" s="28"/>
      <c r="X69" s="28"/>
      <c r="Y69" s="27" t="s">
        <v>177</v>
      </c>
      <c r="Z69" s="27" t="s">
        <v>152</v>
      </c>
      <c r="AA69" s="28" t="s">
        <v>151</v>
      </c>
      <c r="AB69" s="28"/>
      <c r="AC69" s="28" t="s">
        <v>153</v>
      </c>
      <c r="AD69" s="28"/>
      <c r="AE69" s="28"/>
      <c r="AF69" s="27" t="s">
        <v>156</v>
      </c>
      <c r="AG69" t="s">
        <v>158</v>
      </c>
      <c r="AH69" s="27" t="s">
        <v>178</v>
      </c>
      <c r="AI69" s="27" t="s">
        <v>161</v>
      </c>
      <c r="AJ69" s="27" t="s">
        <v>163</v>
      </c>
      <c r="AK69" s="27"/>
      <c r="AL69" s="27"/>
      <c r="AM69" s="27" t="s">
        <v>175</v>
      </c>
      <c r="AN69" s="27"/>
    </row>
    <row r="70" spans="1:40">
      <c r="A70" t="s">
        <v>75</v>
      </c>
      <c r="B70" s="28" t="s">
        <v>138</v>
      </c>
      <c r="C70" s="28"/>
      <c r="D70" t="s">
        <v>139</v>
      </c>
      <c r="E70" s="28" t="s">
        <v>140</v>
      </c>
      <c r="F70" s="28"/>
      <c r="G70" s="28"/>
      <c r="H70" s="28" t="s">
        <v>141</v>
      </c>
      <c r="I70" s="28"/>
      <c r="J70" s="28" t="s">
        <v>142</v>
      </c>
      <c r="K70" s="28"/>
      <c r="L70" s="28" t="s">
        <v>143</v>
      </c>
      <c r="M70" s="28"/>
      <c r="N70" s="28"/>
      <c r="O70" s="28"/>
      <c r="P70" s="28" t="s">
        <v>144</v>
      </c>
      <c r="Q70" s="28"/>
      <c r="R70" s="28" t="s">
        <v>145</v>
      </c>
      <c r="S70" s="28"/>
      <c r="T70" s="28" t="s">
        <v>146</v>
      </c>
      <c r="U70" s="28"/>
      <c r="V70" s="28" t="s">
        <v>147</v>
      </c>
      <c r="W70" s="28"/>
      <c r="X70" s="28"/>
      <c r="Y70" t="s">
        <v>148</v>
      </c>
      <c r="Z70" t="s">
        <v>149</v>
      </c>
      <c r="AA70" s="28" t="s">
        <v>150</v>
      </c>
      <c r="AB70" s="28"/>
      <c r="AC70" s="28" t="s">
        <v>154</v>
      </c>
      <c r="AD70" s="28"/>
      <c r="AE70" s="28"/>
      <c r="AF70" t="s">
        <v>155</v>
      </c>
      <c r="AG70" t="s">
        <v>157</v>
      </c>
      <c r="AH70" t="s">
        <v>159</v>
      </c>
      <c r="AI70" t="s">
        <v>160</v>
      </c>
      <c r="AJ70" t="s">
        <v>162</v>
      </c>
      <c r="AM70" t="s">
        <v>174</v>
      </c>
    </row>
    <row r="71" spans="1:40">
      <c r="A71" t="s">
        <v>115</v>
      </c>
      <c r="B71" s="28">
        <v>54.45</v>
      </c>
      <c r="C71" s="28"/>
      <c r="D71">
        <v>58.46</v>
      </c>
      <c r="E71" s="28">
        <v>59.14</v>
      </c>
      <c r="F71" s="28"/>
      <c r="G71" s="28"/>
      <c r="H71" s="28">
        <v>62.76</v>
      </c>
      <c r="I71" s="28"/>
      <c r="J71" s="28">
        <v>65.569999999999993</v>
      </c>
      <c r="K71" s="28"/>
      <c r="L71" s="28">
        <v>67.39</v>
      </c>
      <c r="M71" s="28"/>
      <c r="N71" s="28"/>
      <c r="O71" s="28"/>
      <c r="P71" s="28">
        <v>63.97</v>
      </c>
      <c r="Q71" s="28"/>
      <c r="R71" s="28">
        <v>60.65</v>
      </c>
      <c r="S71" s="28"/>
      <c r="T71" s="28">
        <v>59.53</v>
      </c>
      <c r="U71" s="28"/>
      <c r="V71" s="28">
        <v>60.18</v>
      </c>
      <c r="W71" s="28"/>
      <c r="X71" s="28"/>
      <c r="Y71">
        <v>57.31</v>
      </c>
      <c r="Z71">
        <v>59.52</v>
      </c>
      <c r="AA71" s="28">
        <v>60.88</v>
      </c>
      <c r="AB71" s="28"/>
      <c r="AC71" s="28">
        <v>60.68</v>
      </c>
      <c r="AD71" s="28"/>
      <c r="AE71" s="28"/>
      <c r="AF71">
        <v>61.31</v>
      </c>
      <c r="AG71">
        <v>62.44</v>
      </c>
      <c r="AH71">
        <v>62.03</v>
      </c>
      <c r="AI71">
        <v>62.65</v>
      </c>
      <c r="AJ71">
        <v>61.89</v>
      </c>
      <c r="AM71" t="s">
        <v>170</v>
      </c>
    </row>
    <row r="72" spans="1:40">
      <c r="A72" t="s">
        <v>116</v>
      </c>
      <c r="B72" s="28">
        <v>53.11</v>
      </c>
      <c r="C72" s="28"/>
      <c r="D72">
        <v>57.08</v>
      </c>
      <c r="E72" s="28">
        <v>60.7</v>
      </c>
      <c r="F72" s="28"/>
      <c r="G72" s="28"/>
      <c r="H72" s="28">
        <v>63.7</v>
      </c>
      <c r="I72" s="28"/>
      <c r="J72" s="28">
        <v>64.98</v>
      </c>
      <c r="K72" s="28"/>
      <c r="L72" s="28">
        <v>66.569999999999993</v>
      </c>
      <c r="M72" s="28"/>
      <c r="N72" s="28"/>
      <c r="O72" s="28"/>
      <c r="P72" s="28">
        <v>64.180000000000007</v>
      </c>
      <c r="Q72" s="28"/>
      <c r="R72" s="28">
        <v>64.92</v>
      </c>
      <c r="S72" s="28"/>
      <c r="T72" s="28">
        <v>63.15</v>
      </c>
      <c r="U72" s="28"/>
      <c r="V72" s="28">
        <v>62.76</v>
      </c>
      <c r="W72" s="28"/>
      <c r="X72" s="28"/>
      <c r="Y72">
        <v>59.04</v>
      </c>
      <c r="Z72">
        <v>61.35</v>
      </c>
      <c r="AA72" s="28">
        <v>61.73</v>
      </c>
      <c r="AB72" s="28"/>
      <c r="AC72" s="28">
        <v>62.52</v>
      </c>
      <c r="AD72" s="28"/>
      <c r="AE72" s="28"/>
      <c r="AF72">
        <v>63.49</v>
      </c>
      <c r="AG72">
        <v>63.62</v>
      </c>
      <c r="AH72">
        <v>61.6</v>
      </c>
      <c r="AI72">
        <v>61.65</v>
      </c>
      <c r="AJ72">
        <v>61.26</v>
      </c>
    </row>
    <row r="73" spans="1:40">
      <c r="A73" t="s">
        <v>117</v>
      </c>
      <c r="B73" s="28">
        <v>56.75</v>
      </c>
      <c r="C73" s="28"/>
      <c r="D73">
        <v>60.92</v>
      </c>
      <c r="E73" s="28">
        <v>61.4</v>
      </c>
      <c r="F73" s="28"/>
      <c r="G73" s="28"/>
      <c r="H73" s="28">
        <v>62.56</v>
      </c>
      <c r="I73" s="28"/>
      <c r="J73" s="28">
        <v>64.17</v>
      </c>
      <c r="K73" s="28"/>
      <c r="L73" s="28">
        <v>64.64</v>
      </c>
      <c r="M73" s="28"/>
      <c r="N73" s="28"/>
      <c r="O73" s="28"/>
      <c r="P73" s="28">
        <v>61.58</v>
      </c>
      <c r="Q73" s="28"/>
      <c r="R73" s="28">
        <v>61.63</v>
      </c>
      <c r="S73" s="28"/>
      <c r="T73" s="28">
        <v>60.04</v>
      </c>
      <c r="U73" s="28"/>
      <c r="V73" s="28">
        <v>61.08</v>
      </c>
      <c r="W73" s="28"/>
      <c r="X73" s="28"/>
      <c r="Y73">
        <v>59.63</v>
      </c>
      <c r="Z73">
        <v>60.65</v>
      </c>
      <c r="AA73" s="28">
        <v>60.57</v>
      </c>
      <c r="AB73" s="28"/>
      <c r="AC73" s="28">
        <v>61.88</v>
      </c>
      <c r="AD73" s="28"/>
      <c r="AE73" s="28"/>
      <c r="AF73">
        <v>63.56</v>
      </c>
      <c r="AG73">
        <v>64.37</v>
      </c>
      <c r="AH73">
        <v>63.48</v>
      </c>
      <c r="AI73">
        <v>63.31</v>
      </c>
      <c r="AJ73">
        <v>63.95</v>
      </c>
    </row>
    <row r="74" spans="1:40">
      <c r="A74" t="s">
        <v>118</v>
      </c>
      <c r="B74" s="28">
        <v>59.28</v>
      </c>
      <c r="C74" s="28"/>
      <c r="D74">
        <v>61.3</v>
      </c>
      <c r="E74" s="28">
        <v>62.35</v>
      </c>
      <c r="F74" s="28"/>
      <c r="G74" s="28"/>
      <c r="H74" s="28">
        <v>63.43</v>
      </c>
      <c r="I74" s="28"/>
      <c r="J74" s="28">
        <v>65.5</v>
      </c>
      <c r="K74" s="28"/>
      <c r="L74" s="28">
        <v>66.819999999999993</v>
      </c>
      <c r="M74" s="28"/>
      <c r="N74" s="28"/>
      <c r="O74" s="28"/>
      <c r="P74" s="28">
        <v>63.17</v>
      </c>
      <c r="Q74" s="28"/>
      <c r="R74" s="28">
        <v>61.2</v>
      </c>
      <c r="S74" s="28"/>
      <c r="T74" s="28">
        <v>58.79</v>
      </c>
      <c r="U74" s="28"/>
      <c r="V74" s="28">
        <v>60.26</v>
      </c>
      <c r="W74" s="28"/>
      <c r="X74" s="28"/>
      <c r="Y74">
        <v>58.92</v>
      </c>
      <c r="Z74">
        <v>60.92</v>
      </c>
      <c r="AA74" s="28">
        <v>60.4</v>
      </c>
      <c r="AB74" s="28"/>
      <c r="AC74" s="28">
        <v>60.92</v>
      </c>
      <c r="AD74" s="28"/>
      <c r="AE74" s="28"/>
      <c r="AF74">
        <v>60.92</v>
      </c>
      <c r="AG74">
        <v>62.29</v>
      </c>
      <c r="AH74">
        <v>63.14</v>
      </c>
      <c r="AI74">
        <v>64.73</v>
      </c>
      <c r="AJ74">
        <v>64.39</v>
      </c>
    </row>
    <row r="75" spans="1:40">
      <c r="A75" t="s">
        <v>119</v>
      </c>
      <c r="B75" s="28">
        <v>58.52</v>
      </c>
      <c r="C75" s="28"/>
      <c r="D75">
        <v>60.99</v>
      </c>
      <c r="E75" s="28">
        <v>62.8</v>
      </c>
      <c r="F75" s="28"/>
      <c r="G75" s="28"/>
      <c r="H75" s="28">
        <v>64.790000000000006</v>
      </c>
      <c r="I75" s="28"/>
      <c r="J75" s="28">
        <v>64.819999999999993</v>
      </c>
      <c r="K75" s="28"/>
      <c r="L75" s="28">
        <v>65.709999999999994</v>
      </c>
      <c r="M75" s="28"/>
      <c r="N75" s="28"/>
      <c r="O75" s="28"/>
      <c r="P75" s="28">
        <v>64.010000000000005</v>
      </c>
      <c r="Q75" s="28"/>
      <c r="R75" s="28">
        <v>59.54</v>
      </c>
      <c r="S75" s="28"/>
      <c r="T75" s="28">
        <v>53.27</v>
      </c>
      <c r="U75" s="28"/>
      <c r="V75" s="28">
        <v>58.44</v>
      </c>
      <c r="W75" s="28"/>
      <c r="X75" s="28"/>
      <c r="Y75">
        <v>58.96</v>
      </c>
      <c r="Z75">
        <v>61.61</v>
      </c>
      <c r="AA75" s="28">
        <v>60.66</v>
      </c>
      <c r="AB75" s="28"/>
      <c r="AC75" s="28">
        <v>61.74</v>
      </c>
      <c r="AD75" s="28"/>
      <c r="AE75" s="28"/>
      <c r="AF75">
        <v>61.57</v>
      </c>
      <c r="AG75">
        <v>62.76</v>
      </c>
      <c r="AH75">
        <v>63.36</v>
      </c>
      <c r="AI75">
        <v>65.09</v>
      </c>
      <c r="AJ75">
        <v>64.400000000000006</v>
      </c>
    </row>
    <row r="76" spans="1:40">
      <c r="A76" t="s">
        <v>120</v>
      </c>
      <c r="B76" s="28">
        <v>44.14</v>
      </c>
      <c r="C76" s="28"/>
      <c r="D76">
        <v>50.17</v>
      </c>
      <c r="E76" s="28">
        <v>47.85</v>
      </c>
      <c r="F76" s="28"/>
      <c r="G76" s="28"/>
      <c r="H76" s="28">
        <v>49.86</v>
      </c>
      <c r="I76" s="28"/>
      <c r="J76" s="28">
        <v>55.27</v>
      </c>
      <c r="K76" s="28"/>
      <c r="L76" s="28">
        <v>46.55</v>
      </c>
      <c r="M76" s="28"/>
      <c r="N76" s="28"/>
      <c r="O76" s="28"/>
      <c r="P76" s="28">
        <v>43.61</v>
      </c>
      <c r="Q76" s="28"/>
      <c r="R76" s="28">
        <v>37.39</v>
      </c>
      <c r="S76" s="28"/>
      <c r="T76" s="28">
        <v>49.04</v>
      </c>
      <c r="U76" s="28"/>
      <c r="V76" s="28">
        <v>55.64</v>
      </c>
      <c r="W76" s="28"/>
      <c r="X76" s="28"/>
      <c r="Y76">
        <v>56.34</v>
      </c>
      <c r="Z76">
        <v>58.18</v>
      </c>
      <c r="AA76" s="28">
        <v>60.1</v>
      </c>
      <c r="AB76" s="28"/>
      <c r="AC76" s="28">
        <v>61.8</v>
      </c>
      <c r="AD76" s="28"/>
      <c r="AE76" s="28"/>
      <c r="AF76">
        <v>61.77</v>
      </c>
      <c r="AG76">
        <v>62.66</v>
      </c>
      <c r="AH76">
        <v>62.76</v>
      </c>
      <c r="AI76">
        <v>63.57</v>
      </c>
      <c r="AJ76">
        <v>63.84</v>
      </c>
    </row>
    <row r="77" spans="1:40">
      <c r="A77" t="s">
        <v>121</v>
      </c>
      <c r="B77" s="28">
        <v>29.38</v>
      </c>
      <c r="C77" s="28"/>
      <c r="D77">
        <v>35.049999999999997</v>
      </c>
      <c r="E77" s="28">
        <v>32.1</v>
      </c>
      <c r="F77" s="28"/>
      <c r="G77" s="28"/>
      <c r="H77" s="28">
        <v>37.340000000000003</v>
      </c>
      <c r="I77" s="28"/>
      <c r="J77" s="28">
        <v>38.130000000000003</v>
      </c>
      <c r="K77" s="28"/>
      <c r="L77" s="28">
        <v>27.08</v>
      </c>
      <c r="M77" s="28"/>
      <c r="N77" s="28"/>
      <c r="O77" s="28"/>
      <c r="P77" s="28">
        <v>29.61</v>
      </c>
      <c r="Q77" s="28"/>
      <c r="R77" s="28">
        <v>21.22</v>
      </c>
      <c r="S77" s="28"/>
      <c r="T77" s="28">
        <v>34.770000000000003</v>
      </c>
      <c r="U77" s="28"/>
      <c r="V77" s="28">
        <v>51.52</v>
      </c>
      <c r="W77" s="28"/>
      <c r="X77" s="28"/>
      <c r="Y77">
        <v>54.37</v>
      </c>
      <c r="Z77">
        <v>56.91</v>
      </c>
      <c r="AA77" s="28">
        <v>58.19</v>
      </c>
      <c r="AB77" s="28"/>
      <c r="AC77" s="28">
        <v>58.97</v>
      </c>
      <c r="AD77" s="28"/>
      <c r="AE77" s="28"/>
      <c r="AF77">
        <v>60.49</v>
      </c>
      <c r="AG77">
        <v>62.63</v>
      </c>
      <c r="AH77">
        <v>62.67</v>
      </c>
      <c r="AI77">
        <v>63.81</v>
      </c>
      <c r="AJ77">
        <v>63.78</v>
      </c>
    </row>
    <row r="78" spans="1:40">
      <c r="A78" t="s">
        <v>122</v>
      </c>
      <c r="B78" s="28">
        <v>26.6</v>
      </c>
      <c r="C78" s="28"/>
      <c r="D78">
        <v>23.75</v>
      </c>
      <c r="E78" s="28">
        <v>22.92</v>
      </c>
      <c r="F78" s="28"/>
      <c r="G78" s="28"/>
      <c r="H78" s="28">
        <v>25.9</v>
      </c>
      <c r="I78" s="28"/>
      <c r="J78" s="28">
        <v>20.13</v>
      </c>
      <c r="K78" s="28"/>
      <c r="L78" s="28">
        <v>16.54</v>
      </c>
      <c r="M78" s="28"/>
      <c r="N78" s="28"/>
      <c r="O78" s="28"/>
      <c r="P78" s="28">
        <v>22.73</v>
      </c>
      <c r="Q78" s="28"/>
      <c r="R78" s="28">
        <v>22.12</v>
      </c>
      <c r="S78" s="28"/>
      <c r="T78" s="28">
        <v>27.97</v>
      </c>
      <c r="U78" s="28"/>
      <c r="V78" s="28">
        <v>46.57</v>
      </c>
      <c r="W78" s="28"/>
      <c r="X78" s="28"/>
      <c r="Y78">
        <v>55.27</v>
      </c>
      <c r="Z78">
        <v>57.22</v>
      </c>
      <c r="AA78" s="28">
        <v>60.05</v>
      </c>
      <c r="AB78" s="28"/>
      <c r="AC78" s="28">
        <v>62.32</v>
      </c>
      <c r="AD78" s="28"/>
      <c r="AE78" s="28"/>
      <c r="AF78">
        <v>61.84</v>
      </c>
      <c r="AG78">
        <v>60.3</v>
      </c>
      <c r="AH78">
        <v>61.91</v>
      </c>
      <c r="AI78">
        <v>66.67</v>
      </c>
      <c r="AJ78">
        <v>64.709999999999994</v>
      </c>
    </row>
    <row r="79" spans="1:40">
      <c r="A79" t="s">
        <v>123</v>
      </c>
      <c r="B79" s="28">
        <v>19.190000000000001</v>
      </c>
      <c r="C79" s="28"/>
      <c r="D79">
        <v>19.29</v>
      </c>
      <c r="E79" s="28">
        <v>18.16</v>
      </c>
      <c r="F79" s="28"/>
      <c r="G79" s="28"/>
      <c r="H79" s="28">
        <v>21.44</v>
      </c>
      <c r="I79" s="28"/>
      <c r="J79" s="28">
        <v>23.2</v>
      </c>
      <c r="K79" s="28"/>
      <c r="L79" s="28">
        <v>22.13</v>
      </c>
      <c r="M79" s="28"/>
      <c r="N79" s="28"/>
      <c r="O79" s="28"/>
      <c r="P79" s="28">
        <v>32.630000000000003</v>
      </c>
      <c r="Q79" s="28"/>
      <c r="R79" s="28">
        <v>27.76</v>
      </c>
      <c r="S79" s="28"/>
      <c r="T79" s="28">
        <v>36.840000000000003</v>
      </c>
      <c r="U79" s="28"/>
      <c r="V79" s="28">
        <v>51.85</v>
      </c>
      <c r="W79" s="28"/>
      <c r="X79" s="28"/>
      <c r="Y79">
        <v>54.3</v>
      </c>
      <c r="Z79">
        <v>56.37</v>
      </c>
      <c r="AA79" s="28">
        <v>56.69</v>
      </c>
      <c r="AB79" s="28"/>
      <c r="AC79" s="28">
        <v>56.67</v>
      </c>
      <c r="AD79" s="28"/>
      <c r="AE79" s="28"/>
      <c r="AF79">
        <v>57.64</v>
      </c>
      <c r="AG79">
        <v>59.33</v>
      </c>
      <c r="AH79">
        <v>59.39</v>
      </c>
      <c r="AI79">
        <v>60.07</v>
      </c>
      <c r="AJ79">
        <v>59.66</v>
      </c>
    </row>
    <row r="80" spans="1:40">
      <c r="A80" t="s">
        <v>124</v>
      </c>
      <c r="B80" s="28">
        <v>27.73</v>
      </c>
      <c r="C80" s="28"/>
      <c r="D80">
        <v>37.64</v>
      </c>
      <c r="E80" s="28">
        <v>41.96</v>
      </c>
      <c r="F80" s="28"/>
      <c r="G80" s="28"/>
      <c r="H80" s="28">
        <v>49.02</v>
      </c>
      <c r="I80" s="28"/>
      <c r="J80" s="28">
        <v>49.3</v>
      </c>
      <c r="K80" s="28"/>
      <c r="L80" s="28">
        <v>31.37</v>
      </c>
      <c r="M80" s="28"/>
      <c r="N80" s="28"/>
      <c r="O80" s="28"/>
      <c r="P80" s="28">
        <v>36.67</v>
      </c>
      <c r="Q80" s="28"/>
      <c r="R80" s="28">
        <v>43.87</v>
      </c>
      <c r="S80" s="28"/>
      <c r="T80" s="28">
        <v>41.11</v>
      </c>
      <c r="U80" s="28"/>
      <c r="V80" s="28">
        <v>52.9</v>
      </c>
      <c r="W80" s="28"/>
      <c r="X80" s="28"/>
      <c r="Y80">
        <v>54.29</v>
      </c>
      <c r="Z80">
        <v>57.18</v>
      </c>
      <c r="AA80" s="28">
        <v>56.12</v>
      </c>
      <c r="AB80" s="28"/>
      <c r="AC80" s="28">
        <v>57.37</v>
      </c>
      <c r="AD80" s="28"/>
      <c r="AE80" s="28"/>
      <c r="AF80">
        <v>59.18</v>
      </c>
      <c r="AG80">
        <v>60.05</v>
      </c>
      <c r="AH80">
        <v>60.43</v>
      </c>
      <c r="AI80">
        <v>62.36</v>
      </c>
      <c r="AJ80">
        <v>61.94</v>
      </c>
    </row>
    <row r="81" spans="1:36">
      <c r="A81" t="s">
        <v>125</v>
      </c>
      <c r="B81" s="28">
        <v>49.09</v>
      </c>
      <c r="C81" s="28"/>
      <c r="D81">
        <v>53.06</v>
      </c>
      <c r="E81" s="28">
        <v>48.87</v>
      </c>
      <c r="F81" s="28"/>
      <c r="G81" s="28"/>
      <c r="H81" s="28">
        <v>47.66</v>
      </c>
      <c r="I81" s="28"/>
      <c r="J81" s="28">
        <v>59.23</v>
      </c>
      <c r="K81" s="28"/>
      <c r="L81" s="28">
        <v>46.3</v>
      </c>
      <c r="M81" s="28"/>
      <c r="N81" s="28"/>
      <c r="O81" s="28"/>
      <c r="P81" s="28">
        <v>34.26</v>
      </c>
      <c r="Q81" s="28"/>
      <c r="R81" s="28">
        <v>29.31</v>
      </c>
      <c r="S81" s="28"/>
      <c r="T81" s="28">
        <v>31.24</v>
      </c>
      <c r="U81" s="28"/>
      <c r="V81" s="28">
        <v>47.92</v>
      </c>
      <c r="W81" s="28"/>
      <c r="X81" s="28"/>
      <c r="Y81">
        <v>52.46</v>
      </c>
      <c r="Z81">
        <v>55.49</v>
      </c>
      <c r="AA81" s="28">
        <v>56.64</v>
      </c>
      <c r="AB81" s="28"/>
      <c r="AC81" s="28">
        <v>57.64</v>
      </c>
      <c r="AD81" s="28"/>
      <c r="AE81" s="28"/>
      <c r="AF81">
        <v>59.05</v>
      </c>
      <c r="AG81">
        <v>60.93</v>
      </c>
      <c r="AH81">
        <v>61</v>
      </c>
      <c r="AI81">
        <v>61.38</v>
      </c>
      <c r="AJ81">
        <v>61.72</v>
      </c>
    </row>
    <row r="82" spans="1:36">
      <c r="A82" t="s">
        <v>126</v>
      </c>
      <c r="B82" s="28">
        <v>39.69</v>
      </c>
      <c r="C82" s="28"/>
      <c r="D82">
        <v>47.6</v>
      </c>
      <c r="E82" s="28">
        <v>41.77</v>
      </c>
      <c r="F82" s="28"/>
      <c r="G82" s="28"/>
      <c r="H82" s="28">
        <v>48.77</v>
      </c>
      <c r="I82" s="28"/>
      <c r="J82" s="28">
        <v>61.1</v>
      </c>
      <c r="K82" s="28"/>
      <c r="L82" s="28">
        <v>49.66</v>
      </c>
      <c r="M82" s="28"/>
      <c r="N82" s="28"/>
      <c r="O82" s="28"/>
      <c r="P82" s="28">
        <v>48.24</v>
      </c>
      <c r="Q82" s="28"/>
      <c r="R82" s="28">
        <v>48.61</v>
      </c>
      <c r="S82" s="28"/>
      <c r="T82" s="28">
        <v>44.48</v>
      </c>
      <c r="U82" s="28"/>
      <c r="V82" s="28">
        <v>50.1</v>
      </c>
      <c r="W82" s="28"/>
      <c r="X82" s="28"/>
      <c r="Y82">
        <v>55.58</v>
      </c>
      <c r="Z82">
        <v>57.36</v>
      </c>
      <c r="AA82" s="28">
        <v>57.52</v>
      </c>
      <c r="AB82" s="28"/>
      <c r="AC82" s="28">
        <v>59.12</v>
      </c>
      <c r="AD82" s="28"/>
      <c r="AE82" s="28"/>
      <c r="AF82">
        <v>61.58</v>
      </c>
      <c r="AG82">
        <v>63.2</v>
      </c>
      <c r="AH82">
        <v>61.59</v>
      </c>
      <c r="AI82">
        <v>61.83</v>
      </c>
      <c r="AJ82">
        <v>62.38</v>
      </c>
    </row>
    <row r="83" spans="1:36">
      <c r="A83" t="s">
        <v>127</v>
      </c>
      <c r="B83" s="28">
        <v>52.7</v>
      </c>
      <c r="C83" s="28"/>
      <c r="D83">
        <v>60.57</v>
      </c>
      <c r="E83" s="28">
        <v>59.44</v>
      </c>
      <c r="F83" s="28"/>
      <c r="G83" s="28"/>
      <c r="H83" s="28">
        <v>60.48</v>
      </c>
      <c r="I83" s="28"/>
      <c r="J83" s="28">
        <v>63.85</v>
      </c>
      <c r="K83" s="28"/>
      <c r="L83" s="28">
        <v>62.51</v>
      </c>
      <c r="M83" s="28"/>
      <c r="N83" s="28"/>
      <c r="O83" s="28"/>
      <c r="P83" s="28">
        <v>61.33</v>
      </c>
      <c r="Q83" s="28"/>
      <c r="R83" s="28">
        <v>59.75</v>
      </c>
      <c r="S83" s="28"/>
      <c r="T83" s="28">
        <v>56.96</v>
      </c>
      <c r="U83" s="28"/>
      <c r="V83" s="28">
        <v>61.15</v>
      </c>
      <c r="W83" s="28"/>
      <c r="X83" s="28"/>
      <c r="Y83">
        <v>59.25</v>
      </c>
      <c r="Z83">
        <v>60.01</v>
      </c>
      <c r="AA83" s="28">
        <v>58.04</v>
      </c>
      <c r="AB83" s="28"/>
      <c r="AC83" s="28">
        <v>57.1</v>
      </c>
      <c r="AD83" s="28"/>
      <c r="AE83" s="28"/>
      <c r="AF83">
        <v>58.84</v>
      </c>
      <c r="AG83">
        <v>60.46</v>
      </c>
      <c r="AH83">
        <v>62.95</v>
      </c>
      <c r="AI83">
        <v>63.99</v>
      </c>
      <c r="AJ83">
        <v>67.930000000000007</v>
      </c>
    </row>
    <row r="84" spans="1:36">
      <c r="A84" t="s">
        <v>128</v>
      </c>
      <c r="B84" s="28">
        <v>59.37</v>
      </c>
      <c r="C84" s="28"/>
      <c r="D84">
        <v>60.6</v>
      </c>
      <c r="E84" s="28">
        <v>59.6</v>
      </c>
      <c r="F84" s="28"/>
      <c r="G84" s="28"/>
      <c r="H84" s="28">
        <v>62.24</v>
      </c>
      <c r="I84" s="28"/>
      <c r="J84" s="28">
        <v>61.76</v>
      </c>
      <c r="K84" s="28"/>
      <c r="L84" s="28">
        <v>63.26</v>
      </c>
      <c r="M84" s="28"/>
      <c r="N84" s="28"/>
      <c r="O84" s="28"/>
      <c r="P84" s="28">
        <v>60.53</v>
      </c>
      <c r="Q84" s="28"/>
      <c r="R84" s="28">
        <v>58.79</v>
      </c>
      <c r="S84" s="28"/>
      <c r="T84" s="28">
        <v>57.46</v>
      </c>
      <c r="U84" s="28"/>
      <c r="V84" s="28">
        <v>58.59</v>
      </c>
      <c r="W84" s="28"/>
      <c r="X84" s="28"/>
      <c r="Y84">
        <v>57.07</v>
      </c>
      <c r="Z84">
        <v>58.8</v>
      </c>
      <c r="AA84" s="28">
        <v>59.26</v>
      </c>
      <c r="AB84" s="28"/>
      <c r="AC84" s="28">
        <v>59.17</v>
      </c>
      <c r="AD84" s="28"/>
      <c r="AE84" s="28"/>
      <c r="AF84">
        <v>59.88</v>
      </c>
      <c r="AG84">
        <v>61.32</v>
      </c>
      <c r="AH84">
        <v>60.26</v>
      </c>
      <c r="AI84">
        <v>60.92</v>
      </c>
      <c r="AJ84">
        <v>60.92</v>
      </c>
    </row>
    <row r="85" spans="1:36">
      <c r="A85" t="s">
        <v>129</v>
      </c>
      <c r="B85" s="28">
        <v>58.83</v>
      </c>
      <c r="C85" s="28"/>
      <c r="D85">
        <v>63.08</v>
      </c>
      <c r="E85" s="28">
        <v>58.9</v>
      </c>
      <c r="F85" s="28"/>
      <c r="G85" s="28"/>
      <c r="H85" s="28">
        <v>61.68</v>
      </c>
      <c r="I85" s="28"/>
      <c r="J85" s="28">
        <v>63.45</v>
      </c>
      <c r="K85" s="28"/>
      <c r="L85" s="28">
        <v>62.31</v>
      </c>
      <c r="M85" s="28"/>
      <c r="N85" s="28"/>
      <c r="O85" s="28"/>
      <c r="P85" s="28">
        <v>62.92</v>
      </c>
      <c r="Q85" s="28"/>
      <c r="R85" s="28">
        <v>60.53</v>
      </c>
      <c r="S85" s="28"/>
      <c r="T85" s="28">
        <v>57.92</v>
      </c>
      <c r="U85" s="28"/>
      <c r="V85" s="28">
        <v>59.95</v>
      </c>
      <c r="W85" s="28"/>
      <c r="X85" s="28"/>
      <c r="Y85">
        <v>58.12</v>
      </c>
      <c r="Z85">
        <v>59.6</v>
      </c>
      <c r="AA85" s="28">
        <v>59.86</v>
      </c>
      <c r="AB85" s="28"/>
      <c r="AC85" s="28">
        <v>59.12</v>
      </c>
      <c r="AD85" s="28"/>
      <c r="AE85" s="28"/>
      <c r="AF85">
        <v>60.8</v>
      </c>
      <c r="AG85">
        <v>61.26</v>
      </c>
      <c r="AH85">
        <v>59.78</v>
      </c>
      <c r="AI85">
        <v>60.36</v>
      </c>
      <c r="AJ85">
        <v>60.66</v>
      </c>
    </row>
    <row r="86" spans="1:36">
      <c r="A86" t="s">
        <v>130</v>
      </c>
      <c r="B86" s="28">
        <v>61.27</v>
      </c>
      <c r="C86" s="28"/>
      <c r="D86">
        <v>63</v>
      </c>
      <c r="E86" s="28">
        <v>58.36</v>
      </c>
      <c r="F86" s="28"/>
      <c r="G86" s="28"/>
      <c r="H86" s="28">
        <v>61.52</v>
      </c>
      <c r="I86" s="28"/>
      <c r="J86" s="28">
        <v>66.02</v>
      </c>
      <c r="K86" s="28"/>
      <c r="L86" s="28">
        <v>66.989999999999995</v>
      </c>
      <c r="M86" s="28"/>
      <c r="N86" s="28"/>
      <c r="O86" s="28"/>
      <c r="P86" s="28">
        <v>64.77</v>
      </c>
      <c r="Q86" s="28"/>
      <c r="R86" s="28">
        <v>59.99</v>
      </c>
      <c r="S86" s="28"/>
      <c r="T86" s="28">
        <v>57.77</v>
      </c>
      <c r="U86" s="28"/>
      <c r="V86" s="28">
        <v>61.44</v>
      </c>
      <c r="W86" s="28"/>
      <c r="X86" s="28"/>
      <c r="Y86">
        <v>60.83</v>
      </c>
      <c r="Z86">
        <v>61.47</v>
      </c>
      <c r="AA86" s="28">
        <v>62.49</v>
      </c>
      <c r="AB86" s="28"/>
      <c r="AC86" s="28">
        <v>62.73</v>
      </c>
      <c r="AD86" s="28"/>
      <c r="AE86" s="28"/>
      <c r="AF86">
        <v>63.55</v>
      </c>
      <c r="AG86">
        <v>66.23</v>
      </c>
      <c r="AH86">
        <v>65.77</v>
      </c>
      <c r="AI86">
        <v>64.099999999999994</v>
      </c>
      <c r="AJ86">
        <v>66.03</v>
      </c>
    </row>
    <row r="87" spans="1:36">
      <c r="A87" t="s">
        <v>131</v>
      </c>
      <c r="B87" s="28">
        <v>60</v>
      </c>
      <c r="C87" s="28"/>
      <c r="D87">
        <v>65.290000000000006</v>
      </c>
      <c r="E87" s="28">
        <v>63.39</v>
      </c>
      <c r="F87" s="28"/>
      <c r="G87" s="28"/>
      <c r="H87" s="28">
        <v>64</v>
      </c>
      <c r="I87" s="28"/>
      <c r="J87" s="28">
        <v>64.75</v>
      </c>
      <c r="K87" s="28"/>
      <c r="L87" s="28">
        <v>64.11</v>
      </c>
      <c r="M87" s="28"/>
      <c r="N87" s="28"/>
      <c r="O87" s="28"/>
      <c r="P87" s="28">
        <v>62.72</v>
      </c>
      <c r="Q87" s="28"/>
      <c r="R87" s="28">
        <v>63.15</v>
      </c>
      <c r="S87" s="28"/>
      <c r="T87" s="28">
        <v>62.69</v>
      </c>
      <c r="U87" s="28"/>
      <c r="V87" s="28">
        <v>64.489999999999995</v>
      </c>
      <c r="W87" s="28"/>
      <c r="X87" s="28"/>
      <c r="Y87">
        <v>65.47</v>
      </c>
      <c r="Z87">
        <v>66.260000000000005</v>
      </c>
      <c r="AA87" s="28">
        <v>62.3</v>
      </c>
      <c r="AB87" s="28"/>
      <c r="AC87" s="28">
        <v>59.85</v>
      </c>
      <c r="AD87" s="28"/>
      <c r="AE87" s="28"/>
      <c r="AF87">
        <v>60.46</v>
      </c>
      <c r="AG87">
        <v>61.79</v>
      </c>
      <c r="AH87">
        <v>62.36</v>
      </c>
      <c r="AI87">
        <v>64.510000000000005</v>
      </c>
      <c r="AJ87">
        <v>65.16</v>
      </c>
    </row>
    <row r="88" spans="1:36">
      <c r="A88" t="s">
        <v>132</v>
      </c>
      <c r="B88" s="28">
        <v>59.65</v>
      </c>
      <c r="C88" s="28"/>
      <c r="D88">
        <v>61.79</v>
      </c>
      <c r="E88" s="28">
        <v>60.84</v>
      </c>
      <c r="F88" s="28"/>
      <c r="G88" s="28"/>
      <c r="H88" s="28">
        <v>63.29</v>
      </c>
      <c r="I88" s="28"/>
      <c r="J88" s="28">
        <v>65.989999999999995</v>
      </c>
      <c r="K88" s="28"/>
      <c r="L88" s="28">
        <v>63.06</v>
      </c>
      <c r="M88" s="28"/>
      <c r="N88" s="28"/>
      <c r="O88" s="28"/>
      <c r="P88" s="28">
        <v>61.49</v>
      </c>
      <c r="Q88" s="28"/>
      <c r="R88" s="28">
        <v>59.85</v>
      </c>
      <c r="S88" s="28"/>
      <c r="T88" s="28">
        <v>58.85</v>
      </c>
      <c r="U88" s="28"/>
      <c r="V88" s="28">
        <v>60.76</v>
      </c>
      <c r="W88" s="28"/>
      <c r="X88" s="28"/>
      <c r="Y88">
        <v>62.5</v>
      </c>
      <c r="Z88">
        <v>63.15</v>
      </c>
      <c r="AA88" s="28">
        <v>61.46</v>
      </c>
      <c r="AB88" s="28"/>
      <c r="AC88" s="28">
        <v>62.29</v>
      </c>
      <c r="AD88" s="28"/>
      <c r="AE88" s="28"/>
      <c r="AF88">
        <v>63.32</v>
      </c>
      <c r="AG88">
        <v>64.27</v>
      </c>
      <c r="AH88">
        <v>64.510000000000005</v>
      </c>
      <c r="AI88">
        <v>64.44</v>
      </c>
      <c r="AJ88">
        <v>61.33</v>
      </c>
    </row>
    <row r="89" spans="1:36">
      <c r="A89" t="s">
        <v>133</v>
      </c>
      <c r="B89" s="28">
        <v>59.44</v>
      </c>
      <c r="C89" s="28"/>
      <c r="D89">
        <v>62.26</v>
      </c>
      <c r="E89" s="28">
        <v>61.73</v>
      </c>
      <c r="F89" s="28"/>
      <c r="G89" s="28"/>
      <c r="H89" s="28">
        <v>63.11</v>
      </c>
      <c r="I89" s="28"/>
      <c r="J89" s="28">
        <v>65.459999999999994</v>
      </c>
      <c r="K89" s="28"/>
      <c r="L89" s="28">
        <v>64.709999999999994</v>
      </c>
      <c r="M89" s="28"/>
      <c r="N89" s="28"/>
      <c r="O89" s="28"/>
      <c r="P89" s="28">
        <v>60.97</v>
      </c>
      <c r="Q89" s="28"/>
      <c r="R89" s="28">
        <v>59.12</v>
      </c>
      <c r="S89" s="28"/>
      <c r="T89" s="28">
        <v>58.76</v>
      </c>
      <c r="U89" s="28"/>
      <c r="V89" s="28">
        <v>58.1</v>
      </c>
      <c r="W89" s="28"/>
      <c r="X89" s="28"/>
      <c r="Y89">
        <v>56</v>
      </c>
      <c r="Z89">
        <v>58.31</v>
      </c>
      <c r="AA89" s="28">
        <v>58.05</v>
      </c>
      <c r="AB89" s="28"/>
      <c r="AC89" s="28">
        <v>57.58</v>
      </c>
      <c r="AD89" s="28"/>
      <c r="AE89" s="28"/>
      <c r="AF89">
        <v>58.45</v>
      </c>
      <c r="AG89">
        <v>60.95</v>
      </c>
      <c r="AH89">
        <v>61.55</v>
      </c>
      <c r="AI89">
        <v>62.43</v>
      </c>
      <c r="AJ89">
        <v>62.04</v>
      </c>
    </row>
    <row r="90" spans="1:36">
      <c r="A90" t="s">
        <v>134</v>
      </c>
      <c r="B90" s="28">
        <v>63.83</v>
      </c>
      <c r="C90" s="28"/>
      <c r="D90">
        <v>69.260000000000005</v>
      </c>
      <c r="E90" s="28">
        <v>64.48</v>
      </c>
      <c r="F90" s="28"/>
      <c r="G90" s="28"/>
      <c r="H90" s="28">
        <v>68.92</v>
      </c>
      <c r="I90" s="28"/>
      <c r="J90" s="28">
        <v>70.16</v>
      </c>
      <c r="K90" s="28"/>
      <c r="L90" s="28">
        <v>68</v>
      </c>
      <c r="M90" s="28"/>
      <c r="N90" s="28"/>
      <c r="O90" s="28"/>
      <c r="P90" s="28">
        <v>65.44</v>
      </c>
      <c r="Q90" s="28"/>
      <c r="R90" s="28">
        <v>64.540000000000006</v>
      </c>
      <c r="S90" s="28"/>
      <c r="T90" s="28">
        <v>64.290000000000006</v>
      </c>
      <c r="U90" s="28"/>
      <c r="V90" s="28">
        <v>61.36</v>
      </c>
      <c r="W90" s="28"/>
      <c r="X90" s="28"/>
      <c r="Y90">
        <v>60.28</v>
      </c>
      <c r="Z90">
        <v>61.82</v>
      </c>
      <c r="AA90" s="28">
        <v>59.22</v>
      </c>
      <c r="AB90" s="28"/>
      <c r="AC90" s="28">
        <v>58.78</v>
      </c>
      <c r="AD90" s="28"/>
      <c r="AE90" s="28"/>
      <c r="AF90">
        <v>60.74</v>
      </c>
      <c r="AG90">
        <v>62.67</v>
      </c>
      <c r="AH90">
        <v>62.21</v>
      </c>
      <c r="AI90">
        <v>61.73</v>
      </c>
      <c r="AJ90">
        <v>60.96</v>
      </c>
    </row>
    <row r="92" spans="1:36">
      <c r="D92">
        <v>0</v>
      </c>
      <c r="E92">
        <v>1</v>
      </c>
      <c r="F92">
        <v>2</v>
      </c>
      <c r="G92">
        <v>3</v>
      </c>
      <c r="H92">
        <v>4</v>
      </c>
      <c r="I92">
        <v>5</v>
      </c>
      <c r="J92">
        <v>6</v>
      </c>
      <c r="K92">
        <v>7</v>
      </c>
    </row>
    <row r="93" spans="1:36">
      <c r="D93" s="15">
        <v>3</v>
      </c>
      <c r="E93" s="15">
        <v>4</v>
      </c>
      <c r="F93" s="15">
        <v>5</v>
      </c>
      <c r="G93" s="15">
        <v>6</v>
      </c>
      <c r="H93" s="15">
        <v>7</v>
      </c>
      <c r="I93" s="15">
        <v>8</v>
      </c>
      <c r="J93" s="15">
        <v>9</v>
      </c>
      <c r="K93" s="15">
        <v>10</v>
      </c>
    </row>
    <row r="94" spans="1:36">
      <c r="D94">
        <v>50.17</v>
      </c>
      <c r="E94" s="15">
        <v>47.85</v>
      </c>
      <c r="F94" s="15">
        <v>47.85</v>
      </c>
      <c r="G94" s="15">
        <v>47.85</v>
      </c>
      <c r="H94" s="15">
        <v>49.86</v>
      </c>
      <c r="I94" s="15">
        <v>49.86</v>
      </c>
      <c r="J94" s="15">
        <v>55.27</v>
      </c>
      <c r="K94" s="15">
        <v>55.27</v>
      </c>
    </row>
    <row r="95" spans="1:36">
      <c r="D95">
        <v>35.049999999999997</v>
      </c>
      <c r="E95" s="15">
        <v>32.1</v>
      </c>
      <c r="F95" s="15">
        <v>32.1</v>
      </c>
      <c r="G95" s="15">
        <v>32.1</v>
      </c>
      <c r="H95" s="15">
        <v>37.340000000000003</v>
      </c>
      <c r="I95" s="15">
        <v>37.340000000000003</v>
      </c>
      <c r="J95" s="15">
        <v>38.130000000000003</v>
      </c>
      <c r="K95" s="15">
        <v>38.130000000000003</v>
      </c>
    </row>
    <row r="96" spans="1:36">
      <c r="D96">
        <v>23.75</v>
      </c>
      <c r="E96" s="15">
        <v>22.92</v>
      </c>
      <c r="F96" s="15">
        <v>22.92</v>
      </c>
      <c r="G96" s="15">
        <v>22.92</v>
      </c>
      <c r="H96" s="15">
        <v>25.9</v>
      </c>
      <c r="I96" s="15">
        <v>25.9</v>
      </c>
      <c r="J96" s="15">
        <v>20.13</v>
      </c>
      <c r="K96" s="15">
        <v>20.13</v>
      </c>
    </row>
    <row r="97" spans="4:11">
      <c r="D97">
        <v>19.29</v>
      </c>
      <c r="E97" s="15">
        <v>18.16</v>
      </c>
      <c r="F97" s="15">
        <v>18.16</v>
      </c>
      <c r="G97" s="15">
        <v>18.16</v>
      </c>
      <c r="H97" s="15">
        <v>21.44</v>
      </c>
      <c r="I97" s="15">
        <v>21.44</v>
      </c>
      <c r="J97" s="15">
        <v>23.2</v>
      </c>
      <c r="K97" s="15">
        <v>23.2</v>
      </c>
    </row>
    <row r="98" spans="4:11">
      <c r="D98">
        <v>37.64</v>
      </c>
      <c r="E98" s="15">
        <v>41.96</v>
      </c>
      <c r="F98" s="15">
        <v>41.96</v>
      </c>
      <c r="G98" s="15">
        <v>41.96</v>
      </c>
      <c r="H98" s="15">
        <v>49.02</v>
      </c>
      <c r="I98" s="15">
        <v>49.02</v>
      </c>
      <c r="J98" s="15">
        <v>49.3</v>
      </c>
      <c r="K98" s="15">
        <v>49.3</v>
      </c>
    </row>
  </sheetData>
  <mergeCells count="246">
    <mergeCell ref="A1:AN1"/>
    <mergeCell ref="AA69:AB69"/>
    <mergeCell ref="A68:AN68"/>
    <mergeCell ref="AC70:AE70"/>
    <mergeCell ref="AC69:AE69"/>
    <mergeCell ref="H70:I70"/>
    <mergeCell ref="H71:I71"/>
    <mergeCell ref="J70:K70"/>
    <mergeCell ref="J71:K71"/>
    <mergeCell ref="L70:O70"/>
    <mergeCell ref="P70:Q70"/>
    <mergeCell ref="L71:O71"/>
    <mergeCell ref="B70:C70"/>
    <mergeCell ref="E70:G70"/>
    <mergeCell ref="B71:C71"/>
    <mergeCell ref="E69:G69"/>
    <mergeCell ref="AA71:AB71"/>
    <mergeCell ref="AC71:AE71"/>
    <mergeCell ref="AA70:AB70"/>
    <mergeCell ref="B89:C89"/>
    <mergeCell ref="B90:C90"/>
    <mergeCell ref="E72:G72"/>
    <mergeCell ref="E73:G73"/>
    <mergeCell ref="E74:G74"/>
    <mergeCell ref="E75:G75"/>
    <mergeCell ref="E76:G76"/>
    <mergeCell ref="E77:G77"/>
    <mergeCell ref="E78:G78"/>
    <mergeCell ref="E79:G79"/>
    <mergeCell ref="B81:C81"/>
    <mergeCell ref="B82:C82"/>
    <mergeCell ref="B83:C83"/>
    <mergeCell ref="B84:C84"/>
    <mergeCell ref="B85:C85"/>
    <mergeCell ref="B86:C86"/>
    <mergeCell ref="B73:C73"/>
    <mergeCell ref="B74:C74"/>
    <mergeCell ref="B77:C77"/>
    <mergeCell ref="B78:C78"/>
    <mergeCell ref="B79:C79"/>
    <mergeCell ref="B80:C80"/>
    <mergeCell ref="B72:C72"/>
    <mergeCell ref="B87:C87"/>
    <mergeCell ref="B88:C88"/>
    <mergeCell ref="E86:G86"/>
    <mergeCell ref="E87:G87"/>
    <mergeCell ref="E88:G88"/>
    <mergeCell ref="E89:G89"/>
    <mergeCell ref="E90:G90"/>
    <mergeCell ref="E82:G82"/>
    <mergeCell ref="E83:G83"/>
    <mergeCell ref="E84:G84"/>
    <mergeCell ref="E85:G85"/>
    <mergeCell ref="E80:G80"/>
    <mergeCell ref="E81:G81"/>
    <mergeCell ref="H78:I78"/>
    <mergeCell ref="J78:K78"/>
    <mergeCell ref="L78:O78"/>
    <mergeCell ref="H81:I81"/>
    <mergeCell ref="J81:K81"/>
    <mergeCell ref="L81:O81"/>
    <mergeCell ref="B75:C75"/>
    <mergeCell ref="B76:C76"/>
    <mergeCell ref="AA72:AB72"/>
    <mergeCell ref="AC72:AE72"/>
    <mergeCell ref="H73:I73"/>
    <mergeCell ref="J73:K73"/>
    <mergeCell ref="L73:O73"/>
    <mergeCell ref="P73:Q73"/>
    <mergeCell ref="T73:U73"/>
    <mergeCell ref="V73:X73"/>
    <mergeCell ref="AA73:AB73"/>
    <mergeCell ref="H72:I72"/>
    <mergeCell ref="J72:K72"/>
    <mergeCell ref="L72:O72"/>
    <mergeCell ref="T72:U72"/>
    <mergeCell ref="V72:X72"/>
    <mergeCell ref="P72:Q72"/>
    <mergeCell ref="AA75:AB75"/>
    <mergeCell ref="AC75:AE75"/>
    <mergeCell ref="AC73:AE73"/>
    <mergeCell ref="H74:I74"/>
    <mergeCell ref="J74:K74"/>
    <mergeCell ref="L74:O74"/>
    <mergeCell ref="P74:Q74"/>
    <mergeCell ref="T74:U74"/>
    <mergeCell ref="V74:X74"/>
    <mergeCell ref="AA74:AB74"/>
    <mergeCell ref="AC74:AE74"/>
    <mergeCell ref="H75:I75"/>
    <mergeCell ref="J75:K75"/>
    <mergeCell ref="L75:O75"/>
    <mergeCell ref="AA76:AB76"/>
    <mergeCell ref="AC76:AE76"/>
    <mergeCell ref="H77:I77"/>
    <mergeCell ref="J77:K77"/>
    <mergeCell ref="L77:O77"/>
    <mergeCell ref="P77:Q77"/>
    <mergeCell ref="T77:U77"/>
    <mergeCell ref="V77:X77"/>
    <mergeCell ref="AA77:AB77"/>
    <mergeCell ref="J76:K76"/>
    <mergeCell ref="L76:O76"/>
    <mergeCell ref="P76:Q76"/>
    <mergeCell ref="T76:U76"/>
    <mergeCell ref="V76:X76"/>
    <mergeCell ref="AC77:AE77"/>
    <mergeCell ref="H76:I76"/>
    <mergeCell ref="AA78:AB78"/>
    <mergeCell ref="AC78:AE78"/>
    <mergeCell ref="AA79:AB79"/>
    <mergeCell ref="AC79:AE79"/>
    <mergeCell ref="H80:I80"/>
    <mergeCell ref="J80:K80"/>
    <mergeCell ref="L80:O80"/>
    <mergeCell ref="P80:Q80"/>
    <mergeCell ref="T80:U80"/>
    <mergeCell ref="V80:X80"/>
    <mergeCell ref="H79:I79"/>
    <mergeCell ref="J79:K79"/>
    <mergeCell ref="L79:O79"/>
    <mergeCell ref="P79:Q79"/>
    <mergeCell ref="AA80:AB80"/>
    <mergeCell ref="AC80:AE80"/>
    <mergeCell ref="AA81:AB81"/>
    <mergeCell ref="AC81:AE81"/>
    <mergeCell ref="H82:I82"/>
    <mergeCell ref="J82:K82"/>
    <mergeCell ref="L82:O82"/>
    <mergeCell ref="P82:Q82"/>
    <mergeCell ref="T82:U82"/>
    <mergeCell ref="V82:X82"/>
    <mergeCell ref="AA82:AB82"/>
    <mergeCell ref="AC82:AE82"/>
    <mergeCell ref="AA83:AB83"/>
    <mergeCell ref="AC83:AE83"/>
    <mergeCell ref="H84:I84"/>
    <mergeCell ref="J84:K84"/>
    <mergeCell ref="L84:O84"/>
    <mergeCell ref="P84:Q84"/>
    <mergeCell ref="T84:U84"/>
    <mergeCell ref="V84:X84"/>
    <mergeCell ref="H83:I83"/>
    <mergeCell ref="J83:K83"/>
    <mergeCell ref="L83:O83"/>
    <mergeCell ref="P83:Q83"/>
    <mergeCell ref="AA84:AB84"/>
    <mergeCell ref="AC84:AE84"/>
    <mergeCell ref="H85:I85"/>
    <mergeCell ref="J85:K85"/>
    <mergeCell ref="L85:O85"/>
    <mergeCell ref="P85:Q85"/>
    <mergeCell ref="T85:U85"/>
    <mergeCell ref="V85:X85"/>
    <mergeCell ref="AA85:AB85"/>
    <mergeCell ref="AC85:AE85"/>
    <mergeCell ref="H86:I86"/>
    <mergeCell ref="J86:K86"/>
    <mergeCell ref="L86:O86"/>
    <mergeCell ref="P86:Q86"/>
    <mergeCell ref="T86:U86"/>
    <mergeCell ref="V86:X86"/>
    <mergeCell ref="AA86:AB86"/>
    <mergeCell ref="AC86:AE86"/>
    <mergeCell ref="V87:X87"/>
    <mergeCell ref="AA87:AB87"/>
    <mergeCell ref="AC87:AE87"/>
    <mergeCell ref="H88:I88"/>
    <mergeCell ref="J88:K88"/>
    <mergeCell ref="L88:O88"/>
    <mergeCell ref="P88:Q88"/>
    <mergeCell ref="T88:U88"/>
    <mergeCell ref="V88:X88"/>
    <mergeCell ref="H87:I87"/>
    <mergeCell ref="J87:K87"/>
    <mergeCell ref="L87:O87"/>
    <mergeCell ref="P87:Q87"/>
    <mergeCell ref="AA88:AB88"/>
    <mergeCell ref="AC88:AE88"/>
    <mergeCell ref="H89:I89"/>
    <mergeCell ref="J89:K89"/>
    <mergeCell ref="L89:O89"/>
    <mergeCell ref="P89:Q89"/>
    <mergeCell ref="T89:U89"/>
    <mergeCell ref="V89:X89"/>
    <mergeCell ref="AA89:AB89"/>
    <mergeCell ref="AC89:AE89"/>
    <mergeCell ref="H90:I90"/>
    <mergeCell ref="J90:K90"/>
    <mergeCell ref="L90:O90"/>
    <mergeCell ref="P90:Q90"/>
    <mergeCell ref="T90:U90"/>
    <mergeCell ref="V90:X90"/>
    <mergeCell ref="AA90:AB90"/>
    <mergeCell ref="AC90:AE90"/>
    <mergeCell ref="P71:Q71"/>
    <mergeCell ref="T71:U71"/>
    <mergeCell ref="V71:X71"/>
    <mergeCell ref="B69:C69"/>
    <mergeCell ref="H69:I69"/>
    <mergeCell ref="J69:K69"/>
    <mergeCell ref="P69:Q69"/>
    <mergeCell ref="R69:S69"/>
    <mergeCell ref="T69:U69"/>
    <mergeCell ref="R70:S70"/>
    <mergeCell ref="T70:U70"/>
    <mergeCell ref="V70:X70"/>
    <mergeCell ref="R80:S80"/>
    <mergeCell ref="R81:S81"/>
    <mergeCell ref="R82:S82"/>
    <mergeCell ref="R83:S83"/>
    <mergeCell ref="V83:X83"/>
    <mergeCell ref="V79:X79"/>
    <mergeCell ref="P75:Q75"/>
    <mergeCell ref="T75:U75"/>
    <mergeCell ref="V75:X75"/>
    <mergeCell ref="P81:Q81"/>
    <mergeCell ref="T81:U81"/>
    <mergeCell ref="V81:X81"/>
    <mergeCell ref="P78:Q78"/>
    <mergeCell ref="T78:U78"/>
    <mergeCell ref="V78:X78"/>
    <mergeCell ref="B24:AN24"/>
    <mergeCell ref="B47:AN47"/>
    <mergeCell ref="R90:S90"/>
    <mergeCell ref="R84:S84"/>
    <mergeCell ref="R85:S85"/>
    <mergeCell ref="R86:S86"/>
    <mergeCell ref="R87:S87"/>
    <mergeCell ref="R88:S88"/>
    <mergeCell ref="R89:S89"/>
    <mergeCell ref="T87:U87"/>
    <mergeCell ref="R71:S71"/>
    <mergeCell ref="R72:S72"/>
    <mergeCell ref="R73:S73"/>
    <mergeCell ref="R74:S74"/>
    <mergeCell ref="R75:S75"/>
    <mergeCell ref="R76:S76"/>
    <mergeCell ref="R77:S77"/>
    <mergeCell ref="R78:S78"/>
    <mergeCell ref="R79:S79"/>
    <mergeCell ref="V69:X69"/>
    <mergeCell ref="L69:O69"/>
    <mergeCell ref="E71:G71"/>
    <mergeCell ref="T79:U79"/>
    <mergeCell ref="T83:U83"/>
  </mergeCells>
  <conditionalFormatting sqref="B3:AN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AN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AN23 B26:AN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AJ6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1:AJ90 D92:D9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93"/>
  <sheetViews>
    <sheetView zoomScale="70" zoomScaleNormal="70" workbookViewId="0">
      <selection activeCell="E51" sqref="E51:E89"/>
    </sheetView>
  </sheetViews>
  <sheetFormatPr defaultColWidth="9.140625" defaultRowHeight="15"/>
  <cols>
    <col min="1" max="1" width="17.85546875" customWidth="1"/>
  </cols>
  <sheetData>
    <row r="1" spans="1:1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15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hidden="1">
      <c r="A2" s="3">
        <v>42261</v>
      </c>
      <c r="B2" t="s">
        <v>0</v>
      </c>
      <c r="C2" t="s">
        <v>16</v>
      </c>
      <c r="D2">
        <v>3</v>
      </c>
      <c r="E2">
        <v>56.56</v>
      </c>
      <c r="F2">
        <v>131</v>
      </c>
      <c r="G2">
        <f>F2*4</f>
        <v>524</v>
      </c>
      <c r="H2">
        <v>1.24</v>
      </c>
      <c r="I2">
        <v>124</v>
      </c>
      <c r="J2">
        <v>5</v>
      </c>
      <c r="K2">
        <v>2</v>
      </c>
      <c r="L2">
        <v>0</v>
      </c>
      <c r="M2">
        <v>45</v>
      </c>
      <c r="N2">
        <v>45</v>
      </c>
    </row>
    <row r="3" spans="1:14">
      <c r="A3" s="3">
        <v>42261</v>
      </c>
      <c r="B3" t="s">
        <v>0</v>
      </c>
      <c r="C3" t="s">
        <v>1</v>
      </c>
      <c r="D3">
        <v>4</v>
      </c>
      <c r="E3">
        <v>60.74</v>
      </c>
      <c r="F3">
        <v>142</v>
      </c>
      <c r="G3">
        <f t="shared" ref="G3:G66" si="0">F3*4</f>
        <v>568</v>
      </c>
      <c r="H3">
        <v>0.93</v>
      </c>
      <c r="I3">
        <v>136</v>
      </c>
      <c r="J3">
        <v>2</v>
      </c>
      <c r="K3">
        <v>4</v>
      </c>
      <c r="L3">
        <v>0</v>
      </c>
      <c r="M3">
        <v>60</v>
      </c>
      <c r="N3">
        <v>60</v>
      </c>
    </row>
    <row r="4" spans="1:14" hidden="1">
      <c r="A4" s="3">
        <v>42261.010416666664</v>
      </c>
      <c r="B4" t="s">
        <v>0</v>
      </c>
      <c r="C4" t="s">
        <v>16</v>
      </c>
      <c r="D4">
        <v>3</v>
      </c>
      <c r="E4">
        <v>56.47</v>
      </c>
      <c r="F4">
        <v>100</v>
      </c>
      <c r="G4">
        <f t="shared" si="0"/>
        <v>400</v>
      </c>
      <c r="H4">
        <v>0.94</v>
      </c>
      <c r="I4">
        <v>95</v>
      </c>
      <c r="J4">
        <v>2</v>
      </c>
      <c r="K4">
        <v>3</v>
      </c>
      <c r="L4">
        <v>0</v>
      </c>
      <c r="M4">
        <v>45</v>
      </c>
      <c r="N4">
        <v>45</v>
      </c>
    </row>
    <row r="5" spans="1:14">
      <c r="A5" s="3">
        <v>42261.010416666664</v>
      </c>
      <c r="B5" t="s">
        <v>0</v>
      </c>
      <c r="C5" t="s">
        <v>1</v>
      </c>
      <c r="D5">
        <v>4</v>
      </c>
      <c r="E5">
        <v>57.72</v>
      </c>
      <c r="F5">
        <v>100</v>
      </c>
      <c r="G5">
        <f t="shared" si="0"/>
        <v>400</v>
      </c>
      <c r="H5">
        <v>0.68</v>
      </c>
      <c r="I5">
        <v>97</v>
      </c>
      <c r="J5">
        <v>0</v>
      </c>
      <c r="K5">
        <v>3</v>
      </c>
      <c r="L5">
        <v>0</v>
      </c>
      <c r="M5">
        <v>60</v>
      </c>
      <c r="N5">
        <v>60</v>
      </c>
    </row>
    <row r="6" spans="1:14" hidden="1">
      <c r="A6" s="3">
        <v>42261.020833333336</v>
      </c>
      <c r="B6" t="s">
        <v>0</v>
      </c>
      <c r="C6" t="s">
        <v>16</v>
      </c>
      <c r="D6">
        <v>3</v>
      </c>
      <c r="E6">
        <v>56.81</v>
      </c>
      <c r="F6">
        <v>107</v>
      </c>
      <c r="G6">
        <f t="shared" si="0"/>
        <v>428</v>
      </c>
      <c r="H6">
        <v>1.1000000000000001</v>
      </c>
      <c r="I6">
        <v>98</v>
      </c>
      <c r="J6">
        <v>5</v>
      </c>
      <c r="K6">
        <v>4</v>
      </c>
      <c r="L6">
        <v>0</v>
      </c>
      <c r="M6">
        <v>45</v>
      </c>
      <c r="N6">
        <v>45</v>
      </c>
    </row>
    <row r="7" spans="1:14">
      <c r="A7" s="3">
        <v>42261.020833333336</v>
      </c>
      <c r="B7" t="s">
        <v>0</v>
      </c>
      <c r="C7" t="s">
        <v>1</v>
      </c>
      <c r="D7">
        <v>4</v>
      </c>
      <c r="E7">
        <v>60.06</v>
      </c>
      <c r="F7">
        <v>97</v>
      </c>
      <c r="G7">
        <f t="shared" si="0"/>
        <v>388</v>
      </c>
      <c r="H7">
        <v>0.59</v>
      </c>
      <c r="I7">
        <v>95</v>
      </c>
      <c r="J7">
        <v>0</v>
      </c>
      <c r="K7">
        <v>2</v>
      </c>
      <c r="L7">
        <v>0</v>
      </c>
      <c r="M7">
        <v>60</v>
      </c>
      <c r="N7">
        <v>60</v>
      </c>
    </row>
    <row r="8" spans="1:14" hidden="1">
      <c r="A8" s="3">
        <v>42261.03125</v>
      </c>
      <c r="B8" t="s">
        <v>0</v>
      </c>
      <c r="C8" t="s">
        <v>16</v>
      </c>
      <c r="D8">
        <v>3</v>
      </c>
      <c r="E8">
        <v>55.14</v>
      </c>
      <c r="F8">
        <v>81</v>
      </c>
      <c r="G8">
        <f t="shared" si="0"/>
        <v>324</v>
      </c>
      <c r="H8">
        <v>0.84</v>
      </c>
      <c r="I8">
        <v>72</v>
      </c>
      <c r="J8">
        <v>7</v>
      </c>
      <c r="K8">
        <v>2</v>
      </c>
      <c r="L8">
        <v>0</v>
      </c>
      <c r="M8">
        <v>45</v>
      </c>
      <c r="N8">
        <v>45</v>
      </c>
    </row>
    <row r="9" spans="1:14">
      <c r="A9" s="3">
        <v>42261.03125</v>
      </c>
      <c r="B9" t="s">
        <v>0</v>
      </c>
      <c r="C9" t="s">
        <v>1</v>
      </c>
      <c r="D9">
        <v>4</v>
      </c>
      <c r="E9">
        <v>61.15</v>
      </c>
      <c r="F9">
        <v>80</v>
      </c>
      <c r="G9">
        <f t="shared" si="0"/>
        <v>320</v>
      </c>
      <c r="H9">
        <v>0.54</v>
      </c>
      <c r="I9">
        <v>78</v>
      </c>
      <c r="J9">
        <v>0</v>
      </c>
      <c r="K9">
        <v>1</v>
      </c>
      <c r="L9">
        <v>1</v>
      </c>
      <c r="M9">
        <v>60</v>
      </c>
      <c r="N9">
        <v>60</v>
      </c>
    </row>
    <row r="10" spans="1:14" hidden="1">
      <c r="A10" s="3">
        <v>42261.041666666664</v>
      </c>
      <c r="B10" t="s">
        <v>0</v>
      </c>
      <c r="C10" t="s">
        <v>16</v>
      </c>
      <c r="D10">
        <v>3</v>
      </c>
      <c r="E10">
        <v>53.14</v>
      </c>
      <c r="F10">
        <v>55</v>
      </c>
      <c r="G10">
        <f t="shared" si="0"/>
        <v>220</v>
      </c>
      <c r="H10">
        <v>0.5</v>
      </c>
      <c r="I10">
        <v>54</v>
      </c>
      <c r="J10">
        <v>0</v>
      </c>
      <c r="K10">
        <v>1</v>
      </c>
      <c r="L10">
        <v>0</v>
      </c>
      <c r="M10">
        <v>45</v>
      </c>
      <c r="N10">
        <v>45</v>
      </c>
    </row>
    <row r="11" spans="1:14">
      <c r="A11" s="3">
        <v>42261.041666666664</v>
      </c>
      <c r="B11" t="s">
        <v>0</v>
      </c>
      <c r="C11" t="s">
        <v>1</v>
      </c>
      <c r="D11">
        <v>4</v>
      </c>
      <c r="E11">
        <v>62.23</v>
      </c>
      <c r="F11">
        <v>55</v>
      </c>
      <c r="G11">
        <f t="shared" si="0"/>
        <v>220</v>
      </c>
      <c r="H11">
        <v>0.42</v>
      </c>
      <c r="I11">
        <v>49</v>
      </c>
      <c r="J11">
        <v>1</v>
      </c>
      <c r="K11">
        <v>5</v>
      </c>
      <c r="L11">
        <v>0</v>
      </c>
      <c r="M11">
        <v>60</v>
      </c>
      <c r="N11">
        <v>60</v>
      </c>
    </row>
    <row r="12" spans="1:14" hidden="1">
      <c r="A12" s="3">
        <v>42261.052083333336</v>
      </c>
      <c r="B12" t="s">
        <v>0</v>
      </c>
      <c r="C12" t="s">
        <v>16</v>
      </c>
      <c r="D12">
        <v>3</v>
      </c>
      <c r="E12">
        <v>56.28</v>
      </c>
      <c r="F12">
        <v>66</v>
      </c>
      <c r="G12">
        <f t="shared" si="0"/>
        <v>264</v>
      </c>
      <c r="H12">
        <v>0.63</v>
      </c>
      <c r="I12">
        <v>62</v>
      </c>
      <c r="J12">
        <v>1</v>
      </c>
      <c r="K12">
        <v>3</v>
      </c>
      <c r="L12">
        <v>0</v>
      </c>
      <c r="M12">
        <v>45</v>
      </c>
      <c r="N12">
        <v>45</v>
      </c>
    </row>
    <row r="13" spans="1:14">
      <c r="A13" s="3">
        <v>42261.052083333336</v>
      </c>
      <c r="B13" t="s">
        <v>0</v>
      </c>
      <c r="C13" t="s">
        <v>1</v>
      </c>
      <c r="D13">
        <v>4</v>
      </c>
      <c r="E13">
        <v>59.89</v>
      </c>
      <c r="F13">
        <v>57</v>
      </c>
      <c r="G13">
        <f t="shared" si="0"/>
        <v>228</v>
      </c>
      <c r="H13">
        <v>0.42</v>
      </c>
      <c r="I13">
        <v>52</v>
      </c>
      <c r="J13">
        <v>0</v>
      </c>
      <c r="K13">
        <v>4</v>
      </c>
      <c r="L13">
        <v>1</v>
      </c>
      <c r="M13">
        <v>60</v>
      </c>
      <c r="N13">
        <v>60</v>
      </c>
    </row>
    <row r="14" spans="1:14" hidden="1">
      <c r="A14" s="3">
        <v>42261.0625</v>
      </c>
      <c r="B14" t="s">
        <v>0</v>
      </c>
      <c r="C14" t="s">
        <v>16</v>
      </c>
      <c r="D14">
        <v>3</v>
      </c>
      <c r="E14">
        <v>56.78</v>
      </c>
      <c r="F14">
        <v>40</v>
      </c>
      <c r="G14">
        <f t="shared" si="0"/>
        <v>160</v>
      </c>
      <c r="H14">
        <v>0.36</v>
      </c>
      <c r="I14">
        <v>39</v>
      </c>
      <c r="J14">
        <v>0</v>
      </c>
      <c r="K14">
        <v>1</v>
      </c>
      <c r="L14">
        <v>0</v>
      </c>
      <c r="M14">
        <v>45</v>
      </c>
      <c r="N14">
        <v>45</v>
      </c>
    </row>
    <row r="15" spans="1:14">
      <c r="A15" s="3">
        <v>42261.0625</v>
      </c>
      <c r="B15" t="s">
        <v>0</v>
      </c>
      <c r="C15" t="s">
        <v>1</v>
      </c>
      <c r="D15">
        <v>4</v>
      </c>
      <c r="E15">
        <v>61.25</v>
      </c>
      <c r="F15">
        <v>57</v>
      </c>
      <c r="G15">
        <f t="shared" si="0"/>
        <v>228</v>
      </c>
      <c r="H15">
        <v>0.42</v>
      </c>
      <c r="I15">
        <v>51</v>
      </c>
      <c r="J15">
        <v>2</v>
      </c>
      <c r="K15">
        <v>4</v>
      </c>
      <c r="L15">
        <v>0</v>
      </c>
      <c r="M15">
        <v>60</v>
      </c>
      <c r="N15">
        <v>60</v>
      </c>
    </row>
    <row r="16" spans="1:14" hidden="1">
      <c r="A16" s="3">
        <v>42261.072916666664</v>
      </c>
      <c r="B16" t="s">
        <v>0</v>
      </c>
      <c r="C16" t="s">
        <v>16</v>
      </c>
      <c r="D16">
        <v>3</v>
      </c>
      <c r="E16">
        <v>55.12</v>
      </c>
      <c r="F16">
        <v>41</v>
      </c>
      <c r="G16">
        <f t="shared" si="0"/>
        <v>164</v>
      </c>
      <c r="H16">
        <v>0.48</v>
      </c>
      <c r="I16">
        <v>35</v>
      </c>
      <c r="J16">
        <v>6</v>
      </c>
      <c r="K16">
        <v>0</v>
      </c>
      <c r="L16">
        <v>0</v>
      </c>
      <c r="M16">
        <v>45</v>
      </c>
      <c r="N16">
        <v>45</v>
      </c>
    </row>
    <row r="17" spans="1:14">
      <c r="A17" s="3">
        <v>42261.072916666664</v>
      </c>
      <c r="B17" t="s">
        <v>0</v>
      </c>
      <c r="C17" t="s">
        <v>1</v>
      </c>
      <c r="D17">
        <v>4</v>
      </c>
      <c r="E17">
        <v>60.68</v>
      </c>
      <c r="F17">
        <v>63</v>
      </c>
      <c r="G17">
        <f t="shared" si="0"/>
        <v>252</v>
      </c>
      <c r="H17">
        <v>0.43</v>
      </c>
      <c r="I17">
        <v>60</v>
      </c>
      <c r="J17">
        <v>1</v>
      </c>
      <c r="K17">
        <v>2</v>
      </c>
      <c r="L17">
        <v>0</v>
      </c>
      <c r="M17">
        <v>60</v>
      </c>
      <c r="N17">
        <v>60</v>
      </c>
    </row>
    <row r="18" spans="1:14" hidden="1">
      <c r="A18" s="3">
        <v>42261.083333333336</v>
      </c>
      <c r="B18" t="s">
        <v>0</v>
      </c>
      <c r="C18" t="s">
        <v>16</v>
      </c>
      <c r="D18">
        <v>3</v>
      </c>
      <c r="E18">
        <v>54.43</v>
      </c>
      <c r="F18">
        <v>37</v>
      </c>
      <c r="G18">
        <f t="shared" si="0"/>
        <v>148</v>
      </c>
      <c r="H18">
        <v>0.42</v>
      </c>
      <c r="I18">
        <v>33</v>
      </c>
      <c r="J18">
        <v>2</v>
      </c>
      <c r="K18">
        <v>2</v>
      </c>
      <c r="L18">
        <v>0</v>
      </c>
      <c r="M18">
        <v>45</v>
      </c>
      <c r="N18">
        <v>45</v>
      </c>
    </row>
    <row r="19" spans="1:14">
      <c r="A19" s="3">
        <v>42261.083333333336</v>
      </c>
      <c r="B19" t="s">
        <v>0</v>
      </c>
      <c r="C19" t="s">
        <v>1</v>
      </c>
      <c r="D19">
        <v>4</v>
      </c>
      <c r="E19">
        <v>60.28</v>
      </c>
      <c r="F19">
        <v>53</v>
      </c>
      <c r="G19">
        <f t="shared" si="0"/>
        <v>212</v>
      </c>
      <c r="H19">
        <v>0.38</v>
      </c>
      <c r="I19">
        <v>48</v>
      </c>
      <c r="J19">
        <v>4</v>
      </c>
      <c r="K19">
        <v>1</v>
      </c>
      <c r="L19">
        <v>0</v>
      </c>
      <c r="M19">
        <v>60</v>
      </c>
      <c r="N19">
        <v>60</v>
      </c>
    </row>
    <row r="20" spans="1:14" hidden="1">
      <c r="A20" s="3">
        <v>42261.09375</v>
      </c>
      <c r="B20" t="s">
        <v>0</v>
      </c>
      <c r="C20" t="s">
        <v>16</v>
      </c>
      <c r="D20">
        <v>3</v>
      </c>
      <c r="E20">
        <v>54.65</v>
      </c>
      <c r="F20">
        <v>37</v>
      </c>
      <c r="G20">
        <f t="shared" si="0"/>
        <v>148</v>
      </c>
      <c r="H20">
        <v>0.37</v>
      </c>
      <c r="I20">
        <v>36</v>
      </c>
      <c r="J20">
        <v>1</v>
      </c>
      <c r="K20">
        <v>0</v>
      </c>
      <c r="L20">
        <v>0</v>
      </c>
      <c r="M20">
        <v>45</v>
      </c>
      <c r="N20">
        <v>45</v>
      </c>
    </row>
    <row r="21" spans="1:14">
      <c r="A21" s="3">
        <v>42261.09375</v>
      </c>
      <c r="B21" t="s">
        <v>0</v>
      </c>
      <c r="C21" t="s">
        <v>1</v>
      </c>
      <c r="D21">
        <v>4</v>
      </c>
      <c r="E21">
        <v>60.09</v>
      </c>
      <c r="F21">
        <v>32</v>
      </c>
      <c r="G21">
        <f t="shared" si="0"/>
        <v>128</v>
      </c>
      <c r="H21">
        <v>0.23</v>
      </c>
      <c r="I21">
        <v>29</v>
      </c>
      <c r="J21">
        <v>2</v>
      </c>
      <c r="K21">
        <v>1</v>
      </c>
      <c r="L21">
        <v>0</v>
      </c>
      <c r="M21">
        <v>60</v>
      </c>
      <c r="N21">
        <v>60</v>
      </c>
    </row>
    <row r="22" spans="1:14" hidden="1">
      <c r="A22" s="3">
        <v>42261.104166666664</v>
      </c>
      <c r="B22" t="s">
        <v>0</v>
      </c>
      <c r="C22" t="s">
        <v>16</v>
      </c>
      <c r="D22">
        <v>3</v>
      </c>
      <c r="E22">
        <v>54.35</v>
      </c>
      <c r="F22">
        <v>41</v>
      </c>
      <c r="G22">
        <f t="shared" si="0"/>
        <v>164</v>
      </c>
      <c r="H22">
        <v>0.42</v>
      </c>
      <c r="I22">
        <v>38</v>
      </c>
      <c r="J22">
        <v>3</v>
      </c>
      <c r="K22">
        <v>0</v>
      </c>
      <c r="L22">
        <v>0</v>
      </c>
      <c r="M22">
        <v>45</v>
      </c>
      <c r="N22">
        <v>45</v>
      </c>
    </row>
    <row r="23" spans="1:14">
      <c r="A23" s="3">
        <v>42261.104166666664</v>
      </c>
      <c r="B23" t="s">
        <v>0</v>
      </c>
      <c r="C23" t="s">
        <v>1</v>
      </c>
      <c r="D23">
        <v>4</v>
      </c>
      <c r="E23">
        <v>58.84</v>
      </c>
      <c r="F23">
        <v>51</v>
      </c>
      <c r="G23">
        <f t="shared" si="0"/>
        <v>204</v>
      </c>
      <c r="H23">
        <v>0.42</v>
      </c>
      <c r="I23">
        <v>44</v>
      </c>
      <c r="J23">
        <v>2</v>
      </c>
      <c r="K23">
        <v>5</v>
      </c>
      <c r="L23">
        <v>0</v>
      </c>
      <c r="M23">
        <v>60</v>
      </c>
      <c r="N23">
        <v>60</v>
      </c>
    </row>
    <row r="24" spans="1:14" hidden="1">
      <c r="A24" s="3">
        <v>42261.114583333336</v>
      </c>
      <c r="B24" t="s">
        <v>0</v>
      </c>
      <c r="C24" t="s">
        <v>16</v>
      </c>
      <c r="D24">
        <v>3</v>
      </c>
      <c r="E24">
        <v>53.44</v>
      </c>
      <c r="F24">
        <v>26</v>
      </c>
      <c r="G24">
        <f t="shared" si="0"/>
        <v>104</v>
      </c>
      <c r="H24">
        <v>0.33</v>
      </c>
      <c r="I24">
        <v>22</v>
      </c>
      <c r="J24">
        <v>2</v>
      </c>
      <c r="K24">
        <v>2</v>
      </c>
      <c r="L24">
        <v>0</v>
      </c>
      <c r="M24">
        <v>45</v>
      </c>
      <c r="N24">
        <v>45</v>
      </c>
    </row>
    <row r="25" spans="1:14">
      <c r="A25" s="3">
        <v>42261.114583333336</v>
      </c>
      <c r="B25" t="s">
        <v>0</v>
      </c>
      <c r="C25" t="s">
        <v>1</v>
      </c>
      <c r="D25">
        <v>4</v>
      </c>
      <c r="E25">
        <v>59.73</v>
      </c>
      <c r="F25">
        <v>48</v>
      </c>
      <c r="G25">
        <f t="shared" si="0"/>
        <v>192</v>
      </c>
      <c r="H25">
        <v>0.33</v>
      </c>
      <c r="I25">
        <v>46</v>
      </c>
      <c r="J25">
        <v>1</v>
      </c>
      <c r="K25">
        <v>1</v>
      </c>
      <c r="L25">
        <v>0</v>
      </c>
      <c r="M25">
        <v>60</v>
      </c>
      <c r="N25">
        <v>60</v>
      </c>
    </row>
    <row r="26" spans="1:14" hidden="1">
      <c r="A26" s="3">
        <v>42261.125</v>
      </c>
      <c r="B26" t="s">
        <v>0</v>
      </c>
      <c r="C26" t="s">
        <v>16</v>
      </c>
      <c r="D26">
        <v>3</v>
      </c>
      <c r="E26">
        <v>54.64</v>
      </c>
      <c r="F26">
        <v>52</v>
      </c>
      <c r="G26">
        <f t="shared" si="0"/>
        <v>208</v>
      </c>
      <c r="H26">
        <v>0.53</v>
      </c>
      <c r="I26">
        <v>47</v>
      </c>
      <c r="J26">
        <v>2</v>
      </c>
      <c r="K26">
        <v>3</v>
      </c>
      <c r="L26">
        <v>0</v>
      </c>
      <c r="M26">
        <v>45</v>
      </c>
      <c r="N26">
        <v>45</v>
      </c>
    </row>
    <row r="27" spans="1:14">
      <c r="A27" s="3">
        <v>42261.125</v>
      </c>
      <c r="B27" t="s">
        <v>0</v>
      </c>
      <c r="C27" t="s">
        <v>1</v>
      </c>
      <c r="D27">
        <v>4</v>
      </c>
      <c r="E27">
        <v>60.29</v>
      </c>
      <c r="F27">
        <v>45</v>
      </c>
      <c r="G27">
        <f t="shared" si="0"/>
        <v>180</v>
      </c>
      <c r="H27">
        <v>0.3</v>
      </c>
      <c r="I27">
        <v>41</v>
      </c>
      <c r="J27">
        <v>3</v>
      </c>
      <c r="K27">
        <v>1</v>
      </c>
      <c r="L27">
        <v>0</v>
      </c>
      <c r="M27">
        <v>60</v>
      </c>
      <c r="N27">
        <v>60</v>
      </c>
    </row>
    <row r="28" spans="1:14" hidden="1">
      <c r="A28" s="3">
        <v>42261.135416666664</v>
      </c>
      <c r="B28" t="s">
        <v>0</v>
      </c>
      <c r="C28" t="s">
        <v>16</v>
      </c>
      <c r="D28">
        <v>3</v>
      </c>
      <c r="E28">
        <v>51.48</v>
      </c>
      <c r="F28">
        <v>47</v>
      </c>
      <c r="G28">
        <f t="shared" si="0"/>
        <v>188</v>
      </c>
      <c r="H28">
        <v>0.5</v>
      </c>
      <c r="I28">
        <v>42</v>
      </c>
      <c r="J28">
        <v>5</v>
      </c>
      <c r="K28">
        <v>0</v>
      </c>
      <c r="L28">
        <v>0</v>
      </c>
      <c r="M28">
        <v>45</v>
      </c>
      <c r="N28">
        <v>45</v>
      </c>
    </row>
    <row r="29" spans="1:14">
      <c r="A29" s="3">
        <v>42261.135416666664</v>
      </c>
      <c r="B29" t="s">
        <v>0</v>
      </c>
      <c r="C29" t="s">
        <v>1</v>
      </c>
      <c r="D29">
        <v>4</v>
      </c>
      <c r="E29">
        <v>61.05</v>
      </c>
      <c r="F29">
        <v>62</v>
      </c>
      <c r="G29">
        <f t="shared" si="0"/>
        <v>248</v>
      </c>
      <c r="H29">
        <v>0.42</v>
      </c>
      <c r="I29">
        <v>59</v>
      </c>
      <c r="J29">
        <v>1</v>
      </c>
      <c r="K29">
        <v>2</v>
      </c>
      <c r="L29">
        <v>0</v>
      </c>
      <c r="M29">
        <v>60</v>
      </c>
      <c r="N29">
        <v>60</v>
      </c>
    </row>
    <row r="30" spans="1:14" hidden="1">
      <c r="A30" s="3">
        <v>42261.145833333336</v>
      </c>
      <c r="B30" t="s">
        <v>0</v>
      </c>
      <c r="C30" t="s">
        <v>16</v>
      </c>
      <c r="D30">
        <v>3</v>
      </c>
      <c r="E30">
        <v>53.83</v>
      </c>
      <c r="F30">
        <v>44</v>
      </c>
      <c r="G30">
        <f t="shared" si="0"/>
        <v>176</v>
      </c>
      <c r="H30">
        <v>0.42</v>
      </c>
      <c r="I30">
        <v>40</v>
      </c>
      <c r="J30">
        <v>3</v>
      </c>
      <c r="K30">
        <v>1</v>
      </c>
      <c r="L30">
        <v>0</v>
      </c>
      <c r="M30">
        <v>45</v>
      </c>
      <c r="N30">
        <v>45</v>
      </c>
    </row>
    <row r="31" spans="1:14">
      <c r="A31" s="3">
        <v>42261.145833333336</v>
      </c>
      <c r="B31" t="s">
        <v>0</v>
      </c>
      <c r="C31" t="s">
        <v>1</v>
      </c>
      <c r="D31">
        <v>4</v>
      </c>
      <c r="E31">
        <v>60.12</v>
      </c>
      <c r="F31">
        <v>74</v>
      </c>
      <c r="G31">
        <f t="shared" si="0"/>
        <v>296</v>
      </c>
      <c r="H31">
        <v>0.63</v>
      </c>
      <c r="I31">
        <v>61</v>
      </c>
      <c r="J31">
        <v>7</v>
      </c>
      <c r="K31">
        <v>6</v>
      </c>
      <c r="L31">
        <v>0</v>
      </c>
      <c r="M31">
        <v>60</v>
      </c>
      <c r="N31">
        <v>60</v>
      </c>
    </row>
    <row r="32" spans="1:14" hidden="1">
      <c r="A32" s="3">
        <v>42261.15625</v>
      </c>
      <c r="B32" t="s">
        <v>0</v>
      </c>
      <c r="C32" t="s">
        <v>16</v>
      </c>
      <c r="D32">
        <v>3</v>
      </c>
      <c r="E32">
        <v>54.81</v>
      </c>
      <c r="F32">
        <v>63</v>
      </c>
      <c r="G32">
        <f t="shared" si="0"/>
        <v>252</v>
      </c>
      <c r="H32">
        <v>0.67</v>
      </c>
      <c r="I32">
        <v>57</v>
      </c>
      <c r="J32">
        <v>2</v>
      </c>
      <c r="K32">
        <v>4</v>
      </c>
      <c r="L32">
        <v>0</v>
      </c>
      <c r="M32">
        <v>45</v>
      </c>
      <c r="N32">
        <v>45</v>
      </c>
    </row>
    <row r="33" spans="1:14">
      <c r="A33" s="3">
        <v>42261.15625</v>
      </c>
      <c r="B33" t="s">
        <v>0</v>
      </c>
      <c r="C33" t="s">
        <v>1</v>
      </c>
      <c r="D33">
        <v>4</v>
      </c>
      <c r="E33">
        <v>62.46</v>
      </c>
      <c r="F33">
        <v>89</v>
      </c>
      <c r="G33">
        <f t="shared" si="0"/>
        <v>356</v>
      </c>
      <c r="H33">
        <v>0.63</v>
      </c>
      <c r="I33">
        <v>80</v>
      </c>
      <c r="J33">
        <v>3</v>
      </c>
      <c r="K33">
        <v>5</v>
      </c>
      <c r="L33">
        <v>1</v>
      </c>
      <c r="M33">
        <v>60</v>
      </c>
      <c r="N33">
        <v>60</v>
      </c>
    </row>
    <row r="34" spans="1:14" hidden="1">
      <c r="A34" s="3">
        <v>42261.166666666664</v>
      </c>
      <c r="B34" t="s">
        <v>0</v>
      </c>
      <c r="C34" t="s">
        <v>16</v>
      </c>
      <c r="D34">
        <v>3</v>
      </c>
      <c r="E34">
        <v>55.96</v>
      </c>
      <c r="F34">
        <v>50</v>
      </c>
      <c r="G34">
        <f t="shared" si="0"/>
        <v>200</v>
      </c>
      <c r="H34">
        <v>0.57999999999999996</v>
      </c>
      <c r="I34">
        <v>43</v>
      </c>
      <c r="J34">
        <v>4</v>
      </c>
      <c r="K34">
        <v>3</v>
      </c>
      <c r="L34">
        <v>0</v>
      </c>
      <c r="M34">
        <v>45</v>
      </c>
      <c r="N34">
        <v>45</v>
      </c>
    </row>
    <row r="35" spans="1:14">
      <c r="A35" s="3">
        <v>42261.166666666664</v>
      </c>
      <c r="B35" t="s">
        <v>0</v>
      </c>
      <c r="C35" t="s">
        <v>1</v>
      </c>
      <c r="D35">
        <v>4</v>
      </c>
      <c r="E35">
        <v>61.45</v>
      </c>
      <c r="F35">
        <v>96</v>
      </c>
      <c r="G35">
        <f t="shared" si="0"/>
        <v>384</v>
      </c>
      <c r="H35">
        <v>0.8</v>
      </c>
      <c r="I35">
        <v>84</v>
      </c>
      <c r="J35">
        <v>3</v>
      </c>
      <c r="K35">
        <v>9</v>
      </c>
      <c r="L35">
        <v>0</v>
      </c>
      <c r="M35">
        <v>60</v>
      </c>
      <c r="N35">
        <v>60</v>
      </c>
    </row>
    <row r="36" spans="1:14" hidden="1">
      <c r="A36" s="3">
        <v>42261.177083333336</v>
      </c>
      <c r="B36" t="s">
        <v>0</v>
      </c>
      <c r="C36" t="s">
        <v>16</v>
      </c>
      <c r="D36">
        <v>3</v>
      </c>
      <c r="E36">
        <v>56.68</v>
      </c>
      <c r="F36">
        <v>48</v>
      </c>
      <c r="G36">
        <f t="shared" si="0"/>
        <v>192</v>
      </c>
      <c r="H36">
        <v>0.53</v>
      </c>
      <c r="I36">
        <v>43</v>
      </c>
      <c r="J36">
        <v>4</v>
      </c>
      <c r="K36">
        <v>1</v>
      </c>
      <c r="L36">
        <v>0</v>
      </c>
      <c r="M36">
        <v>45</v>
      </c>
      <c r="N36">
        <v>45</v>
      </c>
    </row>
    <row r="37" spans="1:14">
      <c r="A37" s="3">
        <v>42261.177083333336</v>
      </c>
      <c r="B37" t="s">
        <v>0</v>
      </c>
      <c r="C37" t="s">
        <v>1</v>
      </c>
      <c r="D37">
        <v>4</v>
      </c>
      <c r="E37">
        <v>60.59</v>
      </c>
      <c r="F37">
        <v>100</v>
      </c>
      <c r="G37">
        <f t="shared" si="0"/>
        <v>400</v>
      </c>
      <c r="H37">
        <v>0.78</v>
      </c>
      <c r="I37">
        <v>90</v>
      </c>
      <c r="J37">
        <v>3</v>
      </c>
      <c r="K37">
        <v>7</v>
      </c>
      <c r="L37">
        <v>0</v>
      </c>
      <c r="M37">
        <v>60</v>
      </c>
      <c r="N37">
        <v>60</v>
      </c>
    </row>
    <row r="38" spans="1:14" hidden="1">
      <c r="A38" s="3">
        <v>42261.1875</v>
      </c>
      <c r="B38" t="s">
        <v>0</v>
      </c>
      <c r="C38" t="s">
        <v>16</v>
      </c>
      <c r="D38">
        <v>3</v>
      </c>
      <c r="E38">
        <v>55.46</v>
      </c>
      <c r="F38">
        <v>56</v>
      </c>
      <c r="G38">
        <f t="shared" si="0"/>
        <v>224</v>
      </c>
      <c r="H38">
        <v>0.59</v>
      </c>
      <c r="I38">
        <v>52</v>
      </c>
      <c r="J38">
        <v>4</v>
      </c>
      <c r="K38">
        <v>0</v>
      </c>
      <c r="L38">
        <v>0</v>
      </c>
      <c r="M38">
        <v>45</v>
      </c>
      <c r="N38">
        <v>45</v>
      </c>
    </row>
    <row r="39" spans="1:14">
      <c r="A39" s="3">
        <v>42261.1875</v>
      </c>
      <c r="B39" t="s">
        <v>0</v>
      </c>
      <c r="C39" t="s">
        <v>1</v>
      </c>
      <c r="D39">
        <v>4</v>
      </c>
      <c r="E39">
        <v>61.34</v>
      </c>
      <c r="F39">
        <v>127</v>
      </c>
      <c r="G39">
        <f t="shared" si="0"/>
        <v>508</v>
      </c>
      <c r="H39">
        <v>0.81</v>
      </c>
      <c r="I39">
        <v>123</v>
      </c>
      <c r="J39">
        <v>1</v>
      </c>
      <c r="K39">
        <v>3</v>
      </c>
      <c r="L39">
        <v>0</v>
      </c>
      <c r="M39">
        <v>60</v>
      </c>
      <c r="N39">
        <v>60</v>
      </c>
    </row>
    <row r="40" spans="1:14" hidden="1">
      <c r="A40" s="3">
        <v>42261.197916666664</v>
      </c>
      <c r="B40" t="s">
        <v>0</v>
      </c>
      <c r="C40" t="s">
        <v>16</v>
      </c>
      <c r="D40">
        <v>3</v>
      </c>
      <c r="E40">
        <v>56.21</v>
      </c>
      <c r="F40">
        <v>87</v>
      </c>
      <c r="G40">
        <f t="shared" si="0"/>
        <v>348</v>
      </c>
      <c r="H40">
        <v>1.02</v>
      </c>
      <c r="I40">
        <v>74</v>
      </c>
      <c r="J40">
        <v>5</v>
      </c>
      <c r="K40">
        <v>8</v>
      </c>
      <c r="L40">
        <v>0</v>
      </c>
      <c r="M40">
        <v>45</v>
      </c>
      <c r="N40">
        <v>45</v>
      </c>
    </row>
    <row r="41" spans="1:14">
      <c r="A41" s="3">
        <v>42261.197916666664</v>
      </c>
      <c r="B41" t="s">
        <v>0</v>
      </c>
      <c r="C41" t="s">
        <v>1</v>
      </c>
      <c r="D41">
        <v>4</v>
      </c>
      <c r="E41">
        <v>60.46</v>
      </c>
      <c r="F41">
        <v>153</v>
      </c>
      <c r="G41">
        <f t="shared" si="0"/>
        <v>612</v>
      </c>
      <c r="H41">
        <v>1.01</v>
      </c>
      <c r="I41">
        <v>146</v>
      </c>
      <c r="J41">
        <v>3</v>
      </c>
      <c r="K41">
        <v>4</v>
      </c>
      <c r="L41">
        <v>0</v>
      </c>
      <c r="M41">
        <v>60</v>
      </c>
      <c r="N41">
        <v>60</v>
      </c>
    </row>
    <row r="42" spans="1:14" hidden="1">
      <c r="A42" s="3">
        <v>42261.208333333336</v>
      </c>
      <c r="B42" t="s">
        <v>0</v>
      </c>
      <c r="C42" t="s">
        <v>16</v>
      </c>
      <c r="D42">
        <v>3</v>
      </c>
      <c r="E42">
        <v>56.82</v>
      </c>
      <c r="F42">
        <v>113</v>
      </c>
      <c r="G42">
        <f t="shared" si="0"/>
        <v>452</v>
      </c>
      <c r="H42">
        <v>1.1200000000000001</v>
      </c>
      <c r="I42">
        <v>104</v>
      </c>
      <c r="J42">
        <v>7</v>
      </c>
      <c r="K42">
        <v>2</v>
      </c>
      <c r="L42">
        <v>0</v>
      </c>
      <c r="M42">
        <v>45</v>
      </c>
      <c r="N42">
        <v>45</v>
      </c>
    </row>
    <row r="43" spans="1:14">
      <c r="A43" s="3">
        <v>42261.208333333336</v>
      </c>
      <c r="B43" t="s">
        <v>0</v>
      </c>
      <c r="C43" t="s">
        <v>1</v>
      </c>
      <c r="D43">
        <v>4</v>
      </c>
      <c r="E43">
        <v>61.44</v>
      </c>
      <c r="F43">
        <v>209</v>
      </c>
      <c r="G43">
        <f t="shared" si="0"/>
        <v>836</v>
      </c>
      <c r="H43">
        <v>1.42</v>
      </c>
      <c r="I43">
        <v>200</v>
      </c>
      <c r="J43">
        <v>3</v>
      </c>
      <c r="K43">
        <v>5</v>
      </c>
      <c r="L43">
        <v>1</v>
      </c>
      <c r="M43">
        <v>60</v>
      </c>
      <c r="N43">
        <v>60</v>
      </c>
    </row>
    <row r="44" spans="1:14" hidden="1">
      <c r="A44" s="3">
        <v>42261.21875</v>
      </c>
      <c r="B44" t="s">
        <v>0</v>
      </c>
      <c r="C44" t="s">
        <v>16</v>
      </c>
      <c r="D44">
        <v>3</v>
      </c>
      <c r="E44">
        <v>54.45</v>
      </c>
      <c r="F44">
        <v>136</v>
      </c>
      <c r="G44">
        <f t="shared" si="0"/>
        <v>544</v>
      </c>
      <c r="H44">
        <v>1.42</v>
      </c>
      <c r="I44">
        <v>124</v>
      </c>
      <c r="J44">
        <v>8</v>
      </c>
      <c r="K44">
        <v>4</v>
      </c>
      <c r="L44">
        <v>0</v>
      </c>
      <c r="M44">
        <v>45</v>
      </c>
      <c r="N44">
        <v>45</v>
      </c>
    </row>
    <row r="45" spans="1:14">
      <c r="A45" s="3">
        <v>42261.21875</v>
      </c>
      <c r="B45" t="s">
        <v>0</v>
      </c>
      <c r="C45" t="s">
        <v>1</v>
      </c>
      <c r="D45">
        <v>4</v>
      </c>
      <c r="E45">
        <v>64.2</v>
      </c>
      <c r="F45">
        <v>284</v>
      </c>
      <c r="G45">
        <f t="shared" si="0"/>
        <v>1136</v>
      </c>
      <c r="H45">
        <v>1.8</v>
      </c>
      <c r="I45">
        <v>274</v>
      </c>
      <c r="J45">
        <v>6</v>
      </c>
      <c r="K45">
        <v>4</v>
      </c>
      <c r="L45">
        <v>0</v>
      </c>
      <c r="M45">
        <v>60</v>
      </c>
      <c r="N45">
        <v>60</v>
      </c>
    </row>
    <row r="46" spans="1:14" hidden="1">
      <c r="A46" s="3">
        <v>42261.229166666664</v>
      </c>
      <c r="B46" t="s">
        <v>0</v>
      </c>
      <c r="C46" t="s">
        <v>16</v>
      </c>
      <c r="D46">
        <v>3</v>
      </c>
      <c r="E46">
        <v>56.71</v>
      </c>
      <c r="F46">
        <v>182</v>
      </c>
      <c r="G46">
        <f t="shared" si="0"/>
        <v>728</v>
      </c>
      <c r="H46">
        <v>1.73</v>
      </c>
      <c r="I46">
        <v>173</v>
      </c>
      <c r="J46">
        <v>5</v>
      </c>
      <c r="K46">
        <v>4</v>
      </c>
      <c r="L46">
        <v>0</v>
      </c>
      <c r="M46">
        <v>45</v>
      </c>
      <c r="N46">
        <v>45</v>
      </c>
    </row>
    <row r="47" spans="1:14">
      <c r="A47" s="3">
        <v>42261.229166666664</v>
      </c>
      <c r="B47" t="s">
        <v>0</v>
      </c>
      <c r="C47" t="s">
        <v>1</v>
      </c>
      <c r="D47">
        <v>4</v>
      </c>
      <c r="E47">
        <v>62.63</v>
      </c>
      <c r="F47">
        <v>430</v>
      </c>
      <c r="G47">
        <f t="shared" si="0"/>
        <v>1720</v>
      </c>
      <c r="H47">
        <v>2.94</v>
      </c>
      <c r="I47">
        <v>407</v>
      </c>
      <c r="J47">
        <v>13</v>
      </c>
      <c r="K47">
        <v>10</v>
      </c>
      <c r="L47">
        <v>0</v>
      </c>
      <c r="M47">
        <v>60</v>
      </c>
      <c r="N47">
        <v>60</v>
      </c>
    </row>
    <row r="48" spans="1:14" hidden="1">
      <c r="A48" s="3">
        <v>42261.239583333336</v>
      </c>
      <c r="B48" t="s">
        <v>0</v>
      </c>
      <c r="C48" t="s">
        <v>16</v>
      </c>
      <c r="D48">
        <v>3</v>
      </c>
      <c r="E48">
        <v>56.79</v>
      </c>
      <c r="F48">
        <v>241</v>
      </c>
      <c r="G48">
        <f t="shared" si="0"/>
        <v>964</v>
      </c>
      <c r="H48">
        <v>2.3199999999999998</v>
      </c>
      <c r="I48">
        <v>233</v>
      </c>
      <c r="J48">
        <v>5</v>
      </c>
      <c r="K48">
        <v>3</v>
      </c>
      <c r="L48">
        <v>0</v>
      </c>
      <c r="M48">
        <v>45</v>
      </c>
      <c r="N48">
        <v>45</v>
      </c>
    </row>
    <row r="49" spans="1:14">
      <c r="A49" s="3">
        <v>42261.239583333336</v>
      </c>
      <c r="B49" t="s">
        <v>0</v>
      </c>
      <c r="C49" t="s">
        <v>1</v>
      </c>
      <c r="D49">
        <v>4</v>
      </c>
      <c r="E49">
        <v>62.45</v>
      </c>
      <c r="F49">
        <v>545</v>
      </c>
      <c r="G49">
        <f t="shared" si="0"/>
        <v>2180</v>
      </c>
      <c r="H49">
        <v>3.66</v>
      </c>
      <c r="I49">
        <v>517</v>
      </c>
      <c r="J49">
        <v>18</v>
      </c>
      <c r="K49">
        <v>9</v>
      </c>
      <c r="L49">
        <v>1</v>
      </c>
      <c r="M49">
        <v>60</v>
      </c>
      <c r="N49">
        <v>60</v>
      </c>
    </row>
    <row r="50" spans="1:14" hidden="1">
      <c r="A50" s="3">
        <v>42261.25</v>
      </c>
      <c r="B50" t="s">
        <v>0</v>
      </c>
      <c r="C50" t="s">
        <v>16</v>
      </c>
      <c r="D50">
        <v>3</v>
      </c>
      <c r="E50">
        <v>57.28</v>
      </c>
      <c r="F50">
        <v>366</v>
      </c>
      <c r="G50">
        <f t="shared" si="0"/>
        <v>1464</v>
      </c>
      <c r="H50">
        <v>3.42</v>
      </c>
      <c r="I50">
        <v>352</v>
      </c>
      <c r="J50">
        <v>11</v>
      </c>
      <c r="K50">
        <v>3</v>
      </c>
      <c r="L50">
        <v>0</v>
      </c>
      <c r="M50">
        <v>45</v>
      </c>
      <c r="N50">
        <v>45</v>
      </c>
    </row>
    <row r="51" spans="1:14">
      <c r="A51" s="3">
        <v>42261.25</v>
      </c>
      <c r="B51" t="s">
        <v>0</v>
      </c>
      <c r="C51" t="s">
        <v>1</v>
      </c>
      <c r="D51">
        <v>4</v>
      </c>
      <c r="E51">
        <v>63.34</v>
      </c>
      <c r="F51">
        <v>682</v>
      </c>
      <c r="G51" s="2">
        <f t="shared" si="0"/>
        <v>2728</v>
      </c>
      <c r="H51">
        <v>4.3899999999999997</v>
      </c>
      <c r="I51">
        <v>661</v>
      </c>
      <c r="J51">
        <v>16</v>
      </c>
      <c r="K51">
        <v>5</v>
      </c>
      <c r="L51">
        <v>0</v>
      </c>
      <c r="M51">
        <v>60</v>
      </c>
      <c r="N51">
        <v>60</v>
      </c>
    </row>
    <row r="52" spans="1:14" hidden="1">
      <c r="A52" s="3">
        <v>42261.260416666664</v>
      </c>
      <c r="B52" t="s">
        <v>0</v>
      </c>
      <c r="C52" t="s">
        <v>16</v>
      </c>
      <c r="D52">
        <v>3</v>
      </c>
      <c r="E52">
        <v>59.51</v>
      </c>
      <c r="F52">
        <v>482</v>
      </c>
      <c r="G52">
        <f t="shared" si="0"/>
        <v>1928</v>
      </c>
      <c r="H52">
        <v>4.38</v>
      </c>
      <c r="I52">
        <v>464</v>
      </c>
      <c r="J52">
        <v>12</v>
      </c>
      <c r="K52">
        <v>6</v>
      </c>
      <c r="L52">
        <v>0</v>
      </c>
      <c r="M52">
        <v>45</v>
      </c>
      <c r="N52">
        <v>45</v>
      </c>
    </row>
    <row r="53" spans="1:14">
      <c r="A53" s="3">
        <v>42261.260416666664</v>
      </c>
      <c r="B53" t="s">
        <v>0</v>
      </c>
      <c r="C53" t="s">
        <v>1</v>
      </c>
      <c r="D53">
        <v>4</v>
      </c>
      <c r="E53">
        <v>62.32</v>
      </c>
      <c r="F53">
        <v>985</v>
      </c>
      <c r="G53" s="2">
        <f t="shared" si="0"/>
        <v>3940</v>
      </c>
      <c r="H53">
        <v>6.49</v>
      </c>
      <c r="I53">
        <v>957</v>
      </c>
      <c r="J53">
        <v>22</v>
      </c>
      <c r="K53">
        <v>6</v>
      </c>
      <c r="L53">
        <v>0</v>
      </c>
      <c r="M53">
        <v>60</v>
      </c>
      <c r="N53">
        <v>60</v>
      </c>
    </row>
    <row r="54" spans="1:14" hidden="1">
      <c r="A54" s="3">
        <v>42261.270833333336</v>
      </c>
      <c r="B54" t="s">
        <v>0</v>
      </c>
      <c r="C54" t="s">
        <v>16</v>
      </c>
      <c r="D54">
        <v>3</v>
      </c>
      <c r="E54">
        <v>59.83</v>
      </c>
      <c r="F54">
        <v>636</v>
      </c>
      <c r="G54">
        <f t="shared" si="0"/>
        <v>2544</v>
      </c>
      <c r="H54">
        <v>5.96</v>
      </c>
      <c r="I54">
        <v>610</v>
      </c>
      <c r="J54">
        <v>17</v>
      </c>
      <c r="K54">
        <v>9</v>
      </c>
      <c r="L54">
        <v>0</v>
      </c>
      <c r="M54">
        <v>45</v>
      </c>
      <c r="N54">
        <v>45</v>
      </c>
    </row>
    <row r="55" spans="1:14">
      <c r="A55" s="3">
        <v>42261.270833333336</v>
      </c>
      <c r="B55" t="s">
        <v>0</v>
      </c>
      <c r="C55" t="s">
        <v>1</v>
      </c>
      <c r="D55">
        <v>4</v>
      </c>
      <c r="E55">
        <v>61.26</v>
      </c>
      <c r="F55">
        <v>1426</v>
      </c>
      <c r="G55" s="2">
        <f t="shared" si="0"/>
        <v>5704</v>
      </c>
      <c r="H55">
        <v>9.81</v>
      </c>
      <c r="I55">
        <v>1381</v>
      </c>
      <c r="J55">
        <v>35</v>
      </c>
      <c r="K55">
        <v>9</v>
      </c>
      <c r="L55">
        <v>1</v>
      </c>
      <c r="M55">
        <v>60</v>
      </c>
      <c r="N55">
        <v>60</v>
      </c>
    </row>
    <row r="56" spans="1:14" hidden="1">
      <c r="A56" s="3">
        <v>42261.28125</v>
      </c>
      <c r="B56" t="s">
        <v>0</v>
      </c>
      <c r="C56" t="s">
        <v>16</v>
      </c>
      <c r="D56">
        <v>3</v>
      </c>
      <c r="E56">
        <v>59.6</v>
      </c>
      <c r="F56">
        <v>832</v>
      </c>
      <c r="G56">
        <f t="shared" si="0"/>
        <v>3328</v>
      </c>
      <c r="H56">
        <v>7.57</v>
      </c>
      <c r="I56">
        <v>812</v>
      </c>
      <c r="J56">
        <v>11</v>
      </c>
      <c r="K56">
        <v>9</v>
      </c>
      <c r="L56">
        <v>0</v>
      </c>
      <c r="M56">
        <v>45</v>
      </c>
      <c r="N56">
        <v>45</v>
      </c>
    </row>
    <row r="57" spans="1:14">
      <c r="A57" s="3">
        <v>42261.28125</v>
      </c>
      <c r="B57" t="s">
        <v>0</v>
      </c>
      <c r="C57" t="s">
        <v>1</v>
      </c>
      <c r="D57">
        <v>4</v>
      </c>
      <c r="E57">
        <v>62.26</v>
      </c>
      <c r="F57">
        <v>1665</v>
      </c>
      <c r="G57" s="2">
        <f t="shared" si="0"/>
        <v>6660</v>
      </c>
      <c r="H57">
        <v>11.05</v>
      </c>
      <c r="I57">
        <v>1615</v>
      </c>
      <c r="J57">
        <v>38</v>
      </c>
      <c r="K57">
        <v>11</v>
      </c>
      <c r="L57">
        <v>1</v>
      </c>
      <c r="M57">
        <v>60</v>
      </c>
      <c r="N57">
        <v>60</v>
      </c>
    </row>
    <row r="58" spans="1:14" hidden="1">
      <c r="A58" s="3">
        <v>42261.291666666664</v>
      </c>
      <c r="B58" t="s">
        <v>0</v>
      </c>
      <c r="C58" t="s">
        <v>16</v>
      </c>
      <c r="D58">
        <v>3</v>
      </c>
      <c r="E58">
        <v>60.02</v>
      </c>
      <c r="F58">
        <v>850</v>
      </c>
      <c r="G58">
        <f t="shared" si="0"/>
        <v>3400</v>
      </c>
      <c r="H58">
        <v>7.93</v>
      </c>
      <c r="I58">
        <v>818</v>
      </c>
      <c r="J58">
        <v>21</v>
      </c>
      <c r="K58">
        <v>11</v>
      </c>
      <c r="L58">
        <v>0</v>
      </c>
      <c r="M58">
        <v>45</v>
      </c>
      <c r="N58">
        <v>45</v>
      </c>
    </row>
    <row r="59" spans="1:14">
      <c r="A59" s="3">
        <v>42261.291666666664</v>
      </c>
      <c r="B59" t="s">
        <v>0</v>
      </c>
      <c r="C59" t="s">
        <v>1</v>
      </c>
      <c r="D59">
        <v>4</v>
      </c>
      <c r="E59">
        <v>59.69</v>
      </c>
      <c r="F59">
        <v>1679</v>
      </c>
      <c r="G59" s="2">
        <f t="shared" si="0"/>
        <v>6716</v>
      </c>
      <c r="H59">
        <v>12.26</v>
      </c>
      <c r="I59">
        <v>1611</v>
      </c>
      <c r="J59">
        <v>48</v>
      </c>
      <c r="K59">
        <v>20</v>
      </c>
      <c r="L59">
        <v>0</v>
      </c>
      <c r="M59">
        <v>60</v>
      </c>
      <c r="N59">
        <v>60</v>
      </c>
    </row>
    <row r="60" spans="1:14" hidden="1">
      <c r="A60" s="3">
        <v>42261.302083333336</v>
      </c>
      <c r="B60" t="s">
        <v>0</v>
      </c>
      <c r="C60" t="s">
        <v>16</v>
      </c>
      <c r="D60">
        <v>3</v>
      </c>
      <c r="E60">
        <v>57.62</v>
      </c>
      <c r="F60">
        <v>1013</v>
      </c>
      <c r="G60">
        <f t="shared" si="0"/>
        <v>4052</v>
      </c>
      <c r="H60">
        <v>9.61</v>
      </c>
      <c r="I60">
        <v>982</v>
      </c>
      <c r="J60">
        <v>25</v>
      </c>
      <c r="K60">
        <v>6</v>
      </c>
      <c r="L60">
        <v>0</v>
      </c>
      <c r="M60">
        <v>45</v>
      </c>
      <c r="N60">
        <v>45</v>
      </c>
    </row>
    <row r="61" spans="1:14">
      <c r="A61" s="3">
        <v>42261.302083333336</v>
      </c>
      <c r="B61" t="s">
        <v>0</v>
      </c>
      <c r="C61" t="s">
        <v>1</v>
      </c>
      <c r="D61">
        <v>4</v>
      </c>
      <c r="E61">
        <v>43.55</v>
      </c>
      <c r="F61">
        <v>1640</v>
      </c>
      <c r="G61" s="2">
        <f t="shared" si="0"/>
        <v>6560</v>
      </c>
      <c r="H61">
        <v>17.14</v>
      </c>
      <c r="I61">
        <v>1580</v>
      </c>
      <c r="J61">
        <v>50</v>
      </c>
      <c r="K61">
        <v>9</v>
      </c>
      <c r="L61">
        <v>1</v>
      </c>
      <c r="M61">
        <v>60</v>
      </c>
      <c r="N61">
        <v>60</v>
      </c>
    </row>
    <row r="62" spans="1:14" hidden="1">
      <c r="A62" s="3">
        <v>42261.3125</v>
      </c>
      <c r="B62" t="s">
        <v>0</v>
      </c>
      <c r="C62" t="s">
        <v>16</v>
      </c>
      <c r="D62">
        <v>3</v>
      </c>
      <c r="E62">
        <v>56.78</v>
      </c>
      <c r="F62">
        <v>1104</v>
      </c>
      <c r="G62">
        <f t="shared" si="0"/>
        <v>4416</v>
      </c>
      <c r="H62">
        <v>10.56</v>
      </c>
      <c r="I62">
        <v>1071</v>
      </c>
      <c r="J62">
        <v>25</v>
      </c>
      <c r="K62">
        <v>8</v>
      </c>
      <c r="L62">
        <v>0</v>
      </c>
      <c r="M62">
        <v>45</v>
      </c>
      <c r="N62">
        <v>45</v>
      </c>
    </row>
    <row r="63" spans="1:14">
      <c r="A63" s="3">
        <v>42261.3125</v>
      </c>
      <c r="B63" t="s">
        <v>0</v>
      </c>
      <c r="C63" t="s">
        <v>1</v>
      </c>
      <c r="D63">
        <v>4</v>
      </c>
      <c r="E63">
        <v>39.869999999999997</v>
      </c>
      <c r="F63">
        <v>1455</v>
      </c>
      <c r="G63" s="2">
        <f t="shared" si="0"/>
        <v>5820</v>
      </c>
      <c r="H63">
        <v>19.440000000000001</v>
      </c>
      <c r="I63">
        <v>1350</v>
      </c>
      <c r="J63">
        <v>76</v>
      </c>
      <c r="K63">
        <v>21</v>
      </c>
      <c r="L63">
        <v>8</v>
      </c>
      <c r="M63">
        <v>60</v>
      </c>
      <c r="N63">
        <v>60</v>
      </c>
    </row>
    <row r="64" spans="1:14" hidden="1">
      <c r="A64" s="3">
        <v>42261.322916666664</v>
      </c>
      <c r="B64" t="s">
        <v>0</v>
      </c>
      <c r="C64" t="s">
        <v>16</v>
      </c>
      <c r="D64">
        <v>3</v>
      </c>
      <c r="E64">
        <v>58.31</v>
      </c>
      <c r="F64">
        <v>1064</v>
      </c>
      <c r="G64">
        <f t="shared" si="0"/>
        <v>4256</v>
      </c>
      <c r="H64">
        <v>9.8000000000000007</v>
      </c>
      <c r="I64">
        <v>1035</v>
      </c>
      <c r="J64">
        <v>22</v>
      </c>
      <c r="K64">
        <v>6</v>
      </c>
      <c r="L64">
        <v>1</v>
      </c>
      <c r="M64">
        <v>45</v>
      </c>
      <c r="N64">
        <v>45</v>
      </c>
    </row>
    <row r="65" spans="1:14">
      <c r="A65" s="3">
        <v>42261.322916666664</v>
      </c>
      <c r="B65" t="s">
        <v>0</v>
      </c>
      <c r="C65" t="s">
        <v>1</v>
      </c>
      <c r="D65">
        <v>4</v>
      </c>
      <c r="E65">
        <v>30.15</v>
      </c>
      <c r="F65">
        <v>1204</v>
      </c>
      <c r="G65" s="2">
        <f t="shared" si="0"/>
        <v>4816</v>
      </c>
      <c r="H65">
        <v>24.73</v>
      </c>
      <c r="I65">
        <v>1075</v>
      </c>
      <c r="J65">
        <v>102</v>
      </c>
      <c r="K65">
        <v>17</v>
      </c>
      <c r="L65">
        <v>10</v>
      </c>
      <c r="M65">
        <v>60</v>
      </c>
      <c r="N65">
        <v>60</v>
      </c>
    </row>
    <row r="66" spans="1:14" hidden="1">
      <c r="A66" s="3">
        <v>42261.333333333336</v>
      </c>
      <c r="B66" t="s">
        <v>0</v>
      </c>
      <c r="C66" t="s">
        <v>16</v>
      </c>
      <c r="D66">
        <v>3</v>
      </c>
      <c r="E66">
        <v>58.37</v>
      </c>
      <c r="F66">
        <v>939</v>
      </c>
      <c r="G66">
        <f t="shared" si="0"/>
        <v>3756</v>
      </c>
      <c r="H66">
        <v>8.56</v>
      </c>
      <c r="I66">
        <v>905</v>
      </c>
      <c r="J66">
        <v>29</v>
      </c>
      <c r="K66">
        <v>5</v>
      </c>
      <c r="L66">
        <v>0</v>
      </c>
      <c r="M66">
        <v>45</v>
      </c>
      <c r="N66">
        <v>45</v>
      </c>
    </row>
    <row r="67" spans="1:14">
      <c r="A67" s="3">
        <v>42261.333333333336</v>
      </c>
      <c r="B67" t="s">
        <v>0</v>
      </c>
      <c r="C67" t="s">
        <v>1</v>
      </c>
      <c r="D67">
        <v>4</v>
      </c>
      <c r="E67">
        <v>38.01</v>
      </c>
      <c r="F67">
        <v>1399</v>
      </c>
      <c r="G67" s="2">
        <f t="shared" ref="G67:G130" si="1">F67*4</f>
        <v>5596</v>
      </c>
      <c r="H67">
        <v>19.63</v>
      </c>
      <c r="I67">
        <v>1277</v>
      </c>
      <c r="J67">
        <v>90</v>
      </c>
      <c r="K67">
        <v>21</v>
      </c>
      <c r="L67">
        <v>11</v>
      </c>
      <c r="M67">
        <v>60</v>
      </c>
      <c r="N67">
        <v>60</v>
      </c>
    </row>
    <row r="68" spans="1:14" hidden="1">
      <c r="A68" s="3">
        <v>42261.34375</v>
      </c>
      <c r="B68" t="s">
        <v>0</v>
      </c>
      <c r="C68" t="s">
        <v>16</v>
      </c>
      <c r="D68">
        <v>3</v>
      </c>
      <c r="E68">
        <v>59.31</v>
      </c>
      <c r="F68">
        <v>1056</v>
      </c>
      <c r="G68">
        <f t="shared" si="1"/>
        <v>4224</v>
      </c>
      <c r="H68">
        <v>9.76</v>
      </c>
      <c r="I68">
        <v>1024</v>
      </c>
      <c r="J68">
        <v>21</v>
      </c>
      <c r="K68">
        <v>11</v>
      </c>
      <c r="L68">
        <v>0</v>
      </c>
      <c r="M68">
        <v>45</v>
      </c>
      <c r="N68">
        <v>45</v>
      </c>
    </row>
    <row r="69" spans="1:14">
      <c r="A69" s="3">
        <v>42261.34375</v>
      </c>
      <c r="B69" t="s">
        <v>0</v>
      </c>
      <c r="C69" t="s">
        <v>1</v>
      </c>
      <c r="D69">
        <v>4</v>
      </c>
      <c r="E69">
        <v>45.19</v>
      </c>
      <c r="F69">
        <v>1546</v>
      </c>
      <c r="G69" s="2">
        <f t="shared" si="1"/>
        <v>6184</v>
      </c>
      <c r="H69">
        <v>15.76</v>
      </c>
      <c r="I69">
        <v>1489</v>
      </c>
      <c r="J69">
        <v>40</v>
      </c>
      <c r="K69">
        <v>17</v>
      </c>
      <c r="L69">
        <v>0</v>
      </c>
      <c r="M69">
        <v>60</v>
      </c>
      <c r="N69">
        <v>60</v>
      </c>
    </row>
    <row r="70" spans="1:14" hidden="1">
      <c r="A70" s="3">
        <v>42261.354166666664</v>
      </c>
      <c r="B70" t="s">
        <v>0</v>
      </c>
      <c r="C70" t="s">
        <v>16</v>
      </c>
      <c r="D70">
        <v>3</v>
      </c>
      <c r="E70">
        <v>58.13</v>
      </c>
      <c r="F70">
        <v>989</v>
      </c>
      <c r="G70">
        <f t="shared" si="1"/>
        <v>3956</v>
      </c>
      <c r="H70">
        <v>9.19</v>
      </c>
      <c r="I70">
        <v>960</v>
      </c>
      <c r="J70">
        <v>23</v>
      </c>
      <c r="K70">
        <v>6</v>
      </c>
      <c r="L70">
        <v>0</v>
      </c>
      <c r="M70">
        <v>45</v>
      </c>
      <c r="N70">
        <v>45</v>
      </c>
    </row>
    <row r="71" spans="1:14">
      <c r="A71" s="3">
        <v>42261.354166666664</v>
      </c>
      <c r="B71" t="s">
        <v>0</v>
      </c>
      <c r="C71" t="s">
        <v>1</v>
      </c>
      <c r="D71">
        <v>4</v>
      </c>
      <c r="E71">
        <v>45.66</v>
      </c>
      <c r="F71">
        <v>1491</v>
      </c>
      <c r="G71" s="2">
        <f t="shared" si="1"/>
        <v>5964</v>
      </c>
      <c r="H71">
        <v>16.13</v>
      </c>
      <c r="I71">
        <v>1362</v>
      </c>
      <c r="J71">
        <v>100</v>
      </c>
      <c r="K71">
        <v>21</v>
      </c>
      <c r="L71">
        <v>8</v>
      </c>
      <c r="M71">
        <v>60</v>
      </c>
      <c r="N71">
        <v>60</v>
      </c>
    </row>
    <row r="72" spans="1:14" hidden="1">
      <c r="A72" s="3">
        <v>42261.364583333336</v>
      </c>
      <c r="B72" t="s">
        <v>0</v>
      </c>
      <c r="C72" t="s">
        <v>16</v>
      </c>
      <c r="D72">
        <v>3</v>
      </c>
      <c r="E72">
        <v>58.44</v>
      </c>
      <c r="F72">
        <v>996</v>
      </c>
      <c r="G72">
        <f t="shared" si="1"/>
        <v>3984</v>
      </c>
      <c r="H72">
        <v>9.24</v>
      </c>
      <c r="I72">
        <v>964</v>
      </c>
      <c r="J72">
        <v>25</v>
      </c>
      <c r="K72">
        <v>7</v>
      </c>
      <c r="L72">
        <v>0</v>
      </c>
      <c r="M72">
        <v>45</v>
      </c>
      <c r="N72">
        <v>45</v>
      </c>
    </row>
    <row r="73" spans="1:14">
      <c r="A73" s="3">
        <v>42261.364583333336</v>
      </c>
      <c r="B73" t="s">
        <v>0</v>
      </c>
      <c r="C73" t="s">
        <v>1</v>
      </c>
      <c r="D73">
        <v>4</v>
      </c>
      <c r="E73">
        <v>52.86</v>
      </c>
      <c r="F73">
        <v>1535</v>
      </c>
      <c r="G73" s="2">
        <f t="shared" si="1"/>
        <v>6140</v>
      </c>
      <c r="H73">
        <v>12.83</v>
      </c>
      <c r="I73">
        <v>1466</v>
      </c>
      <c r="J73">
        <v>53</v>
      </c>
      <c r="K73">
        <v>13</v>
      </c>
      <c r="L73">
        <v>3</v>
      </c>
      <c r="M73">
        <v>60</v>
      </c>
      <c r="N73">
        <v>60</v>
      </c>
    </row>
    <row r="74" spans="1:14" hidden="1">
      <c r="A74" s="3">
        <v>42261.375</v>
      </c>
      <c r="B74" t="s">
        <v>0</v>
      </c>
      <c r="C74" t="s">
        <v>16</v>
      </c>
      <c r="D74">
        <v>3</v>
      </c>
      <c r="E74">
        <v>57.64</v>
      </c>
      <c r="F74">
        <v>820</v>
      </c>
      <c r="G74">
        <f t="shared" si="1"/>
        <v>3280</v>
      </c>
      <c r="H74">
        <v>7.78</v>
      </c>
      <c r="I74">
        <v>792</v>
      </c>
      <c r="J74">
        <v>19</v>
      </c>
      <c r="K74">
        <v>9</v>
      </c>
      <c r="L74">
        <v>0</v>
      </c>
      <c r="M74">
        <v>45</v>
      </c>
      <c r="N74">
        <v>45</v>
      </c>
    </row>
    <row r="75" spans="1:14">
      <c r="A75" s="3">
        <v>42261.375</v>
      </c>
      <c r="B75" t="s">
        <v>0</v>
      </c>
      <c r="C75" t="s">
        <v>1</v>
      </c>
      <c r="D75">
        <v>4</v>
      </c>
      <c r="E75">
        <v>61.05</v>
      </c>
      <c r="F75">
        <v>1287</v>
      </c>
      <c r="G75" s="2">
        <f t="shared" si="1"/>
        <v>5148</v>
      </c>
      <c r="H75">
        <v>9.0299999999999994</v>
      </c>
      <c r="I75">
        <v>1220</v>
      </c>
      <c r="J75">
        <v>51</v>
      </c>
      <c r="K75">
        <v>16</v>
      </c>
      <c r="L75">
        <v>0</v>
      </c>
      <c r="M75">
        <v>60</v>
      </c>
      <c r="N75">
        <v>60</v>
      </c>
    </row>
    <row r="76" spans="1:14" hidden="1">
      <c r="A76" s="3">
        <v>42261.385416666664</v>
      </c>
      <c r="B76" t="s">
        <v>0</v>
      </c>
      <c r="C76" t="s">
        <v>16</v>
      </c>
      <c r="D76">
        <v>3</v>
      </c>
      <c r="E76">
        <v>57.44</v>
      </c>
      <c r="F76">
        <v>743</v>
      </c>
      <c r="G76">
        <f t="shared" si="1"/>
        <v>2972</v>
      </c>
      <c r="H76">
        <v>7.21</v>
      </c>
      <c r="I76">
        <v>706</v>
      </c>
      <c r="J76">
        <v>27</v>
      </c>
      <c r="K76">
        <v>10</v>
      </c>
      <c r="L76">
        <v>0</v>
      </c>
      <c r="M76">
        <v>45</v>
      </c>
      <c r="N76">
        <v>45</v>
      </c>
    </row>
    <row r="77" spans="1:14">
      <c r="A77" s="3">
        <v>42261.385416666664</v>
      </c>
      <c r="B77" t="s">
        <v>0</v>
      </c>
      <c r="C77" t="s">
        <v>1</v>
      </c>
      <c r="D77">
        <v>4</v>
      </c>
      <c r="E77">
        <v>63.16</v>
      </c>
      <c r="F77">
        <v>1144</v>
      </c>
      <c r="G77" s="2">
        <f t="shared" si="1"/>
        <v>4576</v>
      </c>
      <c r="H77">
        <v>8.68</v>
      </c>
      <c r="I77">
        <v>1063</v>
      </c>
      <c r="J77">
        <v>53</v>
      </c>
      <c r="K77">
        <v>26</v>
      </c>
      <c r="L77">
        <v>2</v>
      </c>
      <c r="M77">
        <v>57</v>
      </c>
      <c r="N77">
        <v>57</v>
      </c>
    </row>
    <row r="78" spans="1:14" hidden="1">
      <c r="A78" s="3">
        <v>42261.395833333336</v>
      </c>
      <c r="B78" t="s">
        <v>0</v>
      </c>
      <c r="C78" t="s">
        <v>16</v>
      </c>
      <c r="D78">
        <v>3</v>
      </c>
      <c r="E78">
        <v>57.84</v>
      </c>
      <c r="F78">
        <v>698</v>
      </c>
      <c r="G78">
        <f t="shared" si="1"/>
        <v>2792</v>
      </c>
      <c r="H78">
        <v>6.83</v>
      </c>
      <c r="I78">
        <v>665</v>
      </c>
      <c r="J78">
        <v>21</v>
      </c>
      <c r="K78">
        <v>12</v>
      </c>
      <c r="L78">
        <v>0</v>
      </c>
      <c r="M78">
        <v>45</v>
      </c>
      <c r="N78">
        <v>45</v>
      </c>
    </row>
    <row r="79" spans="1:14">
      <c r="A79" s="3">
        <v>42261.395833333336</v>
      </c>
      <c r="B79" t="s">
        <v>0</v>
      </c>
      <c r="C79" t="s">
        <v>1</v>
      </c>
      <c r="D79">
        <v>4</v>
      </c>
      <c r="E79">
        <v>61.2</v>
      </c>
      <c r="F79">
        <v>1113</v>
      </c>
      <c r="G79" s="2">
        <f t="shared" si="1"/>
        <v>4452</v>
      </c>
      <c r="H79">
        <v>7.98</v>
      </c>
      <c r="I79">
        <v>1054</v>
      </c>
      <c r="J79">
        <v>38</v>
      </c>
      <c r="K79">
        <v>20</v>
      </c>
      <c r="L79">
        <v>1</v>
      </c>
      <c r="M79">
        <v>60</v>
      </c>
      <c r="N79">
        <v>60</v>
      </c>
    </row>
    <row r="80" spans="1:14" hidden="1">
      <c r="A80" s="3">
        <v>42261.40625</v>
      </c>
      <c r="B80" t="s">
        <v>0</v>
      </c>
      <c r="C80" t="s">
        <v>16</v>
      </c>
      <c r="D80">
        <v>3</v>
      </c>
      <c r="E80">
        <v>58.6</v>
      </c>
      <c r="F80">
        <v>728</v>
      </c>
      <c r="G80">
        <f t="shared" si="1"/>
        <v>2912</v>
      </c>
      <c r="H80">
        <v>6.96</v>
      </c>
      <c r="I80">
        <v>693</v>
      </c>
      <c r="J80">
        <v>26</v>
      </c>
      <c r="K80">
        <v>9</v>
      </c>
      <c r="L80">
        <v>0</v>
      </c>
      <c r="M80">
        <v>45</v>
      </c>
      <c r="N80">
        <v>45</v>
      </c>
    </row>
    <row r="81" spans="1:14">
      <c r="A81" s="3">
        <v>42261.40625</v>
      </c>
      <c r="B81" t="s">
        <v>0</v>
      </c>
      <c r="C81" t="s">
        <v>1</v>
      </c>
      <c r="D81">
        <v>4</v>
      </c>
      <c r="E81">
        <v>61.46</v>
      </c>
      <c r="F81">
        <v>1058</v>
      </c>
      <c r="G81" s="2">
        <f t="shared" si="1"/>
        <v>4232</v>
      </c>
      <c r="H81">
        <v>7.49</v>
      </c>
      <c r="I81">
        <v>1008</v>
      </c>
      <c r="J81">
        <v>36</v>
      </c>
      <c r="K81">
        <v>14</v>
      </c>
      <c r="L81">
        <v>0</v>
      </c>
      <c r="M81">
        <v>60</v>
      </c>
      <c r="N81">
        <v>60</v>
      </c>
    </row>
    <row r="82" spans="1:14" hidden="1">
      <c r="A82" s="3">
        <v>42261.416666666664</v>
      </c>
      <c r="B82" t="s">
        <v>0</v>
      </c>
      <c r="C82" t="s">
        <v>16</v>
      </c>
      <c r="D82">
        <v>3</v>
      </c>
      <c r="E82">
        <v>60.15</v>
      </c>
      <c r="F82">
        <v>653</v>
      </c>
      <c r="G82">
        <f t="shared" si="1"/>
        <v>2612</v>
      </c>
      <c r="H82">
        <v>6.37</v>
      </c>
      <c r="I82">
        <v>619</v>
      </c>
      <c r="J82">
        <v>27</v>
      </c>
      <c r="K82">
        <v>7</v>
      </c>
      <c r="L82">
        <v>0</v>
      </c>
      <c r="M82">
        <v>45</v>
      </c>
      <c r="N82">
        <v>45</v>
      </c>
    </row>
    <row r="83" spans="1:14">
      <c r="A83" s="3">
        <v>42261.416666666664</v>
      </c>
      <c r="B83" t="s">
        <v>0</v>
      </c>
      <c r="C83" t="s">
        <v>1</v>
      </c>
      <c r="D83">
        <v>4</v>
      </c>
      <c r="E83">
        <v>63.47</v>
      </c>
      <c r="F83">
        <v>893</v>
      </c>
      <c r="G83" s="2">
        <f t="shared" si="1"/>
        <v>3572</v>
      </c>
      <c r="H83">
        <v>6.13</v>
      </c>
      <c r="I83">
        <v>852</v>
      </c>
      <c r="J83">
        <v>29</v>
      </c>
      <c r="K83">
        <v>12</v>
      </c>
      <c r="L83">
        <v>0</v>
      </c>
      <c r="M83">
        <v>60</v>
      </c>
      <c r="N83">
        <v>60</v>
      </c>
    </row>
    <row r="84" spans="1:14" hidden="1">
      <c r="A84" s="3">
        <v>42261.427083333336</v>
      </c>
      <c r="B84" t="s">
        <v>0</v>
      </c>
      <c r="C84" t="s">
        <v>16</v>
      </c>
      <c r="D84">
        <v>3</v>
      </c>
      <c r="E84">
        <v>57.5</v>
      </c>
      <c r="F84">
        <v>644</v>
      </c>
      <c r="G84">
        <f t="shared" si="1"/>
        <v>2576</v>
      </c>
      <c r="H84">
        <v>6.59</v>
      </c>
      <c r="I84">
        <v>610</v>
      </c>
      <c r="J84">
        <v>24</v>
      </c>
      <c r="K84">
        <v>10</v>
      </c>
      <c r="L84">
        <v>0</v>
      </c>
      <c r="M84">
        <v>43</v>
      </c>
      <c r="N84">
        <v>43</v>
      </c>
    </row>
    <row r="85" spans="1:14">
      <c r="A85" s="3">
        <v>42261.427083333336</v>
      </c>
      <c r="B85" t="s">
        <v>0</v>
      </c>
      <c r="C85" t="s">
        <v>1</v>
      </c>
      <c r="D85">
        <v>4</v>
      </c>
      <c r="E85">
        <v>62.65</v>
      </c>
      <c r="F85">
        <v>926</v>
      </c>
      <c r="G85" s="2">
        <f t="shared" si="1"/>
        <v>3704</v>
      </c>
      <c r="H85">
        <v>6.42</v>
      </c>
      <c r="I85">
        <v>882</v>
      </c>
      <c r="J85">
        <v>26</v>
      </c>
      <c r="K85">
        <v>18</v>
      </c>
      <c r="L85">
        <v>0</v>
      </c>
      <c r="M85">
        <v>60</v>
      </c>
      <c r="N85">
        <v>60</v>
      </c>
    </row>
    <row r="86" spans="1:14" hidden="1">
      <c r="A86" s="3">
        <v>42261.4375</v>
      </c>
      <c r="B86" t="s">
        <v>0</v>
      </c>
      <c r="C86" t="s">
        <v>16</v>
      </c>
      <c r="D86">
        <v>3</v>
      </c>
      <c r="E86">
        <v>58.6</v>
      </c>
      <c r="F86">
        <v>699</v>
      </c>
      <c r="G86">
        <f t="shared" si="1"/>
        <v>2796</v>
      </c>
      <c r="H86">
        <v>6.93</v>
      </c>
      <c r="I86">
        <v>660</v>
      </c>
      <c r="J86">
        <v>28</v>
      </c>
      <c r="K86">
        <v>11</v>
      </c>
      <c r="L86">
        <v>0</v>
      </c>
      <c r="M86">
        <v>45</v>
      </c>
      <c r="N86">
        <v>45</v>
      </c>
    </row>
    <row r="87" spans="1:14">
      <c r="A87" s="3">
        <v>42261.4375</v>
      </c>
      <c r="B87" t="s">
        <v>0</v>
      </c>
      <c r="C87" t="s">
        <v>1</v>
      </c>
      <c r="D87">
        <v>4</v>
      </c>
      <c r="E87">
        <v>63.06</v>
      </c>
      <c r="F87">
        <v>932</v>
      </c>
      <c r="G87" s="2">
        <f t="shared" si="1"/>
        <v>3728</v>
      </c>
      <c r="H87">
        <v>6.3</v>
      </c>
      <c r="I87">
        <v>893</v>
      </c>
      <c r="J87">
        <v>27</v>
      </c>
      <c r="K87">
        <v>12</v>
      </c>
      <c r="L87">
        <v>0</v>
      </c>
      <c r="M87">
        <v>60</v>
      </c>
      <c r="N87">
        <v>60</v>
      </c>
    </row>
    <row r="88" spans="1:14" hidden="1">
      <c r="A88" s="3">
        <v>42261.447916666664</v>
      </c>
      <c r="B88" t="s">
        <v>0</v>
      </c>
      <c r="C88" t="s">
        <v>16</v>
      </c>
      <c r="D88">
        <v>3</v>
      </c>
      <c r="E88">
        <v>58.17</v>
      </c>
      <c r="F88">
        <v>672</v>
      </c>
      <c r="G88">
        <f t="shared" si="1"/>
        <v>2688</v>
      </c>
      <c r="H88">
        <v>6.7</v>
      </c>
      <c r="I88">
        <v>628</v>
      </c>
      <c r="J88">
        <v>38</v>
      </c>
      <c r="K88">
        <v>6</v>
      </c>
      <c r="L88">
        <v>0</v>
      </c>
      <c r="M88">
        <v>45</v>
      </c>
      <c r="N88">
        <v>45</v>
      </c>
    </row>
    <row r="89" spans="1:14">
      <c r="A89" s="3">
        <v>42261.447916666664</v>
      </c>
      <c r="B89" t="s">
        <v>0</v>
      </c>
      <c r="C89" t="s">
        <v>1</v>
      </c>
      <c r="D89">
        <v>4</v>
      </c>
      <c r="E89">
        <v>64.17</v>
      </c>
      <c r="F89">
        <v>876</v>
      </c>
      <c r="G89" s="2">
        <f t="shared" si="1"/>
        <v>3504</v>
      </c>
      <c r="H89">
        <v>5.98</v>
      </c>
      <c r="I89">
        <v>832</v>
      </c>
      <c r="J89">
        <v>28</v>
      </c>
      <c r="K89">
        <v>15</v>
      </c>
      <c r="L89">
        <v>1</v>
      </c>
      <c r="M89">
        <v>60</v>
      </c>
      <c r="N89">
        <v>60</v>
      </c>
    </row>
    <row r="90" spans="1:14" hidden="1">
      <c r="A90" s="3">
        <v>42261.458333333336</v>
      </c>
      <c r="B90" t="s">
        <v>0</v>
      </c>
      <c r="C90" t="s">
        <v>16</v>
      </c>
      <c r="D90">
        <v>3</v>
      </c>
      <c r="E90">
        <v>57.32</v>
      </c>
      <c r="F90">
        <v>717</v>
      </c>
      <c r="G90">
        <f t="shared" si="1"/>
        <v>2868</v>
      </c>
      <c r="H90">
        <v>7.02</v>
      </c>
      <c r="I90">
        <v>689</v>
      </c>
      <c r="J90">
        <v>19</v>
      </c>
      <c r="K90">
        <v>9</v>
      </c>
      <c r="L90">
        <v>0</v>
      </c>
      <c r="M90">
        <v>45</v>
      </c>
      <c r="N90">
        <v>45</v>
      </c>
    </row>
    <row r="91" spans="1:14">
      <c r="A91" s="3">
        <v>42261.458333333336</v>
      </c>
      <c r="B91" t="s">
        <v>0</v>
      </c>
      <c r="C91" t="s">
        <v>1</v>
      </c>
      <c r="D91">
        <v>4</v>
      </c>
      <c r="E91">
        <v>61.95</v>
      </c>
      <c r="F91">
        <v>848</v>
      </c>
      <c r="G91">
        <f t="shared" si="1"/>
        <v>3392</v>
      </c>
      <c r="H91">
        <v>5.8</v>
      </c>
      <c r="I91">
        <v>814</v>
      </c>
      <c r="J91">
        <v>25</v>
      </c>
      <c r="K91">
        <v>9</v>
      </c>
      <c r="L91">
        <v>0</v>
      </c>
      <c r="M91">
        <v>60</v>
      </c>
      <c r="N91">
        <v>60</v>
      </c>
    </row>
    <row r="92" spans="1:14" hidden="1">
      <c r="A92" s="3">
        <v>42261.46875</v>
      </c>
      <c r="B92" t="s">
        <v>0</v>
      </c>
      <c r="C92" t="s">
        <v>16</v>
      </c>
      <c r="D92">
        <v>3</v>
      </c>
      <c r="E92">
        <v>60.27</v>
      </c>
      <c r="F92">
        <v>693</v>
      </c>
      <c r="G92">
        <f t="shared" si="1"/>
        <v>2772</v>
      </c>
      <c r="H92">
        <v>6.59</v>
      </c>
      <c r="I92">
        <v>664</v>
      </c>
      <c r="J92">
        <v>19</v>
      </c>
      <c r="K92">
        <v>10</v>
      </c>
      <c r="L92">
        <v>0</v>
      </c>
      <c r="M92">
        <v>45</v>
      </c>
      <c r="N92">
        <v>45</v>
      </c>
    </row>
    <row r="93" spans="1:14">
      <c r="A93" s="3">
        <v>42261.46875</v>
      </c>
      <c r="B93" t="s">
        <v>0</v>
      </c>
      <c r="C93" t="s">
        <v>1</v>
      </c>
      <c r="D93">
        <v>4</v>
      </c>
      <c r="E93">
        <v>61.82</v>
      </c>
      <c r="F93">
        <v>901</v>
      </c>
      <c r="G93">
        <f t="shared" si="1"/>
        <v>3604</v>
      </c>
      <c r="H93">
        <v>6.23</v>
      </c>
      <c r="I93">
        <v>856</v>
      </c>
      <c r="J93">
        <v>25</v>
      </c>
      <c r="K93">
        <v>20</v>
      </c>
      <c r="L93">
        <v>0</v>
      </c>
      <c r="M93">
        <v>60</v>
      </c>
      <c r="N93">
        <v>60</v>
      </c>
    </row>
    <row r="94" spans="1:14" hidden="1">
      <c r="A94" s="3">
        <v>42261.479166666664</v>
      </c>
      <c r="B94" t="s">
        <v>0</v>
      </c>
      <c r="C94" t="s">
        <v>16</v>
      </c>
      <c r="D94">
        <v>3</v>
      </c>
      <c r="E94">
        <v>58.56</v>
      </c>
      <c r="F94">
        <v>764</v>
      </c>
      <c r="G94">
        <f t="shared" si="1"/>
        <v>3056</v>
      </c>
      <c r="H94">
        <v>7.29</v>
      </c>
      <c r="I94">
        <v>730</v>
      </c>
      <c r="J94">
        <v>25</v>
      </c>
      <c r="K94">
        <v>9</v>
      </c>
      <c r="L94">
        <v>0</v>
      </c>
      <c r="M94">
        <v>45</v>
      </c>
      <c r="N94">
        <v>45</v>
      </c>
    </row>
    <row r="95" spans="1:14">
      <c r="A95" s="3">
        <v>42261.479166666664</v>
      </c>
      <c r="B95" t="s">
        <v>0</v>
      </c>
      <c r="C95" t="s">
        <v>1</v>
      </c>
      <c r="D95">
        <v>4</v>
      </c>
      <c r="E95">
        <v>61.92</v>
      </c>
      <c r="F95">
        <v>984</v>
      </c>
      <c r="G95">
        <f t="shared" si="1"/>
        <v>3936</v>
      </c>
      <c r="H95">
        <v>6.84</v>
      </c>
      <c r="I95">
        <v>946</v>
      </c>
      <c r="J95">
        <v>20</v>
      </c>
      <c r="K95">
        <v>17</v>
      </c>
      <c r="L95">
        <v>1</v>
      </c>
      <c r="M95">
        <v>60</v>
      </c>
      <c r="N95">
        <v>60</v>
      </c>
    </row>
    <row r="96" spans="1:14" hidden="1">
      <c r="A96" s="3">
        <v>42261.489583333336</v>
      </c>
      <c r="B96" t="s">
        <v>0</v>
      </c>
      <c r="C96" t="s">
        <v>16</v>
      </c>
      <c r="D96">
        <v>3</v>
      </c>
      <c r="E96">
        <v>59.17</v>
      </c>
      <c r="F96">
        <v>775</v>
      </c>
      <c r="G96">
        <f t="shared" si="1"/>
        <v>3100</v>
      </c>
      <c r="H96">
        <v>7.49</v>
      </c>
      <c r="I96">
        <v>739</v>
      </c>
      <c r="J96">
        <v>26</v>
      </c>
      <c r="K96">
        <v>10</v>
      </c>
      <c r="L96">
        <v>0</v>
      </c>
      <c r="M96">
        <v>45</v>
      </c>
      <c r="N96">
        <v>45</v>
      </c>
    </row>
    <row r="97" spans="1:14">
      <c r="A97" s="3">
        <v>42261.489583333336</v>
      </c>
      <c r="B97" t="s">
        <v>0</v>
      </c>
      <c r="C97" t="s">
        <v>1</v>
      </c>
      <c r="D97">
        <v>4</v>
      </c>
      <c r="E97">
        <v>63.08</v>
      </c>
      <c r="F97">
        <v>914</v>
      </c>
      <c r="G97">
        <f t="shared" si="1"/>
        <v>3656</v>
      </c>
      <c r="H97">
        <v>6.17</v>
      </c>
      <c r="I97">
        <v>881</v>
      </c>
      <c r="J97">
        <v>21</v>
      </c>
      <c r="K97">
        <v>11</v>
      </c>
      <c r="L97">
        <v>1</v>
      </c>
      <c r="M97">
        <v>60</v>
      </c>
      <c r="N97">
        <v>60</v>
      </c>
    </row>
    <row r="98" spans="1:14" hidden="1">
      <c r="A98" s="3">
        <v>42261.5</v>
      </c>
      <c r="B98" t="s">
        <v>0</v>
      </c>
      <c r="C98" t="s">
        <v>16</v>
      </c>
      <c r="D98">
        <v>3</v>
      </c>
      <c r="E98">
        <v>58.71</v>
      </c>
      <c r="F98">
        <v>731</v>
      </c>
      <c r="G98">
        <f t="shared" si="1"/>
        <v>2924</v>
      </c>
      <c r="H98">
        <v>7.04</v>
      </c>
      <c r="I98">
        <v>695</v>
      </c>
      <c r="J98">
        <v>25</v>
      </c>
      <c r="K98">
        <v>11</v>
      </c>
      <c r="L98">
        <v>0</v>
      </c>
      <c r="M98">
        <v>45</v>
      </c>
      <c r="N98">
        <v>45</v>
      </c>
    </row>
    <row r="99" spans="1:14">
      <c r="A99" s="3">
        <v>42261.5</v>
      </c>
      <c r="B99" t="s">
        <v>0</v>
      </c>
      <c r="C99" t="s">
        <v>1</v>
      </c>
      <c r="D99">
        <v>4</v>
      </c>
      <c r="E99">
        <v>61.96</v>
      </c>
      <c r="F99">
        <v>939</v>
      </c>
      <c r="G99">
        <f t="shared" si="1"/>
        <v>3756</v>
      </c>
      <c r="H99">
        <v>6.27</v>
      </c>
      <c r="I99">
        <v>907</v>
      </c>
      <c r="J99">
        <v>25</v>
      </c>
      <c r="K99">
        <v>7</v>
      </c>
      <c r="L99">
        <v>0</v>
      </c>
      <c r="M99">
        <v>60</v>
      </c>
      <c r="N99">
        <v>60</v>
      </c>
    </row>
    <row r="100" spans="1:14" hidden="1">
      <c r="A100" s="3">
        <v>42261.510416666664</v>
      </c>
      <c r="B100" t="s">
        <v>0</v>
      </c>
      <c r="C100" t="s">
        <v>16</v>
      </c>
      <c r="D100">
        <v>3</v>
      </c>
      <c r="E100">
        <v>57.73</v>
      </c>
      <c r="F100">
        <v>788</v>
      </c>
      <c r="G100">
        <f t="shared" si="1"/>
        <v>3152</v>
      </c>
      <c r="H100">
        <v>7.64</v>
      </c>
      <c r="I100">
        <v>748</v>
      </c>
      <c r="J100">
        <v>32</v>
      </c>
      <c r="K100">
        <v>8</v>
      </c>
      <c r="L100">
        <v>0</v>
      </c>
      <c r="M100">
        <v>45</v>
      </c>
      <c r="N100">
        <v>45</v>
      </c>
    </row>
    <row r="101" spans="1:14">
      <c r="A101" s="3">
        <v>42261.510416666664</v>
      </c>
      <c r="B101" t="s">
        <v>0</v>
      </c>
      <c r="C101" t="s">
        <v>1</v>
      </c>
      <c r="D101">
        <v>4</v>
      </c>
      <c r="E101">
        <v>62.63</v>
      </c>
      <c r="F101">
        <v>1009</v>
      </c>
      <c r="G101">
        <f t="shared" si="1"/>
        <v>4036</v>
      </c>
      <c r="H101">
        <v>6.82</v>
      </c>
      <c r="I101">
        <v>967</v>
      </c>
      <c r="J101">
        <v>26</v>
      </c>
      <c r="K101">
        <v>15</v>
      </c>
      <c r="L101">
        <v>1</v>
      </c>
      <c r="M101">
        <v>60</v>
      </c>
      <c r="N101">
        <v>60</v>
      </c>
    </row>
    <row r="102" spans="1:14" hidden="1">
      <c r="A102" s="3">
        <v>42261.520833333336</v>
      </c>
      <c r="B102" t="s">
        <v>0</v>
      </c>
      <c r="C102" t="s">
        <v>16</v>
      </c>
      <c r="D102">
        <v>3</v>
      </c>
      <c r="E102">
        <v>58.12</v>
      </c>
      <c r="F102">
        <v>785</v>
      </c>
      <c r="G102">
        <f t="shared" si="1"/>
        <v>3140</v>
      </c>
      <c r="H102">
        <v>7.42</v>
      </c>
      <c r="I102">
        <v>760</v>
      </c>
      <c r="J102">
        <v>16</v>
      </c>
      <c r="K102">
        <v>9</v>
      </c>
      <c r="L102">
        <v>0</v>
      </c>
      <c r="M102">
        <v>45</v>
      </c>
      <c r="N102">
        <v>45</v>
      </c>
    </row>
    <row r="103" spans="1:14">
      <c r="A103" s="3">
        <v>42261.520833333336</v>
      </c>
      <c r="B103" t="s">
        <v>0</v>
      </c>
      <c r="C103" t="s">
        <v>1</v>
      </c>
      <c r="D103">
        <v>4</v>
      </c>
      <c r="E103">
        <v>61.33</v>
      </c>
      <c r="F103">
        <v>937</v>
      </c>
      <c r="G103">
        <f t="shared" si="1"/>
        <v>3748</v>
      </c>
      <c r="H103">
        <v>6.52</v>
      </c>
      <c r="I103">
        <v>894</v>
      </c>
      <c r="J103">
        <v>31</v>
      </c>
      <c r="K103">
        <v>11</v>
      </c>
      <c r="L103">
        <v>1</v>
      </c>
      <c r="M103">
        <v>60</v>
      </c>
      <c r="N103">
        <v>60</v>
      </c>
    </row>
    <row r="104" spans="1:14" hidden="1">
      <c r="A104" s="3">
        <v>42261.53125</v>
      </c>
      <c r="B104" t="s">
        <v>0</v>
      </c>
      <c r="C104" t="s">
        <v>16</v>
      </c>
      <c r="D104">
        <v>3</v>
      </c>
      <c r="E104">
        <v>58.55</v>
      </c>
      <c r="F104">
        <v>699</v>
      </c>
      <c r="G104">
        <f t="shared" si="1"/>
        <v>2796</v>
      </c>
      <c r="H104">
        <v>6.73</v>
      </c>
      <c r="I104">
        <v>670</v>
      </c>
      <c r="J104">
        <v>25</v>
      </c>
      <c r="K104">
        <v>4</v>
      </c>
      <c r="L104">
        <v>0</v>
      </c>
      <c r="M104">
        <v>45</v>
      </c>
      <c r="N104">
        <v>45</v>
      </c>
    </row>
    <row r="105" spans="1:14">
      <c r="A105" s="3">
        <v>42261.53125</v>
      </c>
      <c r="B105" t="s">
        <v>0</v>
      </c>
      <c r="C105" t="s">
        <v>1</v>
      </c>
      <c r="D105">
        <v>4</v>
      </c>
      <c r="E105">
        <v>61.57</v>
      </c>
      <c r="F105">
        <v>960</v>
      </c>
      <c r="G105">
        <f t="shared" si="1"/>
        <v>3840</v>
      </c>
      <c r="H105">
        <v>6.68</v>
      </c>
      <c r="I105">
        <v>907</v>
      </c>
      <c r="J105">
        <v>31</v>
      </c>
      <c r="K105">
        <v>22</v>
      </c>
      <c r="L105">
        <v>0</v>
      </c>
      <c r="M105">
        <v>60</v>
      </c>
      <c r="N105">
        <v>60</v>
      </c>
    </row>
    <row r="106" spans="1:14" hidden="1">
      <c r="A106" s="3">
        <v>42261.541666666664</v>
      </c>
      <c r="B106" t="s">
        <v>0</v>
      </c>
      <c r="C106" t="s">
        <v>16</v>
      </c>
      <c r="D106">
        <v>3</v>
      </c>
      <c r="E106">
        <v>59.21</v>
      </c>
      <c r="F106">
        <v>694</v>
      </c>
      <c r="G106">
        <f t="shared" si="1"/>
        <v>2776</v>
      </c>
      <c r="H106">
        <v>6.53</v>
      </c>
      <c r="I106">
        <v>666</v>
      </c>
      <c r="J106">
        <v>20</v>
      </c>
      <c r="K106">
        <v>7</v>
      </c>
      <c r="L106">
        <v>1</v>
      </c>
      <c r="M106">
        <v>45</v>
      </c>
      <c r="N106">
        <v>45</v>
      </c>
    </row>
    <row r="107" spans="1:14">
      <c r="A107" s="3">
        <v>42261.541666666664</v>
      </c>
      <c r="B107" t="s">
        <v>0</v>
      </c>
      <c r="C107" t="s">
        <v>1</v>
      </c>
      <c r="D107">
        <v>4</v>
      </c>
      <c r="E107">
        <v>61.34</v>
      </c>
      <c r="F107">
        <v>971</v>
      </c>
      <c r="G107">
        <f t="shared" si="1"/>
        <v>3884</v>
      </c>
      <c r="H107">
        <v>6.74</v>
      </c>
      <c r="I107">
        <v>931</v>
      </c>
      <c r="J107">
        <v>25</v>
      </c>
      <c r="K107">
        <v>15</v>
      </c>
      <c r="L107">
        <v>0</v>
      </c>
      <c r="M107">
        <v>59</v>
      </c>
      <c r="N107">
        <v>59</v>
      </c>
    </row>
    <row r="108" spans="1:14" hidden="1">
      <c r="A108" s="3">
        <v>42261.552083333336</v>
      </c>
      <c r="B108" t="s">
        <v>0</v>
      </c>
      <c r="C108" t="s">
        <v>16</v>
      </c>
      <c r="D108">
        <v>3</v>
      </c>
      <c r="E108">
        <v>59.02</v>
      </c>
      <c r="F108">
        <v>747</v>
      </c>
      <c r="G108">
        <f t="shared" si="1"/>
        <v>2988</v>
      </c>
      <c r="H108">
        <v>7.18</v>
      </c>
      <c r="I108">
        <v>714</v>
      </c>
      <c r="J108">
        <v>23</v>
      </c>
      <c r="K108">
        <v>10</v>
      </c>
      <c r="L108">
        <v>0</v>
      </c>
      <c r="M108">
        <v>45</v>
      </c>
      <c r="N108">
        <v>45</v>
      </c>
    </row>
    <row r="109" spans="1:14">
      <c r="A109" s="3">
        <v>42261.552083333336</v>
      </c>
      <c r="B109" t="s">
        <v>0</v>
      </c>
      <c r="C109" t="s">
        <v>1</v>
      </c>
      <c r="D109">
        <v>4</v>
      </c>
      <c r="E109">
        <v>62.26</v>
      </c>
      <c r="F109">
        <v>970</v>
      </c>
      <c r="G109">
        <f t="shared" si="1"/>
        <v>3880</v>
      </c>
      <c r="H109">
        <v>6.68</v>
      </c>
      <c r="I109">
        <v>924</v>
      </c>
      <c r="J109">
        <v>28</v>
      </c>
      <c r="K109">
        <v>16</v>
      </c>
      <c r="L109">
        <v>2</v>
      </c>
      <c r="M109">
        <v>60</v>
      </c>
      <c r="N109">
        <v>60</v>
      </c>
    </row>
    <row r="110" spans="1:14" hidden="1">
      <c r="A110" s="3">
        <v>42261.5625</v>
      </c>
      <c r="B110" t="s">
        <v>0</v>
      </c>
      <c r="C110" t="s">
        <v>16</v>
      </c>
      <c r="D110">
        <v>3</v>
      </c>
      <c r="E110">
        <v>59.55</v>
      </c>
      <c r="F110">
        <v>756</v>
      </c>
      <c r="G110">
        <f t="shared" si="1"/>
        <v>3024</v>
      </c>
      <c r="H110">
        <v>7.21</v>
      </c>
      <c r="I110">
        <v>719</v>
      </c>
      <c r="J110">
        <v>28</v>
      </c>
      <c r="K110">
        <v>9</v>
      </c>
      <c r="L110">
        <v>0</v>
      </c>
      <c r="M110">
        <v>45</v>
      </c>
      <c r="N110">
        <v>45</v>
      </c>
    </row>
    <row r="111" spans="1:14">
      <c r="A111" s="3">
        <v>42261.5625</v>
      </c>
      <c r="B111" t="s">
        <v>0</v>
      </c>
      <c r="C111" t="s">
        <v>1</v>
      </c>
      <c r="D111">
        <v>4</v>
      </c>
      <c r="E111">
        <v>61.72</v>
      </c>
      <c r="F111">
        <v>934</v>
      </c>
      <c r="G111">
        <f t="shared" si="1"/>
        <v>3736</v>
      </c>
      <c r="H111">
        <v>6.37</v>
      </c>
      <c r="I111">
        <v>897</v>
      </c>
      <c r="J111">
        <v>23</v>
      </c>
      <c r="K111">
        <v>14</v>
      </c>
      <c r="L111">
        <v>0</v>
      </c>
      <c r="M111">
        <v>60</v>
      </c>
      <c r="N111">
        <v>60</v>
      </c>
    </row>
    <row r="112" spans="1:14" hidden="1">
      <c r="A112" s="3">
        <v>42261.572916666664</v>
      </c>
      <c r="B112" t="s">
        <v>0</v>
      </c>
      <c r="C112" t="s">
        <v>16</v>
      </c>
      <c r="D112">
        <v>3</v>
      </c>
      <c r="E112">
        <v>57.76</v>
      </c>
      <c r="F112">
        <v>775</v>
      </c>
      <c r="G112">
        <f t="shared" si="1"/>
        <v>3100</v>
      </c>
      <c r="H112">
        <v>7.74</v>
      </c>
      <c r="I112">
        <v>746</v>
      </c>
      <c r="J112">
        <v>22</v>
      </c>
      <c r="K112">
        <v>7</v>
      </c>
      <c r="L112">
        <v>0</v>
      </c>
      <c r="M112">
        <v>43</v>
      </c>
      <c r="N112">
        <v>43</v>
      </c>
    </row>
    <row r="113" spans="1:14">
      <c r="A113" s="3">
        <v>42261.572916666664</v>
      </c>
      <c r="B113" t="s">
        <v>0</v>
      </c>
      <c r="C113" t="s">
        <v>1</v>
      </c>
      <c r="D113">
        <v>4</v>
      </c>
      <c r="E113">
        <v>60.76</v>
      </c>
      <c r="F113">
        <v>918</v>
      </c>
      <c r="G113">
        <f t="shared" si="1"/>
        <v>3672</v>
      </c>
      <c r="H113">
        <v>6.62</v>
      </c>
      <c r="I113">
        <v>878</v>
      </c>
      <c r="J113">
        <v>29</v>
      </c>
      <c r="K113">
        <v>11</v>
      </c>
      <c r="L113">
        <v>0</v>
      </c>
      <c r="M113">
        <v>57</v>
      </c>
      <c r="N113">
        <v>57</v>
      </c>
    </row>
    <row r="114" spans="1:14" hidden="1">
      <c r="A114" s="3">
        <v>42261.583333333336</v>
      </c>
      <c r="B114" t="s">
        <v>0</v>
      </c>
      <c r="C114" t="s">
        <v>16</v>
      </c>
      <c r="D114">
        <v>3</v>
      </c>
      <c r="E114">
        <v>58.28</v>
      </c>
      <c r="F114">
        <v>789</v>
      </c>
      <c r="G114">
        <f t="shared" si="1"/>
        <v>3156</v>
      </c>
      <c r="H114">
        <v>7.61</v>
      </c>
      <c r="I114">
        <v>762</v>
      </c>
      <c r="J114">
        <v>22</v>
      </c>
      <c r="K114">
        <v>5</v>
      </c>
      <c r="L114">
        <v>0</v>
      </c>
      <c r="M114">
        <v>45</v>
      </c>
      <c r="N114">
        <v>45</v>
      </c>
    </row>
    <row r="115" spans="1:14">
      <c r="A115" s="3">
        <v>42261.583333333336</v>
      </c>
      <c r="B115" t="s">
        <v>0</v>
      </c>
      <c r="C115" t="s">
        <v>1</v>
      </c>
      <c r="D115">
        <v>4</v>
      </c>
      <c r="E115">
        <v>63.26</v>
      </c>
      <c r="F115">
        <v>973</v>
      </c>
      <c r="G115">
        <f t="shared" si="1"/>
        <v>3892</v>
      </c>
      <c r="H115">
        <v>6.57</v>
      </c>
      <c r="I115">
        <v>932</v>
      </c>
      <c r="J115">
        <v>29</v>
      </c>
      <c r="K115">
        <v>12</v>
      </c>
      <c r="L115">
        <v>0</v>
      </c>
      <c r="M115">
        <v>60</v>
      </c>
      <c r="N115">
        <v>60</v>
      </c>
    </row>
    <row r="116" spans="1:14" hidden="1">
      <c r="A116" s="3">
        <v>42261.59375</v>
      </c>
      <c r="B116" t="s">
        <v>0</v>
      </c>
      <c r="C116" t="s">
        <v>16</v>
      </c>
      <c r="D116">
        <v>3</v>
      </c>
      <c r="E116">
        <v>59.4</v>
      </c>
      <c r="F116">
        <v>805</v>
      </c>
      <c r="G116">
        <f t="shared" si="1"/>
        <v>3220</v>
      </c>
      <c r="H116">
        <v>7.3</v>
      </c>
      <c r="I116">
        <v>782</v>
      </c>
      <c r="J116">
        <v>18</v>
      </c>
      <c r="K116">
        <v>4</v>
      </c>
      <c r="L116">
        <v>1</v>
      </c>
      <c r="M116">
        <v>45</v>
      </c>
      <c r="N116">
        <v>45</v>
      </c>
    </row>
    <row r="117" spans="1:14">
      <c r="A117" s="3">
        <v>42261.59375</v>
      </c>
      <c r="B117" t="s">
        <v>0</v>
      </c>
      <c r="C117" t="s">
        <v>1</v>
      </c>
      <c r="D117">
        <v>4</v>
      </c>
      <c r="E117">
        <v>62.21</v>
      </c>
      <c r="F117">
        <v>974</v>
      </c>
      <c r="G117">
        <f t="shared" si="1"/>
        <v>3896</v>
      </c>
      <c r="H117">
        <v>6.62</v>
      </c>
      <c r="I117">
        <v>937</v>
      </c>
      <c r="J117">
        <v>29</v>
      </c>
      <c r="K117">
        <v>8</v>
      </c>
      <c r="L117">
        <v>0</v>
      </c>
      <c r="M117">
        <v>60</v>
      </c>
      <c r="N117">
        <v>60</v>
      </c>
    </row>
    <row r="118" spans="1:14" hidden="1">
      <c r="A118" s="3">
        <v>42261.604166666664</v>
      </c>
      <c r="B118" t="s">
        <v>0</v>
      </c>
      <c r="C118" t="s">
        <v>16</v>
      </c>
      <c r="D118">
        <v>3</v>
      </c>
      <c r="E118">
        <v>59.82</v>
      </c>
      <c r="F118">
        <v>826</v>
      </c>
      <c r="G118">
        <f t="shared" si="1"/>
        <v>3304</v>
      </c>
      <c r="H118">
        <v>7.86</v>
      </c>
      <c r="I118">
        <v>789</v>
      </c>
      <c r="J118">
        <v>29</v>
      </c>
      <c r="K118">
        <v>8</v>
      </c>
      <c r="L118">
        <v>0</v>
      </c>
      <c r="M118">
        <v>45</v>
      </c>
      <c r="N118">
        <v>45</v>
      </c>
    </row>
    <row r="119" spans="1:14">
      <c r="A119" s="3">
        <v>42261.604166666664</v>
      </c>
      <c r="B119" t="s">
        <v>0</v>
      </c>
      <c r="C119" t="s">
        <v>1</v>
      </c>
      <c r="D119">
        <v>4</v>
      </c>
      <c r="E119">
        <v>61.87</v>
      </c>
      <c r="F119">
        <v>1070</v>
      </c>
      <c r="G119">
        <f t="shared" si="1"/>
        <v>4280</v>
      </c>
      <c r="H119">
        <v>7.19</v>
      </c>
      <c r="I119">
        <v>1026</v>
      </c>
      <c r="J119">
        <v>33</v>
      </c>
      <c r="K119">
        <v>11</v>
      </c>
      <c r="L119">
        <v>0</v>
      </c>
      <c r="M119">
        <v>60</v>
      </c>
      <c r="N119">
        <v>60</v>
      </c>
    </row>
    <row r="120" spans="1:14" hidden="1">
      <c r="A120" s="3">
        <v>42261.614583333336</v>
      </c>
      <c r="B120" t="s">
        <v>0</v>
      </c>
      <c r="C120" t="s">
        <v>16</v>
      </c>
      <c r="D120">
        <v>3</v>
      </c>
      <c r="E120">
        <v>58.45</v>
      </c>
      <c r="F120">
        <v>909</v>
      </c>
      <c r="G120">
        <f t="shared" si="1"/>
        <v>3636</v>
      </c>
      <c r="H120">
        <v>8.5399999999999991</v>
      </c>
      <c r="I120">
        <v>879</v>
      </c>
      <c r="J120">
        <v>25</v>
      </c>
      <c r="K120">
        <v>5</v>
      </c>
      <c r="L120">
        <v>0</v>
      </c>
      <c r="M120">
        <v>45</v>
      </c>
      <c r="N120">
        <v>45</v>
      </c>
    </row>
    <row r="121" spans="1:14">
      <c r="A121" s="3">
        <v>42261.614583333336</v>
      </c>
      <c r="B121" t="s">
        <v>0</v>
      </c>
      <c r="C121" t="s">
        <v>1</v>
      </c>
      <c r="D121">
        <v>4</v>
      </c>
      <c r="E121">
        <v>61.35</v>
      </c>
      <c r="F121">
        <v>1091</v>
      </c>
      <c r="G121">
        <f t="shared" si="1"/>
        <v>4364</v>
      </c>
      <c r="H121">
        <v>7.3</v>
      </c>
      <c r="I121">
        <v>1059</v>
      </c>
      <c r="J121">
        <v>22</v>
      </c>
      <c r="K121">
        <v>10</v>
      </c>
      <c r="L121">
        <v>0</v>
      </c>
      <c r="M121">
        <v>60</v>
      </c>
      <c r="N121">
        <v>60</v>
      </c>
    </row>
    <row r="122" spans="1:14" hidden="1">
      <c r="A122" s="3">
        <v>42261.625</v>
      </c>
      <c r="B122" t="s">
        <v>0</v>
      </c>
      <c r="C122" t="s">
        <v>16</v>
      </c>
      <c r="D122">
        <v>3</v>
      </c>
      <c r="E122">
        <v>58.09</v>
      </c>
      <c r="F122">
        <v>906</v>
      </c>
      <c r="G122">
        <f t="shared" si="1"/>
        <v>3624</v>
      </c>
      <c r="H122">
        <v>8.3800000000000008</v>
      </c>
      <c r="I122">
        <v>880</v>
      </c>
      <c r="J122">
        <v>24</v>
      </c>
      <c r="K122">
        <v>2</v>
      </c>
      <c r="L122">
        <v>0</v>
      </c>
      <c r="M122">
        <v>45</v>
      </c>
      <c r="N122">
        <v>45</v>
      </c>
    </row>
    <row r="123" spans="1:14">
      <c r="A123" s="3">
        <v>42261.625</v>
      </c>
      <c r="B123" t="s">
        <v>0</v>
      </c>
      <c r="C123" t="s">
        <v>1</v>
      </c>
      <c r="D123">
        <v>4</v>
      </c>
      <c r="E123">
        <v>62.89</v>
      </c>
      <c r="F123">
        <v>1093</v>
      </c>
      <c r="G123">
        <f t="shared" si="1"/>
        <v>4372</v>
      </c>
      <c r="H123">
        <v>7.35</v>
      </c>
      <c r="I123">
        <v>1052</v>
      </c>
      <c r="J123">
        <v>31</v>
      </c>
      <c r="K123">
        <v>10</v>
      </c>
      <c r="L123">
        <v>0</v>
      </c>
      <c r="M123">
        <v>60</v>
      </c>
      <c r="N123">
        <v>60</v>
      </c>
    </row>
    <row r="124" spans="1:14" hidden="1">
      <c r="A124" s="3">
        <v>42261.635416666664</v>
      </c>
      <c r="B124" t="s">
        <v>0</v>
      </c>
      <c r="C124" t="s">
        <v>16</v>
      </c>
      <c r="D124">
        <v>3</v>
      </c>
      <c r="E124">
        <v>58.05</v>
      </c>
      <c r="F124">
        <v>1067</v>
      </c>
      <c r="G124">
        <f t="shared" si="1"/>
        <v>4268</v>
      </c>
      <c r="H124">
        <v>9.89</v>
      </c>
      <c r="I124">
        <v>1040</v>
      </c>
      <c r="J124">
        <v>23</v>
      </c>
      <c r="K124">
        <v>4</v>
      </c>
      <c r="L124">
        <v>0</v>
      </c>
      <c r="M124">
        <v>45</v>
      </c>
      <c r="N124">
        <v>45</v>
      </c>
    </row>
    <row r="125" spans="1:14">
      <c r="A125" s="3">
        <v>42261.635416666664</v>
      </c>
      <c r="B125" t="s">
        <v>0</v>
      </c>
      <c r="C125" t="s">
        <v>1</v>
      </c>
      <c r="D125">
        <v>4</v>
      </c>
      <c r="E125">
        <v>61.6</v>
      </c>
      <c r="F125">
        <v>1100</v>
      </c>
      <c r="G125">
        <f t="shared" si="1"/>
        <v>4400</v>
      </c>
      <c r="H125">
        <v>7.52</v>
      </c>
      <c r="I125">
        <v>1054</v>
      </c>
      <c r="J125">
        <v>30</v>
      </c>
      <c r="K125">
        <v>15</v>
      </c>
      <c r="L125">
        <v>1</v>
      </c>
      <c r="M125">
        <v>60</v>
      </c>
      <c r="N125">
        <v>60</v>
      </c>
    </row>
    <row r="126" spans="1:14" hidden="1">
      <c r="A126" s="3">
        <v>42261.645833333336</v>
      </c>
      <c r="B126" t="s">
        <v>0</v>
      </c>
      <c r="C126" t="s">
        <v>16</v>
      </c>
      <c r="D126">
        <v>3</v>
      </c>
      <c r="E126">
        <v>58.89</v>
      </c>
      <c r="F126">
        <v>1152</v>
      </c>
      <c r="G126">
        <f t="shared" si="1"/>
        <v>4608</v>
      </c>
      <c r="H126">
        <v>10.72</v>
      </c>
      <c r="I126">
        <v>1119</v>
      </c>
      <c r="J126">
        <v>29</v>
      </c>
      <c r="K126">
        <v>4</v>
      </c>
      <c r="L126">
        <v>0</v>
      </c>
      <c r="M126">
        <v>45</v>
      </c>
      <c r="N126">
        <v>45</v>
      </c>
    </row>
    <row r="127" spans="1:14">
      <c r="A127" s="3">
        <v>42261.645833333336</v>
      </c>
      <c r="B127" t="s">
        <v>0</v>
      </c>
      <c r="C127" t="s">
        <v>1</v>
      </c>
      <c r="D127">
        <v>4</v>
      </c>
      <c r="E127">
        <v>62.59</v>
      </c>
      <c r="F127">
        <v>1122</v>
      </c>
      <c r="G127">
        <f t="shared" si="1"/>
        <v>4488</v>
      </c>
      <c r="H127">
        <v>7.45</v>
      </c>
      <c r="I127">
        <v>1076</v>
      </c>
      <c r="J127">
        <v>28</v>
      </c>
      <c r="K127">
        <v>17</v>
      </c>
      <c r="L127">
        <v>1</v>
      </c>
      <c r="M127">
        <v>60</v>
      </c>
      <c r="N127">
        <v>60</v>
      </c>
    </row>
    <row r="128" spans="1:14" hidden="1">
      <c r="A128" s="3">
        <v>42261.65625</v>
      </c>
      <c r="B128" t="s">
        <v>0</v>
      </c>
      <c r="C128" t="s">
        <v>16</v>
      </c>
      <c r="D128">
        <v>3</v>
      </c>
      <c r="E128">
        <v>59.09</v>
      </c>
      <c r="F128">
        <v>1214</v>
      </c>
      <c r="G128">
        <f t="shared" si="1"/>
        <v>4856</v>
      </c>
      <c r="H128">
        <v>11.22</v>
      </c>
      <c r="I128">
        <v>1179</v>
      </c>
      <c r="J128">
        <v>28</v>
      </c>
      <c r="K128">
        <v>6</v>
      </c>
      <c r="L128">
        <v>1</v>
      </c>
      <c r="M128">
        <v>45</v>
      </c>
      <c r="N128">
        <v>45</v>
      </c>
    </row>
    <row r="129" spans="1:14">
      <c r="A129" s="3">
        <v>42261.65625</v>
      </c>
      <c r="B129" t="s">
        <v>0</v>
      </c>
      <c r="C129" t="s">
        <v>1</v>
      </c>
      <c r="D129">
        <v>4</v>
      </c>
      <c r="E129">
        <v>60.64</v>
      </c>
      <c r="F129">
        <v>1107</v>
      </c>
      <c r="G129">
        <f t="shared" si="1"/>
        <v>4428</v>
      </c>
      <c r="H129">
        <v>7.92</v>
      </c>
      <c r="I129">
        <v>1064</v>
      </c>
      <c r="J129">
        <v>26</v>
      </c>
      <c r="K129">
        <v>15</v>
      </c>
      <c r="L129">
        <v>2</v>
      </c>
      <c r="M129">
        <v>57</v>
      </c>
      <c r="N129">
        <v>57</v>
      </c>
    </row>
    <row r="130" spans="1:14" hidden="1">
      <c r="A130" s="3">
        <v>42261.666666666664</v>
      </c>
      <c r="B130" t="s">
        <v>0</v>
      </c>
      <c r="C130" t="s">
        <v>16</v>
      </c>
      <c r="D130">
        <v>3</v>
      </c>
      <c r="E130">
        <v>58.81</v>
      </c>
      <c r="F130">
        <v>1193</v>
      </c>
      <c r="G130">
        <f t="shared" si="1"/>
        <v>4772</v>
      </c>
      <c r="H130">
        <v>11.31</v>
      </c>
      <c r="I130">
        <v>1144</v>
      </c>
      <c r="J130">
        <v>37</v>
      </c>
      <c r="K130">
        <v>12</v>
      </c>
      <c r="L130">
        <v>0</v>
      </c>
      <c r="M130">
        <v>45</v>
      </c>
      <c r="N130">
        <v>45</v>
      </c>
    </row>
    <row r="131" spans="1:14">
      <c r="A131" s="3">
        <v>42261.666666666664</v>
      </c>
      <c r="B131" t="s">
        <v>0</v>
      </c>
      <c r="C131" t="s">
        <v>1</v>
      </c>
      <c r="D131">
        <v>4</v>
      </c>
      <c r="E131">
        <v>64.430000000000007</v>
      </c>
      <c r="F131">
        <v>1120</v>
      </c>
      <c r="G131">
        <f t="shared" ref="G131:G193" si="2">F131*4</f>
        <v>4480</v>
      </c>
      <c r="H131">
        <v>7.19</v>
      </c>
      <c r="I131">
        <v>1090</v>
      </c>
      <c r="J131">
        <v>17</v>
      </c>
      <c r="K131">
        <v>13</v>
      </c>
      <c r="L131">
        <v>0</v>
      </c>
      <c r="M131">
        <v>60</v>
      </c>
      <c r="N131">
        <v>60</v>
      </c>
    </row>
    <row r="132" spans="1:14" hidden="1">
      <c r="A132" s="3">
        <v>42261.677083333336</v>
      </c>
      <c r="B132" t="s">
        <v>0</v>
      </c>
      <c r="C132" t="s">
        <v>16</v>
      </c>
      <c r="D132">
        <v>3</v>
      </c>
      <c r="E132">
        <v>57.01</v>
      </c>
      <c r="F132">
        <v>1367</v>
      </c>
      <c r="G132">
        <f t="shared" si="2"/>
        <v>5468</v>
      </c>
      <c r="H132">
        <v>13.06</v>
      </c>
      <c r="I132">
        <v>1331</v>
      </c>
      <c r="J132">
        <v>33</v>
      </c>
      <c r="K132">
        <v>3</v>
      </c>
      <c r="L132">
        <v>0</v>
      </c>
      <c r="M132">
        <v>45</v>
      </c>
      <c r="N132">
        <v>45</v>
      </c>
    </row>
    <row r="133" spans="1:14">
      <c r="A133" s="3">
        <v>42261.677083333336</v>
      </c>
      <c r="B133" t="s">
        <v>0</v>
      </c>
      <c r="C133" t="s">
        <v>1</v>
      </c>
      <c r="D133">
        <v>4</v>
      </c>
      <c r="E133">
        <v>61.83</v>
      </c>
      <c r="F133">
        <v>1262</v>
      </c>
      <c r="G133">
        <f t="shared" si="2"/>
        <v>5048</v>
      </c>
      <c r="H133">
        <v>8.4700000000000006</v>
      </c>
      <c r="I133">
        <v>1216</v>
      </c>
      <c r="J133">
        <v>34</v>
      </c>
      <c r="K133">
        <v>11</v>
      </c>
      <c r="L133">
        <v>1</v>
      </c>
      <c r="M133">
        <v>60</v>
      </c>
      <c r="N133">
        <v>60</v>
      </c>
    </row>
    <row r="134" spans="1:14" hidden="1">
      <c r="A134" s="3">
        <v>42261.6875</v>
      </c>
      <c r="B134" t="s">
        <v>0</v>
      </c>
      <c r="C134" t="s">
        <v>16</v>
      </c>
      <c r="D134">
        <v>3</v>
      </c>
      <c r="E134">
        <v>56.75</v>
      </c>
      <c r="F134">
        <v>1348</v>
      </c>
      <c r="G134">
        <f t="shared" si="2"/>
        <v>5392</v>
      </c>
      <c r="H134">
        <v>12.98</v>
      </c>
      <c r="I134">
        <v>1308</v>
      </c>
      <c r="J134">
        <v>37</v>
      </c>
      <c r="K134">
        <v>3</v>
      </c>
      <c r="L134">
        <v>0</v>
      </c>
      <c r="M134">
        <v>45</v>
      </c>
      <c r="N134">
        <v>45</v>
      </c>
    </row>
    <row r="135" spans="1:14">
      <c r="A135" s="3">
        <v>42261.6875</v>
      </c>
      <c r="B135" t="s">
        <v>0</v>
      </c>
      <c r="C135" t="s">
        <v>1</v>
      </c>
      <c r="D135">
        <v>4</v>
      </c>
      <c r="E135">
        <v>63.43</v>
      </c>
      <c r="F135">
        <v>1325</v>
      </c>
      <c r="G135">
        <f t="shared" si="2"/>
        <v>5300</v>
      </c>
      <c r="H135">
        <v>8.52</v>
      </c>
      <c r="I135">
        <v>1293</v>
      </c>
      <c r="J135">
        <v>24</v>
      </c>
      <c r="K135">
        <v>8</v>
      </c>
      <c r="L135">
        <v>0</v>
      </c>
      <c r="M135">
        <v>60</v>
      </c>
      <c r="N135">
        <v>60</v>
      </c>
    </row>
    <row r="136" spans="1:14" hidden="1">
      <c r="A136" s="3">
        <v>42261.697916666664</v>
      </c>
      <c r="B136" t="s">
        <v>0</v>
      </c>
      <c r="C136" t="s">
        <v>16</v>
      </c>
      <c r="D136">
        <v>3</v>
      </c>
      <c r="E136">
        <v>57.15</v>
      </c>
      <c r="F136">
        <v>1305</v>
      </c>
      <c r="G136">
        <f t="shared" si="2"/>
        <v>5220</v>
      </c>
      <c r="H136">
        <v>12.61</v>
      </c>
      <c r="I136">
        <v>1265</v>
      </c>
      <c r="J136">
        <v>33</v>
      </c>
      <c r="K136">
        <v>7</v>
      </c>
      <c r="L136">
        <v>0</v>
      </c>
      <c r="M136">
        <v>45</v>
      </c>
      <c r="N136">
        <v>45</v>
      </c>
    </row>
    <row r="137" spans="1:14">
      <c r="A137" s="3">
        <v>42261.697916666664</v>
      </c>
      <c r="B137" t="s">
        <v>0</v>
      </c>
      <c r="C137" t="s">
        <v>1</v>
      </c>
      <c r="D137">
        <v>4</v>
      </c>
      <c r="E137">
        <v>63.58</v>
      </c>
      <c r="F137">
        <v>1292</v>
      </c>
      <c r="G137">
        <f t="shared" si="2"/>
        <v>5168</v>
      </c>
      <c r="H137">
        <v>8.43</v>
      </c>
      <c r="I137">
        <v>1255</v>
      </c>
      <c r="J137">
        <v>28</v>
      </c>
      <c r="K137">
        <v>7</v>
      </c>
      <c r="L137">
        <v>2</v>
      </c>
      <c r="M137">
        <v>60</v>
      </c>
      <c r="N137">
        <v>60</v>
      </c>
    </row>
    <row r="138" spans="1:14" hidden="1">
      <c r="A138" s="3">
        <v>42261.708333333336</v>
      </c>
      <c r="B138" t="s">
        <v>0</v>
      </c>
      <c r="C138" t="s">
        <v>16</v>
      </c>
      <c r="D138">
        <v>3</v>
      </c>
      <c r="E138">
        <v>54.2</v>
      </c>
      <c r="F138">
        <v>1419</v>
      </c>
      <c r="G138">
        <f t="shared" si="2"/>
        <v>5676</v>
      </c>
      <c r="H138">
        <v>14.59</v>
      </c>
      <c r="I138">
        <v>1379</v>
      </c>
      <c r="J138">
        <v>33</v>
      </c>
      <c r="K138">
        <v>7</v>
      </c>
      <c r="L138">
        <v>0</v>
      </c>
      <c r="M138">
        <v>45</v>
      </c>
      <c r="N138">
        <v>45</v>
      </c>
    </row>
    <row r="139" spans="1:14">
      <c r="A139" s="3">
        <v>42261.708333333336</v>
      </c>
      <c r="B139" t="s">
        <v>0</v>
      </c>
      <c r="C139" t="s">
        <v>1</v>
      </c>
      <c r="D139">
        <v>4</v>
      </c>
      <c r="E139">
        <v>64.180000000000007</v>
      </c>
      <c r="F139">
        <v>1254</v>
      </c>
      <c r="G139">
        <f t="shared" si="2"/>
        <v>5016</v>
      </c>
      <c r="H139">
        <v>7.94</v>
      </c>
      <c r="I139">
        <v>1227</v>
      </c>
      <c r="J139">
        <v>21</v>
      </c>
      <c r="K139">
        <v>6</v>
      </c>
      <c r="L139">
        <v>0</v>
      </c>
      <c r="M139">
        <v>60</v>
      </c>
      <c r="N139">
        <v>60</v>
      </c>
    </row>
    <row r="140" spans="1:14" hidden="1">
      <c r="A140" s="3">
        <v>42261.71875</v>
      </c>
      <c r="B140" t="s">
        <v>0</v>
      </c>
      <c r="C140" t="s">
        <v>16</v>
      </c>
      <c r="D140">
        <v>3</v>
      </c>
      <c r="E140">
        <v>46.19</v>
      </c>
      <c r="F140">
        <v>1340</v>
      </c>
      <c r="G140">
        <f t="shared" si="2"/>
        <v>5360</v>
      </c>
      <c r="H140">
        <v>18.61</v>
      </c>
      <c r="I140">
        <v>1249</v>
      </c>
      <c r="J140">
        <v>64</v>
      </c>
      <c r="K140">
        <v>25</v>
      </c>
      <c r="L140">
        <v>2</v>
      </c>
      <c r="M140">
        <v>45</v>
      </c>
      <c r="N140">
        <v>45</v>
      </c>
    </row>
    <row r="141" spans="1:14">
      <c r="A141" s="3">
        <v>42261.71875</v>
      </c>
      <c r="B141" t="s">
        <v>0</v>
      </c>
      <c r="C141" t="s">
        <v>1</v>
      </c>
      <c r="D141">
        <v>4</v>
      </c>
      <c r="E141">
        <v>62.91</v>
      </c>
      <c r="F141">
        <v>1263</v>
      </c>
      <c r="G141">
        <f t="shared" si="2"/>
        <v>5052</v>
      </c>
      <c r="H141">
        <v>8.0299999999999994</v>
      </c>
      <c r="I141">
        <v>1235</v>
      </c>
      <c r="J141">
        <v>23</v>
      </c>
      <c r="K141">
        <v>5</v>
      </c>
      <c r="L141">
        <v>0</v>
      </c>
      <c r="M141">
        <v>60</v>
      </c>
      <c r="N141">
        <v>60</v>
      </c>
    </row>
    <row r="142" spans="1:14" hidden="1">
      <c r="A142" s="3">
        <v>42261.729166666664</v>
      </c>
      <c r="B142" t="s">
        <v>0</v>
      </c>
      <c r="C142" t="s">
        <v>16</v>
      </c>
      <c r="D142">
        <v>3</v>
      </c>
      <c r="E142">
        <v>54.64</v>
      </c>
      <c r="F142">
        <v>1388</v>
      </c>
      <c r="G142">
        <f t="shared" si="2"/>
        <v>5552</v>
      </c>
      <c r="H142">
        <v>14.01</v>
      </c>
      <c r="I142">
        <v>1349</v>
      </c>
      <c r="J142">
        <v>31</v>
      </c>
      <c r="K142">
        <v>8</v>
      </c>
      <c r="L142">
        <v>0</v>
      </c>
      <c r="M142">
        <v>45</v>
      </c>
      <c r="N142">
        <v>45</v>
      </c>
    </row>
    <row r="143" spans="1:14">
      <c r="A143" s="3">
        <v>42261.729166666664</v>
      </c>
      <c r="B143" t="s">
        <v>0</v>
      </c>
      <c r="C143" t="s">
        <v>1</v>
      </c>
      <c r="D143">
        <v>4</v>
      </c>
      <c r="E143">
        <v>63.46</v>
      </c>
      <c r="F143">
        <v>1200</v>
      </c>
      <c r="G143">
        <f t="shared" si="2"/>
        <v>4800</v>
      </c>
      <c r="H143">
        <v>7.68</v>
      </c>
      <c r="I143">
        <v>1175</v>
      </c>
      <c r="J143">
        <v>17</v>
      </c>
      <c r="K143">
        <v>8</v>
      </c>
      <c r="L143">
        <v>0</v>
      </c>
      <c r="M143">
        <v>60</v>
      </c>
      <c r="N143">
        <v>60</v>
      </c>
    </row>
    <row r="144" spans="1:14" hidden="1">
      <c r="A144" s="3">
        <v>42261.739583333336</v>
      </c>
      <c r="B144" t="s">
        <v>0</v>
      </c>
      <c r="C144" t="s">
        <v>16</v>
      </c>
      <c r="D144">
        <v>3</v>
      </c>
      <c r="E144">
        <v>56.14</v>
      </c>
      <c r="F144">
        <v>1291</v>
      </c>
      <c r="G144">
        <f t="shared" si="2"/>
        <v>5164</v>
      </c>
      <c r="H144">
        <v>12.63</v>
      </c>
      <c r="I144">
        <v>1257</v>
      </c>
      <c r="J144">
        <v>30</v>
      </c>
      <c r="K144">
        <v>4</v>
      </c>
      <c r="L144">
        <v>0</v>
      </c>
      <c r="M144">
        <v>45</v>
      </c>
      <c r="N144">
        <v>45</v>
      </c>
    </row>
    <row r="145" spans="1:14">
      <c r="A145" s="3">
        <v>42261.739583333336</v>
      </c>
      <c r="B145" t="s">
        <v>0</v>
      </c>
      <c r="C145" t="s">
        <v>1</v>
      </c>
      <c r="D145">
        <v>4</v>
      </c>
      <c r="E145">
        <v>62.81</v>
      </c>
      <c r="F145">
        <v>1018</v>
      </c>
      <c r="G145">
        <f t="shared" si="2"/>
        <v>4072</v>
      </c>
      <c r="H145">
        <v>6.53</v>
      </c>
      <c r="I145">
        <v>998</v>
      </c>
      <c r="J145">
        <v>15</v>
      </c>
      <c r="K145">
        <v>5</v>
      </c>
      <c r="L145">
        <v>0</v>
      </c>
      <c r="M145">
        <v>60</v>
      </c>
      <c r="N145">
        <v>60</v>
      </c>
    </row>
    <row r="146" spans="1:14" hidden="1">
      <c r="A146" s="3">
        <v>42261.75</v>
      </c>
      <c r="B146" t="s">
        <v>0</v>
      </c>
      <c r="C146" t="s">
        <v>16</v>
      </c>
      <c r="D146">
        <v>3</v>
      </c>
      <c r="E146">
        <v>54.79</v>
      </c>
      <c r="F146">
        <v>1312</v>
      </c>
      <c r="G146">
        <f t="shared" si="2"/>
        <v>5248</v>
      </c>
      <c r="H146">
        <v>12.82</v>
      </c>
      <c r="I146">
        <v>1290</v>
      </c>
      <c r="J146">
        <v>20</v>
      </c>
      <c r="K146">
        <v>2</v>
      </c>
      <c r="L146">
        <v>0</v>
      </c>
      <c r="M146">
        <v>45</v>
      </c>
      <c r="N146">
        <v>45</v>
      </c>
    </row>
    <row r="147" spans="1:14">
      <c r="A147" s="3">
        <v>42261.75</v>
      </c>
      <c r="B147" t="s">
        <v>0</v>
      </c>
      <c r="C147" t="s">
        <v>1</v>
      </c>
      <c r="D147">
        <v>4</v>
      </c>
      <c r="E147">
        <v>63.64</v>
      </c>
      <c r="F147">
        <v>1000</v>
      </c>
      <c r="G147">
        <f t="shared" si="2"/>
        <v>4000</v>
      </c>
      <c r="H147">
        <v>6.28</v>
      </c>
      <c r="I147">
        <v>984</v>
      </c>
      <c r="J147">
        <v>9</v>
      </c>
      <c r="K147">
        <v>7</v>
      </c>
      <c r="L147">
        <v>0</v>
      </c>
      <c r="M147">
        <v>60</v>
      </c>
      <c r="N147">
        <v>60</v>
      </c>
    </row>
    <row r="148" spans="1:14" hidden="1">
      <c r="A148" s="3">
        <v>42261.760416666664</v>
      </c>
      <c r="B148" t="s">
        <v>0</v>
      </c>
      <c r="C148" t="s">
        <v>16</v>
      </c>
      <c r="D148">
        <v>3</v>
      </c>
      <c r="E148">
        <v>57.32</v>
      </c>
      <c r="F148">
        <v>1211</v>
      </c>
      <c r="G148">
        <f t="shared" si="2"/>
        <v>4844</v>
      </c>
      <c r="H148">
        <v>11.27</v>
      </c>
      <c r="I148">
        <v>1181</v>
      </c>
      <c r="J148">
        <v>22</v>
      </c>
      <c r="K148">
        <v>8</v>
      </c>
      <c r="L148">
        <v>0</v>
      </c>
      <c r="M148">
        <v>45</v>
      </c>
      <c r="N148">
        <v>45</v>
      </c>
    </row>
    <row r="149" spans="1:14">
      <c r="A149" s="3">
        <v>42261.760416666664</v>
      </c>
      <c r="B149" t="s">
        <v>0</v>
      </c>
      <c r="C149" t="s">
        <v>1</v>
      </c>
      <c r="D149">
        <v>4</v>
      </c>
      <c r="E149">
        <v>63.93</v>
      </c>
      <c r="F149">
        <v>963</v>
      </c>
      <c r="G149">
        <f t="shared" si="2"/>
        <v>3852</v>
      </c>
      <c r="H149">
        <v>6.03</v>
      </c>
      <c r="I149">
        <v>947</v>
      </c>
      <c r="J149">
        <v>11</v>
      </c>
      <c r="K149">
        <v>5</v>
      </c>
      <c r="L149">
        <v>0</v>
      </c>
      <c r="M149">
        <v>60</v>
      </c>
      <c r="N149">
        <v>60</v>
      </c>
    </row>
    <row r="150" spans="1:14" hidden="1">
      <c r="A150" s="3">
        <v>42261.770833333336</v>
      </c>
      <c r="B150" t="s">
        <v>0</v>
      </c>
      <c r="C150" t="s">
        <v>16</v>
      </c>
      <c r="D150">
        <v>3</v>
      </c>
      <c r="E150">
        <v>57.68</v>
      </c>
      <c r="F150">
        <v>1058</v>
      </c>
      <c r="G150">
        <f t="shared" si="2"/>
        <v>4232</v>
      </c>
      <c r="H150">
        <v>9.92</v>
      </c>
      <c r="I150">
        <v>1033</v>
      </c>
      <c r="J150">
        <v>18</v>
      </c>
      <c r="K150">
        <v>7</v>
      </c>
      <c r="L150">
        <v>0</v>
      </c>
      <c r="M150">
        <v>45</v>
      </c>
      <c r="N150">
        <v>45</v>
      </c>
    </row>
    <row r="151" spans="1:14">
      <c r="A151" s="3">
        <v>42261.770833333336</v>
      </c>
      <c r="B151" t="s">
        <v>0</v>
      </c>
      <c r="C151" t="s">
        <v>1</v>
      </c>
      <c r="D151">
        <v>4</v>
      </c>
      <c r="E151">
        <v>63.8</v>
      </c>
      <c r="F151">
        <v>895</v>
      </c>
      <c r="G151">
        <f t="shared" si="2"/>
        <v>3580</v>
      </c>
      <c r="H151">
        <v>5.83</v>
      </c>
      <c r="I151">
        <v>866</v>
      </c>
      <c r="J151">
        <v>18</v>
      </c>
      <c r="K151">
        <v>10</v>
      </c>
      <c r="L151">
        <v>1</v>
      </c>
      <c r="M151">
        <v>60</v>
      </c>
      <c r="N151">
        <v>60</v>
      </c>
    </row>
    <row r="152" spans="1:14" hidden="1">
      <c r="A152" s="3">
        <v>42261.78125</v>
      </c>
      <c r="B152" t="s">
        <v>0</v>
      </c>
      <c r="C152" t="s">
        <v>16</v>
      </c>
      <c r="D152">
        <v>3</v>
      </c>
      <c r="E152">
        <v>58.75</v>
      </c>
      <c r="F152">
        <v>969</v>
      </c>
      <c r="G152">
        <f t="shared" si="2"/>
        <v>3876</v>
      </c>
      <c r="H152">
        <v>8.99</v>
      </c>
      <c r="I152">
        <v>943</v>
      </c>
      <c r="J152">
        <v>21</v>
      </c>
      <c r="K152">
        <v>5</v>
      </c>
      <c r="L152">
        <v>0</v>
      </c>
      <c r="M152">
        <v>45</v>
      </c>
      <c r="N152">
        <v>45</v>
      </c>
    </row>
    <row r="153" spans="1:14">
      <c r="A153" s="3">
        <v>42261.78125</v>
      </c>
      <c r="B153" t="s">
        <v>0</v>
      </c>
      <c r="C153" t="s">
        <v>1</v>
      </c>
      <c r="D153">
        <v>4</v>
      </c>
      <c r="E153">
        <v>62.58</v>
      </c>
      <c r="F153">
        <v>788</v>
      </c>
      <c r="G153">
        <f t="shared" si="2"/>
        <v>3152</v>
      </c>
      <c r="H153">
        <v>5.03</v>
      </c>
      <c r="I153">
        <v>770</v>
      </c>
      <c r="J153">
        <v>10</v>
      </c>
      <c r="K153">
        <v>8</v>
      </c>
      <c r="L153">
        <v>0</v>
      </c>
      <c r="M153">
        <v>60</v>
      </c>
      <c r="N153">
        <v>60</v>
      </c>
    </row>
    <row r="154" spans="1:14" hidden="1">
      <c r="A154" s="3">
        <v>42261.791666666664</v>
      </c>
      <c r="B154" t="s">
        <v>0</v>
      </c>
      <c r="C154" t="s">
        <v>16</v>
      </c>
      <c r="D154">
        <v>3</v>
      </c>
      <c r="E154">
        <v>59.22</v>
      </c>
      <c r="F154">
        <v>865</v>
      </c>
      <c r="G154">
        <f t="shared" si="2"/>
        <v>3460</v>
      </c>
      <c r="H154">
        <v>7.87</v>
      </c>
      <c r="I154">
        <v>839</v>
      </c>
      <c r="J154">
        <v>24</v>
      </c>
      <c r="K154">
        <v>2</v>
      </c>
      <c r="L154">
        <v>0</v>
      </c>
      <c r="M154">
        <v>45</v>
      </c>
      <c r="N154">
        <v>45</v>
      </c>
    </row>
    <row r="155" spans="1:14">
      <c r="A155" s="3">
        <v>42261.791666666664</v>
      </c>
      <c r="B155" t="s">
        <v>0</v>
      </c>
      <c r="C155" t="s">
        <v>1</v>
      </c>
      <c r="D155">
        <v>4</v>
      </c>
      <c r="E155">
        <v>64.44</v>
      </c>
      <c r="F155">
        <v>743</v>
      </c>
      <c r="G155">
        <f t="shared" si="2"/>
        <v>2972</v>
      </c>
      <c r="H155">
        <v>4.68</v>
      </c>
      <c r="I155">
        <v>723</v>
      </c>
      <c r="J155">
        <v>15</v>
      </c>
      <c r="K155">
        <v>5</v>
      </c>
      <c r="L155">
        <v>0</v>
      </c>
      <c r="M155">
        <v>60</v>
      </c>
      <c r="N155">
        <v>60</v>
      </c>
    </row>
    <row r="156" spans="1:14" hidden="1">
      <c r="A156" s="3">
        <v>42261.802083333336</v>
      </c>
      <c r="B156" t="s">
        <v>0</v>
      </c>
      <c r="C156" t="s">
        <v>16</v>
      </c>
      <c r="D156">
        <v>3</v>
      </c>
      <c r="E156">
        <v>59.09</v>
      </c>
      <c r="F156">
        <v>775</v>
      </c>
      <c r="G156">
        <f t="shared" si="2"/>
        <v>3100</v>
      </c>
      <c r="H156">
        <v>6.97</v>
      </c>
      <c r="I156">
        <v>761</v>
      </c>
      <c r="J156">
        <v>12</v>
      </c>
      <c r="K156">
        <v>2</v>
      </c>
      <c r="L156">
        <v>0</v>
      </c>
      <c r="M156">
        <v>45</v>
      </c>
      <c r="N156">
        <v>45</v>
      </c>
    </row>
    <row r="157" spans="1:14">
      <c r="A157" s="3">
        <v>42261.802083333336</v>
      </c>
      <c r="B157" t="s">
        <v>0</v>
      </c>
      <c r="C157" t="s">
        <v>1</v>
      </c>
      <c r="D157">
        <v>4</v>
      </c>
      <c r="E157">
        <v>64.209999999999994</v>
      </c>
      <c r="F157">
        <v>716</v>
      </c>
      <c r="G157">
        <f t="shared" si="2"/>
        <v>2864</v>
      </c>
      <c r="H157">
        <v>4.47</v>
      </c>
      <c r="I157">
        <v>703</v>
      </c>
      <c r="J157">
        <v>13</v>
      </c>
      <c r="K157">
        <v>0</v>
      </c>
      <c r="L157">
        <v>0</v>
      </c>
      <c r="M157">
        <v>60</v>
      </c>
      <c r="N157">
        <v>60</v>
      </c>
    </row>
    <row r="158" spans="1:14" hidden="1">
      <c r="A158" s="3">
        <v>42261.8125</v>
      </c>
      <c r="B158" t="s">
        <v>0</v>
      </c>
      <c r="C158" t="s">
        <v>16</v>
      </c>
      <c r="D158">
        <v>3</v>
      </c>
      <c r="E158">
        <v>58.64</v>
      </c>
      <c r="F158">
        <v>720</v>
      </c>
      <c r="G158">
        <f t="shared" si="2"/>
        <v>2880</v>
      </c>
      <c r="H158">
        <v>6.63</v>
      </c>
      <c r="I158">
        <v>702</v>
      </c>
      <c r="J158">
        <v>9</v>
      </c>
      <c r="K158">
        <v>9</v>
      </c>
      <c r="L158">
        <v>0</v>
      </c>
      <c r="M158">
        <v>45</v>
      </c>
      <c r="N158">
        <v>45</v>
      </c>
    </row>
    <row r="159" spans="1:14">
      <c r="A159" s="3">
        <v>42261.8125</v>
      </c>
      <c r="B159" t="s">
        <v>0</v>
      </c>
      <c r="C159" t="s">
        <v>1</v>
      </c>
      <c r="D159">
        <v>4</v>
      </c>
      <c r="E159">
        <v>63.9</v>
      </c>
      <c r="F159">
        <v>650</v>
      </c>
      <c r="G159">
        <f t="shared" si="2"/>
        <v>2600</v>
      </c>
      <c r="H159">
        <v>4.17</v>
      </c>
      <c r="I159">
        <v>635</v>
      </c>
      <c r="J159">
        <v>9</v>
      </c>
      <c r="K159">
        <v>6</v>
      </c>
      <c r="L159">
        <v>0</v>
      </c>
      <c r="M159">
        <v>60</v>
      </c>
      <c r="N159">
        <v>60</v>
      </c>
    </row>
    <row r="160" spans="1:14" hidden="1">
      <c r="A160" s="3">
        <v>42261.822916666664</v>
      </c>
      <c r="B160" t="s">
        <v>0</v>
      </c>
      <c r="C160" t="s">
        <v>16</v>
      </c>
      <c r="D160">
        <v>3</v>
      </c>
      <c r="E160">
        <v>56.71</v>
      </c>
      <c r="F160">
        <v>626</v>
      </c>
      <c r="G160">
        <f t="shared" si="2"/>
        <v>2504</v>
      </c>
      <c r="H160">
        <v>5.79</v>
      </c>
      <c r="I160">
        <v>617</v>
      </c>
      <c r="J160">
        <v>7</v>
      </c>
      <c r="K160">
        <v>2</v>
      </c>
      <c r="L160">
        <v>0</v>
      </c>
      <c r="M160">
        <v>45</v>
      </c>
      <c r="N160">
        <v>45</v>
      </c>
    </row>
    <row r="161" spans="1:14">
      <c r="A161" s="3">
        <v>42261.822916666664</v>
      </c>
      <c r="B161" t="s">
        <v>0</v>
      </c>
      <c r="C161" t="s">
        <v>1</v>
      </c>
      <c r="D161">
        <v>4</v>
      </c>
      <c r="E161">
        <v>61.88</v>
      </c>
      <c r="F161">
        <v>572</v>
      </c>
      <c r="G161">
        <f t="shared" si="2"/>
        <v>2288</v>
      </c>
      <c r="H161">
        <v>3.63</v>
      </c>
      <c r="I161">
        <v>562</v>
      </c>
      <c r="J161">
        <v>5</v>
      </c>
      <c r="K161">
        <v>5</v>
      </c>
      <c r="L161">
        <v>0</v>
      </c>
      <c r="M161">
        <v>60</v>
      </c>
      <c r="N161">
        <v>60</v>
      </c>
    </row>
    <row r="162" spans="1:14" hidden="1">
      <c r="A162" s="3">
        <v>42261.833333333336</v>
      </c>
      <c r="B162" t="s">
        <v>0</v>
      </c>
      <c r="C162" t="s">
        <v>16</v>
      </c>
      <c r="D162">
        <v>3</v>
      </c>
      <c r="E162">
        <v>57.35</v>
      </c>
      <c r="F162">
        <v>571</v>
      </c>
      <c r="G162">
        <f t="shared" si="2"/>
        <v>2284</v>
      </c>
      <c r="H162">
        <v>5.38</v>
      </c>
      <c r="I162">
        <v>556</v>
      </c>
      <c r="J162">
        <v>11</v>
      </c>
      <c r="K162">
        <v>4</v>
      </c>
      <c r="L162">
        <v>0</v>
      </c>
      <c r="M162">
        <v>45</v>
      </c>
      <c r="N162">
        <v>45</v>
      </c>
    </row>
    <row r="163" spans="1:14">
      <c r="A163" s="3">
        <v>42261.833333333336</v>
      </c>
      <c r="B163" t="s">
        <v>0</v>
      </c>
      <c r="C163" t="s">
        <v>1</v>
      </c>
      <c r="D163">
        <v>4</v>
      </c>
      <c r="E163">
        <v>60.96</v>
      </c>
      <c r="F163">
        <v>599</v>
      </c>
      <c r="G163">
        <f t="shared" si="2"/>
        <v>2396</v>
      </c>
      <c r="H163">
        <v>3.92</v>
      </c>
      <c r="I163">
        <v>589</v>
      </c>
      <c r="J163">
        <v>3</v>
      </c>
      <c r="K163">
        <v>7</v>
      </c>
      <c r="L163">
        <v>0</v>
      </c>
      <c r="M163">
        <v>60</v>
      </c>
      <c r="N163">
        <v>60</v>
      </c>
    </row>
    <row r="164" spans="1:14" hidden="1">
      <c r="A164" s="3">
        <v>42261.84375</v>
      </c>
      <c r="B164" t="s">
        <v>0</v>
      </c>
      <c r="C164" t="s">
        <v>16</v>
      </c>
      <c r="D164">
        <v>3</v>
      </c>
      <c r="E164">
        <v>56.16</v>
      </c>
      <c r="F164">
        <v>566</v>
      </c>
      <c r="G164">
        <f t="shared" si="2"/>
        <v>2264</v>
      </c>
      <c r="H164">
        <v>5.17</v>
      </c>
      <c r="I164">
        <v>556</v>
      </c>
      <c r="J164">
        <v>9</v>
      </c>
      <c r="K164">
        <v>1</v>
      </c>
      <c r="L164">
        <v>0</v>
      </c>
      <c r="M164">
        <v>45</v>
      </c>
      <c r="N164">
        <v>45</v>
      </c>
    </row>
    <row r="165" spans="1:14">
      <c r="A165" s="3">
        <v>42261.84375</v>
      </c>
      <c r="B165" t="s">
        <v>0</v>
      </c>
      <c r="C165" t="s">
        <v>1</v>
      </c>
      <c r="D165">
        <v>4</v>
      </c>
      <c r="E165">
        <v>60.88</v>
      </c>
      <c r="F165">
        <v>548</v>
      </c>
      <c r="G165">
        <f t="shared" si="2"/>
        <v>2192</v>
      </c>
      <c r="H165">
        <v>3.64</v>
      </c>
      <c r="I165">
        <v>532</v>
      </c>
      <c r="J165">
        <v>9</v>
      </c>
      <c r="K165">
        <v>6</v>
      </c>
      <c r="L165">
        <v>1</v>
      </c>
      <c r="M165">
        <v>60</v>
      </c>
      <c r="N165">
        <v>60</v>
      </c>
    </row>
    <row r="166" spans="1:14" hidden="1">
      <c r="A166" s="3">
        <v>42261.854166666664</v>
      </c>
      <c r="B166" t="s">
        <v>0</v>
      </c>
      <c r="C166" t="s">
        <v>16</v>
      </c>
      <c r="D166">
        <v>3</v>
      </c>
      <c r="E166">
        <v>57.14</v>
      </c>
      <c r="F166">
        <v>482</v>
      </c>
      <c r="G166">
        <f t="shared" si="2"/>
        <v>1928</v>
      </c>
      <c r="H166">
        <v>4.42</v>
      </c>
      <c r="I166">
        <v>473</v>
      </c>
      <c r="J166">
        <v>6</v>
      </c>
      <c r="K166">
        <v>3</v>
      </c>
      <c r="L166">
        <v>0</v>
      </c>
      <c r="M166">
        <v>45</v>
      </c>
      <c r="N166">
        <v>45</v>
      </c>
    </row>
    <row r="167" spans="1:14">
      <c r="A167" s="3">
        <v>42261.854166666664</v>
      </c>
      <c r="B167" t="s">
        <v>0</v>
      </c>
      <c r="C167" t="s">
        <v>1</v>
      </c>
      <c r="D167">
        <v>4</v>
      </c>
      <c r="E167">
        <v>61.47</v>
      </c>
      <c r="F167">
        <v>481</v>
      </c>
      <c r="G167">
        <f t="shared" si="2"/>
        <v>1924</v>
      </c>
      <c r="H167">
        <v>3.04</v>
      </c>
      <c r="I167">
        <v>476</v>
      </c>
      <c r="J167">
        <v>1</v>
      </c>
      <c r="K167">
        <v>4</v>
      </c>
      <c r="L167">
        <v>0</v>
      </c>
      <c r="M167">
        <v>60</v>
      </c>
      <c r="N167">
        <v>60</v>
      </c>
    </row>
    <row r="168" spans="1:14" hidden="1">
      <c r="A168" s="3">
        <v>42261.864583333336</v>
      </c>
      <c r="B168" t="s">
        <v>0</v>
      </c>
      <c r="C168" t="s">
        <v>16</v>
      </c>
      <c r="D168">
        <v>3</v>
      </c>
      <c r="E168">
        <v>56.49</v>
      </c>
      <c r="F168">
        <v>462</v>
      </c>
      <c r="G168">
        <f t="shared" si="2"/>
        <v>1848</v>
      </c>
      <c r="H168">
        <v>4.24</v>
      </c>
      <c r="I168">
        <v>455</v>
      </c>
      <c r="J168">
        <v>3</v>
      </c>
      <c r="K168">
        <v>4</v>
      </c>
      <c r="L168">
        <v>0</v>
      </c>
      <c r="M168">
        <v>45</v>
      </c>
      <c r="N168">
        <v>45</v>
      </c>
    </row>
    <row r="169" spans="1:14">
      <c r="A169" s="3">
        <v>42261.864583333336</v>
      </c>
      <c r="B169" t="s">
        <v>0</v>
      </c>
      <c r="C169" t="s">
        <v>1</v>
      </c>
      <c r="D169">
        <v>4</v>
      </c>
      <c r="E169">
        <v>61.87</v>
      </c>
      <c r="F169">
        <v>512</v>
      </c>
      <c r="G169">
        <f t="shared" si="2"/>
        <v>2048</v>
      </c>
      <c r="H169">
        <v>3.2</v>
      </c>
      <c r="I169">
        <v>506</v>
      </c>
      <c r="J169">
        <v>2</v>
      </c>
      <c r="K169">
        <v>4</v>
      </c>
      <c r="L169">
        <v>0</v>
      </c>
      <c r="M169">
        <v>60</v>
      </c>
      <c r="N169">
        <v>60</v>
      </c>
    </row>
    <row r="170" spans="1:14" hidden="1">
      <c r="A170" s="3">
        <v>42261.875</v>
      </c>
      <c r="B170" t="s">
        <v>0</v>
      </c>
      <c r="C170" t="s">
        <v>16</v>
      </c>
      <c r="D170">
        <v>3</v>
      </c>
      <c r="E170">
        <v>56.01</v>
      </c>
      <c r="F170">
        <v>482</v>
      </c>
      <c r="G170">
        <f t="shared" si="2"/>
        <v>1928</v>
      </c>
      <c r="H170">
        <v>4.49</v>
      </c>
      <c r="I170">
        <v>476</v>
      </c>
      <c r="J170">
        <v>3</v>
      </c>
      <c r="K170">
        <v>3</v>
      </c>
      <c r="L170">
        <v>0</v>
      </c>
      <c r="M170">
        <v>45</v>
      </c>
      <c r="N170">
        <v>45</v>
      </c>
    </row>
    <row r="171" spans="1:14">
      <c r="A171" s="3">
        <v>42261.875</v>
      </c>
      <c r="B171" t="s">
        <v>0</v>
      </c>
      <c r="C171" t="s">
        <v>1</v>
      </c>
      <c r="D171">
        <v>4</v>
      </c>
      <c r="E171">
        <v>63.67</v>
      </c>
      <c r="F171">
        <v>506</v>
      </c>
      <c r="G171">
        <f t="shared" si="2"/>
        <v>2024</v>
      </c>
      <c r="H171">
        <v>3.2</v>
      </c>
      <c r="I171">
        <v>497</v>
      </c>
      <c r="J171">
        <v>1</v>
      </c>
      <c r="K171">
        <v>8</v>
      </c>
      <c r="L171">
        <v>0</v>
      </c>
      <c r="M171">
        <v>60</v>
      </c>
      <c r="N171">
        <v>60</v>
      </c>
    </row>
    <row r="172" spans="1:14" hidden="1">
      <c r="A172" s="3">
        <v>42261.885416666664</v>
      </c>
      <c r="B172" t="s">
        <v>0</v>
      </c>
      <c r="C172" t="s">
        <v>16</v>
      </c>
      <c r="D172">
        <v>3</v>
      </c>
      <c r="E172">
        <v>57.13</v>
      </c>
      <c r="F172">
        <v>453</v>
      </c>
      <c r="G172">
        <f t="shared" si="2"/>
        <v>1812</v>
      </c>
      <c r="H172">
        <v>4.0599999999999996</v>
      </c>
      <c r="I172">
        <v>447</v>
      </c>
      <c r="J172">
        <v>6</v>
      </c>
      <c r="K172">
        <v>0</v>
      </c>
      <c r="L172">
        <v>0</v>
      </c>
      <c r="M172">
        <v>45</v>
      </c>
      <c r="N172">
        <v>45</v>
      </c>
    </row>
    <row r="173" spans="1:14">
      <c r="A173" s="3">
        <v>42261.885416666664</v>
      </c>
      <c r="B173" t="s">
        <v>0</v>
      </c>
      <c r="C173" t="s">
        <v>1</v>
      </c>
      <c r="D173">
        <v>4</v>
      </c>
      <c r="E173">
        <v>63.4</v>
      </c>
      <c r="F173">
        <v>406</v>
      </c>
      <c r="G173">
        <f t="shared" si="2"/>
        <v>1624</v>
      </c>
      <c r="H173">
        <v>2.6</v>
      </c>
      <c r="I173">
        <v>399</v>
      </c>
      <c r="J173">
        <v>2</v>
      </c>
      <c r="K173">
        <v>5</v>
      </c>
      <c r="L173">
        <v>0</v>
      </c>
      <c r="M173">
        <v>60</v>
      </c>
      <c r="N173">
        <v>60</v>
      </c>
    </row>
    <row r="174" spans="1:14" hidden="1">
      <c r="A174" s="3">
        <v>42261.895833333336</v>
      </c>
      <c r="B174" t="s">
        <v>0</v>
      </c>
      <c r="C174" t="s">
        <v>16</v>
      </c>
      <c r="D174">
        <v>3</v>
      </c>
      <c r="E174">
        <v>58.59</v>
      </c>
      <c r="F174">
        <v>360</v>
      </c>
      <c r="G174">
        <f t="shared" si="2"/>
        <v>1440</v>
      </c>
      <c r="H174">
        <v>3.19</v>
      </c>
      <c r="I174">
        <v>355</v>
      </c>
      <c r="J174">
        <v>3</v>
      </c>
      <c r="K174">
        <v>2</v>
      </c>
      <c r="L174">
        <v>0</v>
      </c>
      <c r="M174">
        <v>45</v>
      </c>
      <c r="N174">
        <v>45</v>
      </c>
    </row>
    <row r="175" spans="1:14">
      <c r="A175" s="3">
        <v>42261.895833333336</v>
      </c>
      <c r="B175" t="s">
        <v>0</v>
      </c>
      <c r="C175" t="s">
        <v>1</v>
      </c>
      <c r="D175">
        <v>4</v>
      </c>
      <c r="E175">
        <v>62.71</v>
      </c>
      <c r="F175">
        <v>423</v>
      </c>
      <c r="G175">
        <f t="shared" si="2"/>
        <v>1692</v>
      </c>
      <c r="H175">
        <v>2.79</v>
      </c>
      <c r="I175">
        <v>409</v>
      </c>
      <c r="J175">
        <v>5</v>
      </c>
      <c r="K175">
        <v>8</v>
      </c>
      <c r="L175">
        <v>1</v>
      </c>
      <c r="M175">
        <v>60</v>
      </c>
      <c r="N175">
        <v>60</v>
      </c>
    </row>
    <row r="176" spans="1:14" hidden="1">
      <c r="A176" s="3">
        <v>42261.90625</v>
      </c>
      <c r="B176" t="s">
        <v>0</v>
      </c>
      <c r="C176" t="s">
        <v>16</v>
      </c>
      <c r="D176">
        <v>3</v>
      </c>
      <c r="E176">
        <v>57.39</v>
      </c>
      <c r="F176">
        <v>321</v>
      </c>
      <c r="G176">
        <f t="shared" si="2"/>
        <v>1284</v>
      </c>
      <c r="H176">
        <v>2.92</v>
      </c>
      <c r="I176">
        <v>317</v>
      </c>
      <c r="J176">
        <v>2</v>
      </c>
      <c r="K176">
        <v>2</v>
      </c>
      <c r="L176">
        <v>0</v>
      </c>
      <c r="M176">
        <v>45</v>
      </c>
      <c r="N176">
        <v>45</v>
      </c>
    </row>
    <row r="177" spans="1:14">
      <c r="A177" s="3">
        <v>42261.90625</v>
      </c>
      <c r="B177" t="s">
        <v>0</v>
      </c>
      <c r="C177" t="s">
        <v>1</v>
      </c>
      <c r="D177">
        <v>4</v>
      </c>
      <c r="E177">
        <v>63.99</v>
      </c>
      <c r="F177">
        <v>398</v>
      </c>
      <c r="G177">
        <f t="shared" si="2"/>
        <v>1592</v>
      </c>
      <c r="H177">
        <v>2.5099999999999998</v>
      </c>
      <c r="I177">
        <v>386</v>
      </c>
      <c r="J177">
        <v>7</v>
      </c>
      <c r="K177">
        <v>5</v>
      </c>
      <c r="L177">
        <v>0</v>
      </c>
      <c r="M177">
        <v>60</v>
      </c>
      <c r="N177">
        <v>60</v>
      </c>
    </row>
    <row r="178" spans="1:14" hidden="1">
      <c r="A178" s="3">
        <v>42261.916666666664</v>
      </c>
      <c r="B178" t="s">
        <v>0</v>
      </c>
      <c r="C178" t="s">
        <v>16</v>
      </c>
      <c r="D178">
        <v>3</v>
      </c>
      <c r="E178">
        <v>57.92</v>
      </c>
      <c r="F178">
        <v>271</v>
      </c>
      <c r="G178">
        <f t="shared" si="2"/>
        <v>1084</v>
      </c>
      <c r="H178">
        <v>2.4700000000000002</v>
      </c>
      <c r="I178">
        <v>264</v>
      </c>
      <c r="J178">
        <v>4</v>
      </c>
      <c r="K178">
        <v>3</v>
      </c>
      <c r="L178">
        <v>0</v>
      </c>
      <c r="M178">
        <v>45</v>
      </c>
      <c r="N178">
        <v>45</v>
      </c>
    </row>
    <row r="179" spans="1:14">
      <c r="A179" s="3">
        <v>42261.916666666664</v>
      </c>
      <c r="B179" t="s">
        <v>0</v>
      </c>
      <c r="C179" t="s">
        <v>1</v>
      </c>
      <c r="D179">
        <v>4</v>
      </c>
      <c r="E179">
        <v>62.69</v>
      </c>
      <c r="F179">
        <v>310</v>
      </c>
      <c r="G179">
        <f t="shared" si="2"/>
        <v>1240</v>
      </c>
      <c r="H179">
        <v>1.96</v>
      </c>
      <c r="I179">
        <v>303</v>
      </c>
      <c r="J179">
        <v>1</v>
      </c>
      <c r="K179">
        <v>6</v>
      </c>
      <c r="L179">
        <v>0</v>
      </c>
      <c r="M179">
        <v>60</v>
      </c>
      <c r="N179">
        <v>60</v>
      </c>
    </row>
    <row r="180" spans="1:14" hidden="1">
      <c r="A180" s="3">
        <v>42261.927083333336</v>
      </c>
      <c r="B180" t="s">
        <v>0</v>
      </c>
      <c r="C180" t="s">
        <v>16</v>
      </c>
      <c r="D180">
        <v>3</v>
      </c>
      <c r="E180">
        <v>56.84</v>
      </c>
      <c r="F180">
        <v>310</v>
      </c>
      <c r="G180">
        <f t="shared" si="2"/>
        <v>1240</v>
      </c>
      <c r="H180">
        <v>2.83</v>
      </c>
      <c r="I180">
        <v>305</v>
      </c>
      <c r="J180">
        <v>3</v>
      </c>
      <c r="K180">
        <v>2</v>
      </c>
      <c r="L180">
        <v>0</v>
      </c>
      <c r="M180">
        <v>45</v>
      </c>
      <c r="N180">
        <v>45</v>
      </c>
    </row>
    <row r="181" spans="1:14">
      <c r="A181" s="3">
        <v>42261.927083333336</v>
      </c>
      <c r="B181" t="s">
        <v>0</v>
      </c>
      <c r="C181" t="s">
        <v>1</v>
      </c>
      <c r="D181">
        <v>4</v>
      </c>
      <c r="E181">
        <v>62.4</v>
      </c>
      <c r="F181">
        <v>307</v>
      </c>
      <c r="G181">
        <f t="shared" si="2"/>
        <v>1228</v>
      </c>
      <c r="H181">
        <v>2.0299999999999998</v>
      </c>
      <c r="I181">
        <v>297</v>
      </c>
      <c r="J181">
        <v>3</v>
      </c>
      <c r="K181">
        <v>7</v>
      </c>
      <c r="L181">
        <v>0</v>
      </c>
      <c r="M181">
        <v>60</v>
      </c>
      <c r="N181">
        <v>60</v>
      </c>
    </row>
    <row r="182" spans="1:14" hidden="1">
      <c r="A182" s="3">
        <v>42261.9375</v>
      </c>
      <c r="B182" t="s">
        <v>0</v>
      </c>
      <c r="C182" t="s">
        <v>16</v>
      </c>
      <c r="D182">
        <v>3</v>
      </c>
      <c r="E182">
        <v>56.94</v>
      </c>
      <c r="F182">
        <v>248</v>
      </c>
      <c r="G182">
        <f t="shared" si="2"/>
        <v>992</v>
      </c>
      <c r="H182">
        <v>2.19</v>
      </c>
      <c r="I182">
        <v>245</v>
      </c>
      <c r="J182">
        <v>2</v>
      </c>
      <c r="K182">
        <v>1</v>
      </c>
      <c r="L182">
        <v>0</v>
      </c>
      <c r="M182">
        <v>45</v>
      </c>
      <c r="N182">
        <v>45</v>
      </c>
    </row>
    <row r="183" spans="1:14">
      <c r="A183" s="3">
        <v>42261.9375</v>
      </c>
      <c r="B183" t="s">
        <v>0</v>
      </c>
      <c r="C183" t="s">
        <v>1</v>
      </c>
      <c r="D183">
        <v>4</v>
      </c>
      <c r="E183">
        <v>62.82</v>
      </c>
      <c r="F183">
        <v>255</v>
      </c>
      <c r="G183">
        <f t="shared" si="2"/>
        <v>1020</v>
      </c>
      <c r="H183">
        <v>1.75</v>
      </c>
      <c r="I183">
        <v>245</v>
      </c>
      <c r="J183">
        <v>1</v>
      </c>
      <c r="K183">
        <v>7</v>
      </c>
      <c r="L183">
        <v>2</v>
      </c>
      <c r="M183">
        <v>59</v>
      </c>
      <c r="N183">
        <v>59</v>
      </c>
    </row>
    <row r="184" spans="1:14" hidden="1">
      <c r="A184" s="3">
        <v>42261.947916666664</v>
      </c>
      <c r="B184" t="s">
        <v>0</v>
      </c>
      <c r="C184" t="s">
        <v>16</v>
      </c>
      <c r="D184">
        <v>3</v>
      </c>
      <c r="E184">
        <v>57.19</v>
      </c>
      <c r="F184">
        <v>197</v>
      </c>
      <c r="G184">
        <f t="shared" si="2"/>
        <v>788</v>
      </c>
      <c r="H184">
        <v>1.93</v>
      </c>
      <c r="I184">
        <v>191</v>
      </c>
      <c r="J184">
        <v>3</v>
      </c>
      <c r="K184">
        <v>3</v>
      </c>
      <c r="L184">
        <v>0</v>
      </c>
      <c r="M184">
        <v>43</v>
      </c>
      <c r="N184">
        <v>43</v>
      </c>
    </row>
    <row r="185" spans="1:14">
      <c r="A185" s="3">
        <v>42261.947916666664</v>
      </c>
      <c r="B185" t="s">
        <v>0</v>
      </c>
      <c r="C185" t="s">
        <v>1</v>
      </c>
      <c r="D185">
        <v>4</v>
      </c>
      <c r="E185">
        <v>60.48</v>
      </c>
      <c r="F185">
        <v>226</v>
      </c>
      <c r="G185">
        <f t="shared" si="2"/>
        <v>904</v>
      </c>
      <c r="H185">
        <v>1.55</v>
      </c>
      <c r="I185">
        <v>216</v>
      </c>
      <c r="J185">
        <v>3</v>
      </c>
      <c r="K185">
        <v>7</v>
      </c>
      <c r="L185">
        <v>0</v>
      </c>
      <c r="M185">
        <v>60</v>
      </c>
      <c r="N185">
        <v>60</v>
      </c>
    </row>
    <row r="186" spans="1:14" hidden="1">
      <c r="A186" s="3">
        <v>42261.958333333336</v>
      </c>
      <c r="B186" t="s">
        <v>0</v>
      </c>
      <c r="C186" t="s">
        <v>16</v>
      </c>
      <c r="D186">
        <v>3</v>
      </c>
      <c r="E186">
        <v>54.17</v>
      </c>
      <c r="F186">
        <v>199</v>
      </c>
      <c r="G186">
        <f t="shared" si="2"/>
        <v>796</v>
      </c>
      <c r="H186">
        <v>1.98</v>
      </c>
      <c r="I186">
        <v>190</v>
      </c>
      <c r="J186">
        <v>6</v>
      </c>
      <c r="K186">
        <v>3</v>
      </c>
      <c r="L186">
        <v>0</v>
      </c>
      <c r="M186">
        <v>45</v>
      </c>
      <c r="N186">
        <v>45</v>
      </c>
    </row>
    <row r="187" spans="1:14">
      <c r="A187" s="3">
        <v>42261.958333333336</v>
      </c>
      <c r="B187" t="s">
        <v>0</v>
      </c>
      <c r="C187" t="s">
        <v>1</v>
      </c>
      <c r="D187">
        <v>4</v>
      </c>
      <c r="E187">
        <v>60.04</v>
      </c>
      <c r="F187">
        <v>206</v>
      </c>
      <c r="G187">
        <f t="shared" si="2"/>
        <v>824</v>
      </c>
      <c r="H187">
        <v>1.35</v>
      </c>
      <c r="I187">
        <v>199</v>
      </c>
      <c r="J187">
        <v>1</v>
      </c>
      <c r="K187">
        <v>6</v>
      </c>
      <c r="L187">
        <v>0</v>
      </c>
      <c r="M187">
        <v>60</v>
      </c>
      <c r="N187">
        <v>60</v>
      </c>
    </row>
    <row r="188" spans="1:14" hidden="1">
      <c r="A188" s="3">
        <v>42261.96875</v>
      </c>
      <c r="B188" t="s">
        <v>0</v>
      </c>
      <c r="C188" t="s">
        <v>16</v>
      </c>
      <c r="D188">
        <v>3</v>
      </c>
      <c r="E188">
        <v>57.53</v>
      </c>
      <c r="F188">
        <v>218</v>
      </c>
      <c r="G188">
        <f t="shared" si="2"/>
        <v>872</v>
      </c>
      <c r="H188">
        <v>1.93</v>
      </c>
      <c r="I188">
        <v>213</v>
      </c>
      <c r="J188">
        <v>4</v>
      </c>
      <c r="K188">
        <v>1</v>
      </c>
      <c r="L188">
        <v>0</v>
      </c>
      <c r="M188">
        <v>45</v>
      </c>
      <c r="N188">
        <v>45</v>
      </c>
    </row>
    <row r="189" spans="1:14">
      <c r="A189" s="3">
        <v>42261.96875</v>
      </c>
      <c r="B189" t="s">
        <v>0</v>
      </c>
      <c r="C189" t="s">
        <v>1</v>
      </c>
      <c r="D189">
        <v>4</v>
      </c>
      <c r="E189">
        <v>61.73</v>
      </c>
      <c r="F189">
        <v>190</v>
      </c>
      <c r="G189">
        <f t="shared" si="2"/>
        <v>760</v>
      </c>
      <c r="H189">
        <v>1.35</v>
      </c>
      <c r="I189">
        <v>178</v>
      </c>
      <c r="J189">
        <v>2</v>
      </c>
      <c r="K189">
        <v>10</v>
      </c>
      <c r="L189">
        <v>0</v>
      </c>
      <c r="M189">
        <v>60</v>
      </c>
      <c r="N189">
        <v>60</v>
      </c>
    </row>
    <row r="190" spans="1:14" hidden="1">
      <c r="A190" s="3">
        <v>42261.979166666664</v>
      </c>
      <c r="B190" t="s">
        <v>0</v>
      </c>
      <c r="C190" t="s">
        <v>16</v>
      </c>
      <c r="D190">
        <v>3</v>
      </c>
      <c r="E190">
        <v>56.94</v>
      </c>
      <c r="F190">
        <v>161</v>
      </c>
      <c r="G190">
        <f t="shared" si="2"/>
        <v>644</v>
      </c>
      <c r="H190">
        <v>1.44</v>
      </c>
      <c r="I190">
        <v>158</v>
      </c>
      <c r="J190">
        <v>1</v>
      </c>
      <c r="K190">
        <v>2</v>
      </c>
      <c r="L190">
        <v>0</v>
      </c>
      <c r="M190">
        <v>45</v>
      </c>
      <c r="N190">
        <v>45</v>
      </c>
    </row>
    <row r="191" spans="1:14">
      <c r="A191" s="3">
        <v>42261.979166666664</v>
      </c>
      <c r="B191" t="s">
        <v>0</v>
      </c>
      <c r="C191" t="s">
        <v>1</v>
      </c>
      <c r="D191">
        <v>4</v>
      </c>
      <c r="E191">
        <v>60.65</v>
      </c>
      <c r="F191">
        <v>134</v>
      </c>
      <c r="G191">
        <f t="shared" si="2"/>
        <v>536</v>
      </c>
      <c r="H191">
        <v>0.82</v>
      </c>
      <c r="I191">
        <v>132</v>
      </c>
      <c r="J191">
        <v>0</v>
      </c>
      <c r="K191">
        <v>2</v>
      </c>
      <c r="L191">
        <v>0</v>
      </c>
      <c r="M191">
        <v>60</v>
      </c>
      <c r="N191">
        <v>60</v>
      </c>
    </row>
    <row r="192" spans="1:14" hidden="1">
      <c r="A192" s="3">
        <v>42261.989583333336</v>
      </c>
      <c r="B192" t="s">
        <v>0</v>
      </c>
      <c r="C192" t="s">
        <v>16</v>
      </c>
      <c r="D192">
        <v>3</v>
      </c>
      <c r="E192">
        <v>53.26</v>
      </c>
      <c r="F192">
        <v>159</v>
      </c>
      <c r="G192">
        <f t="shared" si="2"/>
        <v>636</v>
      </c>
      <c r="H192">
        <v>1.51</v>
      </c>
      <c r="I192">
        <v>154</v>
      </c>
      <c r="J192">
        <v>2</v>
      </c>
      <c r="K192">
        <v>3</v>
      </c>
      <c r="L192">
        <v>0</v>
      </c>
      <c r="M192">
        <v>45</v>
      </c>
      <c r="N192">
        <v>45</v>
      </c>
    </row>
    <row r="193" spans="1:14">
      <c r="A193" s="3">
        <v>42261.989583333336</v>
      </c>
      <c r="B193" t="s">
        <v>0</v>
      </c>
      <c r="C193" t="s">
        <v>1</v>
      </c>
      <c r="D193">
        <v>4</v>
      </c>
      <c r="E193">
        <v>59.04</v>
      </c>
      <c r="F193">
        <v>117</v>
      </c>
      <c r="G193">
        <f t="shared" si="2"/>
        <v>468</v>
      </c>
      <c r="H193">
        <v>0.79</v>
      </c>
      <c r="I193">
        <v>110</v>
      </c>
      <c r="J193">
        <v>3</v>
      </c>
      <c r="K193">
        <v>4</v>
      </c>
      <c r="L193">
        <v>0</v>
      </c>
      <c r="M193">
        <v>60</v>
      </c>
      <c r="N193">
        <v>60</v>
      </c>
    </row>
  </sheetData>
  <autoFilter ref="A1:N193">
    <filterColumn colId="2">
      <filters>
        <filter val="W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93"/>
  <sheetViews>
    <sheetView zoomScale="70" zoomScaleNormal="70" workbookViewId="0">
      <selection activeCell="G51" sqref="G51"/>
    </sheetView>
  </sheetViews>
  <sheetFormatPr defaultColWidth="13" defaultRowHeight="15"/>
  <cols>
    <col min="1" max="1" width="17.140625" customWidth="1"/>
    <col min="8" max="14" width="0" hidden="1" customWidth="1"/>
  </cols>
  <sheetData>
    <row r="1" spans="1:1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15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hidden="1">
      <c r="A2" s="3">
        <v>42261</v>
      </c>
      <c r="B2" t="s">
        <v>0</v>
      </c>
      <c r="C2" t="s">
        <v>16</v>
      </c>
      <c r="D2">
        <v>4</v>
      </c>
      <c r="E2">
        <v>67.430000000000007</v>
      </c>
      <c r="F2">
        <v>159</v>
      </c>
      <c r="H2">
        <v>1.18</v>
      </c>
      <c r="I2">
        <v>146</v>
      </c>
      <c r="J2">
        <v>9</v>
      </c>
      <c r="K2">
        <v>4</v>
      </c>
      <c r="L2">
        <v>0</v>
      </c>
      <c r="M2">
        <v>60</v>
      </c>
      <c r="N2">
        <v>60</v>
      </c>
    </row>
    <row r="3" spans="1:14">
      <c r="A3" s="3">
        <v>42261</v>
      </c>
      <c r="B3" t="s">
        <v>0</v>
      </c>
      <c r="C3" t="s">
        <v>1</v>
      </c>
      <c r="D3">
        <v>4</v>
      </c>
      <c r="E3">
        <v>61.35</v>
      </c>
      <c r="F3">
        <v>144</v>
      </c>
      <c r="H3">
        <v>0.86</v>
      </c>
      <c r="I3">
        <v>140</v>
      </c>
      <c r="J3">
        <v>1</v>
      </c>
      <c r="K3">
        <v>3</v>
      </c>
      <c r="L3">
        <v>0</v>
      </c>
      <c r="M3">
        <v>60</v>
      </c>
      <c r="N3">
        <v>60</v>
      </c>
    </row>
    <row r="4" spans="1:14" hidden="1">
      <c r="A4" s="3">
        <v>42261.010416666664</v>
      </c>
      <c r="B4" t="s">
        <v>0</v>
      </c>
      <c r="C4" t="s">
        <v>16</v>
      </c>
      <c r="D4">
        <v>4</v>
      </c>
      <c r="E4">
        <v>66.17</v>
      </c>
      <c r="F4">
        <v>129</v>
      </c>
      <c r="H4">
        <v>1.02</v>
      </c>
      <c r="I4">
        <v>120</v>
      </c>
      <c r="J4">
        <v>5</v>
      </c>
      <c r="K4">
        <v>4</v>
      </c>
      <c r="L4">
        <v>0</v>
      </c>
      <c r="M4">
        <v>60</v>
      </c>
      <c r="N4">
        <v>60</v>
      </c>
    </row>
    <row r="5" spans="1:14">
      <c r="A5" s="3">
        <v>42261.010416666664</v>
      </c>
      <c r="B5" t="s">
        <v>0</v>
      </c>
      <c r="C5" t="s">
        <v>1</v>
      </c>
      <c r="D5">
        <v>4</v>
      </c>
      <c r="E5">
        <v>60.78</v>
      </c>
      <c r="F5">
        <v>99</v>
      </c>
      <c r="H5">
        <v>0.6</v>
      </c>
      <c r="I5">
        <v>96</v>
      </c>
      <c r="J5">
        <v>1</v>
      </c>
      <c r="K5">
        <v>2</v>
      </c>
      <c r="L5">
        <v>0</v>
      </c>
      <c r="M5">
        <v>60</v>
      </c>
      <c r="N5">
        <v>60</v>
      </c>
    </row>
    <row r="6" spans="1:14" hidden="1">
      <c r="A6" s="3">
        <v>42261.020833333336</v>
      </c>
      <c r="B6" t="s">
        <v>0</v>
      </c>
      <c r="C6" t="s">
        <v>16</v>
      </c>
      <c r="D6">
        <v>4</v>
      </c>
      <c r="E6">
        <v>65.55</v>
      </c>
      <c r="F6">
        <v>121</v>
      </c>
      <c r="H6">
        <v>0.98</v>
      </c>
      <c r="I6">
        <v>111</v>
      </c>
      <c r="J6">
        <v>2</v>
      </c>
      <c r="K6">
        <v>8</v>
      </c>
      <c r="L6">
        <v>0</v>
      </c>
      <c r="M6">
        <v>60</v>
      </c>
      <c r="N6">
        <v>60</v>
      </c>
    </row>
    <row r="7" spans="1:14">
      <c r="A7" s="3">
        <v>42261.020833333336</v>
      </c>
      <c r="B7" t="s">
        <v>0</v>
      </c>
      <c r="C7" t="s">
        <v>1</v>
      </c>
      <c r="D7">
        <v>4</v>
      </c>
      <c r="E7">
        <v>64.290000000000006</v>
      </c>
      <c r="F7">
        <v>110</v>
      </c>
      <c r="H7">
        <v>0.62</v>
      </c>
      <c r="I7">
        <v>108</v>
      </c>
      <c r="J7">
        <v>0</v>
      </c>
      <c r="K7">
        <v>2</v>
      </c>
      <c r="L7">
        <v>0</v>
      </c>
      <c r="M7">
        <v>60</v>
      </c>
      <c r="N7">
        <v>60</v>
      </c>
    </row>
    <row r="8" spans="1:14" hidden="1">
      <c r="A8" s="3">
        <v>42261.03125</v>
      </c>
      <c r="B8" t="s">
        <v>0</v>
      </c>
      <c r="C8" t="s">
        <v>16</v>
      </c>
      <c r="D8">
        <v>4</v>
      </c>
      <c r="E8">
        <v>62.77</v>
      </c>
      <c r="F8">
        <v>103</v>
      </c>
      <c r="H8">
        <v>0.91</v>
      </c>
      <c r="I8">
        <v>91</v>
      </c>
      <c r="J8">
        <v>3</v>
      </c>
      <c r="K8">
        <v>8</v>
      </c>
      <c r="L8">
        <v>1</v>
      </c>
      <c r="M8">
        <v>60</v>
      </c>
      <c r="N8">
        <v>60</v>
      </c>
    </row>
    <row r="9" spans="1:14">
      <c r="A9" s="3">
        <v>42261.03125</v>
      </c>
      <c r="B9" t="s">
        <v>0</v>
      </c>
      <c r="C9" t="s">
        <v>1</v>
      </c>
      <c r="D9">
        <v>4</v>
      </c>
      <c r="E9">
        <v>63.09</v>
      </c>
      <c r="F9">
        <v>81</v>
      </c>
      <c r="H9">
        <v>0.44</v>
      </c>
      <c r="I9">
        <v>80</v>
      </c>
      <c r="J9">
        <v>0</v>
      </c>
      <c r="K9">
        <v>1</v>
      </c>
      <c r="L9">
        <v>0</v>
      </c>
      <c r="M9">
        <v>60</v>
      </c>
      <c r="N9">
        <v>60</v>
      </c>
    </row>
    <row r="10" spans="1:14" hidden="1">
      <c r="A10" s="3">
        <v>42261.041666666664</v>
      </c>
      <c r="B10" t="s">
        <v>0</v>
      </c>
      <c r="C10" t="s">
        <v>16</v>
      </c>
      <c r="D10">
        <v>4</v>
      </c>
      <c r="E10">
        <v>62.34</v>
      </c>
      <c r="F10">
        <v>72</v>
      </c>
      <c r="H10">
        <v>0.49</v>
      </c>
      <c r="I10">
        <v>71</v>
      </c>
      <c r="J10">
        <v>1</v>
      </c>
      <c r="K10">
        <v>0</v>
      </c>
      <c r="L10">
        <v>0</v>
      </c>
      <c r="M10">
        <v>60</v>
      </c>
      <c r="N10">
        <v>60</v>
      </c>
    </row>
    <row r="11" spans="1:14">
      <c r="A11" s="3">
        <v>42261.041666666664</v>
      </c>
      <c r="B11" t="s">
        <v>0</v>
      </c>
      <c r="C11" t="s">
        <v>1</v>
      </c>
      <c r="D11">
        <v>4</v>
      </c>
      <c r="E11">
        <v>64.400000000000006</v>
      </c>
      <c r="F11">
        <v>57</v>
      </c>
      <c r="H11">
        <v>0.39</v>
      </c>
      <c r="I11">
        <v>51</v>
      </c>
      <c r="J11">
        <v>3</v>
      </c>
      <c r="K11">
        <v>3</v>
      </c>
      <c r="L11">
        <v>0</v>
      </c>
      <c r="M11">
        <v>60</v>
      </c>
      <c r="N11">
        <v>60</v>
      </c>
    </row>
    <row r="12" spans="1:14" hidden="1">
      <c r="A12" s="3">
        <v>42261.052083333336</v>
      </c>
      <c r="B12" t="s">
        <v>0</v>
      </c>
      <c r="C12" t="s">
        <v>16</v>
      </c>
      <c r="D12">
        <v>4</v>
      </c>
      <c r="E12">
        <v>65.680000000000007</v>
      </c>
      <c r="F12">
        <v>70</v>
      </c>
      <c r="H12">
        <v>0.53</v>
      </c>
      <c r="I12">
        <v>64</v>
      </c>
      <c r="J12">
        <v>3</v>
      </c>
      <c r="K12">
        <v>2</v>
      </c>
      <c r="L12">
        <v>1</v>
      </c>
      <c r="M12">
        <v>60</v>
      </c>
      <c r="N12">
        <v>60</v>
      </c>
    </row>
    <row r="13" spans="1:14">
      <c r="A13" s="3">
        <v>42261.052083333336</v>
      </c>
      <c r="B13" t="s">
        <v>0</v>
      </c>
      <c r="C13" t="s">
        <v>1</v>
      </c>
      <c r="D13">
        <v>4</v>
      </c>
      <c r="E13">
        <v>62.23</v>
      </c>
      <c r="F13">
        <v>63</v>
      </c>
      <c r="H13">
        <v>0.41</v>
      </c>
      <c r="I13">
        <v>57</v>
      </c>
      <c r="J13">
        <v>2</v>
      </c>
      <c r="K13">
        <v>4</v>
      </c>
      <c r="L13">
        <v>0</v>
      </c>
      <c r="M13">
        <v>60</v>
      </c>
      <c r="N13">
        <v>60</v>
      </c>
    </row>
    <row r="14" spans="1:14" hidden="1">
      <c r="A14" s="3">
        <v>42261.0625</v>
      </c>
      <c r="B14" t="s">
        <v>0</v>
      </c>
      <c r="C14" t="s">
        <v>16</v>
      </c>
      <c r="D14">
        <v>4</v>
      </c>
      <c r="E14">
        <v>65.81</v>
      </c>
      <c r="F14">
        <v>49</v>
      </c>
      <c r="H14">
        <v>0.36</v>
      </c>
      <c r="I14">
        <v>47</v>
      </c>
      <c r="J14">
        <v>1</v>
      </c>
      <c r="K14">
        <v>1</v>
      </c>
      <c r="L14">
        <v>0</v>
      </c>
      <c r="M14">
        <v>60</v>
      </c>
      <c r="N14">
        <v>60</v>
      </c>
    </row>
    <row r="15" spans="1:14">
      <c r="A15" s="3">
        <v>42261.0625</v>
      </c>
      <c r="B15" t="s">
        <v>0</v>
      </c>
      <c r="C15" t="s">
        <v>1</v>
      </c>
      <c r="D15">
        <v>4</v>
      </c>
      <c r="E15">
        <v>62.98</v>
      </c>
      <c r="F15">
        <v>61</v>
      </c>
      <c r="H15">
        <v>0.4</v>
      </c>
      <c r="I15">
        <v>56</v>
      </c>
      <c r="J15">
        <v>2</v>
      </c>
      <c r="K15">
        <v>3</v>
      </c>
      <c r="L15">
        <v>0</v>
      </c>
      <c r="M15">
        <v>60</v>
      </c>
      <c r="N15">
        <v>60</v>
      </c>
    </row>
    <row r="16" spans="1:14" hidden="1">
      <c r="A16" s="3">
        <v>42261.072916666664</v>
      </c>
      <c r="B16" t="s">
        <v>0</v>
      </c>
      <c r="C16" t="s">
        <v>16</v>
      </c>
      <c r="D16">
        <v>4</v>
      </c>
      <c r="E16">
        <v>66.64</v>
      </c>
      <c r="F16">
        <v>55</v>
      </c>
      <c r="H16">
        <v>0.47</v>
      </c>
      <c r="I16">
        <v>48</v>
      </c>
      <c r="J16">
        <v>2</v>
      </c>
      <c r="K16">
        <v>5</v>
      </c>
      <c r="L16">
        <v>0</v>
      </c>
      <c r="M16">
        <v>60</v>
      </c>
      <c r="N16">
        <v>60</v>
      </c>
    </row>
    <row r="17" spans="1:14">
      <c r="A17" s="3">
        <v>42261.072916666664</v>
      </c>
      <c r="B17" t="s">
        <v>0</v>
      </c>
      <c r="C17" t="s">
        <v>1</v>
      </c>
      <c r="D17">
        <v>4</v>
      </c>
      <c r="E17">
        <v>59.96</v>
      </c>
      <c r="F17">
        <v>65</v>
      </c>
      <c r="H17">
        <v>0.38</v>
      </c>
      <c r="I17">
        <v>62</v>
      </c>
      <c r="J17">
        <v>3</v>
      </c>
      <c r="K17">
        <v>0</v>
      </c>
      <c r="L17">
        <v>0</v>
      </c>
      <c r="M17">
        <v>60</v>
      </c>
      <c r="N17">
        <v>60</v>
      </c>
    </row>
    <row r="18" spans="1:14" hidden="1">
      <c r="A18" s="3">
        <v>42261.083333333336</v>
      </c>
      <c r="B18" t="s">
        <v>0</v>
      </c>
      <c r="C18" t="s">
        <v>16</v>
      </c>
      <c r="D18">
        <v>4</v>
      </c>
      <c r="E18">
        <v>67.66</v>
      </c>
      <c r="F18">
        <v>51</v>
      </c>
      <c r="H18">
        <v>0.4</v>
      </c>
      <c r="I18">
        <v>46</v>
      </c>
      <c r="J18">
        <v>1</v>
      </c>
      <c r="K18">
        <v>4</v>
      </c>
      <c r="L18">
        <v>0</v>
      </c>
      <c r="M18">
        <v>60</v>
      </c>
      <c r="N18">
        <v>60</v>
      </c>
    </row>
    <row r="19" spans="1:14">
      <c r="A19" s="3">
        <v>42261.083333333336</v>
      </c>
      <c r="B19" t="s">
        <v>0</v>
      </c>
      <c r="C19" t="s">
        <v>1</v>
      </c>
      <c r="D19">
        <v>4</v>
      </c>
      <c r="E19">
        <v>58.51</v>
      </c>
      <c r="F19">
        <v>55</v>
      </c>
      <c r="H19">
        <v>0.33</v>
      </c>
      <c r="I19">
        <v>53</v>
      </c>
      <c r="J19">
        <v>2</v>
      </c>
      <c r="K19">
        <v>0</v>
      </c>
      <c r="L19">
        <v>0</v>
      </c>
      <c r="M19">
        <v>60</v>
      </c>
      <c r="N19">
        <v>60</v>
      </c>
    </row>
    <row r="20" spans="1:14" hidden="1">
      <c r="A20" s="3">
        <v>42261.09375</v>
      </c>
      <c r="B20" t="s">
        <v>0</v>
      </c>
      <c r="C20" t="s">
        <v>16</v>
      </c>
      <c r="D20">
        <v>4</v>
      </c>
      <c r="E20">
        <v>67.040000000000006</v>
      </c>
      <c r="F20">
        <v>45</v>
      </c>
      <c r="H20">
        <v>0.34</v>
      </c>
      <c r="I20">
        <v>38</v>
      </c>
      <c r="J20">
        <v>6</v>
      </c>
      <c r="K20">
        <v>1</v>
      </c>
      <c r="L20">
        <v>0</v>
      </c>
      <c r="M20">
        <v>60</v>
      </c>
      <c r="N20">
        <v>60</v>
      </c>
    </row>
    <row r="21" spans="1:14">
      <c r="A21" s="3">
        <v>42261.09375</v>
      </c>
      <c r="B21" t="s">
        <v>0</v>
      </c>
      <c r="C21" t="s">
        <v>1</v>
      </c>
      <c r="D21">
        <v>4</v>
      </c>
      <c r="E21">
        <v>59.12</v>
      </c>
      <c r="F21">
        <v>30</v>
      </c>
      <c r="H21">
        <v>0.2</v>
      </c>
      <c r="I21">
        <v>28</v>
      </c>
      <c r="J21">
        <v>1</v>
      </c>
      <c r="K21">
        <v>1</v>
      </c>
      <c r="L21">
        <v>0</v>
      </c>
      <c r="M21">
        <v>60</v>
      </c>
      <c r="N21">
        <v>60</v>
      </c>
    </row>
    <row r="22" spans="1:14" hidden="1">
      <c r="A22" s="3">
        <v>42261.104166666664</v>
      </c>
      <c r="B22" t="s">
        <v>0</v>
      </c>
      <c r="C22" t="s">
        <v>16</v>
      </c>
      <c r="D22">
        <v>4</v>
      </c>
      <c r="E22">
        <v>67.59</v>
      </c>
      <c r="F22">
        <v>46</v>
      </c>
      <c r="H22">
        <v>0.38</v>
      </c>
      <c r="I22">
        <v>42</v>
      </c>
      <c r="J22">
        <v>1</v>
      </c>
      <c r="K22">
        <v>3</v>
      </c>
      <c r="L22">
        <v>0</v>
      </c>
      <c r="M22">
        <v>60</v>
      </c>
      <c r="N22">
        <v>60</v>
      </c>
    </row>
    <row r="23" spans="1:14">
      <c r="A23" s="3">
        <v>42261.104166666664</v>
      </c>
      <c r="B23" t="s">
        <v>0</v>
      </c>
      <c r="C23" t="s">
        <v>1</v>
      </c>
      <c r="D23">
        <v>4</v>
      </c>
      <c r="E23">
        <v>57.83</v>
      </c>
      <c r="F23">
        <v>46</v>
      </c>
      <c r="H23">
        <v>0.34</v>
      </c>
      <c r="I23">
        <v>40</v>
      </c>
      <c r="J23">
        <v>6</v>
      </c>
      <c r="K23">
        <v>0</v>
      </c>
      <c r="L23">
        <v>0</v>
      </c>
      <c r="M23">
        <v>60</v>
      </c>
      <c r="N23">
        <v>60</v>
      </c>
    </row>
    <row r="24" spans="1:14" hidden="1">
      <c r="A24" s="3">
        <v>42261.114583333336</v>
      </c>
      <c r="B24" t="s">
        <v>0</v>
      </c>
      <c r="C24" t="s">
        <v>16</v>
      </c>
      <c r="D24">
        <v>4</v>
      </c>
      <c r="E24">
        <v>66.78</v>
      </c>
      <c r="F24">
        <v>41</v>
      </c>
      <c r="H24">
        <v>0.38</v>
      </c>
      <c r="I24">
        <v>34</v>
      </c>
      <c r="J24">
        <v>2</v>
      </c>
      <c r="K24">
        <v>5</v>
      </c>
      <c r="L24">
        <v>0</v>
      </c>
      <c r="M24">
        <v>60</v>
      </c>
      <c r="N24">
        <v>60</v>
      </c>
    </row>
    <row r="25" spans="1:14">
      <c r="A25" s="3">
        <v>42261.114583333336</v>
      </c>
      <c r="B25" t="s">
        <v>0</v>
      </c>
      <c r="C25" t="s">
        <v>1</v>
      </c>
      <c r="D25">
        <v>4</v>
      </c>
      <c r="E25">
        <v>58.93</v>
      </c>
      <c r="F25">
        <v>47</v>
      </c>
      <c r="H25">
        <v>0.28000000000000003</v>
      </c>
      <c r="I25">
        <v>45</v>
      </c>
      <c r="J25">
        <v>1</v>
      </c>
      <c r="K25">
        <v>1</v>
      </c>
      <c r="L25">
        <v>0</v>
      </c>
      <c r="M25">
        <v>60</v>
      </c>
      <c r="N25">
        <v>60</v>
      </c>
    </row>
    <row r="26" spans="1:14" hidden="1">
      <c r="A26" s="3">
        <v>42261.125</v>
      </c>
      <c r="B26" t="s">
        <v>0</v>
      </c>
      <c r="C26" t="s">
        <v>16</v>
      </c>
      <c r="D26">
        <v>4</v>
      </c>
      <c r="E26">
        <v>65.31</v>
      </c>
      <c r="F26">
        <v>61</v>
      </c>
      <c r="H26">
        <v>0.5</v>
      </c>
      <c r="I26">
        <v>55</v>
      </c>
      <c r="J26">
        <v>2</v>
      </c>
      <c r="K26">
        <v>4</v>
      </c>
      <c r="L26">
        <v>0</v>
      </c>
      <c r="M26">
        <v>60</v>
      </c>
      <c r="N26">
        <v>60</v>
      </c>
    </row>
    <row r="27" spans="1:14">
      <c r="A27" s="3">
        <v>42261.125</v>
      </c>
      <c r="B27" t="s">
        <v>0</v>
      </c>
      <c r="C27" t="s">
        <v>1</v>
      </c>
      <c r="D27">
        <v>4</v>
      </c>
      <c r="E27">
        <v>57.95</v>
      </c>
      <c r="F27">
        <v>50</v>
      </c>
      <c r="H27">
        <v>0.31</v>
      </c>
      <c r="I27">
        <v>48</v>
      </c>
      <c r="J27">
        <v>2</v>
      </c>
      <c r="K27">
        <v>0</v>
      </c>
      <c r="L27">
        <v>0</v>
      </c>
      <c r="M27">
        <v>60</v>
      </c>
      <c r="N27">
        <v>60</v>
      </c>
    </row>
    <row r="28" spans="1:14" hidden="1">
      <c r="A28" s="3">
        <v>42261.135416666664</v>
      </c>
      <c r="B28" t="s">
        <v>0</v>
      </c>
      <c r="C28" t="s">
        <v>16</v>
      </c>
      <c r="D28">
        <v>4</v>
      </c>
      <c r="E28">
        <v>63.76</v>
      </c>
      <c r="F28">
        <v>49</v>
      </c>
      <c r="H28">
        <v>0.42</v>
      </c>
      <c r="I28">
        <v>42</v>
      </c>
      <c r="J28">
        <v>4</v>
      </c>
      <c r="K28">
        <v>3</v>
      </c>
      <c r="L28">
        <v>0</v>
      </c>
      <c r="M28">
        <v>60</v>
      </c>
      <c r="N28">
        <v>60</v>
      </c>
    </row>
    <row r="29" spans="1:14">
      <c r="A29" s="3">
        <v>42261.135416666664</v>
      </c>
      <c r="B29" t="s">
        <v>0</v>
      </c>
      <c r="C29" t="s">
        <v>1</v>
      </c>
      <c r="D29">
        <v>4</v>
      </c>
      <c r="E29">
        <v>57.91</v>
      </c>
      <c r="F29">
        <v>55</v>
      </c>
      <c r="H29">
        <v>0.35</v>
      </c>
      <c r="I29">
        <v>52</v>
      </c>
      <c r="J29">
        <v>3</v>
      </c>
      <c r="K29">
        <v>0</v>
      </c>
      <c r="L29">
        <v>0</v>
      </c>
      <c r="M29">
        <v>60</v>
      </c>
      <c r="N29">
        <v>60</v>
      </c>
    </row>
    <row r="30" spans="1:14" hidden="1">
      <c r="A30" s="3">
        <v>42261.145833333336</v>
      </c>
      <c r="B30" t="s">
        <v>0</v>
      </c>
      <c r="C30" t="s">
        <v>16</v>
      </c>
      <c r="D30">
        <v>4</v>
      </c>
      <c r="E30">
        <v>65.760000000000005</v>
      </c>
      <c r="F30">
        <v>56</v>
      </c>
      <c r="H30">
        <v>0.47</v>
      </c>
      <c r="I30">
        <v>46</v>
      </c>
      <c r="J30">
        <v>6</v>
      </c>
      <c r="K30">
        <v>4</v>
      </c>
      <c r="L30">
        <v>0</v>
      </c>
      <c r="M30">
        <v>60</v>
      </c>
      <c r="N30">
        <v>60</v>
      </c>
    </row>
    <row r="31" spans="1:14">
      <c r="A31" s="3">
        <v>42261.145833333336</v>
      </c>
      <c r="B31" t="s">
        <v>0</v>
      </c>
      <c r="C31" t="s">
        <v>1</v>
      </c>
      <c r="D31">
        <v>4</v>
      </c>
      <c r="E31">
        <v>59.96</v>
      </c>
      <c r="F31">
        <v>74</v>
      </c>
      <c r="H31">
        <v>0.55000000000000004</v>
      </c>
      <c r="I31">
        <v>64</v>
      </c>
      <c r="J31">
        <v>6</v>
      </c>
      <c r="K31">
        <v>4</v>
      </c>
      <c r="L31">
        <v>0</v>
      </c>
      <c r="M31">
        <v>60</v>
      </c>
      <c r="N31">
        <v>60</v>
      </c>
    </row>
    <row r="32" spans="1:14" hidden="1">
      <c r="A32" s="3">
        <v>42261.15625</v>
      </c>
      <c r="B32" t="s">
        <v>0</v>
      </c>
      <c r="C32" t="s">
        <v>16</v>
      </c>
      <c r="D32">
        <v>4</v>
      </c>
      <c r="E32">
        <v>68.040000000000006</v>
      </c>
      <c r="F32">
        <v>72</v>
      </c>
      <c r="H32">
        <v>0.62</v>
      </c>
      <c r="I32">
        <v>62</v>
      </c>
      <c r="J32">
        <v>3</v>
      </c>
      <c r="K32">
        <v>7</v>
      </c>
      <c r="L32">
        <v>0</v>
      </c>
      <c r="M32">
        <v>60</v>
      </c>
      <c r="N32">
        <v>60</v>
      </c>
    </row>
    <row r="33" spans="1:14">
      <c r="A33" s="3">
        <v>42261.15625</v>
      </c>
      <c r="B33" t="s">
        <v>0</v>
      </c>
      <c r="C33" t="s">
        <v>1</v>
      </c>
      <c r="D33">
        <v>4</v>
      </c>
      <c r="E33">
        <v>61.85</v>
      </c>
      <c r="F33">
        <v>75</v>
      </c>
      <c r="H33">
        <v>0.48</v>
      </c>
      <c r="I33">
        <v>69</v>
      </c>
      <c r="J33">
        <v>4</v>
      </c>
      <c r="K33">
        <v>2</v>
      </c>
      <c r="L33">
        <v>0</v>
      </c>
      <c r="M33">
        <v>60</v>
      </c>
      <c r="N33">
        <v>60</v>
      </c>
    </row>
    <row r="34" spans="1:14" hidden="1">
      <c r="A34" s="3">
        <v>42261.166666666664</v>
      </c>
      <c r="B34" t="s">
        <v>0</v>
      </c>
      <c r="C34" t="s">
        <v>16</v>
      </c>
      <c r="D34">
        <v>4</v>
      </c>
      <c r="E34">
        <v>65.53</v>
      </c>
      <c r="F34">
        <v>61</v>
      </c>
      <c r="H34">
        <v>0.55000000000000004</v>
      </c>
      <c r="I34">
        <v>52</v>
      </c>
      <c r="J34">
        <v>3</v>
      </c>
      <c r="K34">
        <v>6</v>
      </c>
      <c r="L34">
        <v>0</v>
      </c>
      <c r="M34">
        <v>60</v>
      </c>
      <c r="N34">
        <v>60</v>
      </c>
    </row>
    <row r="35" spans="1:14">
      <c r="A35" s="3">
        <v>42261.166666666664</v>
      </c>
      <c r="B35" t="s">
        <v>0</v>
      </c>
      <c r="C35" t="s">
        <v>1</v>
      </c>
      <c r="D35">
        <v>4</v>
      </c>
      <c r="E35">
        <v>64.42</v>
      </c>
      <c r="F35">
        <v>100</v>
      </c>
      <c r="H35">
        <v>0.7</v>
      </c>
      <c r="I35">
        <v>90</v>
      </c>
      <c r="J35">
        <v>3</v>
      </c>
      <c r="K35">
        <v>7</v>
      </c>
      <c r="L35">
        <v>0</v>
      </c>
      <c r="M35">
        <v>60</v>
      </c>
      <c r="N35">
        <v>60</v>
      </c>
    </row>
    <row r="36" spans="1:14" hidden="1">
      <c r="A36" s="3">
        <v>42261.177083333336</v>
      </c>
      <c r="B36" t="s">
        <v>0</v>
      </c>
      <c r="C36" t="s">
        <v>16</v>
      </c>
      <c r="D36">
        <v>4</v>
      </c>
      <c r="E36">
        <v>62.44</v>
      </c>
      <c r="F36">
        <v>58</v>
      </c>
      <c r="H36">
        <v>0.48</v>
      </c>
      <c r="I36">
        <v>49</v>
      </c>
      <c r="J36">
        <v>6</v>
      </c>
      <c r="K36">
        <v>3</v>
      </c>
      <c r="L36">
        <v>0</v>
      </c>
      <c r="M36">
        <v>60</v>
      </c>
      <c r="N36">
        <v>60</v>
      </c>
    </row>
    <row r="37" spans="1:14">
      <c r="A37" s="3">
        <v>42261.177083333336</v>
      </c>
      <c r="B37" t="s">
        <v>0</v>
      </c>
      <c r="C37" t="s">
        <v>1</v>
      </c>
      <c r="D37">
        <v>4</v>
      </c>
      <c r="E37">
        <v>61.82</v>
      </c>
      <c r="F37">
        <v>100</v>
      </c>
      <c r="H37">
        <v>0.7</v>
      </c>
      <c r="I37">
        <v>92</v>
      </c>
      <c r="J37">
        <v>4</v>
      </c>
      <c r="K37">
        <v>4</v>
      </c>
      <c r="L37">
        <v>0</v>
      </c>
      <c r="M37">
        <v>60</v>
      </c>
      <c r="N37">
        <v>60</v>
      </c>
    </row>
    <row r="38" spans="1:14" hidden="1">
      <c r="A38" s="3">
        <v>42261.1875</v>
      </c>
      <c r="B38" t="s">
        <v>0</v>
      </c>
      <c r="C38" t="s">
        <v>16</v>
      </c>
      <c r="D38">
        <v>4</v>
      </c>
      <c r="E38">
        <v>62.38</v>
      </c>
      <c r="F38">
        <v>75</v>
      </c>
      <c r="H38">
        <v>0.63</v>
      </c>
      <c r="I38">
        <v>69</v>
      </c>
      <c r="J38">
        <v>2</v>
      </c>
      <c r="K38">
        <v>4</v>
      </c>
      <c r="L38">
        <v>0</v>
      </c>
      <c r="M38">
        <v>60</v>
      </c>
      <c r="N38">
        <v>60</v>
      </c>
    </row>
    <row r="39" spans="1:14">
      <c r="A39" s="3">
        <v>42261.1875</v>
      </c>
      <c r="B39" t="s">
        <v>0</v>
      </c>
      <c r="C39" t="s">
        <v>1</v>
      </c>
      <c r="D39">
        <v>4</v>
      </c>
      <c r="E39">
        <v>61.86</v>
      </c>
      <c r="F39">
        <v>129</v>
      </c>
      <c r="H39">
        <v>0.76</v>
      </c>
      <c r="I39">
        <v>124</v>
      </c>
      <c r="J39">
        <v>2</v>
      </c>
      <c r="K39">
        <v>3</v>
      </c>
      <c r="L39">
        <v>0</v>
      </c>
      <c r="M39">
        <v>60</v>
      </c>
      <c r="N39">
        <v>60</v>
      </c>
    </row>
    <row r="40" spans="1:14" hidden="1">
      <c r="A40" s="3">
        <v>42261.197916666664</v>
      </c>
      <c r="B40" t="s">
        <v>0</v>
      </c>
      <c r="C40" t="s">
        <v>16</v>
      </c>
      <c r="D40">
        <v>4</v>
      </c>
      <c r="E40">
        <v>64.73</v>
      </c>
      <c r="F40">
        <v>107</v>
      </c>
      <c r="H40">
        <v>0.99</v>
      </c>
      <c r="I40">
        <v>87</v>
      </c>
      <c r="J40">
        <v>10</v>
      </c>
      <c r="K40">
        <v>9</v>
      </c>
      <c r="L40">
        <v>1</v>
      </c>
      <c r="M40">
        <v>60</v>
      </c>
      <c r="N40">
        <v>60</v>
      </c>
    </row>
    <row r="41" spans="1:14">
      <c r="A41" s="3">
        <v>42261.197916666664</v>
      </c>
      <c r="B41" t="s">
        <v>0</v>
      </c>
      <c r="C41" t="s">
        <v>1</v>
      </c>
      <c r="D41">
        <v>4</v>
      </c>
      <c r="E41">
        <v>62.33</v>
      </c>
      <c r="F41">
        <v>170</v>
      </c>
      <c r="H41">
        <v>1.02</v>
      </c>
      <c r="I41">
        <v>164</v>
      </c>
      <c r="J41">
        <v>2</v>
      </c>
      <c r="K41">
        <v>4</v>
      </c>
      <c r="L41">
        <v>0</v>
      </c>
      <c r="M41">
        <v>60</v>
      </c>
      <c r="N41">
        <v>60</v>
      </c>
    </row>
    <row r="42" spans="1:14" hidden="1">
      <c r="A42" s="3">
        <v>42261.208333333336</v>
      </c>
      <c r="B42" t="s">
        <v>0</v>
      </c>
      <c r="C42" t="s">
        <v>16</v>
      </c>
      <c r="D42">
        <v>4</v>
      </c>
      <c r="E42">
        <v>61.57</v>
      </c>
      <c r="F42">
        <v>132</v>
      </c>
      <c r="H42">
        <v>1.08</v>
      </c>
      <c r="I42">
        <v>120</v>
      </c>
      <c r="J42">
        <v>4</v>
      </c>
      <c r="K42">
        <v>8</v>
      </c>
      <c r="L42">
        <v>0</v>
      </c>
      <c r="M42">
        <v>60</v>
      </c>
      <c r="N42">
        <v>60</v>
      </c>
    </row>
    <row r="43" spans="1:14">
      <c r="A43" s="3">
        <v>42261.208333333336</v>
      </c>
      <c r="B43" t="s">
        <v>0</v>
      </c>
      <c r="C43" t="s">
        <v>1</v>
      </c>
      <c r="D43">
        <v>4</v>
      </c>
      <c r="E43">
        <v>63.6</v>
      </c>
      <c r="F43">
        <v>214</v>
      </c>
      <c r="H43">
        <v>1.31</v>
      </c>
      <c r="I43">
        <v>207</v>
      </c>
      <c r="J43">
        <v>2</v>
      </c>
      <c r="K43">
        <v>5</v>
      </c>
      <c r="L43">
        <v>0</v>
      </c>
      <c r="M43">
        <v>60</v>
      </c>
      <c r="N43">
        <v>60</v>
      </c>
    </row>
    <row r="44" spans="1:14" hidden="1">
      <c r="A44" s="3">
        <v>42261.21875</v>
      </c>
      <c r="B44" t="s">
        <v>0</v>
      </c>
      <c r="C44" t="s">
        <v>16</v>
      </c>
      <c r="D44">
        <v>4</v>
      </c>
      <c r="E44">
        <v>61.57</v>
      </c>
      <c r="F44">
        <v>168</v>
      </c>
      <c r="H44">
        <v>1.38</v>
      </c>
      <c r="I44">
        <v>154</v>
      </c>
      <c r="J44">
        <v>5</v>
      </c>
      <c r="K44">
        <v>9</v>
      </c>
      <c r="L44">
        <v>0</v>
      </c>
      <c r="M44">
        <v>60</v>
      </c>
      <c r="N44">
        <v>60</v>
      </c>
    </row>
    <row r="45" spans="1:14">
      <c r="A45" s="3">
        <v>42261.21875</v>
      </c>
      <c r="B45" t="s">
        <v>0</v>
      </c>
      <c r="C45" t="s">
        <v>1</v>
      </c>
      <c r="D45">
        <v>4</v>
      </c>
      <c r="E45">
        <v>64.150000000000006</v>
      </c>
      <c r="F45">
        <v>285</v>
      </c>
      <c r="H45">
        <v>1.7</v>
      </c>
      <c r="I45">
        <v>277</v>
      </c>
      <c r="J45">
        <v>5</v>
      </c>
      <c r="K45">
        <v>3</v>
      </c>
      <c r="L45">
        <v>0</v>
      </c>
      <c r="M45">
        <v>60</v>
      </c>
      <c r="N45">
        <v>60</v>
      </c>
    </row>
    <row r="46" spans="1:14" hidden="1">
      <c r="A46" s="3">
        <v>42261.229166666664</v>
      </c>
      <c r="B46" t="s">
        <v>0</v>
      </c>
      <c r="C46" t="s">
        <v>16</v>
      </c>
      <c r="D46">
        <v>4</v>
      </c>
      <c r="E46">
        <v>64.86</v>
      </c>
      <c r="F46">
        <v>213</v>
      </c>
      <c r="H46">
        <v>1.68</v>
      </c>
      <c r="I46">
        <v>199</v>
      </c>
      <c r="J46">
        <v>8</v>
      </c>
      <c r="K46">
        <v>6</v>
      </c>
      <c r="L46">
        <v>0</v>
      </c>
      <c r="M46">
        <v>60</v>
      </c>
      <c r="N46">
        <v>60</v>
      </c>
    </row>
    <row r="47" spans="1:14">
      <c r="A47" s="3">
        <v>42261.229166666664</v>
      </c>
      <c r="B47" t="s">
        <v>0</v>
      </c>
      <c r="C47" t="s">
        <v>1</v>
      </c>
      <c r="D47">
        <v>4</v>
      </c>
      <c r="E47">
        <v>63.59</v>
      </c>
      <c r="F47">
        <v>441</v>
      </c>
      <c r="H47">
        <v>2.71</v>
      </c>
      <c r="I47">
        <v>426</v>
      </c>
      <c r="J47">
        <v>10</v>
      </c>
      <c r="K47">
        <v>5</v>
      </c>
      <c r="L47">
        <v>0</v>
      </c>
      <c r="M47">
        <v>60</v>
      </c>
      <c r="N47">
        <v>60</v>
      </c>
    </row>
    <row r="48" spans="1:14" hidden="1">
      <c r="A48" s="3">
        <v>42261.239583333336</v>
      </c>
      <c r="B48" t="s">
        <v>0</v>
      </c>
      <c r="C48" t="s">
        <v>16</v>
      </c>
      <c r="D48">
        <v>4</v>
      </c>
      <c r="E48">
        <v>66.790000000000006</v>
      </c>
      <c r="F48">
        <v>318</v>
      </c>
      <c r="H48">
        <v>2.42</v>
      </c>
      <c r="I48">
        <v>293</v>
      </c>
      <c r="J48">
        <v>17</v>
      </c>
      <c r="K48">
        <v>8</v>
      </c>
      <c r="L48">
        <v>0</v>
      </c>
      <c r="M48">
        <v>60</v>
      </c>
      <c r="N48">
        <v>60</v>
      </c>
    </row>
    <row r="49" spans="1:14">
      <c r="A49" s="3">
        <v>42261.239583333336</v>
      </c>
      <c r="B49" t="s">
        <v>0</v>
      </c>
      <c r="C49" t="s">
        <v>1</v>
      </c>
      <c r="D49">
        <v>4</v>
      </c>
      <c r="E49">
        <v>64.040000000000006</v>
      </c>
      <c r="F49">
        <v>547</v>
      </c>
      <c r="H49">
        <v>3.27</v>
      </c>
      <c r="I49">
        <v>528</v>
      </c>
      <c r="J49">
        <v>13</v>
      </c>
      <c r="K49">
        <v>6</v>
      </c>
      <c r="L49">
        <v>0</v>
      </c>
      <c r="M49">
        <v>60</v>
      </c>
      <c r="N49">
        <v>60</v>
      </c>
    </row>
    <row r="50" spans="1:14" hidden="1">
      <c r="A50" s="3">
        <v>42261.25</v>
      </c>
      <c r="B50" t="s">
        <v>0</v>
      </c>
      <c r="C50" t="s">
        <v>16</v>
      </c>
      <c r="D50">
        <v>4</v>
      </c>
      <c r="E50">
        <v>67.489999999999995</v>
      </c>
      <c r="F50">
        <v>425</v>
      </c>
      <c r="H50">
        <v>3.14</v>
      </c>
      <c r="I50">
        <v>404</v>
      </c>
      <c r="J50">
        <v>14</v>
      </c>
      <c r="K50">
        <v>6</v>
      </c>
      <c r="L50">
        <v>1</v>
      </c>
      <c r="M50">
        <v>60</v>
      </c>
      <c r="N50">
        <v>60</v>
      </c>
    </row>
    <row r="51" spans="1:14">
      <c r="A51" s="3">
        <v>42261.25</v>
      </c>
      <c r="B51" t="s">
        <v>0</v>
      </c>
      <c r="C51" t="s">
        <v>1</v>
      </c>
      <c r="D51">
        <v>4</v>
      </c>
      <c r="E51">
        <v>63.39</v>
      </c>
      <c r="F51">
        <v>695</v>
      </c>
      <c r="G51" s="2">
        <f>F51*4</f>
        <v>2780</v>
      </c>
      <c r="H51">
        <v>4.08</v>
      </c>
      <c r="I51">
        <v>680</v>
      </c>
      <c r="J51">
        <v>13</v>
      </c>
      <c r="K51">
        <v>2</v>
      </c>
      <c r="L51">
        <v>0</v>
      </c>
      <c r="M51">
        <v>60</v>
      </c>
      <c r="N51">
        <v>60</v>
      </c>
    </row>
    <row r="52" spans="1:14" hidden="1">
      <c r="A52" s="3">
        <v>42261.260416666664</v>
      </c>
      <c r="B52" t="s">
        <v>0</v>
      </c>
      <c r="C52" t="s">
        <v>16</v>
      </c>
      <c r="D52">
        <v>4</v>
      </c>
      <c r="E52">
        <v>66.19</v>
      </c>
      <c r="F52">
        <v>576</v>
      </c>
      <c r="H52">
        <v>4.17</v>
      </c>
      <c r="I52">
        <v>543</v>
      </c>
      <c r="J52">
        <v>24</v>
      </c>
      <c r="K52">
        <v>8</v>
      </c>
      <c r="L52">
        <v>1</v>
      </c>
      <c r="M52">
        <v>60</v>
      </c>
      <c r="N52">
        <v>60</v>
      </c>
    </row>
    <row r="53" spans="1:14">
      <c r="A53" s="3">
        <v>42261.260416666664</v>
      </c>
      <c r="B53" t="s">
        <v>0</v>
      </c>
      <c r="C53" t="s">
        <v>1</v>
      </c>
      <c r="D53">
        <v>4</v>
      </c>
      <c r="E53">
        <v>64.06</v>
      </c>
      <c r="F53">
        <v>1014</v>
      </c>
      <c r="G53" s="2">
        <f>F53*4</f>
        <v>4056</v>
      </c>
      <c r="H53">
        <v>6.15</v>
      </c>
      <c r="I53">
        <v>981</v>
      </c>
      <c r="J53">
        <v>27</v>
      </c>
      <c r="K53">
        <v>5</v>
      </c>
      <c r="L53">
        <v>1</v>
      </c>
      <c r="M53">
        <v>60</v>
      </c>
      <c r="N53">
        <v>60</v>
      </c>
    </row>
    <row r="54" spans="1:14" hidden="1">
      <c r="A54" s="3">
        <v>42261.270833333336</v>
      </c>
      <c r="B54" t="s">
        <v>0</v>
      </c>
      <c r="C54" t="s">
        <v>16</v>
      </c>
      <c r="D54">
        <v>4</v>
      </c>
      <c r="E54">
        <v>65.739999999999995</v>
      </c>
      <c r="F54">
        <v>861</v>
      </c>
      <c r="H54">
        <v>6.32</v>
      </c>
      <c r="I54">
        <v>807</v>
      </c>
      <c r="J54">
        <v>38</v>
      </c>
      <c r="K54">
        <v>15</v>
      </c>
      <c r="L54">
        <v>1</v>
      </c>
      <c r="M54">
        <v>60</v>
      </c>
      <c r="N54">
        <v>60</v>
      </c>
    </row>
    <row r="55" spans="1:14">
      <c r="A55" s="3">
        <v>42261.270833333336</v>
      </c>
      <c r="B55" t="s">
        <v>0</v>
      </c>
      <c r="C55" t="s">
        <v>1</v>
      </c>
      <c r="D55">
        <v>4</v>
      </c>
      <c r="E55">
        <v>63.13</v>
      </c>
      <c r="F55">
        <v>1402</v>
      </c>
      <c r="G55" s="2">
        <f>F55*4</f>
        <v>5608</v>
      </c>
      <c r="H55">
        <v>8.61</v>
      </c>
      <c r="I55">
        <v>1358</v>
      </c>
      <c r="J55">
        <v>31</v>
      </c>
      <c r="K55">
        <v>12</v>
      </c>
      <c r="L55">
        <v>1</v>
      </c>
      <c r="M55">
        <v>60</v>
      </c>
      <c r="N55">
        <v>60</v>
      </c>
    </row>
    <row r="56" spans="1:14" hidden="1">
      <c r="A56" s="3">
        <v>42261.28125</v>
      </c>
      <c r="B56" t="s">
        <v>0</v>
      </c>
      <c r="C56" t="s">
        <v>16</v>
      </c>
      <c r="D56">
        <v>4</v>
      </c>
      <c r="E56">
        <v>65.78</v>
      </c>
      <c r="F56">
        <v>1040</v>
      </c>
      <c r="H56">
        <v>7.51</v>
      </c>
      <c r="I56">
        <v>977</v>
      </c>
      <c r="J56">
        <v>48</v>
      </c>
      <c r="K56">
        <v>14</v>
      </c>
      <c r="L56">
        <v>1</v>
      </c>
      <c r="M56">
        <v>60</v>
      </c>
      <c r="N56">
        <v>60</v>
      </c>
    </row>
    <row r="57" spans="1:14">
      <c r="A57" s="3">
        <v>42261.28125</v>
      </c>
      <c r="B57" t="s">
        <v>0</v>
      </c>
      <c r="C57" t="s">
        <v>1</v>
      </c>
      <c r="D57">
        <v>4</v>
      </c>
      <c r="E57">
        <v>64.02</v>
      </c>
      <c r="F57">
        <v>1633</v>
      </c>
      <c r="G57" s="2">
        <f>F57*4</f>
        <v>6532</v>
      </c>
      <c r="H57">
        <v>9.91</v>
      </c>
      <c r="I57">
        <v>1579</v>
      </c>
      <c r="J57">
        <v>37</v>
      </c>
      <c r="K57">
        <v>17</v>
      </c>
      <c r="L57">
        <v>0</v>
      </c>
      <c r="M57">
        <v>60</v>
      </c>
      <c r="N57">
        <v>60</v>
      </c>
    </row>
    <row r="58" spans="1:14" hidden="1">
      <c r="A58" s="3">
        <v>42261.291666666664</v>
      </c>
      <c r="B58" t="s">
        <v>0</v>
      </c>
      <c r="C58" t="s">
        <v>16</v>
      </c>
      <c r="D58">
        <v>4</v>
      </c>
      <c r="E58">
        <v>67.03</v>
      </c>
      <c r="F58">
        <v>1093</v>
      </c>
      <c r="H58">
        <v>7.97</v>
      </c>
      <c r="I58">
        <v>1010</v>
      </c>
      <c r="J58">
        <v>62</v>
      </c>
      <c r="K58">
        <v>19</v>
      </c>
      <c r="L58">
        <v>2</v>
      </c>
      <c r="M58">
        <v>60</v>
      </c>
      <c r="N58">
        <v>60</v>
      </c>
    </row>
    <row r="59" spans="1:14">
      <c r="A59" s="3">
        <v>42261.291666666664</v>
      </c>
      <c r="B59" t="s">
        <v>0</v>
      </c>
      <c r="C59" t="s">
        <v>1</v>
      </c>
      <c r="D59">
        <v>4</v>
      </c>
      <c r="E59">
        <v>63.02</v>
      </c>
      <c r="F59">
        <v>1768</v>
      </c>
      <c r="G59" s="2">
        <f>F59*4</f>
        <v>7072</v>
      </c>
      <c r="H59">
        <v>11.13</v>
      </c>
      <c r="I59">
        <v>1697</v>
      </c>
      <c r="J59">
        <v>58</v>
      </c>
      <c r="K59">
        <v>12</v>
      </c>
      <c r="L59">
        <v>1</v>
      </c>
      <c r="M59">
        <v>60</v>
      </c>
      <c r="N59">
        <v>60</v>
      </c>
    </row>
    <row r="60" spans="1:14" hidden="1">
      <c r="A60" s="3">
        <v>42261.302083333336</v>
      </c>
      <c r="B60" t="s">
        <v>0</v>
      </c>
      <c r="C60" t="s">
        <v>16</v>
      </c>
      <c r="D60">
        <v>4</v>
      </c>
      <c r="E60">
        <v>64.819999999999993</v>
      </c>
      <c r="F60">
        <v>1383</v>
      </c>
      <c r="H60">
        <v>10.35</v>
      </c>
      <c r="I60">
        <v>1291</v>
      </c>
      <c r="J60">
        <v>74</v>
      </c>
      <c r="K60">
        <v>16</v>
      </c>
      <c r="L60">
        <v>2</v>
      </c>
      <c r="M60">
        <v>60</v>
      </c>
      <c r="N60">
        <v>60</v>
      </c>
    </row>
    <row r="61" spans="1:14">
      <c r="A61" s="3">
        <v>42261.302083333336</v>
      </c>
      <c r="B61" t="s">
        <v>0</v>
      </c>
      <c r="C61" t="s">
        <v>1</v>
      </c>
      <c r="D61">
        <v>4</v>
      </c>
      <c r="E61">
        <v>56.79</v>
      </c>
      <c r="F61">
        <v>1746</v>
      </c>
      <c r="G61" s="2">
        <f>F61*4</f>
        <v>6984</v>
      </c>
      <c r="H61">
        <v>12.78</v>
      </c>
      <c r="I61">
        <v>1692</v>
      </c>
      <c r="J61">
        <v>48</v>
      </c>
      <c r="K61">
        <v>6</v>
      </c>
      <c r="L61">
        <v>0</v>
      </c>
      <c r="M61">
        <v>60</v>
      </c>
      <c r="N61">
        <v>60</v>
      </c>
    </row>
    <row r="62" spans="1:14" hidden="1">
      <c r="A62" s="3">
        <v>42261.3125</v>
      </c>
      <c r="B62" t="s">
        <v>0</v>
      </c>
      <c r="C62" t="s">
        <v>16</v>
      </c>
      <c r="D62">
        <v>4</v>
      </c>
      <c r="E62">
        <v>60.72</v>
      </c>
      <c r="F62">
        <v>1511</v>
      </c>
      <c r="H62">
        <v>12.15</v>
      </c>
      <c r="I62">
        <v>1410</v>
      </c>
      <c r="J62">
        <v>81</v>
      </c>
      <c r="K62">
        <v>18</v>
      </c>
      <c r="L62">
        <v>2</v>
      </c>
      <c r="M62">
        <v>60</v>
      </c>
      <c r="N62">
        <v>60</v>
      </c>
    </row>
    <row r="63" spans="1:14">
      <c r="A63" s="3">
        <v>42261.3125</v>
      </c>
      <c r="B63" t="s">
        <v>0</v>
      </c>
      <c r="C63" t="s">
        <v>1</v>
      </c>
      <c r="D63">
        <v>4</v>
      </c>
      <c r="E63">
        <v>47.57</v>
      </c>
      <c r="F63">
        <v>1610</v>
      </c>
      <c r="G63" s="2">
        <f>F63*4</f>
        <v>6440</v>
      </c>
      <c r="H63">
        <v>17.03</v>
      </c>
      <c r="I63">
        <v>1530</v>
      </c>
      <c r="J63">
        <v>71</v>
      </c>
      <c r="K63">
        <v>7</v>
      </c>
      <c r="L63">
        <v>2</v>
      </c>
      <c r="M63">
        <v>60</v>
      </c>
      <c r="N63">
        <v>60</v>
      </c>
    </row>
    <row r="64" spans="1:14" hidden="1">
      <c r="A64" s="3">
        <v>42261.322916666664</v>
      </c>
      <c r="B64" t="s">
        <v>0</v>
      </c>
      <c r="C64" t="s">
        <v>16</v>
      </c>
      <c r="D64">
        <v>4</v>
      </c>
      <c r="E64">
        <v>62.92</v>
      </c>
      <c r="F64">
        <v>1537</v>
      </c>
      <c r="H64">
        <v>11.67</v>
      </c>
      <c r="I64">
        <v>1443</v>
      </c>
      <c r="J64">
        <v>82</v>
      </c>
      <c r="K64">
        <v>11</v>
      </c>
      <c r="L64">
        <v>1</v>
      </c>
      <c r="M64">
        <v>60</v>
      </c>
      <c r="N64">
        <v>60</v>
      </c>
    </row>
    <row r="65" spans="1:14">
      <c r="A65" s="3">
        <v>42261.322916666664</v>
      </c>
      <c r="B65" t="s">
        <v>0</v>
      </c>
      <c r="C65" t="s">
        <v>1</v>
      </c>
      <c r="D65">
        <v>4</v>
      </c>
      <c r="E65">
        <v>30.48</v>
      </c>
      <c r="F65">
        <v>1353</v>
      </c>
      <c r="G65" s="2">
        <f>F65*4</f>
        <v>5412</v>
      </c>
      <c r="H65">
        <v>26.39</v>
      </c>
      <c r="I65">
        <v>1209</v>
      </c>
      <c r="J65">
        <v>104</v>
      </c>
      <c r="K65">
        <v>21</v>
      </c>
      <c r="L65">
        <v>19</v>
      </c>
      <c r="M65">
        <v>60</v>
      </c>
      <c r="N65">
        <v>60</v>
      </c>
    </row>
    <row r="66" spans="1:14" hidden="1">
      <c r="A66" s="3">
        <v>42261.333333333336</v>
      </c>
      <c r="B66" t="s">
        <v>0</v>
      </c>
      <c r="C66" t="s">
        <v>16</v>
      </c>
      <c r="D66">
        <v>4</v>
      </c>
      <c r="E66">
        <v>62.85</v>
      </c>
      <c r="F66">
        <v>1374</v>
      </c>
      <c r="H66">
        <v>10.41</v>
      </c>
      <c r="I66">
        <v>1281</v>
      </c>
      <c r="J66">
        <v>79</v>
      </c>
      <c r="K66">
        <v>14</v>
      </c>
      <c r="L66">
        <v>0</v>
      </c>
      <c r="M66">
        <v>60</v>
      </c>
      <c r="N66">
        <v>60</v>
      </c>
    </row>
    <row r="67" spans="1:14">
      <c r="A67" s="3">
        <v>42261.333333333336</v>
      </c>
      <c r="B67" t="s">
        <v>0</v>
      </c>
      <c r="C67" t="s">
        <v>1</v>
      </c>
      <c r="D67">
        <v>4</v>
      </c>
      <c r="E67">
        <v>44.57</v>
      </c>
      <c r="F67">
        <v>1606</v>
      </c>
      <c r="G67" s="2">
        <f>F67*4</f>
        <v>6424</v>
      </c>
      <c r="H67">
        <v>17.52</v>
      </c>
      <c r="I67">
        <v>1469</v>
      </c>
      <c r="J67">
        <v>96</v>
      </c>
      <c r="K67">
        <v>29</v>
      </c>
      <c r="L67">
        <v>12</v>
      </c>
      <c r="M67">
        <v>60</v>
      </c>
      <c r="N67">
        <v>60</v>
      </c>
    </row>
    <row r="68" spans="1:14" hidden="1">
      <c r="A68" s="3">
        <v>42261.34375</v>
      </c>
      <c r="B68" t="s">
        <v>0</v>
      </c>
      <c r="C68" t="s">
        <v>16</v>
      </c>
      <c r="D68">
        <v>4</v>
      </c>
      <c r="E68">
        <v>62.82</v>
      </c>
      <c r="F68">
        <v>1427</v>
      </c>
      <c r="H68">
        <v>10.99</v>
      </c>
      <c r="I68">
        <v>1329</v>
      </c>
      <c r="J68">
        <v>73</v>
      </c>
      <c r="K68">
        <v>25</v>
      </c>
      <c r="L68">
        <v>0</v>
      </c>
      <c r="M68">
        <v>60</v>
      </c>
      <c r="N68">
        <v>60</v>
      </c>
    </row>
    <row r="69" spans="1:14">
      <c r="A69" s="3">
        <v>42261.34375</v>
      </c>
      <c r="B69" t="s">
        <v>0</v>
      </c>
      <c r="C69" t="s">
        <v>1</v>
      </c>
      <c r="D69">
        <v>4</v>
      </c>
      <c r="E69">
        <v>57.76</v>
      </c>
      <c r="F69">
        <v>1622</v>
      </c>
      <c r="G69" s="2">
        <f>F69*4</f>
        <v>6488</v>
      </c>
      <c r="H69">
        <v>12.45</v>
      </c>
      <c r="I69">
        <v>1556</v>
      </c>
      <c r="J69">
        <v>52</v>
      </c>
      <c r="K69">
        <v>14</v>
      </c>
      <c r="L69">
        <v>0</v>
      </c>
      <c r="M69">
        <v>60</v>
      </c>
      <c r="N69">
        <v>60</v>
      </c>
    </row>
    <row r="70" spans="1:14" hidden="1">
      <c r="A70" s="3">
        <v>42261.354166666664</v>
      </c>
      <c r="B70" t="s">
        <v>0</v>
      </c>
      <c r="C70" t="s">
        <v>16</v>
      </c>
      <c r="D70">
        <v>4</v>
      </c>
      <c r="E70">
        <v>64.91</v>
      </c>
      <c r="F70">
        <v>1405</v>
      </c>
      <c r="H70">
        <v>10.48</v>
      </c>
      <c r="I70">
        <v>1309</v>
      </c>
      <c r="J70">
        <v>76</v>
      </c>
      <c r="K70">
        <v>20</v>
      </c>
      <c r="L70">
        <v>0</v>
      </c>
      <c r="M70">
        <v>60</v>
      </c>
      <c r="N70">
        <v>60</v>
      </c>
    </row>
    <row r="71" spans="1:14">
      <c r="A71" s="3">
        <v>42261.354166666664</v>
      </c>
      <c r="B71" t="s">
        <v>0</v>
      </c>
      <c r="C71" t="s">
        <v>1</v>
      </c>
      <c r="D71">
        <v>4</v>
      </c>
      <c r="E71">
        <v>61.43</v>
      </c>
      <c r="F71">
        <v>1589</v>
      </c>
      <c r="G71" s="2">
        <f>F71*4</f>
        <v>6356</v>
      </c>
      <c r="H71">
        <v>10.24</v>
      </c>
      <c r="I71">
        <v>1539</v>
      </c>
      <c r="J71">
        <v>38</v>
      </c>
      <c r="K71">
        <v>12</v>
      </c>
      <c r="L71">
        <v>0</v>
      </c>
      <c r="M71">
        <v>60</v>
      </c>
      <c r="N71">
        <v>60</v>
      </c>
    </row>
    <row r="72" spans="1:14" hidden="1">
      <c r="A72" s="3">
        <v>42261.364583333336</v>
      </c>
      <c r="B72" t="s">
        <v>0</v>
      </c>
      <c r="C72" t="s">
        <v>16</v>
      </c>
      <c r="D72">
        <v>4</v>
      </c>
      <c r="E72">
        <v>65.97</v>
      </c>
      <c r="F72">
        <v>1386</v>
      </c>
      <c r="H72">
        <v>10.119999999999999</v>
      </c>
      <c r="I72">
        <v>1303</v>
      </c>
      <c r="J72">
        <v>65</v>
      </c>
      <c r="K72">
        <v>16</v>
      </c>
      <c r="L72">
        <v>2</v>
      </c>
      <c r="M72">
        <v>60</v>
      </c>
      <c r="N72">
        <v>60</v>
      </c>
    </row>
    <row r="73" spans="1:14">
      <c r="A73" s="3">
        <v>42261.364583333336</v>
      </c>
      <c r="B73" t="s">
        <v>0</v>
      </c>
      <c r="C73" t="s">
        <v>1</v>
      </c>
      <c r="D73">
        <v>4</v>
      </c>
      <c r="E73">
        <v>62.97</v>
      </c>
      <c r="F73">
        <v>1539</v>
      </c>
      <c r="G73" s="2">
        <f>F73*4</f>
        <v>6156</v>
      </c>
      <c r="H73">
        <v>9.92</v>
      </c>
      <c r="I73">
        <v>1470</v>
      </c>
      <c r="J73">
        <v>53</v>
      </c>
      <c r="K73">
        <v>16</v>
      </c>
      <c r="L73">
        <v>0</v>
      </c>
      <c r="M73">
        <v>60</v>
      </c>
      <c r="N73">
        <v>60</v>
      </c>
    </row>
    <row r="74" spans="1:14" hidden="1">
      <c r="A74" s="3">
        <v>42261.375</v>
      </c>
      <c r="B74" t="s">
        <v>0</v>
      </c>
      <c r="C74" t="s">
        <v>16</v>
      </c>
      <c r="D74">
        <v>4</v>
      </c>
      <c r="E74">
        <v>66.38</v>
      </c>
      <c r="F74">
        <v>1163</v>
      </c>
      <c r="H74">
        <v>8.52</v>
      </c>
      <c r="I74">
        <v>1085</v>
      </c>
      <c r="J74">
        <v>59</v>
      </c>
      <c r="K74">
        <v>18</v>
      </c>
      <c r="L74">
        <v>1</v>
      </c>
      <c r="M74">
        <v>60</v>
      </c>
      <c r="N74">
        <v>60</v>
      </c>
    </row>
    <row r="75" spans="1:14">
      <c r="A75" s="3">
        <v>42261.375</v>
      </c>
      <c r="B75" t="s">
        <v>0</v>
      </c>
      <c r="C75" t="s">
        <v>1</v>
      </c>
      <c r="D75">
        <v>4</v>
      </c>
      <c r="E75">
        <v>64.33</v>
      </c>
      <c r="F75">
        <v>1366</v>
      </c>
      <c r="G75" s="2">
        <f>F75*4</f>
        <v>5464</v>
      </c>
      <c r="H75">
        <v>8.52</v>
      </c>
      <c r="I75">
        <v>1306</v>
      </c>
      <c r="J75">
        <v>39</v>
      </c>
      <c r="K75">
        <v>21</v>
      </c>
      <c r="L75">
        <v>0</v>
      </c>
      <c r="M75">
        <v>60</v>
      </c>
      <c r="N75">
        <v>60</v>
      </c>
    </row>
    <row r="76" spans="1:14" hidden="1">
      <c r="A76" s="3">
        <v>42261.385416666664</v>
      </c>
      <c r="B76" t="s">
        <v>0</v>
      </c>
      <c r="C76" t="s">
        <v>16</v>
      </c>
      <c r="D76">
        <v>4</v>
      </c>
      <c r="E76">
        <v>67.040000000000006</v>
      </c>
      <c r="F76">
        <v>1036</v>
      </c>
      <c r="H76">
        <v>7.69</v>
      </c>
      <c r="I76">
        <v>954</v>
      </c>
      <c r="J76">
        <v>59</v>
      </c>
      <c r="K76">
        <v>21</v>
      </c>
      <c r="L76">
        <v>2</v>
      </c>
      <c r="M76">
        <v>60</v>
      </c>
      <c r="N76">
        <v>60</v>
      </c>
    </row>
    <row r="77" spans="1:14">
      <c r="A77" s="3">
        <v>42261.385416666664</v>
      </c>
      <c r="B77" t="s">
        <v>0</v>
      </c>
      <c r="C77" t="s">
        <v>1</v>
      </c>
      <c r="D77">
        <v>4</v>
      </c>
      <c r="E77">
        <v>63.44</v>
      </c>
      <c r="F77">
        <v>1256</v>
      </c>
      <c r="G77" s="2">
        <f>F77*4</f>
        <v>5024</v>
      </c>
      <c r="H77">
        <v>8.2200000000000006</v>
      </c>
      <c r="I77">
        <v>1181</v>
      </c>
      <c r="J77">
        <v>52</v>
      </c>
      <c r="K77">
        <v>22</v>
      </c>
      <c r="L77">
        <v>1</v>
      </c>
      <c r="M77">
        <v>60</v>
      </c>
      <c r="N77">
        <v>60</v>
      </c>
    </row>
    <row r="78" spans="1:14" hidden="1">
      <c r="A78" s="3">
        <v>42261.395833333336</v>
      </c>
      <c r="B78" t="s">
        <v>0</v>
      </c>
      <c r="C78" t="s">
        <v>16</v>
      </c>
      <c r="D78">
        <v>4</v>
      </c>
      <c r="E78">
        <v>65.650000000000006</v>
      </c>
      <c r="F78">
        <v>993</v>
      </c>
      <c r="H78">
        <v>7.47</v>
      </c>
      <c r="I78">
        <v>908</v>
      </c>
      <c r="J78">
        <v>67</v>
      </c>
      <c r="K78">
        <v>16</v>
      </c>
      <c r="L78">
        <v>2</v>
      </c>
      <c r="M78">
        <v>60</v>
      </c>
      <c r="N78">
        <v>60</v>
      </c>
    </row>
    <row r="79" spans="1:14">
      <c r="A79" s="3">
        <v>42261.395833333336</v>
      </c>
      <c r="B79" t="s">
        <v>0</v>
      </c>
      <c r="C79" t="s">
        <v>1</v>
      </c>
      <c r="D79">
        <v>4</v>
      </c>
      <c r="E79">
        <v>64.319999999999993</v>
      </c>
      <c r="F79">
        <v>1223</v>
      </c>
      <c r="G79" s="2">
        <f>F79*4</f>
        <v>4892</v>
      </c>
      <c r="H79">
        <v>7.69</v>
      </c>
      <c r="I79">
        <v>1167</v>
      </c>
      <c r="J79">
        <v>41</v>
      </c>
      <c r="K79">
        <v>12</v>
      </c>
      <c r="L79">
        <v>3</v>
      </c>
      <c r="M79">
        <v>60</v>
      </c>
      <c r="N79">
        <v>60</v>
      </c>
    </row>
    <row r="80" spans="1:14" hidden="1">
      <c r="A80" s="3">
        <v>42261.40625</v>
      </c>
      <c r="B80" t="s">
        <v>0</v>
      </c>
      <c r="C80" t="s">
        <v>16</v>
      </c>
      <c r="D80">
        <v>4</v>
      </c>
      <c r="E80">
        <v>65.47</v>
      </c>
      <c r="F80">
        <v>1036</v>
      </c>
      <c r="H80">
        <v>7.88</v>
      </c>
      <c r="I80">
        <v>944</v>
      </c>
      <c r="J80">
        <v>75</v>
      </c>
      <c r="K80">
        <v>16</v>
      </c>
      <c r="L80">
        <v>1</v>
      </c>
      <c r="M80">
        <v>60</v>
      </c>
      <c r="N80">
        <v>60</v>
      </c>
    </row>
    <row r="81" spans="1:14">
      <c r="A81" s="3">
        <v>42261.40625</v>
      </c>
      <c r="B81" t="s">
        <v>0</v>
      </c>
      <c r="C81" t="s">
        <v>1</v>
      </c>
      <c r="D81">
        <v>4</v>
      </c>
      <c r="E81">
        <v>62.62</v>
      </c>
      <c r="F81">
        <v>1060</v>
      </c>
      <c r="G81" s="2">
        <f>F81*4</f>
        <v>4240</v>
      </c>
      <c r="H81">
        <v>6.76</v>
      </c>
      <c r="I81">
        <v>1011</v>
      </c>
      <c r="J81">
        <v>37</v>
      </c>
      <c r="K81">
        <v>12</v>
      </c>
      <c r="L81">
        <v>0</v>
      </c>
      <c r="M81">
        <v>60</v>
      </c>
      <c r="N81">
        <v>60</v>
      </c>
    </row>
    <row r="82" spans="1:14" hidden="1">
      <c r="A82" s="3">
        <v>42261.416666666664</v>
      </c>
      <c r="B82" t="s">
        <v>0</v>
      </c>
      <c r="C82" t="s">
        <v>16</v>
      </c>
      <c r="D82">
        <v>4</v>
      </c>
      <c r="E82">
        <v>65.650000000000006</v>
      </c>
      <c r="F82">
        <v>861</v>
      </c>
      <c r="H82">
        <v>6.52</v>
      </c>
      <c r="I82">
        <v>795</v>
      </c>
      <c r="J82">
        <v>49</v>
      </c>
      <c r="K82">
        <v>17</v>
      </c>
      <c r="L82">
        <v>0</v>
      </c>
      <c r="M82">
        <v>60</v>
      </c>
      <c r="N82">
        <v>60</v>
      </c>
    </row>
    <row r="83" spans="1:14">
      <c r="A83" s="3">
        <v>42261.416666666664</v>
      </c>
      <c r="B83" t="s">
        <v>0</v>
      </c>
      <c r="C83" t="s">
        <v>1</v>
      </c>
      <c r="D83">
        <v>4</v>
      </c>
      <c r="E83">
        <v>64.06</v>
      </c>
      <c r="F83">
        <v>907</v>
      </c>
      <c r="G83" s="2">
        <f>F83*4</f>
        <v>3628</v>
      </c>
      <c r="H83">
        <v>5.6</v>
      </c>
      <c r="I83">
        <v>876</v>
      </c>
      <c r="J83">
        <v>25</v>
      </c>
      <c r="K83">
        <v>6</v>
      </c>
      <c r="L83">
        <v>0</v>
      </c>
      <c r="M83">
        <v>60</v>
      </c>
      <c r="N83">
        <v>60</v>
      </c>
    </row>
    <row r="84" spans="1:14" hidden="1">
      <c r="A84" s="3">
        <v>42261.427083333336</v>
      </c>
      <c r="B84" t="s">
        <v>0</v>
      </c>
      <c r="C84" t="s">
        <v>16</v>
      </c>
      <c r="D84">
        <v>4</v>
      </c>
      <c r="E84">
        <v>65.48</v>
      </c>
      <c r="F84">
        <v>910</v>
      </c>
      <c r="H84">
        <v>7.03</v>
      </c>
      <c r="I84">
        <v>823</v>
      </c>
      <c r="J84">
        <v>66</v>
      </c>
      <c r="K84">
        <v>19</v>
      </c>
      <c r="L84">
        <v>2</v>
      </c>
      <c r="M84">
        <v>60</v>
      </c>
      <c r="N84">
        <v>60</v>
      </c>
    </row>
    <row r="85" spans="1:14">
      <c r="A85" s="3">
        <v>42261.427083333336</v>
      </c>
      <c r="B85" t="s">
        <v>0</v>
      </c>
      <c r="C85" t="s">
        <v>1</v>
      </c>
      <c r="D85">
        <v>4</v>
      </c>
      <c r="E85">
        <v>63.15</v>
      </c>
      <c r="F85">
        <v>984</v>
      </c>
      <c r="G85" s="2">
        <f>F85*4</f>
        <v>3936</v>
      </c>
      <c r="H85">
        <v>6.18</v>
      </c>
      <c r="I85">
        <v>943</v>
      </c>
      <c r="J85">
        <v>24</v>
      </c>
      <c r="K85">
        <v>17</v>
      </c>
      <c r="L85">
        <v>0</v>
      </c>
      <c r="M85">
        <v>60</v>
      </c>
      <c r="N85">
        <v>60</v>
      </c>
    </row>
    <row r="86" spans="1:14" hidden="1">
      <c r="A86" s="3">
        <v>42261.4375</v>
      </c>
      <c r="B86" t="s">
        <v>0</v>
      </c>
      <c r="C86" t="s">
        <v>16</v>
      </c>
      <c r="D86">
        <v>4</v>
      </c>
      <c r="E86">
        <v>65.52</v>
      </c>
      <c r="F86">
        <v>957</v>
      </c>
      <c r="H86">
        <v>7.27</v>
      </c>
      <c r="I86">
        <v>873</v>
      </c>
      <c r="J86">
        <v>66</v>
      </c>
      <c r="K86">
        <v>17</v>
      </c>
      <c r="L86">
        <v>1</v>
      </c>
      <c r="M86">
        <v>60</v>
      </c>
      <c r="N86">
        <v>60</v>
      </c>
    </row>
    <row r="87" spans="1:14">
      <c r="A87" s="3">
        <v>42261.4375</v>
      </c>
      <c r="B87" t="s">
        <v>0</v>
      </c>
      <c r="C87" t="s">
        <v>1</v>
      </c>
      <c r="D87">
        <v>4</v>
      </c>
      <c r="E87">
        <v>63.02</v>
      </c>
      <c r="F87">
        <v>954</v>
      </c>
      <c r="G87" s="2">
        <f>F87*4</f>
        <v>3816</v>
      </c>
      <c r="H87">
        <v>6.03</v>
      </c>
      <c r="I87">
        <v>916</v>
      </c>
      <c r="J87">
        <v>26</v>
      </c>
      <c r="K87">
        <v>12</v>
      </c>
      <c r="L87">
        <v>0</v>
      </c>
      <c r="M87">
        <v>60</v>
      </c>
      <c r="N87">
        <v>60</v>
      </c>
    </row>
    <row r="88" spans="1:14" hidden="1">
      <c r="A88" s="3">
        <v>42261.447916666664</v>
      </c>
      <c r="B88" t="s">
        <v>0</v>
      </c>
      <c r="C88" t="s">
        <v>16</v>
      </c>
      <c r="D88">
        <v>4</v>
      </c>
      <c r="E88">
        <v>66.89</v>
      </c>
      <c r="F88">
        <v>924</v>
      </c>
      <c r="H88">
        <v>6.95</v>
      </c>
      <c r="I88">
        <v>841</v>
      </c>
      <c r="J88">
        <v>53</v>
      </c>
      <c r="K88">
        <v>30</v>
      </c>
      <c r="L88">
        <v>0</v>
      </c>
      <c r="M88">
        <v>60</v>
      </c>
      <c r="N88">
        <v>60</v>
      </c>
    </row>
    <row r="89" spans="1:14">
      <c r="A89" s="3">
        <v>42261.447916666664</v>
      </c>
      <c r="B89" t="s">
        <v>0</v>
      </c>
      <c r="C89" t="s">
        <v>1</v>
      </c>
      <c r="D89">
        <v>4</v>
      </c>
      <c r="E89">
        <v>63.13</v>
      </c>
      <c r="F89">
        <v>917</v>
      </c>
      <c r="G89" s="2">
        <f>F89*4</f>
        <v>3668</v>
      </c>
      <c r="H89">
        <v>5.72</v>
      </c>
      <c r="I89">
        <v>883</v>
      </c>
      <c r="J89">
        <v>24</v>
      </c>
      <c r="K89">
        <v>10</v>
      </c>
      <c r="L89">
        <v>0</v>
      </c>
      <c r="M89">
        <v>60</v>
      </c>
      <c r="N89">
        <v>60</v>
      </c>
    </row>
    <row r="90" spans="1:14" hidden="1">
      <c r="A90" s="3">
        <v>42261.458333333336</v>
      </c>
      <c r="B90" t="s">
        <v>0</v>
      </c>
      <c r="C90" t="s">
        <v>16</v>
      </c>
      <c r="D90">
        <v>4</v>
      </c>
      <c r="E90">
        <v>65.64</v>
      </c>
      <c r="F90">
        <v>981</v>
      </c>
      <c r="H90">
        <v>7.39</v>
      </c>
      <c r="I90">
        <v>901</v>
      </c>
      <c r="J90">
        <v>63</v>
      </c>
      <c r="K90">
        <v>14</v>
      </c>
      <c r="L90">
        <v>3</v>
      </c>
      <c r="M90">
        <v>60</v>
      </c>
      <c r="N90">
        <v>60</v>
      </c>
    </row>
    <row r="91" spans="1:14">
      <c r="A91" s="3">
        <v>42261.458333333336</v>
      </c>
      <c r="B91" t="s">
        <v>0</v>
      </c>
      <c r="C91" t="s">
        <v>1</v>
      </c>
      <c r="D91">
        <v>4</v>
      </c>
      <c r="E91">
        <v>62.74</v>
      </c>
      <c r="F91">
        <v>944</v>
      </c>
      <c r="H91">
        <v>5.86</v>
      </c>
      <c r="I91">
        <v>912</v>
      </c>
      <c r="J91">
        <v>24</v>
      </c>
      <c r="K91">
        <v>8</v>
      </c>
      <c r="L91">
        <v>0</v>
      </c>
      <c r="M91">
        <v>60</v>
      </c>
      <c r="N91">
        <v>60</v>
      </c>
    </row>
    <row r="92" spans="1:14" hidden="1">
      <c r="A92" s="3">
        <v>42261.46875</v>
      </c>
      <c r="B92" t="s">
        <v>0</v>
      </c>
      <c r="C92" t="s">
        <v>16</v>
      </c>
      <c r="D92">
        <v>4</v>
      </c>
      <c r="E92">
        <v>66</v>
      </c>
      <c r="F92">
        <v>955</v>
      </c>
      <c r="H92">
        <v>6.92</v>
      </c>
      <c r="I92">
        <v>893</v>
      </c>
      <c r="J92">
        <v>43</v>
      </c>
      <c r="K92">
        <v>19</v>
      </c>
      <c r="L92">
        <v>0</v>
      </c>
      <c r="M92">
        <v>60</v>
      </c>
      <c r="N92">
        <v>60</v>
      </c>
    </row>
    <row r="93" spans="1:14">
      <c r="A93" s="3">
        <v>42261.46875</v>
      </c>
      <c r="B93" t="s">
        <v>0</v>
      </c>
      <c r="C93" t="s">
        <v>1</v>
      </c>
      <c r="D93">
        <v>4</v>
      </c>
      <c r="E93">
        <v>61.78</v>
      </c>
      <c r="F93">
        <v>965</v>
      </c>
      <c r="H93">
        <v>6.09</v>
      </c>
      <c r="I93">
        <v>927</v>
      </c>
      <c r="J93">
        <v>25</v>
      </c>
      <c r="K93">
        <v>12</v>
      </c>
      <c r="L93">
        <v>1</v>
      </c>
      <c r="M93">
        <v>60</v>
      </c>
      <c r="N93">
        <v>60</v>
      </c>
    </row>
    <row r="94" spans="1:14" hidden="1">
      <c r="A94" s="3">
        <v>42261.479166666664</v>
      </c>
      <c r="B94" t="s">
        <v>0</v>
      </c>
      <c r="C94" t="s">
        <v>16</v>
      </c>
      <c r="D94">
        <v>4</v>
      </c>
      <c r="E94">
        <v>65.88</v>
      </c>
      <c r="F94">
        <v>1037</v>
      </c>
      <c r="H94">
        <v>7.63</v>
      </c>
      <c r="I94">
        <v>962</v>
      </c>
      <c r="J94">
        <v>60</v>
      </c>
      <c r="K94">
        <v>12</v>
      </c>
      <c r="L94">
        <v>3</v>
      </c>
      <c r="M94">
        <v>60</v>
      </c>
      <c r="N94">
        <v>60</v>
      </c>
    </row>
    <row r="95" spans="1:14">
      <c r="A95" s="3">
        <v>42261.479166666664</v>
      </c>
      <c r="B95" t="s">
        <v>0</v>
      </c>
      <c r="C95" t="s">
        <v>1</v>
      </c>
      <c r="D95">
        <v>4</v>
      </c>
      <c r="E95">
        <v>62.75</v>
      </c>
      <c r="F95">
        <v>1032</v>
      </c>
      <c r="H95">
        <v>6.47</v>
      </c>
      <c r="I95">
        <v>997</v>
      </c>
      <c r="J95">
        <v>20</v>
      </c>
      <c r="K95">
        <v>15</v>
      </c>
      <c r="L95">
        <v>0</v>
      </c>
      <c r="M95">
        <v>60</v>
      </c>
      <c r="N95">
        <v>60</v>
      </c>
    </row>
    <row r="96" spans="1:14" hidden="1">
      <c r="A96" s="3">
        <v>42261.489583333336</v>
      </c>
      <c r="B96" t="s">
        <v>0</v>
      </c>
      <c r="C96" t="s">
        <v>16</v>
      </c>
      <c r="D96">
        <v>4</v>
      </c>
      <c r="E96">
        <v>64.97</v>
      </c>
      <c r="F96">
        <v>1099</v>
      </c>
      <c r="H96">
        <v>8.14</v>
      </c>
      <c r="I96">
        <v>1017</v>
      </c>
      <c r="J96">
        <v>57</v>
      </c>
      <c r="K96">
        <v>23</v>
      </c>
      <c r="L96">
        <v>2</v>
      </c>
      <c r="M96">
        <v>60</v>
      </c>
      <c r="N96">
        <v>60</v>
      </c>
    </row>
    <row r="97" spans="1:14">
      <c r="A97" s="3">
        <v>42261.489583333336</v>
      </c>
      <c r="B97" t="s">
        <v>0</v>
      </c>
      <c r="C97" t="s">
        <v>1</v>
      </c>
      <c r="D97">
        <v>4</v>
      </c>
      <c r="E97">
        <v>64.88</v>
      </c>
      <c r="F97">
        <v>1017</v>
      </c>
      <c r="H97">
        <v>6.13</v>
      </c>
      <c r="I97">
        <v>986</v>
      </c>
      <c r="J97">
        <v>19</v>
      </c>
      <c r="K97">
        <v>12</v>
      </c>
      <c r="L97">
        <v>0</v>
      </c>
      <c r="M97">
        <v>60</v>
      </c>
      <c r="N97">
        <v>60</v>
      </c>
    </row>
    <row r="98" spans="1:14" hidden="1">
      <c r="A98" s="3">
        <v>42261.5</v>
      </c>
      <c r="B98" t="s">
        <v>0</v>
      </c>
      <c r="C98" t="s">
        <v>16</v>
      </c>
      <c r="D98">
        <v>4</v>
      </c>
      <c r="E98">
        <v>65.84</v>
      </c>
      <c r="F98">
        <v>1014</v>
      </c>
      <c r="H98">
        <v>7.32</v>
      </c>
      <c r="I98">
        <v>946</v>
      </c>
      <c r="J98">
        <v>50</v>
      </c>
      <c r="K98">
        <v>18</v>
      </c>
      <c r="L98">
        <v>0</v>
      </c>
      <c r="M98">
        <v>60</v>
      </c>
      <c r="N98">
        <v>60</v>
      </c>
    </row>
    <row r="99" spans="1:14">
      <c r="A99" s="3">
        <v>42261.5</v>
      </c>
      <c r="B99" t="s">
        <v>0</v>
      </c>
      <c r="C99" t="s">
        <v>1</v>
      </c>
      <c r="D99">
        <v>4</v>
      </c>
      <c r="E99">
        <v>64.16</v>
      </c>
      <c r="F99">
        <v>1031</v>
      </c>
      <c r="H99">
        <v>6.33</v>
      </c>
      <c r="I99">
        <v>994</v>
      </c>
      <c r="J99">
        <v>27</v>
      </c>
      <c r="K99">
        <v>10</v>
      </c>
      <c r="L99">
        <v>0</v>
      </c>
      <c r="M99">
        <v>60</v>
      </c>
      <c r="N99">
        <v>60</v>
      </c>
    </row>
    <row r="100" spans="1:14" hidden="1">
      <c r="A100" s="3">
        <v>42261.510416666664</v>
      </c>
      <c r="B100" t="s">
        <v>0</v>
      </c>
      <c r="C100" t="s">
        <v>16</v>
      </c>
      <c r="D100">
        <v>4</v>
      </c>
      <c r="E100">
        <v>65.400000000000006</v>
      </c>
      <c r="F100">
        <v>1128</v>
      </c>
      <c r="H100">
        <v>8.3800000000000008</v>
      </c>
      <c r="I100">
        <v>1048</v>
      </c>
      <c r="J100">
        <v>56</v>
      </c>
      <c r="K100">
        <v>23</v>
      </c>
      <c r="L100">
        <v>1</v>
      </c>
      <c r="M100">
        <v>60</v>
      </c>
      <c r="N100">
        <v>60</v>
      </c>
    </row>
    <row r="101" spans="1:14">
      <c r="A101" s="3">
        <v>42261.510416666664</v>
      </c>
      <c r="B101" t="s">
        <v>0</v>
      </c>
      <c r="C101" t="s">
        <v>1</v>
      </c>
      <c r="D101">
        <v>4</v>
      </c>
      <c r="E101">
        <v>63.72</v>
      </c>
      <c r="F101">
        <v>1080</v>
      </c>
      <c r="H101">
        <v>6.54</v>
      </c>
      <c r="I101">
        <v>1052</v>
      </c>
      <c r="J101">
        <v>18</v>
      </c>
      <c r="K101">
        <v>10</v>
      </c>
      <c r="L101">
        <v>0</v>
      </c>
      <c r="M101">
        <v>60</v>
      </c>
      <c r="N101">
        <v>60</v>
      </c>
    </row>
    <row r="102" spans="1:14" hidden="1">
      <c r="A102" s="3">
        <v>42261.520833333336</v>
      </c>
      <c r="B102" t="s">
        <v>0</v>
      </c>
      <c r="C102" t="s">
        <v>16</v>
      </c>
      <c r="D102">
        <v>4</v>
      </c>
      <c r="E102">
        <v>64.72</v>
      </c>
      <c r="F102">
        <v>1063</v>
      </c>
      <c r="H102">
        <v>7.79</v>
      </c>
      <c r="I102">
        <v>1000</v>
      </c>
      <c r="J102">
        <v>51</v>
      </c>
      <c r="K102">
        <v>12</v>
      </c>
      <c r="L102">
        <v>0</v>
      </c>
      <c r="M102">
        <v>60</v>
      </c>
      <c r="N102">
        <v>60</v>
      </c>
    </row>
    <row r="103" spans="1:14">
      <c r="A103" s="3">
        <v>42261.520833333336</v>
      </c>
      <c r="B103" t="s">
        <v>0</v>
      </c>
      <c r="C103" t="s">
        <v>1</v>
      </c>
      <c r="D103">
        <v>4</v>
      </c>
      <c r="E103">
        <v>63.63</v>
      </c>
      <c r="F103">
        <v>1016</v>
      </c>
      <c r="H103">
        <v>6.21</v>
      </c>
      <c r="I103">
        <v>982</v>
      </c>
      <c r="J103">
        <v>24</v>
      </c>
      <c r="K103">
        <v>10</v>
      </c>
      <c r="L103">
        <v>0</v>
      </c>
      <c r="M103">
        <v>60</v>
      </c>
      <c r="N103">
        <v>60</v>
      </c>
    </row>
    <row r="104" spans="1:14" hidden="1">
      <c r="A104" s="3">
        <v>42261.53125</v>
      </c>
      <c r="B104" t="s">
        <v>0</v>
      </c>
      <c r="C104" t="s">
        <v>16</v>
      </c>
      <c r="D104">
        <v>4</v>
      </c>
      <c r="E104">
        <v>65.84</v>
      </c>
      <c r="F104">
        <v>944</v>
      </c>
      <c r="H104">
        <v>7.08</v>
      </c>
      <c r="I104">
        <v>860</v>
      </c>
      <c r="J104">
        <v>72</v>
      </c>
      <c r="K104">
        <v>11</v>
      </c>
      <c r="L104">
        <v>1</v>
      </c>
      <c r="M104">
        <v>60</v>
      </c>
      <c r="N104">
        <v>60</v>
      </c>
    </row>
    <row r="105" spans="1:14">
      <c r="A105" s="3">
        <v>42261.53125</v>
      </c>
      <c r="B105" t="s">
        <v>0</v>
      </c>
      <c r="C105" t="s">
        <v>1</v>
      </c>
      <c r="D105">
        <v>4</v>
      </c>
      <c r="E105">
        <v>63.3</v>
      </c>
      <c r="F105">
        <v>1058</v>
      </c>
      <c r="H105">
        <v>6.64</v>
      </c>
      <c r="I105">
        <v>1010</v>
      </c>
      <c r="J105">
        <v>32</v>
      </c>
      <c r="K105">
        <v>14</v>
      </c>
      <c r="L105">
        <v>2</v>
      </c>
      <c r="M105">
        <v>60</v>
      </c>
      <c r="N105">
        <v>60</v>
      </c>
    </row>
    <row r="106" spans="1:14" hidden="1">
      <c r="A106" s="3">
        <v>42261.541666666664</v>
      </c>
      <c r="B106" t="s">
        <v>0</v>
      </c>
      <c r="C106" t="s">
        <v>16</v>
      </c>
      <c r="D106">
        <v>4</v>
      </c>
      <c r="E106">
        <v>67.38</v>
      </c>
      <c r="F106">
        <v>969</v>
      </c>
      <c r="H106">
        <v>7.3</v>
      </c>
      <c r="I106">
        <v>908</v>
      </c>
      <c r="J106">
        <v>48</v>
      </c>
      <c r="K106">
        <v>13</v>
      </c>
      <c r="L106">
        <v>0</v>
      </c>
      <c r="M106">
        <v>57</v>
      </c>
      <c r="N106">
        <v>57</v>
      </c>
    </row>
    <row r="107" spans="1:14">
      <c r="A107" s="3">
        <v>42261.541666666664</v>
      </c>
      <c r="B107" t="s">
        <v>0</v>
      </c>
      <c r="C107" t="s">
        <v>1</v>
      </c>
      <c r="D107">
        <v>4</v>
      </c>
      <c r="E107">
        <v>62.25</v>
      </c>
      <c r="F107">
        <v>1091</v>
      </c>
      <c r="H107">
        <v>6.78</v>
      </c>
      <c r="I107">
        <v>1055</v>
      </c>
      <c r="J107">
        <v>24</v>
      </c>
      <c r="K107">
        <v>12</v>
      </c>
      <c r="L107">
        <v>0</v>
      </c>
      <c r="M107">
        <v>60</v>
      </c>
      <c r="N107">
        <v>60</v>
      </c>
    </row>
    <row r="108" spans="1:14" hidden="1">
      <c r="A108" s="3">
        <v>42261.552083333336</v>
      </c>
      <c r="B108" t="s">
        <v>0</v>
      </c>
      <c r="C108" t="s">
        <v>16</v>
      </c>
      <c r="D108">
        <v>4</v>
      </c>
      <c r="E108">
        <v>65.47</v>
      </c>
      <c r="F108">
        <v>979</v>
      </c>
      <c r="H108">
        <v>7.3</v>
      </c>
      <c r="I108">
        <v>907</v>
      </c>
      <c r="J108">
        <v>53</v>
      </c>
      <c r="K108">
        <v>16</v>
      </c>
      <c r="L108">
        <v>3</v>
      </c>
      <c r="M108">
        <v>60</v>
      </c>
      <c r="N108">
        <v>60</v>
      </c>
    </row>
    <row r="109" spans="1:14">
      <c r="A109" s="3">
        <v>42261.552083333336</v>
      </c>
      <c r="B109" t="s">
        <v>0</v>
      </c>
      <c r="C109" t="s">
        <v>1</v>
      </c>
      <c r="D109">
        <v>4</v>
      </c>
      <c r="E109">
        <v>63.8</v>
      </c>
      <c r="F109">
        <v>1112</v>
      </c>
      <c r="H109">
        <v>6.83</v>
      </c>
      <c r="I109">
        <v>1071</v>
      </c>
      <c r="J109">
        <v>29</v>
      </c>
      <c r="K109">
        <v>12</v>
      </c>
      <c r="L109">
        <v>0</v>
      </c>
      <c r="M109">
        <v>60</v>
      </c>
      <c r="N109">
        <v>60</v>
      </c>
    </row>
    <row r="110" spans="1:14" hidden="1">
      <c r="A110" s="3">
        <v>42261.5625</v>
      </c>
      <c r="B110" t="s">
        <v>0</v>
      </c>
      <c r="C110" t="s">
        <v>16</v>
      </c>
      <c r="D110">
        <v>4</v>
      </c>
      <c r="E110">
        <v>65.900000000000006</v>
      </c>
      <c r="F110">
        <v>1077</v>
      </c>
      <c r="H110">
        <v>7.97</v>
      </c>
      <c r="I110">
        <v>990</v>
      </c>
      <c r="J110">
        <v>69</v>
      </c>
      <c r="K110">
        <v>18</v>
      </c>
      <c r="L110">
        <v>0</v>
      </c>
      <c r="M110">
        <v>60</v>
      </c>
      <c r="N110">
        <v>60</v>
      </c>
    </row>
    <row r="111" spans="1:14">
      <c r="A111" s="3">
        <v>42261.5625</v>
      </c>
      <c r="B111" t="s">
        <v>0</v>
      </c>
      <c r="C111" t="s">
        <v>1</v>
      </c>
      <c r="D111">
        <v>4</v>
      </c>
      <c r="E111">
        <v>63.04</v>
      </c>
      <c r="F111">
        <v>1051</v>
      </c>
      <c r="H111">
        <v>6.41</v>
      </c>
      <c r="I111">
        <v>1013</v>
      </c>
      <c r="J111">
        <v>27</v>
      </c>
      <c r="K111">
        <v>11</v>
      </c>
      <c r="L111">
        <v>0</v>
      </c>
      <c r="M111">
        <v>60</v>
      </c>
      <c r="N111">
        <v>60</v>
      </c>
    </row>
    <row r="112" spans="1:14" hidden="1">
      <c r="A112" s="3">
        <v>42261.572916666664</v>
      </c>
      <c r="B112" t="s">
        <v>0</v>
      </c>
      <c r="C112" t="s">
        <v>16</v>
      </c>
      <c r="D112">
        <v>4</v>
      </c>
      <c r="E112">
        <v>64.84</v>
      </c>
      <c r="F112">
        <v>1106</v>
      </c>
      <c r="H112">
        <v>8.48</v>
      </c>
      <c r="I112">
        <v>1020</v>
      </c>
      <c r="J112">
        <v>67</v>
      </c>
      <c r="K112">
        <v>19</v>
      </c>
      <c r="L112">
        <v>0</v>
      </c>
      <c r="M112">
        <v>59</v>
      </c>
      <c r="N112">
        <v>59</v>
      </c>
    </row>
    <row r="113" spans="1:14">
      <c r="A113" s="3">
        <v>42261.572916666664</v>
      </c>
      <c r="B113" t="s">
        <v>0</v>
      </c>
      <c r="C113" t="s">
        <v>1</v>
      </c>
      <c r="D113">
        <v>4</v>
      </c>
      <c r="E113">
        <v>63.14</v>
      </c>
      <c r="F113">
        <v>1071</v>
      </c>
      <c r="H113">
        <v>6.56</v>
      </c>
      <c r="I113">
        <v>1040</v>
      </c>
      <c r="J113">
        <v>21</v>
      </c>
      <c r="K113">
        <v>10</v>
      </c>
      <c r="L113">
        <v>0</v>
      </c>
      <c r="M113">
        <v>60</v>
      </c>
      <c r="N113">
        <v>60</v>
      </c>
    </row>
    <row r="114" spans="1:14" hidden="1">
      <c r="A114" s="3">
        <v>42261.583333333336</v>
      </c>
      <c r="B114" t="s">
        <v>0</v>
      </c>
      <c r="C114" t="s">
        <v>16</v>
      </c>
      <c r="D114">
        <v>4</v>
      </c>
      <c r="E114">
        <v>66.95</v>
      </c>
      <c r="F114">
        <v>1078</v>
      </c>
      <c r="H114">
        <v>7.76</v>
      </c>
      <c r="I114">
        <v>999</v>
      </c>
      <c r="J114">
        <v>66</v>
      </c>
      <c r="K114">
        <v>11</v>
      </c>
      <c r="L114">
        <v>2</v>
      </c>
      <c r="M114">
        <v>60</v>
      </c>
      <c r="N114">
        <v>60</v>
      </c>
    </row>
    <row r="115" spans="1:14">
      <c r="A115" s="3">
        <v>42261.583333333336</v>
      </c>
      <c r="B115" t="s">
        <v>0</v>
      </c>
      <c r="C115" t="s">
        <v>1</v>
      </c>
      <c r="D115">
        <v>4</v>
      </c>
      <c r="E115">
        <v>63.45</v>
      </c>
      <c r="F115">
        <v>1033</v>
      </c>
      <c r="H115">
        <v>6.34</v>
      </c>
      <c r="I115">
        <v>994</v>
      </c>
      <c r="J115">
        <v>28</v>
      </c>
      <c r="K115">
        <v>11</v>
      </c>
      <c r="L115">
        <v>0</v>
      </c>
      <c r="M115">
        <v>60</v>
      </c>
      <c r="N115">
        <v>60</v>
      </c>
    </row>
    <row r="116" spans="1:14" hidden="1">
      <c r="A116" s="3">
        <v>42261.59375</v>
      </c>
      <c r="B116" t="s">
        <v>0</v>
      </c>
      <c r="C116" t="s">
        <v>16</v>
      </c>
      <c r="D116">
        <v>4</v>
      </c>
      <c r="E116">
        <v>65.41</v>
      </c>
      <c r="F116">
        <v>1048</v>
      </c>
      <c r="H116">
        <v>7.58</v>
      </c>
      <c r="I116">
        <v>986</v>
      </c>
      <c r="J116">
        <v>50</v>
      </c>
      <c r="K116">
        <v>11</v>
      </c>
      <c r="L116">
        <v>1</v>
      </c>
      <c r="M116">
        <v>60</v>
      </c>
      <c r="N116">
        <v>60</v>
      </c>
    </row>
    <row r="117" spans="1:14">
      <c r="A117" s="3">
        <v>42261.59375</v>
      </c>
      <c r="B117" t="s">
        <v>0</v>
      </c>
      <c r="C117" t="s">
        <v>1</v>
      </c>
      <c r="D117">
        <v>4</v>
      </c>
      <c r="E117">
        <v>62.4</v>
      </c>
      <c r="F117">
        <v>1076</v>
      </c>
      <c r="H117">
        <v>6.62</v>
      </c>
      <c r="I117">
        <v>1051</v>
      </c>
      <c r="J117">
        <v>20</v>
      </c>
      <c r="K117">
        <v>5</v>
      </c>
      <c r="L117">
        <v>0</v>
      </c>
      <c r="M117">
        <v>60</v>
      </c>
      <c r="N117">
        <v>60</v>
      </c>
    </row>
    <row r="118" spans="1:14" hidden="1">
      <c r="A118" s="3">
        <v>42261.604166666664</v>
      </c>
      <c r="B118" t="s">
        <v>0</v>
      </c>
      <c r="C118" t="s">
        <v>16</v>
      </c>
      <c r="D118">
        <v>4</v>
      </c>
      <c r="E118">
        <v>65.900000000000006</v>
      </c>
      <c r="F118">
        <v>1149</v>
      </c>
      <c r="H118">
        <v>8.33</v>
      </c>
      <c r="I118">
        <v>1075</v>
      </c>
      <c r="J118">
        <v>59</v>
      </c>
      <c r="K118">
        <v>14</v>
      </c>
      <c r="L118">
        <v>1</v>
      </c>
      <c r="M118">
        <v>60</v>
      </c>
      <c r="N118">
        <v>60</v>
      </c>
    </row>
    <row r="119" spans="1:14">
      <c r="A119" s="3">
        <v>42261.604166666664</v>
      </c>
      <c r="B119" t="s">
        <v>0</v>
      </c>
      <c r="C119" t="s">
        <v>1</v>
      </c>
      <c r="D119">
        <v>4</v>
      </c>
      <c r="E119">
        <v>63.91</v>
      </c>
      <c r="F119">
        <v>1056</v>
      </c>
      <c r="H119">
        <v>6.81</v>
      </c>
      <c r="I119">
        <v>1018</v>
      </c>
      <c r="J119">
        <v>32</v>
      </c>
      <c r="K119">
        <v>6</v>
      </c>
      <c r="L119">
        <v>0</v>
      </c>
      <c r="M119">
        <v>57</v>
      </c>
      <c r="N119">
        <v>57</v>
      </c>
    </row>
    <row r="120" spans="1:14" hidden="1">
      <c r="A120" s="3">
        <v>42261.614583333336</v>
      </c>
      <c r="B120" t="s">
        <v>0</v>
      </c>
      <c r="C120" t="s">
        <v>16</v>
      </c>
      <c r="D120">
        <v>4</v>
      </c>
      <c r="E120">
        <v>65.25</v>
      </c>
      <c r="F120">
        <v>1226</v>
      </c>
      <c r="H120">
        <v>8.98</v>
      </c>
      <c r="I120">
        <v>1137</v>
      </c>
      <c r="J120">
        <v>75</v>
      </c>
      <c r="K120">
        <v>13</v>
      </c>
      <c r="L120">
        <v>1</v>
      </c>
      <c r="M120">
        <v>60</v>
      </c>
      <c r="N120">
        <v>60</v>
      </c>
    </row>
    <row r="121" spans="1:14">
      <c r="A121" s="3">
        <v>42261.614583333336</v>
      </c>
      <c r="B121" t="s">
        <v>0</v>
      </c>
      <c r="C121" t="s">
        <v>1</v>
      </c>
      <c r="D121">
        <v>4</v>
      </c>
      <c r="E121">
        <v>62.9</v>
      </c>
      <c r="F121">
        <v>1127</v>
      </c>
      <c r="H121">
        <v>6.87</v>
      </c>
      <c r="I121">
        <v>1097</v>
      </c>
      <c r="J121">
        <v>21</v>
      </c>
      <c r="K121">
        <v>9</v>
      </c>
      <c r="L121">
        <v>0</v>
      </c>
      <c r="M121">
        <v>60</v>
      </c>
      <c r="N121">
        <v>60</v>
      </c>
    </row>
    <row r="122" spans="1:14" hidden="1">
      <c r="A122" s="3">
        <v>42261.625</v>
      </c>
      <c r="B122" t="s">
        <v>0</v>
      </c>
      <c r="C122" t="s">
        <v>16</v>
      </c>
      <c r="D122">
        <v>4</v>
      </c>
      <c r="E122">
        <v>66.19</v>
      </c>
      <c r="F122">
        <v>1246</v>
      </c>
      <c r="H122">
        <v>9.26</v>
      </c>
      <c r="I122">
        <v>1135</v>
      </c>
      <c r="J122">
        <v>94</v>
      </c>
      <c r="K122">
        <v>16</v>
      </c>
      <c r="L122">
        <v>1</v>
      </c>
      <c r="M122">
        <v>60</v>
      </c>
      <c r="N122">
        <v>60</v>
      </c>
    </row>
    <row r="123" spans="1:14">
      <c r="A123" s="3">
        <v>42261.625</v>
      </c>
      <c r="B123" t="s">
        <v>0</v>
      </c>
      <c r="C123" t="s">
        <v>1</v>
      </c>
      <c r="D123">
        <v>4</v>
      </c>
      <c r="E123">
        <v>63.34</v>
      </c>
      <c r="F123">
        <v>1225</v>
      </c>
      <c r="H123">
        <v>7.53</v>
      </c>
      <c r="I123">
        <v>1187</v>
      </c>
      <c r="J123">
        <v>28</v>
      </c>
      <c r="K123">
        <v>10</v>
      </c>
      <c r="L123">
        <v>0</v>
      </c>
      <c r="M123">
        <v>60</v>
      </c>
      <c r="N123">
        <v>60</v>
      </c>
    </row>
    <row r="124" spans="1:14" hidden="1">
      <c r="A124" s="3">
        <v>42261.635416666664</v>
      </c>
      <c r="B124" t="s">
        <v>0</v>
      </c>
      <c r="C124" t="s">
        <v>16</v>
      </c>
      <c r="D124">
        <v>4</v>
      </c>
      <c r="E124">
        <v>65.91</v>
      </c>
      <c r="F124">
        <v>1405</v>
      </c>
      <c r="H124">
        <v>10.24</v>
      </c>
      <c r="I124">
        <v>1301</v>
      </c>
      <c r="J124">
        <v>86</v>
      </c>
      <c r="K124">
        <v>16</v>
      </c>
      <c r="L124">
        <v>2</v>
      </c>
      <c r="M124">
        <v>60</v>
      </c>
      <c r="N124">
        <v>60</v>
      </c>
    </row>
    <row r="125" spans="1:14">
      <c r="A125" s="3">
        <v>42261.635416666664</v>
      </c>
      <c r="B125" t="s">
        <v>0</v>
      </c>
      <c r="C125" t="s">
        <v>1</v>
      </c>
      <c r="D125">
        <v>4</v>
      </c>
      <c r="E125">
        <v>64.150000000000006</v>
      </c>
      <c r="F125">
        <v>1216</v>
      </c>
      <c r="H125">
        <v>7.33</v>
      </c>
      <c r="I125">
        <v>1180</v>
      </c>
      <c r="J125">
        <v>26</v>
      </c>
      <c r="K125">
        <v>9</v>
      </c>
      <c r="L125">
        <v>1</v>
      </c>
      <c r="M125">
        <v>60</v>
      </c>
      <c r="N125">
        <v>60</v>
      </c>
    </row>
    <row r="126" spans="1:14" hidden="1">
      <c r="A126" s="3">
        <v>42261.645833333336</v>
      </c>
      <c r="B126" t="s">
        <v>0</v>
      </c>
      <c r="C126" t="s">
        <v>16</v>
      </c>
      <c r="D126">
        <v>4</v>
      </c>
      <c r="E126">
        <v>65.650000000000006</v>
      </c>
      <c r="F126">
        <v>1490</v>
      </c>
      <c r="H126">
        <v>10.92</v>
      </c>
      <c r="I126">
        <v>1386</v>
      </c>
      <c r="J126">
        <v>88</v>
      </c>
      <c r="K126">
        <v>15</v>
      </c>
      <c r="L126">
        <v>1</v>
      </c>
      <c r="M126">
        <v>60</v>
      </c>
      <c r="N126">
        <v>60</v>
      </c>
    </row>
    <row r="127" spans="1:14">
      <c r="A127" s="3">
        <v>42261.645833333336</v>
      </c>
      <c r="B127" t="s">
        <v>0</v>
      </c>
      <c r="C127" t="s">
        <v>1</v>
      </c>
      <c r="D127">
        <v>4</v>
      </c>
      <c r="E127">
        <v>64.25</v>
      </c>
      <c r="F127">
        <v>1211</v>
      </c>
      <c r="H127">
        <v>7.39</v>
      </c>
      <c r="I127">
        <v>1169</v>
      </c>
      <c r="J127">
        <v>25</v>
      </c>
      <c r="K127">
        <v>17</v>
      </c>
      <c r="L127">
        <v>0</v>
      </c>
      <c r="M127">
        <v>60</v>
      </c>
      <c r="N127">
        <v>60</v>
      </c>
    </row>
    <row r="128" spans="1:14" hidden="1">
      <c r="A128" s="3">
        <v>42261.65625</v>
      </c>
      <c r="B128" t="s">
        <v>0</v>
      </c>
      <c r="C128" t="s">
        <v>16</v>
      </c>
      <c r="D128">
        <v>4</v>
      </c>
      <c r="E128">
        <v>64.849999999999994</v>
      </c>
      <c r="F128">
        <v>1545</v>
      </c>
      <c r="H128">
        <v>11.52</v>
      </c>
      <c r="I128">
        <v>1424</v>
      </c>
      <c r="J128">
        <v>99</v>
      </c>
      <c r="K128">
        <v>22</v>
      </c>
      <c r="L128">
        <v>0</v>
      </c>
      <c r="M128">
        <v>60</v>
      </c>
      <c r="N128">
        <v>60</v>
      </c>
    </row>
    <row r="129" spans="1:14">
      <c r="A129" s="3">
        <v>42261.65625</v>
      </c>
      <c r="B129" t="s">
        <v>0</v>
      </c>
      <c r="C129" t="s">
        <v>1</v>
      </c>
      <c r="D129">
        <v>4</v>
      </c>
      <c r="E129">
        <v>62.96</v>
      </c>
      <c r="F129">
        <v>1262</v>
      </c>
      <c r="H129">
        <v>7.72</v>
      </c>
      <c r="I129">
        <v>1217</v>
      </c>
      <c r="J129">
        <v>34</v>
      </c>
      <c r="K129">
        <v>11</v>
      </c>
      <c r="L129">
        <v>0</v>
      </c>
      <c r="M129">
        <v>60</v>
      </c>
      <c r="N129">
        <v>60</v>
      </c>
    </row>
    <row r="130" spans="1:14" hidden="1">
      <c r="A130" s="3">
        <v>42261.666666666664</v>
      </c>
      <c r="B130" t="s">
        <v>0</v>
      </c>
      <c r="C130" t="s">
        <v>16</v>
      </c>
      <c r="D130">
        <v>4</v>
      </c>
      <c r="E130">
        <v>64.069999999999993</v>
      </c>
      <c r="F130">
        <v>1574</v>
      </c>
      <c r="H130">
        <v>11.78</v>
      </c>
      <c r="I130">
        <v>1453</v>
      </c>
      <c r="J130">
        <v>93</v>
      </c>
      <c r="K130">
        <v>27</v>
      </c>
      <c r="L130">
        <v>1</v>
      </c>
      <c r="M130">
        <v>60</v>
      </c>
      <c r="N130">
        <v>60</v>
      </c>
    </row>
    <row r="131" spans="1:14">
      <c r="A131" s="3">
        <v>42261.666666666664</v>
      </c>
      <c r="B131" t="s">
        <v>0</v>
      </c>
      <c r="C131" t="s">
        <v>1</v>
      </c>
      <c r="D131">
        <v>4</v>
      </c>
      <c r="E131">
        <v>63.44</v>
      </c>
      <c r="F131">
        <v>1309</v>
      </c>
      <c r="H131">
        <v>7.77</v>
      </c>
      <c r="I131">
        <v>1279</v>
      </c>
      <c r="J131">
        <v>21</v>
      </c>
      <c r="K131">
        <v>9</v>
      </c>
      <c r="L131">
        <v>0</v>
      </c>
      <c r="M131">
        <v>60</v>
      </c>
      <c r="N131">
        <v>60</v>
      </c>
    </row>
    <row r="132" spans="1:14" hidden="1">
      <c r="A132" s="3">
        <v>42261.677083333336</v>
      </c>
      <c r="B132" t="s">
        <v>0</v>
      </c>
      <c r="C132" t="s">
        <v>16</v>
      </c>
      <c r="D132">
        <v>4</v>
      </c>
      <c r="E132">
        <v>62.61</v>
      </c>
      <c r="F132">
        <v>1698</v>
      </c>
      <c r="H132">
        <v>13.03</v>
      </c>
      <c r="I132">
        <v>1577</v>
      </c>
      <c r="J132">
        <v>99</v>
      </c>
      <c r="K132">
        <v>19</v>
      </c>
      <c r="L132">
        <v>3</v>
      </c>
      <c r="M132">
        <v>60</v>
      </c>
      <c r="N132">
        <v>60</v>
      </c>
    </row>
    <row r="133" spans="1:14">
      <c r="A133" s="3">
        <v>42261.677083333336</v>
      </c>
      <c r="B133" t="s">
        <v>0</v>
      </c>
      <c r="C133" t="s">
        <v>1</v>
      </c>
      <c r="D133">
        <v>4</v>
      </c>
      <c r="E133">
        <v>63.61</v>
      </c>
      <c r="F133">
        <v>1359</v>
      </c>
      <c r="H133">
        <v>8.08</v>
      </c>
      <c r="I133">
        <v>1325</v>
      </c>
      <c r="J133">
        <v>27</v>
      </c>
      <c r="K133">
        <v>7</v>
      </c>
      <c r="L133">
        <v>0</v>
      </c>
      <c r="M133">
        <v>60</v>
      </c>
      <c r="N133">
        <v>60</v>
      </c>
    </row>
    <row r="134" spans="1:14" hidden="1">
      <c r="A134" s="3">
        <v>42261.6875</v>
      </c>
      <c r="B134" t="s">
        <v>0</v>
      </c>
      <c r="C134" t="s">
        <v>16</v>
      </c>
      <c r="D134">
        <v>4</v>
      </c>
      <c r="E134">
        <v>63.37</v>
      </c>
      <c r="F134">
        <v>1729</v>
      </c>
      <c r="H134">
        <v>12.92</v>
      </c>
      <c r="I134">
        <v>1615</v>
      </c>
      <c r="J134">
        <v>94</v>
      </c>
      <c r="K134">
        <v>20</v>
      </c>
      <c r="L134">
        <v>0</v>
      </c>
      <c r="M134">
        <v>60</v>
      </c>
      <c r="N134">
        <v>60</v>
      </c>
    </row>
    <row r="135" spans="1:14">
      <c r="A135" s="3">
        <v>42261.6875</v>
      </c>
      <c r="B135" t="s">
        <v>0</v>
      </c>
      <c r="C135" t="s">
        <v>1</v>
      </c>
      <c r="D135">
        <v>4</v>
      </c>
      <c r="E135">
        <v>64.78</v>
      </c>
      <c r="F135">
        <v>1502</v>
      </c>
      <c r="H135">
        <v>8.7799999999999994</v>
      </c>
      <c r="I135">
        <v>1464</v>
      </c>
      <c r="J135">
        <v>27</v>
      </c>
      <c r="K135">
        <v>11</v>
      </c>
      <c r="L135">
        <v>0</v>
      </c>
      <c r="M135">
        <v>60</v>
      </c>
      <c r="N135">
        <v>60</v>
      </c>
    </row>
    <row r="136" spans="1:14" hidden="1">
      <c r="A136" s="3">
        <v>42261.697916666664</v>
      </c>
      <c r="B136" t="s">
        <v>0</v>
      </c>
      <c r="C136" t="s">
        <v>16</v>
      </c>
      <c r="D136">
        <v>4</v>
      </c>
      <c r="E136">
        <v>60.68</v>
      </c>
      <c r="F136">
        <v>1659</v>
      </c>
      <c r="H136">
        <v>13.32</v>
      </c>
      <c r="I136">
        <v>1536</v>
      </c>
      <c r="J136">
        <v>102</v>
      </c>
      <c r="K136">
        <v>19</v>
      </c>
      <c r="L136">
        <v>2</v>
      </c>
      <c r="M136">
        <v>60</v>
      </c>
      <c r="N136">
        <v>60</v>
      </c>
    </row>
    <row r="137" spans="1:14">
      <c r="A137" s="3">
        <v>42261.697916666664</v>
      </c>
      <c r="B137" t="s">
        <v>0</v>
      </c>
      <c r="C137" t="s">
        <v>1</v>
      </c>
      <c r="D137">
        <v>4</v>
      </c>
      <c r="E137">
        <v>63.99</v>
      </c>
      <c r="F137">
        <v>1440</v>
      </c>
      <c r="H137">
        <v>8.4600000000000009</v>
      </c>
      <c r="I137">
        <v>1402</v>
      </c>
      <c r="J137">
        <v>30</v>
      </c>
      <c r="K137">
        <v>8</v>
      </c>
      <c r="L137">
        <v>0</v>
      </c>
      <c r="M137">
        <v>60</v>
      </c>
      <c r="N137">
        <v>60</v>
      </c>
    </row>
    <row r="138" spans="1:14" hidden="1">
      <c r="A138" s="3">
        <v>42261.708333333336</v>
      </c>
      <c r="B138" t="s">
        <v>0</v>
      </c>
      <c r="C138" t="s">
        <v>16</v>
      </c>
      <c r="D138">
        <v>4</v>
      </c>
      <c r="E138">
        <v>57.62</v>
      </c>
      <c r="F138">
        <v>1816</v>
      </c>
      <c r="H138">
        <v>14.97</v>
      </c>
      <c r="I138">
        <v>1713</v>
      </c>
      <c r="J138">
        <v>84</v>
      </c>
      <c r="K138">
        <v>17</v>
      </c>
      <c r="L138">
        <v>2</v>
      </c>
      <c r="M138">
        <v>60</v>
      </c>
      <c r="N138">
        <v>60</v>
      </c>
    </row>
    <row r="139" spans="1:14">
      <c r="A139" s="3">
        <v>42261.708333333336</v>
      </c>
      <c r="B139" t="s">
        <v>0</v>
      </c>
      <c r="C139" t="s">
        <v>1</v>
      </c>
      <c r="D139">
        <v>4</v>
      </c>
      <c r="E139">
        <v>65.489999999999995</v>
      </c>
      <c r="F139">
        <v>1448</v>
      </c>
      <c r="H139">
        <v>8.36</v>
      </c>
      <c r="I139">
        <v>1417</v>
      </c>
      <c r="J139">
        <v>26</v>
      </c>
      <c r="K139">
        <v>5</v>
      </c>
      <c r="L139">
        <v>0</v>
      </c>
      <c r="M139">
        <v>60</v>
      </c>
      <c r="N139">
        <v>60</v>
      </c>
    </row>
    <row r="140" spans="1:14" hidden="1">
      <c r="A140" s="3">
        <v>42261.71875</v>
      </c>
      <c r="B140" t="s">
        <v>0</v>
      </c>
      <c r="C140" t="s">
        <v>16</v>
      </c>
      <c r="D140">
        <v>4</v>
      </c>
      <c r="E140">
        <v>49.83</v>
      </c>
      <c r="F140">
        <v>1759</v>
      </c>
      <c r="H140">
        <v>18.63</v>
      </c>
      <c r="I140">
        <v>1590</v>
      </c>
      <c r="J140">
        <v>129</v>
      </c>
      <c r="K140">
        <v>32</v>
      </c>
      <c r="L140">
        <v>8</v>
      </c>
      <c r="M140">
        <v>60</v>
      </c>
      <c r="N140">
        <v>60</v>
      </c>
    </row>
    <row r="141" spans="1:14">
      <c r="A141" s="3">
        <v>42261.71875</v>
      </c>
      <c r="B141" t="s">
        <v>0</v>
      </c>
      <c r="C141" t="s">
        <v>1</v>
      </c>
      <c r="D141">
        <v>4</v>
      </c>
      <c r="E141">
        <v>64.45</v>
      </c>
      <c r="F141">
        <v>1352</v>
      </c>
      <c r="H141">
        <v>7.72</v>
      </c>
      <c r="I141">
        <v>1328</v>
      </c>
      <c r="J141">
        <v>22</v>
      </c>
      <c r="K141">
        <v>2</v>
      </c>
      <c r="L141">
        <v>0</v>
      </c>
      <c r="M141">
        <v>60</v>
      </c>
      <c r="N141">
        <v>60</v>
      </c>
    </row>
    <row r="142" spans="1:14" hidden="1">
      <c r="A142" s="3">
        <v>42261.729166666664</v>
      </c>
      <c r="B142" t="s">
        <v>0</v>
      </c>
      <c r="C142" t="s">
        <v>16</v>
      </c>
      <c r="D142">
        <v>4</v>
      </c>
      <c r="E142">
        <v>50.37</v>
      </c>
      <c r="F142">
        <v>1760</v>
      </c>
      <c r="H142">
        <v>17.45</v>
      </c>
      <c r="I142">
        <v>1623</v>
      </c>
      <c r="J142">
        <v>112</v>
      </c>
      <c r="K142">
        <v>23</v>
      </c>
      <c r="L142">
        <v>2</v>
      </c>
      <c r="M142">
        <v>60</v>
      </c>
      <c r="N142">
        <v>60</v>
      </c>
    </row>
    <row r="143" spans="1:14">
      <c r="A143" s="3">
        <v>42261.729166666664</v>
      </c>
      <c r="B143" t="s">
        <v>0</v>
      </c>
      <c r="C143" t="s">
        <v>1</v>
      </c>
      <c r="D143">
        <v>4</v>
      </c>
      <c r="E143">
        <v>65.709999999999994</v>
      </c>
      <c r="F143">
        <v>1349</v>
      </c>
      <c r="H143">
        <v>7.68</v>
      </c>
      <c r="I143">
        <v>1327</v>
      </c>
      <c r="J143">
        <v>19</v>
      </c>
      <c r="K143">
        <v>3</v>
      </c>
      <c r="L143">
        <v>0</v>
      </c>
      <c r="M143">
        <v>60</v>
      </c>
      <c r="N143">
        <v>60</v>
      </c>
    </row>
    <row r="144" spans="1:14" hidden="1">
      <c r="A144" s="3">
        <v>42261.739583333336</v>
      </c>
      <c r="B144" t="s">
        <v>0</v>
      </c>
      <c r="C144" t="s">
        <v>16</v>
      </c>
      <c r="D144">
        <v>4</v>
      </c>
      <c r="E144">
        <v>48.28</v>
      </c>
      <c r="F144">
        <v>1765</v>
      </c>
      <c r="H144">
        <v>17.97</v>
      </c>
      <c r="I144">
        <v>1650</v>
      </c>
      <c r="J144">
        <v>96</v>
      </c>
      <c r="K144">
        <v>16</v>
      </c>
      <c r="L144">
        <v>3</v>
      </c>
      <c r="M144">
        <v>60</v>
      </c>
      <c r="N144">
        <v>60</v>
      </c>
    </row>
    <row r="145" spans="1:14">
      <c r="A145" s="3">
        <v>42261.739583333336</v>
      </c>
      <c r="B145" t="s">
        <v>0</v>
      </c>
      <c r="C145" t="s">
        <v>1</v>
      </c>
      <c r="D145">
        <v>4</v>
      </c>
      <c r="E145">
        <v>65.58</v>
      </c>
      <c r="F145">
        <v>1084</v>
      </c>
      <c r="H145">
        <v>6.21</v>
      </c>
      <c r="I145">
        <v>1062</v>
      </c>
      <c r="J145">
        <v>15</v>
      </c>
      <c r="K145">
        <v>7</v>
      </c>
      <c r="L145">
        <v>0</v>
      </c>
      <c r="M145">
        <v>60</v>
      </c>
      <c r="N145">
        <v>60</v>
      </c>
    </row>
    <row r="146" spans="1:14" hidden="1">
      <c r="A146" s="3">
        <v>42261.75</v>
      </c>
      <c r="B146" t="s">
        <v>0</v>
      </c>
      <c r="C146" t="s">
        <v>16</v>
      </c>
      <c r="D146">
        <v>4</v>
      </c>
      <c r="E146">
        <v>54.17</v>
      </c>
      <c r="F146">
        <v>1711</v>
      </c>
      <c r="H146">
        <v>15.76</v>
      </c>
      <c r="I146">
        <v>1581</v>
      </c>
      <c r="J146">
        <v>113</v>
      </c>
      <c r="K146">
        <v>15</v>
      </c>
      <c r="L146">
        <v>2</v>
      </c>
      <c r="M146">
        <v>60</v>
      </c>
      <c r="N146">
        <v>60</v>
      </c>
    </row>
    <row r="147" spans="1:14">
      <c r="A147" s="3">
        <v>42261.75</v>
      </c>
      <c r="B147" t="s">
        <v>0</v>
      </c>
      <c r="C147" t="s">
        <v>1</v>
      </c>
      <c r="D147">
        <v>4</v>
      </c>
      <c r="E147">
        <v>64.849999999999994</v>
      </c>
      <c r="F147">
        <v>1130</v>
      </c>
      <c r="H147">
        <v>6.32</v>
      </c>
      <c r="I147">
        <v>1118</v>
      </c>
      <c r="J147">
        <v>5</v>
      </c>
      <c r="K147">
        <v>7</v>
      </c>
      <c r="L147">
        <v>0</v>
      </c>
      <c r="M147">
        <v>60</v>
      </c>
      <c r="N147">
        <v>60</v>
      </c>
    </row>
    <row r="148" spans="1:14" hidden="1">
      <c r="A148" s="3">
        <v>42261.760416666664</v>
      </c>
      <c r="B148" t="s">
        <v>0</v>
      </c>
      <c r="C148" t="s">
        <v>16</v>
      </c>
      <c r="D148">
        <v>4</v>
      </c>
      <c r="E148">
        <v>63.4</v>
      </c>
      <c r="F148">
        <v>1587</v>
      </c>
      <c r="H148">
        <v>11.81</v>
      </c>
      <c r="I148">
        <v>1497</v>
      </c>
      <c r="J148">
        <v>78</v>
      </c>
      <c r="K148">
        <v>12</v>
      </c>
      <c r="L148">
        <v>0</v>
      </c>
      <c r="M148">
        <v>60</v>
      </c>
      <c r="N148">
        <v>60</v>
      </c>
    </row>
    <row r="149" spans="1:14">
      <c r="A149" s="3">
        <v>42261.760416666664</v>
      </c>
      <c r="B149" t="s">
        <v>0</v>
      </c>
      <c r="C149" t="s">
        <v>1</v>
      </c>
      <c r="D149">
        <v>4</v>
      </c>
      <c r="E149">
        <v>65.400000000000006</v>
      </c>
      <c r="F149">
        <v>1038</v>
      </c>
      <c r="H149">
        <v>5.69</v>
      </c>
      <c r="I149">
        <v>1033</v>
      </c>
      <c r="J149">
        <v>3</v>
      </c>
      <c r="K149">
        <v>2</v>
      </c>
      <c r="L149">
        <v>0</v>
      </c>
      <c r="M149">
        <v>60</v>
      </c>
      <c r="N149">
        <v>60</v>
      </c>
    </row>
    <row r="150" spans="1:14" hidden="1">
      <c r="A150" s="3">
        <v>42261.770833333336</v>
      </c>
      <c r="B150" t="s">
        <v>0</v>
      </c>
      <c r="C150" t="s">
        <v>16</v>
      </c>
      <c r="D150">
        <v>4</v>
      </c>
      <c r="E150">
        <v>65.41</v>
      </c>
      <c r="F150">
        <v>1364</v>
      </c>
      <c r="H150">
        <v>9.93</v>
      </c>
      <c r="I150">
        <v>1286</v>
      </c>
      <c r="J150">
        <v>62</v>
      </c>
      <c r="K150">
        <v>14</v>
      </c>
      <c r="L150">
        <v>2</v>
      </c>
      <c r="M150">
        <v>60</v>
      </c>
      <c r="N150">
        <v>60</v>
      </c>
    </row>
    <row r="151" spans="1:14">
      <c r="A151" s="3">
        <v>42261.770833333336</v>
      </c>
      <c r="B151" t="s">
        <v>0</v>
      </c>
      <c r="C151" t="s">
        <v>1</v>
      </c>
      <c r="D151">
        <v>4</v>
      </c>
      <c r="E151">
        <v>63.35</v>
      </c>
      <c r="F151">
        <v>997</v>
      </c>
      <c r="H151">
        <v>5.77</v>
      </c>
      <c r="I151">
        <v>976</v>
      </c>
      <c r="J151">
        <v>14</v>
      </c>
      <c r="K151">
        <v>7</v>
      </c>
      <c r="L151">
        <v>0</v>
      </c>
      <c r="M151">
        <v>60</v>
      </c>
      <c r="N151">
        <v>60</v>
      </c>
    </row>
    <row r="152" spans="1:14" hidden="1">
      <c r="A152" s="3">
        <v>42261.78125</v>
      </c>
      <c r="B152" t="s">
        <v>0</v>
      </c>
      <c r="C152" t="s">
        <v>16</v>
      </c>
      <c r="D152">
        <v>4</v>
      </c>
      <c r="E152">
        <v>62.34</v>
      </c>
      <c r="F152">
        <v>1304</v>
      </c>
      <c r="H152">
        <v>9.9700000000000006</v>
      </c>
      <c r="I152">
        <v>1236</v>
      </c>
      <c r="J152">
        <v>54</v>
      </c>
      <c r="K152">
        <v>14</v>
      </c>
      <c r="L152">
        <v>0</v>
      </c>
      <c r="M152">
        <v>60</v>
      </c>
      <c r="N152">
        <v>60</v>
      </c>
    </row>
    <row r="153" spans="1:14">
      <c r="A153" s="3">
        <v>42261.78125</v>
      </c>
      <c r="B153" t="s">
        <v>0</v>
      </c>
      <c r="C153" t="s">
        <v>1</v>
      </c>
      <c r="D153">
        <v>4</v>
      </c>
      <c r="E153">
        <v>65.989999999999995</v>
      </c>
      <c r="F153">
        <v>829</v>
      </c>
      <c r="H153">
        <v>4.72</v>
      </c>
      <c r="I153">
        <v>814</v>
      </c>
      <c r="J153">
        <v>10</v>
      </c>
      <c r="K153">
        <v>5</v>
      </c>
      <c r="L153">
        <v>0</v>
      </c>
      <c r="M153">
        <v>60</v>
      </c>
      <c r="N153">
        <v>60</v>
      </c>
    </row>
    <row r="154" spans="1:14" hidden="1">
      <c r="A154" s="3">
        <v>42261.791666666664</v>
      </c>
      <c r="B154" t="s">
        <v>0</v>
      </c>
      <c r="C154" t="s">
        <v>16</v>
      </c>
      <c r="D154">
        <v>4</v>
      </c>
      <c r="E154">
        <v>64.81</v>
      </c>
      <c r="F154">
        <v>1112</v>
      </c>
      <c r="H154">
        <v>8.18</v>
      </c>
      <c r="I154">
        <v>1047</v>
      </c>
      <c r="J154">
        <v>56</v>
      </c>
      <c r="K154">
        <v>9</v>
      </c>
      <c r="L154">
        <v>0</v>
      </c>
      <c r="M154">
        <v>60</v>
      </c>
      <c r="N154">
        <v>60</v>
      </c>
    </row>
    <row r="155" spans="1:14">
      <c r="A155" s="3">
        <v>42261.791666666664</v>
      </c>
      <c r="B155" t="s">
        <v>0</v>
      </c>
      <c r="C155" t="s">
        <v>1</v>
      </c>
      <c r="D155">
        <v>4</v>
      </c>
      <c r="E155">
        <v>63.93</v>
      </c>
      <c r="F155">
        <v>827</v>
      </c>
      <c r="H155">
        <v>4.75</v>
      </c>
      <c r="I155">
        <v>816</v>
      </c>
      <c r="J155">
        <v>7</v>
      </c>
      <c r="K155">
        <v>4</v>
      </c>
      <c r="L155">
        <v>0</v>
      </c>
      <c r="M155">
        <v>60</v>
      </c>
      <c r="N155">
        <v>60</v>
      </c>
    </row>
    <row r="156" spans="1:14" hidden="1">
      <c r="A156" s="3">
        <v>42261.802083333336</v>
      </c>
      <c r="B156" t="s">
        <v>0</v>
      </c>
      <c r="C156" t="s">
        <v>16</v>
      </c>
      <c r="D156">
        <v>4</v>
      </c>
      <c r="E156">
        <v>68.75</v>
      </c>
      <c r="F156">
        <v>1009</v>
      </c>
      <c r="H156">
        <v>7.12</v>
      </c>
      <c r="I156">
        <v>947</v>
      </c>
      <c r="J156">
        <v>52</v>
      </c>
      <c r="K156">
        <v>8</v>
      </c>
      <c r="L156">
        <v>2</v>
      </c>
      <c r="M156">
        <v>60</v>
      </c>
      <c r="N156">
        <v>60</v>
      </c>
    </row>
    <row r="157" spans="1:14">
      <c r="A157" s="3">
        <v>42261.802083333336</v>
      </c>
      <c r="B157" t="s">
        <v>0</v>
      </c>
      <c r="C157" t="s">
        <v>1</v>
      </c>
      <c r="D157">
        <v>4</v>
      </c>
      <c r="E157">
        <v>65.08</v>
      </c>
      <c r="F157">
        <v>779</v>
      </c>
      <c r="H157">
        <v>4.41</v>
      </c>
      <c r="I157">
        <v>768</v>
      </c>
      <c r="J157">
        <v>7</v>
      </c>
      <c r="K157">
        <v>4</v>
      </c>
      <c r="L157">
        <v>0</v>
      </c>
      <c r="M157">
        <v>60</v>
      </c>
      <c r="N157">
        <v>60</v>
      </c>
    </row>
    <row r="158" spans="1:14" hidden="1">
      <c r="A158" s="3">
        <v>42261.8125</v>
      </c>
      <c r="B158" t="s">
        <v>0</v>
      </c>
      <c r="C158" t="s">
        <v>16</v>
      </c>
      <c r="D158">
        <v>4</v>
      </c>
      <c r="E158">
        <v>65.959999999999994</v>
      </c>
      <c r="F158">
        <v>893</v>
      </c>
      <c r="H158">
        <v>6.43</v>
      </c>
      <c r="I158">
        <v>851</v>
      </c>
      <c r="J158">
        <v>31</v>
      </c>
      <c r="K158">
        <v>11</v>
      </c>
      <c r="L158">
        <v>0</v>
      </c>
      <c r="M158">
        <v>60</v>
      </c>
      <c r="N158">
        <v>60</v>
      </c>
    </row>
    <row r="159" spans="1:14">
      <c r="A159" s="3">
        <v>42261.8125</v>
      </c>
      <c r="B159" t="s">
        <v>0</v>
      </c>
      <c r="C159" t="s">
        <v>1</v>
      </c>
      <c r="D159">
        <v>4</v>
      </c>
      <c r="E159">
        <v>67.209999999999994</v>
      </c>
      <c r="F159">
        <v>728</v>
      </c>
      <c r="H159">
        <v>4.0599999999999996</v>
      </c>
      <c r="I159">
        <v>714</v>
      </c>
      <c r="J159">
        <v>10</v>
      </c>
      <c r="K159">
        <v>4</v>
      </c>
      <c r="L159">
        <v>0</v>
      </c>
      <c r="M159">
        <v>60</v>
      </c>
      <c r="N159">
        <v>60</v>
      </c>
    </row>
    <row r="160" spans="1:14" hidden="1">
      <c r="A160" s="3">
        <v>42261.822916666664</v>
      </c>
      <c r="B160" t="s">
        <v>0</v>
      </c>
      <c r="C160" t="s">
        <v>16</v>
      </c>
      <c r="D160">
        <v>4</v>
      </c>
      <c r="E160">
        <v>65.900000000000006</v>
      </c>
      <c r="F160">
        <v>829</v>
      </c>
      <c r="H160">
        <v>5.96</v>
      </c>
      <c r="I160">
        <v>779</v>
      </c>
      <c r="J160">
        <v>41</v>
      </c>
      <c r="K160">
        <v>9</v>
      </c>
      <c r="L160">
        <v>0</v>
      </c>
      <c r="M160">
        <v>60</v>
      </c>
      <c r="N160">
        <v>60</v>
      </c>
    </row>
    <row r="161" spans="1:14">
      <c r="A161" s="3">
        <v>42261.822916666664</v>
      </c>
      <c r="B161" t="s">
        <v>0</v>
      </c>
      <c r="C161" t="s">
        <v>1</v>
      </c>
      <c r="D161">
        <v>4</v>
      </c>
      <c r="E161">
        <v>64.459999999999994</v>
      </c>
      <c r="F161">
        <v>607</v>
      </c>
      <c r="H161">
        <v>3.47</v>
      </c>
      <c r="I161">
        <v>595</v>
      </c>
      <c r="J161">
        <v>10</v>
      </c>
      <c r="K161">
        <v>2</v>
      </c>
      <c r="L161">
        <v>0</v>
      </c>
      <c r="M161">
        <v>60</v>
      </c>
      <c r="N161">
        <v>60</v>
      </c>
    </row>
    <row r="162" spans="1:14" hidden="1">
      <c r="A162" s="3">
        <v>42261.833333333336</v>
      </c>
      <c r="B162" t="s">
        <v>0</v>
      </c>
      <c r="C162" t="s">
        <v>16</v>
      </c>
      <c r="D162">
        <v>4</v>
      </c>
      <c r="E162">
        <v>65.510000000000005</v>
      </c>
      <c r="F162">
        <v>726</v>
      </c>
      <c r="H162">
        <v>5.32</v>
      </c>
      <c r="I162">
        <v>689</v>
      </c>
      <c r="J162">
        <v>31</v>
      </c>
      <c r="K162">
        <v>6</v>
      </c>
      <c r="L162">
        <v>0</v>
      </c>
      <c r="M162">
        <v>60</v>
      </c>
      <c r="N162">
        <v>60</v>
      </c>
    </row>
    <row r="163" spans="1:14">
      <c r="A163" s="3">
        <v>42261.833333333336</v>
      </c>
      <c r="B163" t="s">
        <v>0</v>
      </c>
      <c r="C163" t="s">
        <v>1</v>
      </c>
      <c r="D163">
        <v>4</v>
      </c>
      <c r="E163">
        <v>65.14</v>
      </c>
      <c r="F163">
        <v>656</v>
      </c>
      <c r="H163">
        <v>3.63</v>
      </c>
      <c r="I163">
        <v>650</v>
      </c>
      <c r="J163">
        <v>2</v>
      </c>
      <c r="K163">
        <v>4</v>
      </c>
      <c r="L163">
        <v>0</v>
      </c>
      <c r="M163">
        <v>60</v>
      </c>
      <c r="N163">
        <v>60</v>
      </c>
    </row>
    <row r="164" spans="1:14" hidden="1">
      <c r="A164" s="3">
        <v>42261.84375</v>
      </c>
      <c r="B164" t="s">
        <v>0</v>
      </c>
      <c r="C164" t="s">
        <v>16</v>
      </c>
      <c r="D164">
        <v>4</v>
      </c>
      <c r="E164">
        <v>66.56</v>
      </c>
      <c r="F164">
        <v>732</v>
      </c>
      <c r="H164">
        <v>5.04</v>
      </c>
      <c r="I164">
        <v>706</v>
      </c>
      <c r="J164">
        <v>22</v>
      </c>
      <c r="K164">
        <v>4</v>
      </c>
      <c r="L164">
        <v>0</v>
      </c>
      <c r="M164">
        <v>60</v>
      </c>
      <c r="N164">
        <v>60</v>
      </c>
    </row>
    <row r="165" spans="1:14">
      <c r="A165" s="3">
        <v>42261.84375</v>
      </c>
      <c r="B165" t="s">
        <v>0</v>
      </c>
      <c r="C165" t="s">
        <v>1</v>
      </c>
      <c r="D165">
        <v>4</v>
      </c>
      <c r="E165">
        <v>63.4</v>
      </c>
      <c r="F165">
        <v>599</v>
      </c>
      <c r="H165">
        <v>3.46</v>
      </c>
      <c r="I165">
        <v>587</v>
      </c>
      <c r="J165">
        <v>8</v>
      </c>
      <c r="K165">
        <v>4</v>
      </c>
      <c r="L165">
        <v>0</v>
      </c>
      <c r="M165">
        <v>60</v>
      </c>
      <c r="N165">
        <v>60</v>
      </c>
    </row>
    <row r="166" spans="1:14" hidden="1">
      <c r="A166" s="3">
        <v>42261.854166666664</v>
      </c>
      <c r="B166" t="s">
        <v>0</v>
      </c>
      <c r="C166" t="s">
        <v>16</v>
      </c>
      <c r="D166">
        <v>4</v>
      </c>
      <c r="E166">
        <v>65.8</v>
      </c>
      <c r="F166">
        <v>642</v>
      </c>
      <c r="H166">
        <v>4.58</v>
      </c>
      <c r="I166">
        <v>612</v>
      </c>
      <c r="J166">
        <v>24</v>
      </c>
      <c r="K166">
        <v>6</v>
      </c>
      <c r="L166">
        <v>0</v>
      </c>
      <c r="M166">
        <v>60</v>
      </c>
      <c r="N166">
        <v>60</v>
      </c>
    </row>
    <row r="167" spans="1:14">
      <c r="A167" s="3">
        <v>42261.854166666664</v>
      </c>
      <c r="B167" t="s">
        <v>0</v>
      </c>
      <c r="C167" t="s">
        <v>1</v>
      </c>
      <c r="D167">
        <v>4</v>
      </c>
      <c r="E167">
        <v>64.67</v>
      </c>
      <c r="F167">
        <v>527</v>
      </c>
      <c r="H167">
        <v>2.94</v>
      </c>
      <c r="I167">
        <v>521</v>
      </c>
      <c r="J167">
        <v>3</v>
      </c>
      <c r="K167">
        <v>3</v>
      </c>
      <c r="L167">
        <v>0</v>
      </c>
      <c r="M167">
        <v>60</v>
      </c>
      <c r="N167">
        <v>60</v>
      </c>
    </row>
    <row r="168" spans="1:14" hidden="1">
      <c r="A168" s="3">
        <v>42261.864583333336</v>
      </c>
      <c r="B168" t="s">
        <v>0</v>
      </c>
      <c r="C168" t="s">
        <v>16</v>
      </c>
      <c r="D168">
        <v>4</v>
      </c>
      <c r="E168">
        <v>65.94</v>
      </c>
      <c r="F168">
        <v>588</v>
      </c>
      <c r="H168">
        <v>4.28</v>
      </c>
      <c r="I168">
        <v>564</v>
      </c>
      <c r="J168">
        <v>17</v>
      </c>
      <c r="K168">
        <v>7</v>
      </c>
      <c r="L168">
        <v>0</v>
      </c>
      <c r="M168">
        <v>60</v>
      </c>
      <c r="N168">
        <v>60</v>
      </c>
    </row>
    <row r="169" spans="1:14">
      <c r="A169" s="3">
        <v>42261.864583333336</v>
      </c>
      <c r="B169" t="s">
        <v>0</v>
      </c>
      <c r="C169" t="s">
        <v>1</v>
      </c>
      <c r="D169">
        <v>4</v>
      </c>
      <c r="E169">
        <v>63.68</v>
      </c>
      <c r="F169">
        <v>572</v>
      </c>
      <c r="H169">
        <v>3.2</v>
      </c>
      <c r="I169">
        <v>565</v>
      </c>
      <c r="J169">
        <v>5</v>
      </c>
      <c r="K169">
        <v>2</v>
      </c>
      <c r="L169">
        <v>0</v>
      </c>
      <c r="M169">
        <v>60</v>
      </c>
      <c r="N169">
        <v>60</v>
      </c>
    </row>
    <row r="170" spans="1:14" hidden="1">
      <c r="A170" s="3">
        <v>42261.875</v>
      </c>
      <c r="B170" t="s">
        <v>0</v>
      </c>
      <c r="C170" t="s">
        <v>16</v>
      </c>
      <c r="D170">
        <v>4</v>
      </c>
      <c r="E170">
        <v>65.569999999999993</v>
      </c>
      <c r="F170">
        <v>621</v>
      </c>
      <c r="H170">
        <v>4.41</v>
      </c>
      <c r="I170">
        <v>599</v>
      </c>
      <c r="J170">
        <v>19</v>
      </c>
      <c r="K170">
        <v>2</v>
      </c>
      <c r="L170">
        <v>1</v>
      </c>
      <c r="M170">
        <v>60</v>
      </c>
      <c r="N170">
        <v>60</v>
      </c>
    </row>
    <row r="171" spans="1:14">
      <c r="A171" s="3">
        <v>42261.875</v>
      </c>
      <c r="B171" t="s">
        <v>0</v>
      </c>
      <c r="C171" t="s">
        <v>1</v>
      </c>
      <c r="D171">
        <v>4</v>
      </c>
      <c r="E171">
        <v>64.33</v>
      </c>
      <c r="F171">
        <v>582</v>
      </c>
      <c r="H171">
        <v>3.32</v>
      </c>
      <c r="I171">
        <v>571</v>
      </c>
      <c r="J171">
        <v>2</v>
      </c>
      <c r="K171">
        <v>9</v>
      </c>
      <c r="L171">
        <v>0</v>
      </c>
      <c r="M171">
        <v>60</v>
      </c>
      <c r="N171">
        <v>60</v>
      </c>
    </row>
    <row r="172" spans="1:14" hidden="1">
      <c r="A172" s="3">
        <v>42261.885416666664</v>
      </c>
      <c r="B172" t="s">
        <v>0</v>
      </c>
      <c r="C172" t="s">
        <v>16</v>
      </c>
      <c r="D172">
        <v>4</v>
      </c>
      <c r="E172">
        <v>65.89</v>
      </c>
      <c r="F172">
        <v>559</v>
      </c>
      <c r="H172">
        <v>3.97</v>
      </c>
      <c r="I172">
        <v>547</v>
      </c>
      <c r="J172">
        <v>11</v>
      </c>
      <c r="K172">
        <v>1</v>
      </c>
      <c r="L172">
        <v>0</v>
      </c>
      <c r="M172">
        <v>60</v>
      </c>
      <c r="N172">
        <v>60</v>
      </c>
    </row>
    <row r="173" spans="1:14">
      <c r="A173" s="3">
        <v>42261.885416666664</v>
      </c>
      <c r="B173" t="s">
        <v>0</v>
      </c>
      <c r="C173" t="s">
        <v>1</v>
      </c>
      <c r="D173">
        <v>4</v>
      </c>
      <c r="E173">
        <v>63.51</v>
      </c>
      <c r="F173">
        <v>479</v>
      </c>
      <c r="H173">
        <v>2.71</v>
      </c>
      <c r="I173">
        <v>471</v>
      </c>
      <c r="J173">
        <v>4</v>
      </c>
      <c r="K173">
        <v>4</v>
      </c>
      <c r="L173">
        <v>0</v>
      </c>
      <c r="M173">
        <v>60</v>
      </c>
      <c r="N173">
        <v>60</v>
      </c>
    </row>
    <row r="174" spans="1:14" hidden="1">
      <c r="A174" s="3">
        <v>42261.895833333336</v>
      </c>
      <c r="B174" t="s">
        <v>0</v>
      </c>
      <c r="C174" t="s">
        <v>16</v>
      </c>
      <c r="D174">
        <v>4</v>
      </c>
      <c r="E174">
        <v>64.94</v>
      </c>
      <c r="F174">
        <v>456</v>
      </c>
      <c r="H174">
        <v>3.27</v>
      </c>
      <c r="I174">
        <v>440</v>
      </c>
      <c r="J174">
        <v>14</v>
      </c>
      <c r="K174">
        <v>2</v>
      </c>
      <c r="L174">
        <v>0</v>
      </c>
      <c r="M174">
        <v>60</v>
      </c>
      <c r="N174">
        <v>60</v>
      </c>
    </row>
    <row r="175" spans="1:14">
      <c r="A175" s="3">
        <v>42261.895833333336</v>
      </c>
      <c r="B175" t="s">
        <v>0</v>
      </c>
      <c r="C175" t="s">
        <v>1</v>
      </c>
      <c r="D175">
        <v>4</v>
      </c>
      <c r="E175">
        <v>64.25</v>
      </c>
      <c r="F175">
        <v>505</v>
      </c>
      <c r="H175">
        <v>2.9</v>
      </c>
      <c r="I175">
        <v>492</v>
      </c>
      <c r="J175">
        <v>6</v>
      </c>
      <c r="K175">
        <v>7</v>
      </c>
      <c r="L175">
        <v>0</v>
      </c>
      <c r="M175">
        <v>60</v>
      </c>
      <c r="N175">
        <v>60</v>
      </c>
    </row>
    <row r="176" spans="1:14" hidden="1">
      <c r="A176" s="3">
        <v>42261.90625</v>
      </c>
      <c r="B176" t="s">
        <v>0</v>
      </c>
      <c r="C176" t="s">
        <v>16</v>
      </c>
      <c r="D176">
        <v>4</v>
      </c>
      <c r="E176">
        <v>65.11</v>
      </c>
      <c r="F176">
        <v>392</v>
      </c>
      <c r="H176">
        <v>2.88</v>
      </c>
      <c r="I176">
        <v>376</v>
      </c>
      <c r="J176">
        <v>10</v>
      </c>
      <c r="K176">
        <v>6</v>
      </c>
      <c r="L176">
        <v>0</v>
      </c>
      <c r="M176">
        <v>60</v>
      </c>
      <c r="N176">
        <v>60</v>
      </c>
    </row>
    <row r="177" spans="1:14">
      <c r="A177" s="3">
        <v>42261.90625</v>
      </c>
      <c r="B177" t="s">
        <v>0</v>
      </c>
      <c r="C177" t="s">
        <v>1</v>
      </c>
      <c r="D177">
        <v>4</v>
      </c>
      <c r="E177">
        <v>65.89</v>
      </c>
      <c r="F177">
        <v>452</v>
      </c>
      <c r="H177">
        <v>2.5299999999999998</v>
      </c>
      <c r="I177">
        <v>442</v>
      </c>
      <c r="J177">
        <v>4</v>
      </c>
      <c r="K177">
        <v>6</v>
      </c>
      <c r="L177">
        <v>0</v>
      </c>
      <c r="M177">
        <v>60</v>
      </c>
      <c r="N177">
        <v>60</v>
      </c>
    </row>
    <row r="178" spans="1:14" hidden="1">
      <c r="A178" s="3">
        <v>42261.916666666664</v>
      </c>
      <c r="B178" t="s">
        <v>0</v>
      </c>
      <c r="C178" t="s">
        <v>16</v>
      </c>
      <c r="D178">
        <v>4</v>
      </c>
      <c r="E178">
        <v>66.28</v>
      </c>
      <c r="F178">
        <v>341</v>
      </c>
      <c r="H178">
        <v>2.52</v>
      </c>
      <c r="I178">
        <v>324</v>
      </c>
      <c r="J178">
        <v>12</v>
      </c>
      <c r="K178">
        <v>5</v>
      </c>
      <c r="L178">
        <v>0</v>
      </c>
      <c r="M178">
        <v>60</v>
      </c>
      <c r="N178">
        <v>60</v>
      </c>
    </row>
    <row r="179" spans="1:14">
      <c r="A179" s="3">
        <v>42261.916666666664</v>
      </c>
      <c r="B179" t="s">
        <v>0</v>
      </c>
      <c r="C179" t="s">
        <v>1</v>
      </c>
      <c r="D179">
        <v>4</v>
      </c>
      <c r="E179">
        <v>64.349999999999994</v>
      </c>
      <c r="F179">
        <v>361</v>
      </c>
      <c r="H179">
        <v>2.08</v>
      </c>
      <c r="I179">
        <v>352</v>
      </c>
      <c r="J179">
        <v>1</v>
      </c>
      <c r="K179">
        <v>8</v>
      </c>
      <c r="L179">
        <v>0</v>
      </c>
      <c r="M179">
        <v>60</v>
      </c>
      <c r="N179">
        <v>60</v>
      </c>
    </row>
    <row r="180" spans="1:14" hidden="1">
      <c r="A180" s="3">
        <v>42261.927083333336</v>
      </c>
      <c r="B180" t="s">
        <v>0</v>
      </c>
      <c r="C180" t="s">
        <v>16</v>
      </c>
      <c r="D180">
        <v>4</v>
      </c>
      <c r="E180">
        <v>64.87</v>
      </c>
      <c r="F180">
        <v>380</v>
      </c>
      <c r="H180">
        <v>2.74</v>
      </c>
      <c r="I180">
        <v>366</v>
      </c>
      <c r="J180">
        <v>10</v>
      </c>
      <c r="K180">
        <v>3</v>
      </c>
      <c r="L180">
        <v>1</v>
      </c>
      <c r="M180">
        <v>60</v>
      </c>
      <c r="N180">
        <v>60</v>
      </c>
    </row>
    <row r="181" spans="1:14">
      <c r="A181" s="3">
        <v>42261.927083333336</v>
      </c>
      <c r="B181" t="s">
        <v>0</v>
      </c>
      <c r="C181" t="s">
        <v>1</v>
      </c>
      <c r="D181">
        <v>4</v>
      </c>
      <c r="E181">
        <v>62.98</v>
      </c>
      <c r="F181">
        <v>327</v>
      </c>
      <c r="H181">
        <v>1.96</v>
      </c>
      <c r="I181">
        <v>317</v>
      </c>
      <c r="J181">
        <v>2</v>
      </c>
      <c r="K181">
        <v>8</v>
      </c>
      <c r="L181">
        <v>0</v>
      </c>
      <c r="M181">
        <v>60</v>
      </c>
      <c r="N181">
        <v>60</v>
      </c>
    </row>
    <row r="182" spans="1:14" hidden="1">
      <c r="A182" s="3">
        <v>42261.9375</v>
      </c>
      <c r="B182" t="s">
        <v>0</v>
      </c>
      <c r="C182" t="s">
        <v>16</v>
      </c>
      <c r="D182">
        <v>4</v>
      </c>
      <c r="E182">
        <v>67.540000000000006</v>
      </c>
      <c r="F182">
        <v>313</v>
      </c>
      <c r="H182">
        <v>2.2200000000000002</v>
      </c>
      <c r="I182">
        <v>306</v>
      </c>
      <c r="J182">
        <v>3</v>
      </c>
      <c r="K182">
        <v>3</v>
      </c>
      <c r="L182">
        <v>1</v>
      </c>
      <c r="M182">
        <v>60</v>
      </c>
      <c r="N182">
        <v>60</v>
      </c>
    </row>
    <row r="183" spans="1:14">
      <c r="A183" s="3">
        <v>42261.9375</v>
      </c>
      <c r="B183" t="s">
        <v>0</v>
      </c>
      <c r="C183" t="s">
        <v>1</v>
      </c>
      <c r="D183">
        <v>4</v>
      </c>
      <c r="E183">
        <v>65.53</v>
      </c>
      <c r="F183">
        <v>268</v>
      </c>
      <c r="H183">
        <v>1.55</v>
      </c>
      <c r="I183">
        <v>258</v>
      </c>
      <c r="J183">
        <v>5</v>
      </c>
      <c r="K183">
        <v>5</v>
      </c>
      <c r="L183">
        <v>0</v>
      </c>
      <c r="M183">
        <v>60</v>
      </c>
      <c r="N183">
        <v>60</v>
      </c>
    </row>
    <row r="184" spans="1:14" hidden="1">
      <c r="A184" s="3">
        <v>42261.947916666664</v>
      </c>
      <c r="B184" t="s">
        <v>0</v>
      </c>
      <c r="C184" t="s">
        <v>16</v>
      </c>
      <c r="D184">
        <v>4</v>
      </c>
      <c r="E184">
        <v>65.34</v>
      </c>
      <c r="F184">
        <v>257</v>
      </c>
      <c r="H184">
        <v>1.89</v>
      </c>
      <c r="I184">
        <v>246</v>
      </c>
      <c r="J184">
        <v>7</v>
      </c>
      <c r="K184">
        <v>4</v>
      </c>
      <c r="L184">
        <v>0</v>
      </c>
      <c r="M184">
        <v>59</v>
      </c>
      <c r="N184">
        <v>59</v>
      </c>
    </row>
    <row r="185" spans="1:14">
      <c r="A185" s="3">
        <v>42261.947916666664</v>
      </c>
      <c r="B185" t="s">
        <v>0</v>
      </c>
      <c r="C185" t="s">
        <v>1</v>
      </c>
      <c r="D185">
        <v>4</v>
      </c>
      <c r="E185">
        <v>64.069999999999993</v>
      </c>
      <c r="F185">
        <v>271</v>
      </c>
      <c r="H185">
        <v>1.62</v>
      </c>
      <c r="I185">
        <v>261</v>
      </c>
      <c r="J185">
        <v>5</v>
      </c>
      <c r="K185">
        <v>5</v>
      </c>
      <c r="L185">
        <v>0</v>
      </c>
      <c r="M185">
        <v>60</v>
      </c>
      <c r="N185">
        <v>60</v>
      </c>
    </row>
    <row r="186" spans="1:14" hidden="1">
      <c r="A186" s="3">
        <v>42261.958333333336</v>
      </c>
      <c r="B186" t="s">
        <v>0</v>
      </c>
      <c r="C186" t="s">
        <v>16</v>
      </c>
      <c r="D186">
        <v>4</v>
      </c>
      <c r="E186">
        <v>66.31</v>
      </c>
      <c r="F186">
        <v>243</v>
      </c>
      <c r="H186">
        <v>1.81</v>
      </c>
      <c r="I186">
        <v>233</v>
      </c>
      <c r="J186">
        <v>2</v>
      </c>
      <c r="K186">
        <v>7</v>
      </c>
      <c r="L186">
        <v>1</v>
      </c>
      <c r="M186">
        <v>60</v>
      </c>
      <c r="N186">
        <v>60</v>
      </c>
    </row>
    <row r="187" spans="1:14">
      <c r="A187" s="3">
        <v>42261.958333333336</v>
      </c>
      <c r="B187" t="s">
        <v>0</v>
      </c>
      <c r="C187" t="s">
        <v>1</v>
      </c>
      <c r="D187">
        <v>4</v>
      </c>
      <c r="E187">
        <v>63.42</v>
      </c>
      <c r="F187">
        <v>232</v>
      </c>
      <c r="H187">
        <v>1.38</v>
      </c>
      <c r="I187">
        <v>224</v>
      </c>
      <c r="J187">
        <v>5</v>
      </c>
      <c r="K187">
        <v>3</v>
      </c>
      <c r="L187">
        <v>0</v>
      </c>
      <c r="M187">
        <v>60</v>
      </c>
      <c r="N187">
        <v>60</v>
      </c>
    </row>
    <row r="188" spans="1:14" hidden="1">
      <c r="A188" s="3">
        <v>42261.96875</v>
      </c>
      <c r="B188" t="s">
        <v>0</v>
      </c>
      <c r="C188" t="s">
        <v>16</v>
      </c>
      <c r="D188">
        <v>4</v>
      </c>
      <c r="E188">
        <v>63.23</v>
      </c>
      <c r="F188">
        <v>258</v>
      </c>
      <c r="H188">
        <v>1.92</v>
      </c>
      <c r="I188">
        <v>247</v>
      </c>
      <c r="J188">
        <v>8</v>
      </c>
      <c r="K188">
        <v>2</v>
      </c>
      <c r="L188">
        <v>1</v>
      </c>
      <c r="M188">
        <v>60</v>
      </c>
      <c r="N188">
        <v>60</v>
      </c>
    </row>
    <row r="189" spans="1:14">
      <c r="A189" s="3">
        <v>42261.96875</v>
      </c>
      <c r="B189" t="s">
        <v>0</v>
      </c>
      <c r="C189" t="s">
        <v>1</v>
      </c>
      <c r="D189">
        <v>4</v>
      </c>
      <c r="E189">
        <v>62.47</v>
      </c>
      <c r="F189">
        <v>207</v>
      </c>
      <c r="H189">
        <v>1.3</v>
      </c>
      <c r="I189">
        <v>195</v>
      </c>
      <c r="J189">
        <v>4</v>
      </c>
      <c r="K189">
        <v>8</v>
      </c>
      <c r="L189">
        <v>0</v>
      </c>
      <c r="M189">
        <v>60</v>
      </c>
      <c r="N189">
        <v>60</v>
      </c>
    </row>
    <row r="190" spans="1:14" hidden="1">
      <c r="A190" s="3">
        <v>42261.979166666664</v>
      </c>
      <c r="B190" t="s">
        <v>0</v>
      </c>
      <c r="C190" t="s">
        <v>16</v>
      </c>
      <c r="D190">
        <v>4</v>
      </c>
      <c r="E190">
        <v>62.76</v>
      </c>
      <c r="F190">
        <v>192</v>
      </c>
      <c r="H190">
        <v>1.36</v>
      </c>
      <c r="I190">
        <v>186</v>
      </c>
      <c r="J190">
        <v>4</v>
      </c>
      <c r="K190">
        <v>2</v>
      </c>
      <c r="L190">
        <v>0</v>
      </c>
      <c r="M190">
        <v>60</v>
      </c>
      <c r="N190">
        <v>60</v>
      </c>
    </row>
    <row r="191" spans="1:14">
      <c r="A191" s="3">
        <v>42261.979166666664</v>
      </c>
      <c r="B191" t="s">
        <v>0</v>
      </c>
      <c r="C191" t="s">
        <v>1</v>
      </c>
      <c r="D191">
        <v>4</v>
      </c>
      <c r="E191">
        <v>61.39</v>
      </c>
      <c r="F191">
        <v>156</v>
      </c>
      <c r="H191">
        <v>0.84</v>
      </c>
      <c r="I191">
        <v>154</v>
      </c>
      <c r="J191">
        <v>1</v>
      </c>
      <c r="K191">
        <v>1</v>
      </c>
      <c r="L191">
        <v>0</v>
      </c>
      <c r="M191">
        <v>60</v>
      </c>
      <c r="N191">
        <v>60</v>
      </c>
    </row>
    <row r="192" spans="1:14" hidden="1">
      <c r="A192" s="3">
        <v>42261.989583333336</v>
      </c>
      <c r="B192" t="s">
        <v>0</v>
      </c>
      <c r="C192" t="s">
        <v>16</v>
      </c>
      <c r="D192">
        <v>4</v>
      </c>
      <c r="E192">
        <v>64.86</v>
      </c>
      <c r="F192">
        <v>190</v>
      </c>
      <c r="H192">
        <v>1.43</v>
      </c>
      <c r="I192">
        <v>177</v>
      </c>
      <c r="J192">
        <v>8</v>
      </c>
      <c r="K192">
        <v>4</v>
      </c>
      <c r="L192">
        <v>1</v>
      </c>
      <c r="M192">
        <v>60</v>
      </c>
      <c r="N192">
        <v>60</v>
      </c>
    </row>
    <row r="193" spans="1:14">
      <c r="A193" s="3">
        <v>42261.989583333336</v>
      </c>
      <c r="B193" t="s">
        <v>0</v>
      </c>
      <c r="C193" t="s">
        <v>1</v>
      </c>
      <c r="D193">
        <v>4</v>
      </c>
      <c r="E193">
        <v>63.21</v>
      </c>
      <c r="F193">
        <v>124</v>
      </c>
      <c r="H193">
        <v>0.72</v>
      </c>
      <c r="I193">
        <v>118</v>
      </c>
      <c r="J193">
        <v>5</v>
      </c>
      <c r="K193">
        <v>1</v>
      </c>
      <c r="L193">
        <v>0</v>
      </c>
      <c r="M193">
        <v>60</v>
      </c>
      <c r="N193">
        <v>60</v>
      </c>
    </row>
  </sheetData>
  <autoFilter ref="A1:N193">
    <filterColumn colId="2">
      <filters>
        <filter val="W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93"/>
  <sheetViews>
    <sheetView topLeftCell="A25" zoomScale="85" zoomScaleNormal="85" workbookViewId="0">
      <selection activeCell="E51" sqref="E51:E89"/>
    </sheetView>
  </sheetViews>
  <sheetFormatPr defaultColWidth="9.140625" defaultRowHeight="15"/>
  <cols>
    <col min="1" max="1" width="19.42578125" customWidth="1"/>
  </cols>
  <sheetData>
    <row r="1" spans="1:1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15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hidden="1">
      <c r="A2" s="3">
        <v>42261</v>
      </c>
      <c r="B2" t="s">
        <v>0</v>
      </c>
      <c r="C2" t="s">
        <v>16</v>
      </c>
      <c r="D2">
        <v>3</v>
      </c>
      <c r="E2">
        <v>65.3</v>
      </c>
      <c r="F2">
        <v>129</v>
      </c>
      <c r="H2">
        <v>0.79</v>
      </c>
      <c r="I2">
        <v>121</v>
      </c>
      <c r="J2">
        <v>7</v>
      </c>
      <c r="K2">
        <v>1</v>
      </c>
      <c r="L2">
        <v>0</v>
      </c>
      <c r="M2">
        <v>45</v>
      </c>
      <c r="N2">
        <v>45</v>
      </c>
    </row>
    <row r="3" spans="1:14">
      <c r="A3" s="3">
        <v>42261</v>
      </c>
      <c r="B3" t="s">
        <v>0</v>
      </c>
      <c r="C3" t="s">
        <v>1</v>
      </c>
      <c r="D3">
        <v>4</v>
      </c>
      <c r="E3">
        <v>63.32</v>
      </c>
      <c r="F3">
        <v>107</v>
      </c>
      <c r="G3">
        <f>4*F3</f>
        <v>428</v>
      </c>
      <c r="H3">
        <v>0.55000000000000004</v>
      </c>
      <c r="I3">
        <v>101</v>
      </c>
      <c r="J3">
        <v>3</v>
      </c>
      <c r="K3">
        <v>3</v>
      </c>
      <c r="L3">
        <v>0</v>
      </c>
      <c r="M3">
        <v>60</v>
      </c>
      <c r="N3">
        <v>60</v>
      </c>
    </row>
    <row r="4" spans="1:14" hidden="1">
      <c r="A4" s="3">
        <v>42261.010416666664</v>
      </c>
      <c r="B4" t="s">
        <v>0</v>
      </c>
      <c r="C4" t="s">
        <v>16</v>
      </c>
      <c r="D4">
        <v>3</v>
      </c>
      <c r="E4">
        <v>66.37</v>
      </c>
      <c r="F4">
        <v>122</v>
      </c>
      <c r="H4">
        <v>0.8</v>
      </c>
      <c r="I4">
        <v>115</v>
      </c>
      <c r="J4">
        <v>3</v>
      </c>
      <c r="K4">
        <v>3</v>
      </c>
      <c r="L4">
        <v>1</v>
      </c>
      <c r="M4">
        <v>45</v>
      </c>
      <c r="N4">
        <v>45</v>
      </c>
    </row>
    <row r="5" spans="1:14">
      <c r="A5" s="3">
        <v>42261.010416666664</v>
      </c>
      <c r="B5" t="s">
        <v>0</v>
      </c>
      <c r="C5" t="s">
        <v>1</v>
      </c>
      <c r="D5">
        <v>4</v>
      </c>
      <c r="E5">
        <v>64.650000000000006</v>
      </c>
      <c r="F5">
        <v>72</v>
      </c>
      <c r="G5">
        <f>4*F5</f>
        <v>288</v>
      </c>
      <c r="H5">
        <v>0.34</v>
      </c>
      <c r="I5">
        <v>69</v>
      </c>
      <c r="J5">
        <v>1</v>
      </c>
      <c r="K5">
        <v>2</v>
      </c>
      <c r="L5">
        <v>0</v>
      </c>
      <c r="M5">
        <v>60</v>
      </c>
      <c r="N5">
        <v>60</v>
      </c>
    </row>
    <row r="6" spans="1:14" hidden="1">
      <c r="A6" s="3">
        <v>42261.020833333336</v>
      </c>
      <c r="B6" t="s">
        <v>0</v>
      </c>
      <c r="C6" t="s">
        <v>16</v>
      </c>
      <c r="D6">
        <v>3</v>
      </c>
      <c r="E6">
        <v>67.010000000000005</v>
      </c>
      <c r="F6">
        <v>91</v>
      </c>
      <c r="H6">
        <v>0.69</v>
      </c>
      <c r="I6">
        <v>82</v>
      </c>
      <c r="J6">
        <v>2</v>
      </c>
      <c r="K6">
        <v>7</v>
      </c>
      <c r="L6">
        <v>0</v>
      </c>
      <c r="M6">
        <v>45</v>
      </c>
      <c r="N6">
        <v>45</v>
      </c>
    </row>
    <row r="7" spans="1:14">
      <c r="A7" s="3">
        <v>42261.020833333336</v>
      </c>
      <c r="B7" t="s">
        <v>0</v>
      </c>
      <c r="C7" t="s">
        <v>1</v>
      </c>
      <c r="D7">
        <v>4</v>
      </c>
      <c r="E7">
        <v>66.290000000000006</v>
      </c>
      <c r="F7">
        <v>103</v>
      </c>
      <c r="G7">
        <f>4*F7</f>
        <v>412</v>
      </c>
      <c r="H7">
        <v>0.48</v>
      </c>
      <c r="I7">
        <v>98</v>
      </c>
      <c r="J7">
        <v>2</v>
      </c>
      <c r="K7">
        <v>3</v>
      </c>
      <c r="L7">
        <v>0</v>
      </c>
      <c r="M7">
        <v>60</v>
      </c>
      <c r="N7">
        <v>60</v>
      </c>
    </row>
    <row r="8" spans="1:14" hidden="1">
      <c r="A8" s="3">
        <v>42261.03125</v>
      </c>
      <c r="B8" t="s">
        <v>0</v>
      </c>
      <c r="C8" t="s">
        <v>16</v>
      </c>
      <c r="D8">
        <v>3</v>
      </c>
      <c r="E8">
        <v>64.81</v>
      </c>
      <c r="F8">
        <v>85</v>
      </c>
      <c r="H8">
        <v>0.64</v>
      </c>
      <c r="I8">
        <v>77</v>
      </c>
      <c r="J8">
        <v>3</v>
      </c>
      <c r="K8">
        <v>5</v>
      </c>
      <c r="L8">
        <v>0</v>
      </c>
      <c r="M8">
        <v>45</v>
      </c>
      <c r="N8">
        <v>45</v>
      </c>
    </row>
    <row r="9" spans="1:14">
      <c r="A9" s="3">
        <v>42261.03125</v>
      </c>
      <c r="B9" t="s">
        <v>0</v>
      </c>
      <c r="C9" t="s">
        <v>1</v>
      </c>
      <c r="D9">
        <v>4</v>
      </c>
      <c r="E9">
        <v>65.81</v>
      </c>
      <c r="F9">
        <v>62</v>
      </c>
      <c r="G9">
        <f>4*F9</f>
        <v>248</v>
      </c>
      <c r="H9">
        <v>0.3</v>
      </c>
      <c r="I9">
        <v>59</v>
      </c>
      <c r="J9">
        <v>2</v>
      </c>
      <c r="K9">
        <v>1</v>
      </c>
      <c r="L9">
        <v>0</v>
      </c>
      <c r="M9">
        <v>60</v>
      </c>
      <c r="N9">
        <v>60</v>
      </c>
    </row>
    <row r="10" spans="1:14" hidden="1">
      <c r="A10" s="3">
        <v>42261.041666666664</v>
      </c>
      <c r="B10" t="s">
        <v>0</v>
      </c>
      <c r="C10" t="s">
        <v>16</v>
      </c>
      <c r="D10">
        <v>3</v>
      </c>
      <c r="E10">
        <v>63.89</v>
      </c>
      <c r="F10">
        <v>63</v>
      </c>
      <c r="H10">
        <v>0.34</v>
      </c>
      <c r="I10">
        <v>63</v>
      </c>
      <c r="J10">
        <v>0</v>
      </c>
      <c r="K10">
        <v>0</v>
      </c>
      <c r="L10">
        <v>0</v>
      </c>
      <c r="M10">
        <v>45</v>
      </c>
      <c r="N10">
        <v>45</v>
      </c>
    </row>
    <row r="11" spans="1:14">
      <c r="A11" s="3">
        <v>42261.041666666664</v>
      </c>
      <c r="B11" t="s">
        <v>0</v>
      </c>
      <c r="C11" t="s">
        <v>1</v>
      </c>
      <c r="D11">
        <v>4</v>
      </c>
      <c r="E11">
        <v>64.650000000000006</v>
      </c>
      <c r="F11">
        <v>55</v>
      </c>
      <c r="G11">
        <f>4*F11</f>
        <v>220</v>
      </c>
      <c r="H11">
        <v>0.33</v>
      </c>
      <c r="I11">
        <v>47</v>
      </c>
      <c r="J11">
        <v>3</v>
      </c>
      <c r="K11">
        <v>4</v>
      </c>
      <c r="L11">
        <v>1</v>
      </c>
      <c r="M11">
        <v>60</v>
      </c>
      <c r="N11">
        <v>60</v>
      </c>
    </row>
    <row r="12" spans="1:14" hidden="1">
      <c r="A12" s="3">
        <v>42261.052083333336</v>
      </c>
      <c r="B12" t="s">
        <v>0</v>
      </c>
      <c r="C12" t="s">
        <v>16</v>
      </c>
      <c r="D12">
        <v>3</v>
      </c>
      <c r="E12">
        <v>65.73</v>
      </c>
      <c r="F12">
        <v>58</v>
      </c>
      <c r="H12">
        <v>0.43</v>
      </c>
      <c r="I12">
        <v>53</v>
      </c>
      <c r="J12">
        <v>2</v>
      </c>
      <c r="K12">
        <v>3</v>
      </c>
      <c r="L12">
        <v>0</v>
      </c>
      <c r="M12">
        <v>45</v>
      </c>
      <c r="N12">
        <v>45</v>
      </c>
    </row>
    <row r="13" spans="1:14">
      <c r="A13" s="3">
        <v>42261.052083333336</v>
      </c>
      <c r="B13" t="s">
        <v>0</v>
      </c>
      <c r="C13" t="s">
        <v>1</v>
      </c>
      <c r="D13">
        <v>4</v>
      </c>
      <c r="E13">
        <v>59.6</v>
      </c>
      <c r="F13">
        <v>46</v>
      </c>
      <c r="G13">
        <f>4*F13</f>
        <v>184</v>
      </c>
      <c r="H13">
        <v>0.35</v>
      </c>
      <c r="I13">
        <v>38</v>
      </c>
      <c r="J13">
        <v>1</v>
      </c>
      <c r="K13">
        <v>7</v>
      </c>
      <c r="L13">
        <v>0</v>
      </c>
      <c r="M13">
        <v>60</v>
      </c>
      <c r="N13">
        <v>60</v>
      </c>
    </row>
    <row r="14" spans="1:14" hidden="1">
      <c r="A14" s="3">
        <v>42261.0625</v>
      </c>
      <c r="B14" t="s">
        <v>0</v>
      </c>
      <c r="C14" t="s">
        <v>16</v>
      </c>
      <c r="D14">
        <v>3</v>
      </c>
      <c r="E14">
        <v>65.37</v>
      </c>
      <c r="F14">
        <v>41</v>
      </c>
      <c r="H14">
        <v>0.26</v>
      </c>
      <c r="I14">
        <v>40</v>
      </c>
      <c r="J14">
        <v>0</v>
      </c>
      <c r="K14">
        <v>1</v>
      </c>
      <c r="L14">
        <v>0</v>
      </c>
      <c r="M14">
        <v>45</v>
      </c>
      <c r="N14">
        <v>45</v>
      </c>
    </row>
    <row r="15" spans="1:14">
      <c r="A15" s="3">
        <v>42261.0625</v>
      </c>
      <c r="B15" t="s">
        <v>0</v>
      </c>
      <c r="C15" t="s">
        <v>1</v>
      </c>
      <c r="D15">
        <v>4</v>
      </c>
      <c r="E15">
        <v>59.39</v>
      </c>
      <c r="F15">
        <v>43</v>
      </c>
      <c r="G15">
        <f>4*F15</f>
        <v>172</v>
      </c>
      <c r="H15">
        <v>0.26</v>
      </c>
      <c r="I15">
        <v>38</v>
      </c>
      <c r="J15">
        <v>3</v>
      </c>
      <c r="K15">
        <v>2</v>
      </c>
      <c r="L15">
        <v>0</v>
      </c>
      <c r="M15">
        <v>60</v>
      </c>
      <c r="N15">
        <v>60</v>
      </c>
    </row>
    <row r="16" spans="1:14" hidden="1">
      <c r="A16" s="3">
        <v>42261.072916666664</v>
      </c>
      <c r="B16" t="s">
        <v>0</v>
      </c>
      <c r="C16" t="s">
        <v>16</v>
      </c>
      <c r="D16">
        <v>3</v>
      </c>
      <c r="E16">
        <v>64.7</v>
      </c>
      <c r="F16">
        <v>47</v>
      </c>
      <c r="H16">
        <v>0.38</v>
      </c>
      <c r="I16">
        <v>42</v>
      </c>
      <c r="J16">
        <v>2</v>
      </c>
      <c r="K16">
        <v>3</v>
      </c>
      <c r="L16">
        <v>0</v>
      </c>
      <c r="M16">
        <v>45</v>
      </c>
      <c r="N16">
        <v>45</v>
      </c>
    </row>
    <row r="17" spans="1:14">
      <c r="A17" s="3">
        <v>42261.072916666664</v>
      </c>
      <c r="B17" t="s">
        <v>0</v>
      </c>
      <c r="C17" t="s">
        <v>1</v>
      </c>
      <c r="D17">
        <v>4</v>
      </c>
      <c r="E17">
        <v>61</v>
      </c>
      <c r="F17">
        <v>50</v>
      </c>
      <c r="G17">
        <f>4*F17</f>
        <v>200</v>
      </c>
      <c r="H17">
        <v>0.25</v>
      </c>
      <c r="I17">
        <v>48</v>
      </c>
      <c r="J17">
        <v>1</v>
      </c>
      <c r="K17">
        <v>1</v>
      </c>
      <c r="L17">
        <v>0</v>
      </c>
      <c r="M17">
        <v>60</v>
      </c>
      <c r="N17">
        <v>60</v>
      </c>
    </row>
    <row r="18" spans="1:14" hidden="1">
      <c r="A18" s="3">
        <v>42261.083333333336</v>
      </c>
      <c r="B18" t="s">
        <v>0</v>
      </c>
      <c r="C18" t="s">
        <v>16</v>
      </c>
      <c r="D18">
        <v>3</v>
      </c>
      <c r="E18">
        <v>67.5</v>
      </c>
      <c r="F18">
        <v>42</v>
      </c>
      <c r="H18">
        <v>0.33</v>
      </c>
      <c r="I18">
        <v>36</v>
      </c>
      <c r="J18">
        <v>2</v>
      </c>
      <c r="K18">
        <v>4</v>
      </c>
      <c r="L18">
        <v>0</v>
      </c>
      <c r="M18">
        <v>45</v>
      </c>
      <c r="N18">
        <v>45</v>
      </c>
    </row>
    <row r="19" spans="1:14">
      <c r="A19" s="3">
        <v>42261.083333333336</v>
      </c>
      <c r="B19" t="s">
        <v>0</v>
      </c>
      <c r="C19" t="s">
        <v>1</v>
      </c>
      <c r="D19">
        <v>4</v>
      </c>
      <c r="E19">
        <v>58.74</v>
      </c>
      <c r="F19">
        <v>42</v>
      </c>
      <c r="G19">
        <f>4*F19</f>
        <v>168</v>
      </c>
      <c r="H19">
        <v>0.23</v>
      </c>
      <c r="I19">
        <v>38</v>
      </c>
      <c r="J19">
        <v>3</v>
      </c>
      <c r="K19">
        <v>1</v>
      </c>
      <c r="L19">
        <v>0</v>
      </c>
      <c r="M19">
        <v>60</v>
      </c>
      <c r="N19">
        <v>60</v>
      </c>
    </row>
    <row r="20" spans="1:14" hidden="1">
      <c r="A20" s="3">
        <v>42261.09375</v>
      </c>
      <c r="B20" t="s">
        <v>0</v>
      </c>
      <c r="C20" t="s">
        <v>16</v>
      </c>
      <c r="D20">
        <v>3</v>
      </c>
      <c r="E20">
        <v>67.42</v>
      </c>
      <c r="F20">
        <v>36</v>
      </c>
      <c r="H20">
        <v>0.23</v>
      </c>
      <c r="I20">
        <v>34</v>
      </c>
      <c r="J20">
        <v>1</v>
      </c>
      <c r="K20">
        <v>1</v>
      </c>
      <c r="L20">
        <v>0</v>
      </c>
      <c r="M20">
        <v>45</v>
      </c>
      <c r="N20">
        <v>45</v>
      </c>
    </row>
    <row r="21" spans="1:14">
      <c r="A21" s="3">
        <v>42261.09375</v>
      </c>
      <c r="B21" t="s">
        <v>0</v>
      </c>
      <c r="C21" t="s">
        <v>1</v>
      </c>
      <c r="D21">
        <v>4</v>
      </c>
      <c r="E21">
        <v>62.3</v>
      </c>
      <c r="F21">
        <v>26</v>
      </c>
      <c r="G21">
        <f>4*F21</f>
        <v>104</v>
      </c>
      <c r="H21">
        <v>0.15</v>
      </c>
      <c r="I21">
        <v>20</v>
      </c>
      <c r="J21">
        <v>6</v>
      </c>
      <c r="K21">
        <v>0</v>
      </c>
      <c r="L21">
        <v>0</v>
      </c>
      <c r="M21">
        <v>60</v>
      </c>
      <c r="N21">
        <v>60</v>
      </c>
    </row>
    <row r="22" spans="1:14" hidden="1">
      <c r="A22" s="3">
        <v>42261.104166666664</v>
      </c>
      <c r="B22" t="s">
        <v>0</v>
      </c>
      <c r="C22" t="s">
        <v>16</v>
      </c>
      <c r="D22">
        <v>3</v>
      </c>
      <c r="E22">
        <v>65.53</v>
      </c>
      <c r="F22">
        <v>31</v>
      </c>
      <c r="H22">
        <v>0.24</v>
      </c>
      <c r="I22">
        <v>23</v>
      </c>
      <c r="J22">
        <v>6</v>
      </c>
      <c r="K22">
        <v>2</v>
      </c>
      <c r="L22">
        <v>0</v>
      </c>
      <c r="M22">
        <v>45</v>
      </c>
      <c r="N22">
        <v>45</v>
      </c>
    </row>
    <row r="23" spans="1:14">
      <c r="A23" s="3">
        <v>42261.104166666664</v>
      </c>
      <c r="B23" t="s">
        <v>0</v>
      </c>
      <c r="C23" t="s">
        <v>1</v>
      </c>
      <c r="D23">
        <v>4</v>
      </c>
      <c r="E23">
        <v>59.54</v>
      </c>
      <c r="F23">
        <v>32</v>
      </c>
      <c r="G23">
        <f>4*F23</f>
        <v>128</v>
      </c>
      <c r="H23">
        <v>0.17</v>
      </c>
      <c r="I23">
        <v>30</v>
      </c>
      <c r="J23">
        <v>0</v>
      </c>
      <c r="K23">
        <v>2</v>
      </c>
      <c r="L23">
        <v>0</v>
      </c>
      <c r="M23">
        <v>60</v>
      </c>
      <c r="N23">
        <v>60</v>
      </c>
    </row>
    <row r="24" spans="1:14" hidden="1">
      <c r="A24" s="3">
        <v>42261.114583333336</v>
      </c>
      <c r="B24" t="s">
        <v>0</v>
      </c>
      <c r="C24" t="s">
        <v>16</v>
      </c>
      <c r="D24">
        <v>3</v>
      </c>
      <c r="E24">
        <v>65.150000000000006</v>
      </c>
      <c r="F24">
        <v>28</v>
      </c>
      <c r="H24">
        <v>0.27</v>
      </c>
      <c r="I24">
        <v>23</v>
      </c>
      <c r="J24">
        <v>0</v>
      </c>
      <c r="K24">
        <v>5</v>
      </c>
      <c r="L24">
        <v>0</v>
      </c>
      <c r="M24">
        <v>45</v>
      </c>
      <c r="N24">
        <v>45</v>
      </c>
    </row>
    <row r="25" spans="1:14">
      <c r="A25" s="3">
        <v>42261.114583333336</v>
      </c>
      <c r="B25" t="s">
        <v>0</v>
      </c>
      <c r="C25" t="s">
        <v>1</v>
      </c>
      <c r="D25">
        <v>4</v>
      </c>
      <c r="E25">
        <v>59.85</v>
      </c>
      <c r="F25">
        <v>36</v>
      </c>
      <c r="G25">
        <f>4*F25</f>
        <v>144</v>
      </c>
      <c r="H25">
        <v>0.18</v>
      </c>
      <c r="I25">
        <v>34</v>
      </c>
      <c r="J25">
        <v>1</v>
      </c>
      <c r="K25">
        <v>1</v>
      </c>
      <c r="L25">
        <v>0</v>
      </c>
      <c r="M25">
        <v>60</v>
      </c>
      <c r="N25">
        <v>60</v>
      </c>
    </row>
    <row r="26" spans="1:14" hidden="1">
      <c r="A26" s="3">
        <v>42261.125</v>
      </c>
      <c r="B26" t="s">
        <v>0</v>
      </c>
      <c r="C26" t="s">
        <v>16</v>
      </c>
      <c r="D26">
        <v>3</v>
      </c>
      <c r="E26">
        <v>68.23</v>
      </c>
      <c r="F26">
        <v>48</v>
      </c>
      <c r="H26">
        <v>0.41</v>
      </c>
      <c r="I26">
        <v>38</v>
      </c>
      <c r="J26">
        <v>5</v>
      </c>
      <c r="K26">
        <v>4</v>
      </c>
      <c r="L26">
        <v>1</v>
      </c>
      <c r="M26">
        <v>45</v>
      </c>
      <c r="N26">
        <v>45</v>
      </c>
    </row>
    <row r="27" spans="1:14">
      <c r="A27" s="3">
        <v>42261.125</v>
      </c>
      <c r="B27" t="s">
        <v>0</v>
      </c>
      <c r="C27" t="s">
        <v>1</v>
      </c>
      <c r="D27">
        <v>4</v>
      </c>
      <c r="E27">
        <v>61.18</v>
      </c>
      <c r="F27">
        <v>38</v>
      </c>
      <c r="G27">
        <f>4*F27</f>
        <v>152</v>
      </c>
      <c r="H27">
        <v>0.19</v>
      </c>
      <c r="I27">
        <v>35</v>
      </c>
      <c r="J27">
        <v>2</v>
      </c>
      <c r="K27">
        <v>1</v>
      </c>
      <c r="L27">
        <v>0</v>
      </c>
      <c r="M27">
        <v>60</v>
      </c>
      <c r="N27">
        <v>60</v>
      </c>
    </row>
    <row r="28" spans="1:14" hidden="1">
      <c r="A28" s="3">
        <v>42261.135416666664</v>
      </c>
      <c r="B28" t="s">
        <v>0</v>
      </c>
      <c r="C28" t="s">
        <v>16</v>
      </c>
      <c r="D28">
        <v>3</v>
      </c>
      <c r="E28">
        <v>66.3</v>
      </c>
      <c r="F28">
        <v>36</v>
      </c>
      <c r="H28">
        <v>0.27</v>
      </c>
      <c r="I28">
        <v>31</v>
      </c>
      <c r="J28">
        <v>2</v>
      </c>
      <c r="K28">
        <v>3</v>
      </c>
      <c r="L28">
        <v>0</v>
      </c>
      <c r="M28">
        <v>45</v>
      </c>
      <c r="N28">
        <v>45</v>
      </c>
    </row>
    <row r="29" spans="1:14">
      <c r="A29" s="3">
        <v>42261.135416666664</v>
      </c>
      <c r="B29" t="s">
        <v>0</v>
      </c>
      <c r="C29" t="s">
        <v>1</v>
      </c>
      <c r="D29">
        <v>4</v>
      </c>
      <c r="E29">
        <v>60.21</v>
      </c>
      <c r="F29">
        <v>33</v>
      </c>
      <c r="G29">
        <f>4*F29</f>
        <v>132</v>
      </c>
      <c r="H29">
        <v>0.19</v>
      </c>
      <c r="I29">
        <v>30</v>
      </c>
      <c r="J29">
        <v>1</v>
      </c>
      <c r="K29">
        <v>2</v>
      </c>
      <c r="L29">
        <v>0</v>
      </c>
      <c r="M29">
        <v>60</v>
      </c>
      <c r="N29">
        <v>60</v>
      </c>
    </row>
    <row r="30" spans="1:14" hidden="1">
      <c r="A30" s="3">
        <v>42261.145833333336</v>
      </c>
      <c r="B30" t="s">
        <v>0</v>
      </c>
      <c r="C30" t="s">
        <v>16</v>
      </c>
      <c r="D30">
        <v>3</v>
      </c>
      <c r="E30">
        <v>66.92</v>
      </c>
      <c r="F30">
        <v>53</v>
      </c>
      <c r="H30">
        <v>0.42</v>
      </c>
      <c r="I30">
        <v>46</v>
      </c>
      <c r="J30">
        <v>4</v>
      </c>
      <c r="K30">
        <v>3</v>
      </c>
      <c r="L30">
        <v>0</v>
      </c>
      <c r="M30">
        <v>45</v>
      </c>
      <c r="N30">
        <v>45</v>
      </c>
    </row>
    <row r="31" spans="1:14">
      <c r="A31" s="3">
        <v>42261.145833333336</v>
      </c>
      <c r="B31" t="s">
        <v>0</v>
      </c>
      <c r="C31" t="s">
        <v>1</v>
      </c>
      <c r="D31">
        <v>4</v>
      </c>
      <c r="E31">
        <v>61.15</v>
      </c>
      <c r="F31">
        <v>66</v>
      </c>
      <c r="G31">
        <f>4*F31</f>
        <v>264</v>
      </c>
      <c r="H31">
        <v>0.38</v>
      </c>
      <c r="I31">
        <v>59</v>
      </c>
      <c r="J31">
        <v>1</v>
      </c>
      <c r="K31">
        <v>6</v>
      </c>
      <c r="L31">
        <v>0</v>
      </c>
      <c r="M31">
        <v>60</v>
      </c>
      <c r="N31">
        <v>60</v>
      </c>
    </row>
    <row r="32" spans="1:14" hidden="1">
      <c r="A32" s="3">
        <v>42261.15625</v>
      </c>
      <c r="B32" t="s">
        <v>0</v>
      </c>
      <c r="C32" t="s">
        <v>16</v>
      </c>
      <c r="D32">
        <v>3</v>
      </c>
      <c r="E32">
        <v>66.989999999999995</v>
      </c>
      <c r="F32">
        <v>47</v>
      </c>
      <c r="H32">
        <v>0.38</v>
      </c>
      <c r="I32">
        <v>41</v>
      </c>
      <c r="J32">
        <v>1</v>
      </c>
      <c r="K32">
        <v>5</v>
      </c>
      <c r="L32">
        <v>0</v>
      </c>
      <c r="M32">
        <v>45</v>
      </c>
      <c r="N32">
        <v>45</v>
      </c>
    </row>
    <row r="33" spans="1:14">
      <c r="A33" s="3">
        <v>42261.15625</v>
      </c>
      <c r="B33" t="s">
        <v>0</v>
      </c>
      <c r="C33" t="s">
        <v>1</v>
      </c>
      <c r="D33">
        <v>4</v>
      </c>
      <c r="E33">
        <v>63.57</v>
      </c>
      <c r="F33">
        <v>60</v>
      </c>
      <c r="G33">
        <f>4*F33</f>
        <v>240</v>
      </c>
      <c r="H33">
        <v>0.32</v>
      </c>
      <c r="I33">
        <v>56</v>
      </c>
      <c r="J33">
        <v>2</v>
      </c>
      <c r="K33">
        <v>1</v>
      </c>
      <c r="L33">
        <v>1</v>
      </c>
      <c r="M33">
        <v>60</v>
      </c>
      <c r="N33">
        <v>60</v>
      </c>
    </row>
    <row r="34" spans="1:14" hidden="1">
      <c r="A34" s="3">
        <v>42261.166666666664</v>
      </c>
      <c r="B34" t="s">
        <v>0</v>
      </c>
      <c r="C34" t="s">
        <v>16</v>
      </c>
      <c r="D34">
        <v>3</v>
      </c>
      <c r="E34">
        <v>67.150000000000006</v>
      </c>
      <c r="F34">
        <v>41</v>
      </c>
      <c r="H34">
        <v>0.37</v>
      </c>
      <c r="I34">
        <v>32</v>
      </c>
      <c r="J34">
        <v>4</v>
      </c>
      <c r="K34">
        <v>5</v>
      </c>
      <c r="L34">
        <v>0</v>
      </c>
      <c r="M34">
        <v>45</v>
      </c>
      <c r="N34">
        <v>45</v>
      </c>
    </row>
    <row r="35" spans="1:14">
      <c r="A35" s="3">
        <v>42261.166666666664</v>
      </c>
      <c r="B35" t="s">
        <v>0</v>
      </c>
      <c r="C35" t="s">
        <v>1</v>
      </c>
      <c r="D35">
        <v>4</v>
      </c>
      <c r="E35">
        <v>68.739999999999995</v>
      </c>
      <c r="F35">
        <v>75</v>
      </c>
      <c r="G35">
        <f>4*F35</f>
        <v>300</v>
      </c>
      <c r="H35">
        <v>0.54</v>
      </c>
      <c r="I35">
        <v>59</v>
      </c>
      <c r="J35">
        <v>7</v>
      </c>
      <c r="K35">
        <v>6</v>
      </c>
      <c r="L35">
        <v>3</v>
      </c>
      <c r="M35">
        <v>60</v>
      </c>
      <c r="N35">
        <v>60</v>
      </c>
    </row>
    <row r="36" spans="1:14" hidden="1">
      <c r="A36" s="3">
        <v>42261.177083333336</v>
      </c>
      <c r="B36" t="s">
        <v>0</v>
      </c>
      <c r="C36" t="s">
        <v>16</v>
      </c>
      <c r="D36">
        <v>3</v>
      </c>
      <c r="E36">
        <v>66.86</v>
      </c>
      <c r="F36">
        <v>36</v>
      </c>
      <c r="H36">
        <v>0.27</v>
      </c>
      <c r="I36">
        <v>32</v>
      </c>
      <c r="J36">
        <v>3</v>
      </c>
      <c r="K36">
        <v>1</v>
      </c>
      <c r="L36">
        <v>0</v>
      </c>
      <c r="M36">
        <v>45</v>
      </c>
      <c r="N36">
        <v>45</v>
      </c>
    </row>
    <row r="37" spans="1:14">
      <c r="A37" s="3">
        <v>42261.177083333336</v>
      </c>
      <c r="B37" t="s">
        <v>0</v>
      </c>
      <c r="C37" t="s">
        <v>1</v>
      </c>
      <c r="D37">
        <v>4</v>
      </c>
      <c r="E37">
        <v>62.69</v>
      </c>
      <c r="F37">
        <v>99</v>
      </c>
      <c r="G37">
        <f>4*F37</f>
        <v>396</v>
      </c>
      <c r="H37">
        <v>0.55000000000000004</v>
      </c>
      <c r="I37">
        <v>92</v>
      </c>
      <c r="J37">
        <v>3</v>
      </c>
      <c r="K37">
        <v>4</v>
      </c>
      <c r="L37">
        <v>0</v>
      </c>
      <c r="M37">
        <v>60</v>
      </c>
      <c r="N37">
        <v>60</v>
      </c>
    </row>
    <row r="38" spans="1:14" hidden="1">
      <c r="A38" s="3">
        <v>42261.1875</v>
      </c>
      <c r="B38" t="s">
        <v>0</v>
      </c>
      <c r="C38" t="s">
        <v>16</v>
      </c>
      <c r="D38">
        <v>3</v>
      </c>
      <c r="E38">
        <v>69.52</v>
      </c>
      <c r="F38">
        <v>66</v>
      </c>
      <c r="H38">
        <v>0.48</v>
      </c>
      <c r="I38">
        <v>59</v>
      </c>
      <c r="J38">
        <v>2</v>
      </c>
      <c r="K38">
        <v>4</v>
      </c>
      <c r="L38">
        <v>1</v>
      </c>
      <c r="M38">
        <v>45</v>
      </c>
      <c r="N38">
        <v>45</v>
      </c>
    </row>
    <row r="39" spans="1:14">
      <c r="A39" s="3">
        <v>42261.1875</v>
      </c>
      <c r="B39" t="s">
        <v>0</v>
      </c>
      <c r="C39" t="s">
        <v>1</v>
      </c>
      <c r="D39">
        <v>4</v>
      </c>
      <c r="E39">
        <v>62.64</v>
      </c>
      <c r="F39">
        <v>118</v>
      </c>
      <c r="G39">
        <f>4*F39</f>
        <v>472</v>
      </c>
      <c r="H39">
        <v>0.59</v>
      </c>
      <c r="I39">
        <v>112</v>
      </c>
      <c r="J39">
        <v>2</v>
      </c>
      <c r="K39">
        <v>4</v>
      </c>
      <c r="L39">
        <v>0</v>
      </c>
      <c r="M39">
        <v>60</v>
      </c>
      <c r="N39">
        <v>60</v>
      </c>
    </row>
    <row r="40" spans="1:14" hidden="1">
      <c r="A40" s="3">
        <v>42261.197916666664</v>
      </c>
      <c r="B40" t="s">
        <v>0</v>
      </c>
      <c r="C40" t="s">
        <v>16</v>
      </c>
      <c r="D40">
        <v>3</v>
      </c>
      <c r="E40">
        <v>67.05</v>
      </c>
      <c r="F40">
        <v>94</v>
      </c>
      <c r="H40">
        <v>0.76</v>
      </c>
      <c r="I40">
        <v>83</v>
      </c>
      <c r="J40">
        <v>4</v>
      </c>
      <c r="K40">
        <v>7</v>
      </c>
      <c r="L40">
        <v>0</v>
      </c>
      <c r="M40">
        <v>45</v>
      </c>
      <c r="N40">
        <v>45</v>
      </c>
    </row>
    <row r="41" spans="1:14">
      <c r="A41" s="3">
        <v>42261.197916666664</v>
      </c>
      <c r="B41" t="s">
        <v>0</v>
      </c>
      <c r="C41" t="s">
        <v>1</v>
      </c>
      <c r="D41">
        <v>4</v>
      </c>
      <c r="E41">
        <v>64.03</v>
      </c>
      <c r="F41">
        <v>143</v>
      </c>
      <c r="G41">
        <f>4*F41</f>
        <v>572</v>
      </c>
      <c r="H41">
        <v>0.82</v>
      </c>
      <c r="I41">
        <v>131</v>
      </c>
      <c r="J41">
        <v>6</v>
      </c>
      <c r="K41">
        <v>5</v>
      </c>
      <c r="L41">
        <v>1</v>
      </c>
      <c r="M41">
        <v>60</v>
      </c>
      <c r="N41">
        <v>60</v>
      </c>
    </row>
    <row r="42" spans="1:14" hidden="1">
      <c r="A42" s="3">
        <v>42261.208333333336</v>
      </c>
      <c r="B42" t="s">
        <v>0</v>
      </c>
      <c r="C42" t="s">
        <v>16</v>
      </c>
      <c r="D42">
        <v>3</v>
      </c>
      <c r="E42">
        <v>64.61</v>
      </c>
      <c r="F42">
        <v>94</v>
      </c>
      <c r="H42">
        <v>0.66</v>
      </c>
      <c r="I42">
        <v>86</v>
      </c>
      <c r="J42">
        <v>4</v>
      </c>
      <c r="K42">
        <v>4</v>
      </c>
      <c r="L42">
        <v>0</v>
      </c>
      <c r="M42">
        <v>45</v>
      </c>
      <c r="N42">
        <v>45</v>
      </c>
    </row>
    <row r="43" spans="1:14">
      <c r="A43" s="3">
        <v>42261.208333333336</v>
      </c>
      <c r="B43" t="s">
        <v>0</v>
      </c>
      <c r="C43" t="s">
        <v>1</v>
      </c>
      <c r="D43">
        <v>4</v>
      </c>
      <c r="E43">
        <v>64.3</v>
      </c>
      <c r="F43">
        <v>175</v>
      </c>
      <c r="G43">
        <f>4*F43</f>
        <v>700</v>
      </c>
      <c r="H43">
        <v>0.99</v>
      </c>
      <c r="I43">
        <v>162</v>
      </c>
      <c r="J43">
        <v>7</v>
      </c>
      <c r="K43">
        <v>6</v>
      </c>
      <c r="L43">
        <v>0</v>
      </c>
      <c r="M43">
        <v>60</v>
      </c>
      <c r="N43">
        <v>60</v>
      </c>
    </row>
    <row r="44" spans="1:14" hidden="1">
      <c r="A44" s="3">
        <v>42261.21875</v>
      </c>
      <c r="B44" t="s">
        <v>0</v>
      </c>
      <c r="C44" t="s">
        <v>16</v>
      </c>
      <c r="D44">
        <v>3</v>
      </c>
      <c r="E44">
        <v>63.72</v>
      </c>
      <c r="F44">
        <v>127</v>
      </c>
      <c r="H44">
        <v>0.89</v>
      </c>
      <c r="I44">
        <v>117</v>
      </c>
      <c r="J44">
        <v>2</v>
      </c>
      <c r="K44">
        <v>8</v>
      </c>
      <c r="L44">
        <v>0</v>
      </c>
      <c r="M44">
        <v>45</v>
      </c>
      <c r="N44">
        <v>45</v>
      </c>
    </row>
    <row r="45" spans="1:14">
      <c r="A45" s="3">
        <v>42261.21875</v>
      </c>
      <c r="B45" t="s">
        <v>0</v>
      </c>
      <c r="C45" t="s">
        <v>1</v>
      </c>
      <c r="D45">
        <v>4</v>
      </c>
      <c r="E45">
        <v>64.19</v>
      </c>
      <c r="F45">
        <v>210</v>
      </c>
      <c r="G45">
        <f>4*F45</f>
        <v>840</v>
      </c>
      <c r="H45">
        <v>1.05</v>
      </c>
      <c r="I45">
        <v>204</v>
      </c>
      <c r="J45">
        <v>3</v>
      </c>
      <c r="K45">
        <v>3</v>
      </c>
      <c r="L45">
        <v>0</v>
      </c>
      <c r="M45">
        <v>60</v>
      </c>
      <c r="N45">
        <v>60</v>
      </c>
    </row>
    <row r="46" spans="1:14" hidden="1">
      <c r="A46" s="3">
        <v>42261.229166666664</v>
      </c>
      <c r="B46" t="s">
        <v>0</v>
      </c>
      <c r="C46" t="s">
        <v>16</v>
      </c>
      <c r="D46">
        <v>3</v>
      </c>
      <c r="E46">
        <v>64.53</v>
      </c>
      <c r="F46">
        <v>168</v>
      </c>
      <c r="H46">
        <v>1.06</v>
      </c>
      <c r="I46">
        <v>160</v>
      </c>
      <c r="J46">
        <v>3</v>
      </c>
      <c r="K46">
        <v>5</v>
      </c>
      <c r="L46">
        <v>0</v>
      </c>
      <c r="M46">
        <v>45</v>
      </c>
      <c r="N46">
        <v>45</v>
      </c>
    </row>
    <row r="47" spans="1:14">
      <c r="A47" s="3">
        <v>42261.229166666664</v>
      </c>
      <c r="B47" t="s">
        <v>0</v>
      </c>
      <c r="C47" t="s">
        <v>1</v>
      </c>
      <c r="D47">
        <v>4</v>
      </c>
      <c r="E47">
        <v>65.709999999999994</v>
      </c>
      <c r="F47">
        <v>385</v>
      </c>
      <c r="G47">
        <f>4*F47</f>
        <v>1540</v>
      </c>
      <c r="H47">
        <v>1.87</v>
      </c>
      <c r="I47">
        <v>369</v>
      </c>
      <c r="J47">
        <v>8</v>
      </c>
      <c r="K47">
        <v>8</v>
      </c>
      <c r="L47">
        <v>0</v>
      </c>
      <c r="M47">
        <v>60</v>
      </c>
      <c r="N47">
        <v>60</v>
      </c>
    </row>
    <row r="48" spans="1:14" hidden="1">
      <c r="A48" s="3">
        <v>42261.239583333336</v>
      </c>
      <c r="B48" t="s">
        <v>0</v>
      </c>
      <c r="C48" t="s">
        <v>16</v>
      </c>
      <c r="D48">
        <v>3</v>
      </c>
      <c r="E48">
        <v>68.930000000000007</v>
      </c>
      <c r="F48">
        <v>253</v>
      </c>
      <c r="H48">
        <v>1.6</v>
      </c>
      <c r="I48">
        <v>239</v>
      </c>
      <c r="J48">
        <v>5</v>
      </c>
      <c r="K48">
        <v>9</v>
      </c>
      <c r="L48">
        <v>0</v>
      </c>
      <c r="M48">
        <v>45</v>
      </c>
      <c r="N48">
        <v>45</v>
      </c>
    </row>
    <row r="49" spans="1:14">
      <c r="A49" s="3">
        <v>42261.239583333336</v>
      </c>
      <c r="B49" t="s">
        <v>0</v>
      </c>
      <c r="C49" t="s">
        <v>1</v>
      </c>
      <c r="D49">
        <v>4</v>
      </c>
      <c r="E49">
        <v>67.540000000000006</v>
      </c>
      <c r="F49">
        <v>431</v>
      </c>
      <c r="G49">
        <f>4*F49</f>
        <v>1724</v>
      </c>
      <c r="H49">
        <v>2.19</v>
      </c>
      <c r="I49">
        <v>405</v>
      </c>
      <c r="J49">
        <v>15</v>
      </c>
      <c r="K49">
        <v>10</v>
      </c>
      <c r="L49">
        <v>1</v>
      </c>
      <c r="M49">
        <v>60</v>
      </c>
      <c r="N49">
        <v>60</v>
      </c>
    </row>
    <row r="50" spans="1:14" hidden="1">
      <c r="A50" s="3">
        <v>42261.25</v>
      </c>
      <c r="B50" t="s">
        <v>0</v>
      </c>
      <c r="C50" t="s">
        <v>16</v>
      </c>
      <c r="D50">
        <v>3</v>
      </c>
      <c r="E50">
        <v>66.77</v>
      </c>
      <c r="F50">
        <v>307</v>
      </c>
      <c r="H50">
        <v>1.83</v>
      </c>
      <c r="I50">
        <v>294</v>
      </c>
      <c r="J50">
        <v>9</v>
      </c>
      <c r="K50">
        <v>4</v>
      </c>
      <c r="L50">
        <v>0</v>
      </c>
      <c r="M50">
        <v>45</v>
      </c>
      <c r="N50">
        <v>45</v>
      </c>
    </row>
    <row r="51" spans="1:14">
      <c r="A51" s="3">
        <v>42261.25</v>
      </c>
      <c r="B51" t="s">
        <v>0</v>
      </c>
      <c r="C51" t="s">
        <v>1</v>
      </c>
      <c r="D51">
        <v>4</v>
      </c>
      <c r="E51">
        <v>68.67</v>
      </c>
      <c r="F51">
        <v>576</v>
      </c>
      <c r="G51" s="2">
        <f>4*F51</f>
        <v>2304</v>
      </c>
      <c r="H51">
        <v>2.58</v>
      </c>
      <c r="I51">
        <v>562</v>
      </c>
      <c r="J51">
        <v>11</v>
      </c>
      <c r="K51">
        <v>3</v>
      </c>
      <c r="L51">
        <v>0</v>
      </c>
      <c r="M51">
        <v>60</v>
      </c>
      <c r="N51">
        <v>60</v>
      </c>
    </row>
    <row r="52" spans="1:14" hidden="1">
      <c r="A52" s="3">
        <v>42261.260416666664</v>
      </c>
      <c r="B52" t="s">
        <v>0</v>
      </c>
      <c r="C52" t="s">
        <v>16</v>
      </c>
      <c r="D52">
        <v>3</v>
      </c>
      <c r="E52">
        <v>69.69</v>
      </c>
      <c r="F52">
        <v>461</v>
      </c>
      <c r="H52">
        <v>2.89</v>
      </c>
      <c r="I52">
        <v>439</v>
      </c>
      <c r="J52">
        <v>13</v>
      </c>
      <c r="K52">
        <v>9</v>
      </c>
      <c r="L52">
        <v>0</v>
      </c>
      <c r="M52">
        <v>45</v>
      </c>
      <c r="N52">
        <v>45</v>
      </c>
    </row>
    <row r="53" spans="1:14">
      <c r="A53" s="3">
        <v>42261.260416666664</v>
      </c>
      <c r="B53" t="s">
        <v>0</v>
      </c>
      <c r="C53" t="s">
        <v>1</v>
      </c>
      <c r="D53">
        <v>4</v>
      </c>
      <c r="E53">
        <v>65.39</v>
      </c>
      <c r="F53">
        <v>827</v>
      </c>
      <c r="G53" s="2">
        <f>4*F53</f>
        <v>3308</v>
      </c>
      <c r="H53">
        <v>4.0199999999999996</v>
      </c>
      <c r="I53">
        <v>790</v>
      </c>
      <c r="J53">
        <v>27</v>
      </c>
      <c r="K53">
        <v>10</v>
      </c>
      <c r="L53">
        <v>0</v>
      </c>
      <c r="M53">
        <v>60</v>
      </c>
      <c r="N53">
        <v>60</v>
      </c>
    </row>
    <row r="54" spans="1:14" hidden="1">
      <c r="A54" s="3">
        <v>42261.270833333336</v>
      </c>
      <c r="B54" t="s">
        <v>0</v>
      </c>
      <c r="C54" t="s">
        <v>16</v>
      </c>
      <c r="D54">
        <v>3</v>
      </c>
      <c r="E54">
        <v>67.27</v>
      </c>
      <c r="F54">
        <v>683</v>
      </c>
      <c r="H54">
        <v>4.2699999999999996</v>
      </c>
      <c r="I54">
        <v>647</v>
      </c>
      <c r="J54">
        <v>23</v>
      </c>
      <c r="K54">
        <v>13</v>
      </c>
      <c r="L54">
        <v>0</v>
      </c>
      <c r="M54">
        <v>45</v>
      </c>
      <c r="N54">
        <v>45</v>
      </c>
    </row>
    <row r="55" spans="1:14">
      <c r="A55" s="3">
        <v>42261.270833333336</v>
      </c>
      <c r="B55" t="s">
        <v>0</v>
      </c>
      <c r="C55" t="s">
        <v>1</v>
      </c>
      <c r="D55">
        <v>4</v>
      </c>
      <c r="E55">
        <v>65.87</v>
      </c>
      <c r="F55">
        <v>1209</v>
      </c>
      <c r="G55" s="2">
        <f>4*F55</f>
        <v>4836</v>
      </c>
      <c r="H55">
        <v>5.67</v>
      </c>
      <c r="I55">
        <v>1175</v>
      </c>
      <c r="J55">
        <v>25</v>
      </c>
      <c r="K55">
        <v>8</v>
      </c>
      <c r="L55">
        <v>1</v>
      </c>
      <c r="M55">
        <v>60</v>
      </c>
      <c r="N55">
        <v>60</v>
      </c>
    </row>
    <row r="56" spans="1:14" hidden="1">
      <c r="A56" s="3">
        <v>42261.28125</v>
      </c>
      <c r="B56" t="s">
        <v>0</v>
      </c>
      <c r="C56" t="s">
        <v>16</v>
      </c>
      <c r="D56">
        <v>3</v>
      </c>
      <c r="E56">
        <v>67.61</v>
      </c>
      <c r="F56">
        <v>810</v>
      </c>
      <c r="H56">
        <v>4.96</v>
      </c>
      <c r="I56">
        <v>766</v>
      </c>
      <c r="J56">
        <v>30</v>
      </c>
      <c r="K56">
        <v>13</v>
      </c>
      <c r="L56">
        <v>1</v>
      </c>
      <c r="M56">
        <v>45</v>
      </c>
      <c r="N56">
        <v>45</v>
      </c>
    </row>
    <row r="57" spans="1:14">
      <c r="A57" s="3">
        <v>42261.28125</v>
      </c>
      <c r="B57" t="s">
        <v>0</v>
      </c>
      <c r="C57" t="s">
        <v>1</v>
      </c>
      <c r="D57">
        <v>4</v>
      </c>
      <c r="E57">
        <v>65.819999999999993</v>
      </c>
      <c r="F57">
        <v>1348</v>
      </c>
      <c r="G57" s="2">
        <f>4*F57</f>
        <v>5392</v>
      </c>
      <c r="H57">
        <v>6.57</v>
      </c>
      <c r="I57">
        <v>1279</v>
      </c>
      <c r="J57">
        <v>53</v>
      </c>
      <c r="K57">
        <v>15</v>
      </c>
      <c r="L57">
        <v>1</v>
      </c>
      <c r="M57">
        <v>60</v>
      </c>
      <c r="N57">
        <v>60</v>
      </c>
    </row>
    <row r="58" spans="1:14" hidden="1">
      <c r="A58" s="3">
        <v>42261.291666666664</v>
      </c>
      <c r="B58" t="s">
        <v>0</v>
      </c>
      <c r="C58" t="s">
        <v>16</v>
      </c>
      <c r="D58">
        <v>3</v>
      </c>
      <c r="E58">
        <v>68.41</v>
      </c>
      <c r="F58">
        <v>881</v>
      </c>
      <c r="H58">
        <v>5.41</v>
      </c>
      <c r="I58">
        <v>839</v>
      </c>
      <c r="J58">
        <v>27</v>
      </c>
      <c r="K58">
        <v>15</v>
      </c>
      <c r="L58">
        <v>0</v>
      </c>
      <c r="M58">
        <v>45</v>
      </c>
      <c r="N58">
        <v>45</v>
      </c>
    </row>
    <row r="59" spans="1:14">
      <c r="A59" s="3">
        <v>42261.291666666664</v>
      </c>
      <c r="B59" t="s">
        <v>0</v>
      </c>
      <c r="C59" t="s">
        <v>1</v>
      </c>
      <c r="D59">
        <v>4</v>
      </c>
      <c r="E59">
        <v>67.12</v>
      </c>
      <c r="F59">
        <v>1418</v>
      </c>
      <c r="G59" s="2">
        <f>4*F59</f>
        <v>5672</v>
      </c>
      <c r="H59">
        <v>6.93</v>
      </c>
      <c r="I59">
        <v>1329</v>
      </c>
      <c r="J59">
        <v>73</v>
      </c>
      <c r="K59">
        <v>14</v>
      </c>
      <c r="L59">
        <v>2</v>
      </c>
      <c r="M59">
        <v>60</v>
      </c>
      <c r="N59">
        <v>60</v>
      </c>
    </row>
    <row r="60" spans="1:14" hidden="1">
      <c r="A60" s="3">
        <v>42261.302083333336</v>
      </c>
      <c r="B60" t="s">
        <v>0</v>
      </c>
      <c r="C60" t="s">
        <v>16</v>
      </c>
      <c r="D60">
        <v>3</v>
      </c>
      <c r="E60">
        <v>67.3</v>
      </c>
      <c r="F60">
        <v>1173</v>
      </c>
      <c r="H60">
        <v>7.29</v>
      </c>
      <c r="I60">
        <v>1101</v>
      </c>
      <c r="J60">
        <v>55</v>
      </c>
      <c r="K60">
        <v>17</v>
      </c>
      <c r="L60">
        <v>0</v>
      </c>
      <c r="M60">
        <v>45</v>
      </c>
      <c r="N60">
        <v>45</v>
      </c>
    </row>
    <row r="61" spans="1:14">
      <c r="A61" s="3">
        <v>42261.302083333336</v>
      </c>
      <c r="B61" t="s">
        <v>0</v>
      </c>
      <c r="C61" t="s">
        <v>1</v>
      </c>
      <c r="D61">
        <v>4</v>
      </c>
      <c r="E61">
        <v>47.73</v>
      </c>
      <c r="F61">
        <v>1385</v>
      </c>
      <c r="G61" s="2">
        <f>4*F61</f>
        <v>5540</v>
      </c>
      <c r="H61">
        <v>12.19</v>
      </c>
      <c r="I61">
        <v>1207</v>
      </c>
      <c r="J61">
        <v>149</v>
      </c>
      <c r="K61">
        <v>23</v>
      </c>
      <c r="L61">
        <v>6</v>
      </c>
      <c r="M61">
        <v>60</v>
      </c>
      <c r="N61">
        <v>60</v>
      </c>
    </row>
    <row r="62" spans="1:14" hidden="1">
      <c r="A62" s="3">
        <v>42261.3125</v>
      </c>
      <c r="B62" t="s">
        <v>0</v>
      </c>
      <c r="C62" t="s">
        <v>16</v>
      </c>
      <c r="D62">
        <v>3</v>
      </c>
      <c r="E62">
        <v>68.849999999999994</v>
      </c>
      <c r="F62">
        <v>1162</v>
      </c>
      <c r="H62">
        <v>7.2</v>
      </c>
      <c r="I62">
        <v>1115</v>
      </c>
      <c r="J62">
        <v>34</v>
      </c>
      <c r="K62">
        <v>13</v>
      </c>
      <c r="L62">
        <v>0</v>
      </c>
      <c r="M62">
        <v>45</v>
      </c>
      <c r="N62">
        <v>45</v>
      </c>
    </row>
    <row r="63" spans="1:14">
      <c r="A63" s="3">
        <v>42261.3125</v>
      </c>
      <c r="B63" t="s">
        <v>0</v>
      </c>
      <c r="C63" t="s">
        <v>1</v>
      </c>
      <c r="D63">
        <v>4</v>
      </c>
      <c r="E63">
        <v>38.39</v>
      </c>
      <c r="F63">
        <v>1295</v>
      </c>
      <c r="G63" s="2">
        <f>4*F63</f>
        <v>5180</v>
      </c>
      <c r="H63">
        <v>14.97</v>
      </c>
      <c r="I63">
        <v>1109</v>
      </c>
      <c r="J63">
        <v>145</v>
      </c>
      <c r="K63">
        <v>32</v>
      </c>
      <c r="L63">
        <v>9</v>
      </c>
      <c r="M63">
        <v>60</v>
      </c>
      <c r="N63">
        <v>60</v>
      </c>
    </row>
    <row r="64" spans="1:14" hidden="1">
      <c r="A64" s="3">
        <v>42261.322916666664</v>
      </c>
      <c r="B64" t="s">
        <v>0</v>
      </c>
      <c r="C64" t="s">
        <v>16</v>
      </c>
      <c r="D64">
        <v>3</v>
      </c>
      <c r="E64">
        <v>66.27</v>
      </c>
      <c r="F64">
        <v>1289</v>
      </c>
      <c r="H64">
        <v>7.97</v>
      </c>
      <c r="I64">
        <v>1227</v>
      </c>
      <c r="J64">
        <v>46</v>
      </c>
      <c r="K64">
        <v>16</v>
      </c>
      <c r="L64">
        <v>0</v>
      </c>
      <c r="M64">
        <v>45</v>
      </c>
      <c r="N64">
        <v>45</v>
      </c>
    </row>
    <row r="65" spans="1:14">
      <c r="A65" s="3">
        <v>42261.322916666664</v>
      </c>
      <c r="B65" t="s">
        <v>0</v>
      </c>
      <c r="C65" t="s">
        <v>1</v>
      </c>
      <c r="D65">
        <v>4</v>
      </c>
      <c r="E65">
        <v>31.83</v>
      </c>
      <c r="F65">
        <v>1167</v>
      </c>
      <c r="G65" s="2">
        <f>4*F65</f>
        <v>4668</v>
      </c>
      <c r="H65">
        <v>16.420000000000002</v>
      </c>
      <c r="I65">
        <v>1012</v>
      </c>
      <c r="J65">
        <v>110</v>
      </c>
      <c r="K65">
        <v>29</v>
      </c>
      <c r="L65">
        <v>16</v>
      </c>
      <c r="M65">
        <v>60</v>
      </c>
      <c r="N65">
        <v>60</v>
      </c>
    </row>
    <row r="66" spans="1:14" hidden="1">
      <c r="A66" s="3">
        <v>42261.333333333336</v>
      </c>
      <c r="B66" t="s">
        <v>0</v>
      </c>
      <c r="C66" t="s">
        <v>16</v>
      </c>
      <c r="D66">
        <v>3</v>
      </c>
      <c r="E66">
        <v>66.319999999999993</v>
      </c>
      <c r="F66">
        <v>1173</v>
      </c>
      <c r="H66">
        <v>7.73</v>
      </c>
      <c r="I66">
        <v>1097</v>
      </c>
      <c r="J66">
        <v>51</v>
      </c>
      <c r="K66">
        <v>24</v>
      </c>
      <c r="L66">
        <v>1</v>
      </c>
      <c r="M66">
        <v>45</v>
      </c>
      <c r="N66">
        <v>45</v>
      </c>
    </row>
    <row r="67" spans="1:14">
      <c r="A67" s="3">
        <v>42261.333333333336</v>
      </c>
      <c r="B67" t="s">
        <v>0</v>
      </c>
      <c r="C67" t="s">
        <v>1</v>
      </c>
      <c r="D67">
        <v>4</v>
      </c>
      <c r="E67">
        <v>38.729999999999997</v>
      </c>
      <c r="F67">
        <v>1291</v>
      </c>
      <c r="G67" s="2">
        <f>4*F67</f>
        <v>5164</v>
      </c>
      <c r="H67">
        <v>13.15</v>
      </c>
      <c r="I67">
        <v>1150</v>
      </c>
      <c r="J67">
        <v>117</v>
      </c>
      <c r="K67">
        <v>18</v>
      </c>
      <c r="L67">
        <v>6</v>
      </c>
      <c r="M67">
        <v>60</v>
      </c>
      <c r="N67">
        <v>60</v>
      </c>
    </row>
    <row r="68" spans="1:14" hidden="1">
      <c r="A68" s="3">
        <v>42261.34375</v>
      </c>
      <c r="B68" t="s">
        <v>0</v>
      </c>
      <c r="C68" t="s">
        <v>16</v>
      </c>
      <c r="D68">
        <v>3</v>
      </c>
      <c r="E68">
        <v>67.23</v>
      </c>
      <c r="F68">
        <v>1254</v>
      </c>
      <c r="H68">
        <v>7.99</v>
      </c>
      <c r="I68">
        <v>1187</v>
      </c>
      <c r="J68">
        <v>46</v>
      </c>
      <c r="K68">
        <v>21</v>
      </c>
      <c r="L68">
        <v>0</v>
      </c>
      <c r="M68">
        <v>45</v>
      </c>
      <c r="N68">
        <v>45</v>
      </c>
    </row>
    <row r="69" spans="1:14">
      <c r="A69" s="3">
        <v>42261.34375</v>
      </c>
      <c r="B69" t="s">
        <v>0</v>
      </c>
      <c r="C69" t="s">
        <v>1</v>
      </c>
      <c r="D69">
        <v>4</v>
      </c>
      <c r="E69">
        <v>44.83</v>
      </c>
      <c r="F69">
        <v>1395</v>
      </c>
      <c r="G69" s="2">
        <f>4*F69</f>
        <v>5580</v>
      </c>
      <c r="H69">
        <v>12.43</v>
      </c>
      <c r="I69">
        <v>1232</v>
      </c>
      <c r="J69">
        <v>141</v>
      </c>
      <c r="K69">
        <v>15</v>
      </c>
      <c r="L69">
        <v>7</v>
      </c>
      <c r="M69">
        <v>60</v>
      </c>
      <c r="N69">
        <v>60</v>
      </c>
    </row>
    <row r="70" spans="1:14" hidden="1">
      <c r="A70" s="3">
        <v>42261.354166666664</v>
      </c>
      <c r="B70" t="s">
        <v>0</v>
      </c>
      <c r="C70" t="s">
        <v>16</v>
      </c>
      <c r="D70">
        <v>3</v>
      </c>
      <c r="E70">
        <v>66.17</v>
      </c>
      <c r="F70">
        <v>1255</v>
      </c>
      <c r="H70">
        <v>7.99</v>
      </c>
      <c r="I70">
        <v>1187</v>
      </c>
      <c r="J70">
        <v>49</v>
      </c>
      <c r="K70">
        <v>19</v>
      </c>
      <c r="L70">
        <v>0</v>
      </c>
      <c r="M70">
        <v>45</v>
      </c>
      <c r="N70">
        <v>45</v>
      </c>
    </row>
    <row r="71" spans="1:14">
      <c r="A71" s="3">
        <v>42261.354166666664</v>
      </c>
      <c r="B71" t="s">
        <v>0</v>
      </c>
      <c r="C71" t="s">
        <v>1</v>
      </c>
      <c r="D71">
        <v>4</v>
      </c>
      <c r="E71">
        <v>52.63</v>
      </c>
      <c r="F71">
        <v>1117</v>
      </c>
      <c r="G71" s="2">
        <f>4*F71</f>
        <v>4468</v>
      </c>
      <c r="H71">
        <v>10.68</v>
      </c>
      <c r="I71">
        <v>983</v>
      </c>
      <c r="J71">
        <v>101</v>
      </c>
      <c r="K71">
        <v>22</v>
      </c>
      <c r="L71">
        <v>11</v>
      </c>
      <c r="M71">
        <v>58</v>
      </c>
      <c r="N71">
        <v>58</v>
      </c>
    </row>
    <row r="72" spans="1:14" hidden="1">
      <c r="A72" s="3">
        <v>42261.364583333336</v>
      </c>
      <c r="B72" t="s">
        <v>0</v>
      </c>
      <c r="C72" t="s">
        <v>16</v>
      </c>
      <c r="D72">
        <v>3</v>
      </c>
      <c r="E72">
        <v>66.510000000000005</v>
      </c>
      <c r="F72">
        <v>1191</v>
      </c>
      <c r="H72">
        <v>7.31</v>
      </c>
      <c r="I72">
        <v>1134</v>
      </c>
      <c r="J72">
        <v>38</v>
      </c>
      <c r="K72">
        <v>18</v>
      </c>
      <c r="L72">
        <v>1</v>
      </c>
      <c r="M72">
        <v>45</v>
      </c>
      <c r="N72">
        <v>45</v>
      </c>
    </row>
    <row r="73" spans="1:14">
      <c r="A73" s="3">
        <v>42261.364583333336</v>
      </c>
      <c r="B73" t="s">
        <v>0</v>
      </c>
      <c r="C73" t="s">
        <v>1</v>
      </c>
      <c r="D73">
        <v>4</v>
      </c>
      <c r="E73">
        <v>60.41</v>
      </c>
      <c r="F73">
        <v>1271</v>
      </c>
      <c r="G73" s="2">
        <f>4*F73</f>
        <v>5084</v>
      </c>
      <c r="H73">
        <v>7.45</v>
      </c>
      <c r="I73">
        <v>1175</v>
      </c>
      <c r="J73">
        <v>75</v>
      </c>
      <c r="K73">
        <v>20</v>
      </c>
      <c r="L73">
        <v>1</v>
      </c>
      <c r="M73">
        <v>60</v>
      </c>
      <c r="N73">
        <v>60</v>
      </c>
    </row>
    <row r="74" spans="1:14" hidden="1">
      <c r="A74" s="3">
        <v>42261.375</v>
      </c>
      <c r="B74" t="s">
        <v>0</v>
      </c>
      <c r="C74" t="s">
        <v>16</v>
      </c>
      <c r="D74">
        <v>3</v>
      </c>
      <c r="E74">
        <v>66.61</v>
      </c>
      <c r="F74">
        <v>1016</v>
      </c>
      <c r="H74">
        <v>6.34</v>
      </c>
      <c r="I74">
        <v>956</v>
      </c>
      <c r="J74">
        <v>43</v>
      </c>
      <c r="K74">
        <v>17</v>
      </c>
      <c r="L74">
        <v>0</v>
      </c>
      <c r="M74">
        <v>45</v>
      </c>
      <c r="N74">
        <v>45</v>
      </c>
    </row>
    <row r="75" spans="1:14">
      <c r="A75" s="3">
        <v>42261.375</v>
      </c>
      <c r="B75" t="s">
        <v>0</v>
      </c>
      <c r="C75" t="s">
        <v>1</v>
      </c>
      <c r="D75">
        <v>4</v>
      </c>
      <c r="E75">
        <v>65.760000000000005</v>
      </c>
      <c r="F75">
        <v>1053</v>
      </c>
      <c r="G75" s="2">
        <f>4*F75</f>
        <v>4212</v>
      </c>
      <c r="H75">
        <v>5.65</v>
      </c>
      <c r="I75">
        <v>969</v>
      </c>
      <c r="J75">
        <v>53</v>
      </c>
      <c r="K75">
        <v>29</v>
      </c>
      <c r="L75">
        <v>2</v>
      </c>
      <c r="M75">
        <v>60</v>
      </c>
      <c r="N75">
        <v>60</v>
      </c>
    </row>
    <row r="76" spans="1:14" hidden="1">
      <c r="A76" s="3">
        <v>42261.385416666664</v>
      </c>
      <c r="B76" t="s">
        <v>0</v>
      </c>
      <c r="C76" t="s">
        <v>16</v>
      </c>
      <c r="D76">
        <v>3</v>
      </c>
      <c r="E76">
        <v>66.239999999999995</v>
      </c>
      <c r="F76">
        <v>908</v>
      </c>
      <c r="H76">
        <v>5.78</v>
      </c>
      <c r="I76">
        <v>850</v>
      </c>
      <c r="J76">
        <v>38</v>
      </c>
      <c r="K76">
        <v>20</v>
      </c>
      <c r="L76">
        <v>0</v>
      </c>
      <c r="M76">
        <v>45</v>
      </c>
      <c r="N76">
        <v>45</v>
      </c>
    </row>
    <row r="77" spans="1:14">
      <c r="A77" s="3">
        <v>42261.385416666664</v>
      </c>
      <c r="B77" t="s">
        <v>0</v>
      </c>
      <c r="C77" t="s">
        <v>1</v>
      </c>
      <c r="D77">
        <v>4</v>
      </c>
      <c r="E77">
        <v>66.14</v>
      </c>
      <c r="F77">
        <v>1061</v>
      </c>
      <c r="G77" s="2">
        <f>4*F77</f>
        <v>4244</v>
      </c>
      <c r="H77">
        <v>5.53</v>
      </c>
      <c r="I77">
        <v>984</v>
      </c>
      <c r="J77">
        <v>59</v>
      </c>
      <c r="K77">
        <v>17</v>
      </c>
      <c r="L77">
        <v>1</v>
      </c>
      <c r="M77">
        <v>60</v>
      </c>
      <c r="N77">
        <v>60</v>
      </c>
    </row>
    <row r="78" spans="1:14" hidden="1">
      <c r="A78" s="3">
        <v>42261.395833333336</v>
      </c>
      <c r="B78" t="s">
        <v>0</v>
      </c>
      <c r="C78" t="s">
        <v>16</v>
      </c>
      <c r="D78">
        <v>3</v>
      </c>
      <c r="E78">
        <v>65.89</v>
      </c>
      <c r="F78">
        <v>832</v>
      </c>
      <c r="H78">
        <v>5.28</v>
      </c>
      <c r="I78">
        <v>793</v>
      </c>
      <c r="J78">
        <v>22</v>
      </c>
      <c r="K78">
        <v>17</v>
      </c>
      <c r="L78">
        <v>0</v>
      </c>
      <c r="M78">
        <v>45</v>
      </c>
      <c r="N78">
        <v>45</v>
      </c>
    </row>
    <row r="79" spans="1:14">
      <c r="A79" s="3">
        <v>42261.395833333336</v>
      </c>
      <c r="B79" t="s">
        <v>0</v>
      </c>
      <c r="C79" t="s">
        <v>1</v>
      </c>
      <c r="D79">
        <v>4</v>
      </c>
      <c r="E79">
        <v>66.58</v>
      </c>
      <c r="F79">
        <v>1012</v>
      </c>
      <c r="G79" s="2">
        <f>4*F79</f>
        <v>4048</v>
      </c>
      <c r="H79">
        <v>5.22</v>
      </c>
      <c r="I79">
        <v>928</v>
      </c>
      <c r="J79">
        <v>62</v>
      </c>
      <c r="K79">
        <v>19</v>
      </c>
      <c r="L79">
        <v>3</v>
      </c>
      <c r="M79">
        <v>60</v>
      </c>
      <c r="N79">
        <v>60</v>
      </c>
    </row>
    <row r="80" spans="1:14" hidden="1">
      <c r="A80" s="3">
        <v>42261.40625</v>
      </c>
      <c r="B80" t="s">
        <v>0</v>
      </c>
      <c r="C80" t="s">
        <v>16</v>
      </c>
      <c r="D80">
        <v>3</v>
      </c>
      <c r="E80">
        <v>69.61</v>
      </c>
      <c r="F80">
        <v>887</v>
      </c>
      <c r="H80">
        <v>5.66</v>
      </c>
      <c r="I80">
        <v>839</v>
      </c>
      <c r="J80">
        <v>31</v>
      </c>
      <c r="K80">
        <v>15</v>
      </c>
      <c r="L80">
        <v>2</v>
      </c>
      <c r="M80">
        <v>45</v>
      </c>
      <c r="N80">
        <v>45</v>
      </c>
    </row>
    <row r="81" spans="1:14">
      <c r="A81" s="3">
        <v>42261.40625</v>
      </c>
      <c r="B81" t="s">
        <v>0</v>
      </c>
      <c r="C81" t="s">
        <v>1</v>
      </c>
      <c r="D81">
        <v>4</v>
      </c>
      <c r="E81">
        <v>66.47</v>
      </c>
      <c r="F81">
        <v>853</v>
      </c>
      <c r="G81" s="2">
        <f>4*F81</f>
        <v>3412</v>
      </c>
      <c r="H81">
        <v>4.32</v>
      </c>
      <c r="I81">
        <v>788</v>
      </c>
      <c r="J81">
        <v>47</v>
      </c>
      <c r="K81">
        <v>18</v>
      </c>
      <c r="L81">
        <v>0</v>
      </c>
      <c r="M81">
        <v>60</v>
      </c>
      <c r="N81">
        <v>60</v>
      </c>
    </row>
    <row r="82" spans="1:14" hidden="1">
      <c r="A82" s="3">
        <v>42261.416666666664</v>
      </c>
      <c r="B82" t="s">
        <v>0</v>
      </c>
      <c r="C82" t="s">
        <v>16</v>
      </c>
      <c r="D82">
        <v>3</v>
      </c>
      <c r="E82">
        <v>67.94</v>
      </c>
      <c r="F82">
        <v>732</v>
      </c>
      <c r="H82">
        <v>4.5199999999999996</v>
      </c>
      <c r="I82">
        <v>693</v>
      </c>
      <c r="J82">
        <v>25</v>
      </c>
      <c r="K82">
        <v>14</v>
      </c>
      <c r="L82">
        <v>0</v>
      </c>
      <c r="M82">
        <v>45</v>
      </c>
      <c r="N82">
        <v>45</v>
      </c>
    </row>
    <row r="83" spans="1:14">
      <c r="A83" s="3">
        <v>42261.416666666664</v>
      </c>
      <c r="B83" t="s">
        <v>0</v>
      </c>
      <c r="C83" t="s">
        <v>1</v>
      </c>
      <c r="D83">
        <v>4</v>
      </c>
      <c r="E83">
        <v>67.16</v>
      </c>
      <c r="F83">
        <v>781</v>
      </c>
      <c r="G83" s="2">
        <f>4*F83</f>
        <v>3124</v>
      </c>
      <c r="H83">
        <v>4.08</v>
      </c>
      <c r="I83">
        <v>712</v>
      </c>
      <c r="J83">
        <v>52</v>
      </c>
      <c r="K83">
        <v>17</v>
      </c>
      <c r="L83">
        <v>0</v>
      </c>
      <c r="M83">
        <v>60</v>
      </c>
      <c r="N83">
        <v>60</v>
      </c>
    </row>
    <row r="84" spans="1:14" hidden="1">
      <c r="A84" s="3">
        <v>42261.427083333336</v>
      </c>
      <c r="B84" t="s">
        <v>0</v>
      </c>
      <c r="C84" t="s">
        <v>16</v>
      </c>
      <c r="D84">
        <v>3</v>
      </c>
      <c r="E84">
        <v>69.61</v>
      </c>
      <c r="F84">
        <v>790</v>
      </c>
      <c r="H84">
        <v>5.09</v>
      </c>
      <c r="I84">
        <v>742</v>
      </c>
      <c r="J84">
        <v>29</v>
      </c>
      <c r="K84">
        <v>18</v>
      </c>
      <c r="L84">
        <v>1</v>
      </c>
      <c r="M84">
        <v>45</v>
      </c>
      <c r="N84">
        <v>45</v>
      </c>
    </row>
    <row r="85" spans="1:14">
      <c r="A85" s="3">
        <v>42261.427083333336</v>
      </c>
      <c r="B85" t="s">
        <v>0</v>
      </c>
      <c r="C85" t="s">
        <v>1</v>
      </c>
      <c r="D85">
        <v>4</v>
      </c>
      <c r="E85">
        <v>66.09</v>
      </c>
      <c r="F85">
        <v>817</v>
      </c>
      <c r="G85" s="2">
        <f>4*F85</f>
        <v>3268</v>
      </c>
      <c r="H85">
        <v>4.26</v>
      </c>
      <c r="I85">
        <v>756</v>
      </c>
      <c r="J85">
        <v>41</v>
      </c>
      <c r="K85">
        <v>19</v>
      </c>
      <c r="L85">
        <v>1</v>
      </c>
      <c r="M85">
        <v>60</v>
      </c>
      <c r="N85">
        <v>60</v>
      </c>
    </row>
    <row r="86" spans="1:14" hidden="1">
      <c r="A86" s="3">
        <v>42261.4375</v>
      </c>
      <c r="B86" t="s">
        <v>0</v>
      </c>
      <c r="C86" t="s">
        <v>16</v>
      </c>
      <c r="D86">
        <v>3</v>
      </c>
      <c r="E86">
        <v>69.19</v>
      </c>
      <c r="F86">
        <v>800</v>
      </c>
      <c r="H86">
        <v>5.07</v>
      </c>
      <c r="I86">
        <v>752</v>
      </c>
      <c r="J86">
        <v>28</v>
      </c>
      <c r="K86">
        <v>20</v>
      </c>
      <c r="L86">
        <v>0</v>
      </c>
      <c r="M86">
        <v>45</v>
      </c>
      <c r="N86">
        <v>45</v>
      </c>
    </row>
    <row r="87" spans="1:14">
      <c r="A87" s="3">
        <v>42261.4375</v>
      </c>
      <c r="B87" t="s">
        <v>0</v>
      </c>
      <c r="C87" t="s">
        <v>1</v>
      </c>
      <c r="D87">
        <v>4</v>
      </c>
      <c r="E87">
        <v>67.930000000000007</v>
      </c>
      <c r="F87">
        <v>850</v>
      </c>
      <c r="G87" s="2">
        <f>4*F87</f>
        <v>3400</v>
      </c>
      <c r="H87">
        <v>4.3600000000000003</v>
      </c>
      <c r="I87">
        <v>782</v>
      </c>
      <c r="J87">
        <v>51</v>
      </c>
      <c r="K87">
        <v>16</v>
      </c>
      <c r="L87">
        <v>1</v>
      </c>
      <c r="M87">
        <v>60</v>
      </c>
      <c r="N87">
        <v>60</v>
      </c>
    </row>
    <row r="88" spans="1:14" hidden="1">
      <c r="A88" s="3">
        <v>42261.447916666664</v>
      </c>
      <c r="B88" t="s">
        <v>0</v>
      </c>
      <c r="C88" t="s">
        <v>16</v>
      </c>
      <c r="D88">
        <v>3</v>
      </c>
      <c r="E88">
        <v>67.33</v>
      </c>
      <c r="F88">
        <v>802</v>
      </c>
      <c r="H88">
        <v>5.09</v>
      </c>
      <c r="I88">
        <v>758</v>
      </c>
      <c r="J88">
        <v>25</v>
      </c>
      <c r="K88">
        <v>17</v>
      </c>
      <c r="L88">
        <v>2</v>
      </c>
      <c r="M88">
        <v>45</v>
      </c>
      <c r="N88">
        <v>45</v>
      </c>
    </row>
    <row r="89" spans="1:14">
      <c r="A89" s="3">
        <v>42261.447916666664</v>
      </c>
      <c r="B89" t="s">
        <v>0</v>
      </c>
      <c r="C89" t="s">
        <v>1</v>
      </c>
      <c r="D89">
        <v>4</v>
      </c>
      <c r="E89">
        <v>66.069999999999993</v>
      </c>
      <c r="F89">
        <v>767</v>
      </c>
      <c r="G89" s="2">
        <f>4*F89</f>
        <v>3068</v>
      </c>
      <c r="H89">
        <v>4.08</v>
      </c>
      <c r="I89">
        <v>701</v>
      </c>
      <c r="J89">
        <v>47</v>
      </c>
      <c r="K89">
        <v>19</v>
      </c>
      <c r="L89">
        <v>0</v>
      </c>
      <c r="M89">
        <v>60</v>
      </c>
      <c r="N89">
        <v>60</v>
      </c>
    </row>
    <row r="90" spans="1:14" hidden="1">
      <c r="A90" s="3">
        <v>42261.458333333336</v>
      </c>
      <c r="B90" t="s">
        <v>0</v>
      </c>
      <c r="C90" t="s">
        <v>16</v>
      </c>
      <c r="D90">
        <v>3</v>
      </c>
      <c r="E90">
        <v>67.12</v>
      </c>
      <c r="F90">
        <v>818</v>
      </c>
      <c r="H90">
        <v>4.9400000000000004</v>
      </c>
      <c r="I90">
        <v>784</v>
      </c>
      <c r="J90">
        <v>22</v>
      </c>
      <c r="K90">
        <v>11</v>
      </c>
      <c r="L90">
        <v>1</v>
      </c>
      <c r="M90">
        <v>45</v>
      </c>
      <c r="N90">
        <v>45</v>
      </c>
    </row>
    <row r="91" spans="1:14">
      <c r="A91" s="3">
        <v>42261.458333333336</v>
      </c>
      <c r="B91" t="s">
        <v>0</v>
      </c>
      <c r="C91" t="s">
        <v>1</v>
      </c>
      <c r="D91">
        <v>4</v>
      </c>
      <c r="E91">
        <v>67.209999999999994</v>
      </c>
      <c r="F91">
        <v>765</v>
      </c>
      <c r="G91">
        <f>4*F91</f>
        <v>3060</v>
      </c>
      <c r="H91">
        <v>3.93</v>
      </c>
      <c r="I91">
        <v>707</v>
      </c>
      <c r="J91">
        <v>47</v>
      </c>
      <c r="K91">
        <v>11</v>
      </c>
      <c r="L91">
        <v>0</v>
      </c>
      <c r="M91">
        <v>60</v>
      </c>
      <c r="N91">
        <v>60</v>
      </c>
    </row>
    <row r="92" spans="1:14" hidden="1">
      <c r="A92" s="3">
        <v>42261.46875</v>
      </c>
      <c r="B92" t="s">
        <v>0</v>
      </c>
      <c r="C92" t="s">
        <v>16</v>
      </c>
      <c r="D92">
        <v>3</v>
      </c>
      <c r="E92">
        <v>69.540000000000006</v>
      </c>
      <c r="F92">
        <v>840</v>
      </c>
      <c r="H92">
        <v>5.28</v>
      </c>
      <c r="I92">
        <v>790</v>
      </c>
      <c r="J92">
        <v>36</v>
      </c>
      <c r="K92">
        <v>14</v>
      </c>
      <c r="L92">
        <v>0</v>
      </c>
      <c r="M92">
        <v>45</v>
      </c>
      <c r="N92">
        <v>45</v>
      </c>
    </row>
    <row r="93" spans="1:14">
      <c r="A93" s="3">
        <v>42261.46875</v>
      </c>
      <c r="B93" t="s">
        <v>0</v>
      </c>
      <c r="C93" t="s">
        <v>1</v>
      </c>
      <c r="D93">
        <v>4</v>
      </c>
      <c r="E93">
        <v>68.2</v>
      </c>
      <c r="F93">
        <v>749</v>
      </c>
      <c r="G93">
        <f>4*F93</f>
        <v>2996</v>
      </c>
      <c r="H93">
        <v>3.78</v>
      </c>
      <c r="I93">
        <v>689</v>
      </c>
      <c r="J93">
        <v>43</v>
      </c>
      <c r="K93">
        <v>17</v>
      </c>
      <c r="L93">
        <v>0</v>
      </c>
      <c r="M93">
        <v>60</v>
      </c>
      <c r="N93">
        <v>60</v>
      </c>
    </row>
    <row r="94" spans="1:14" hidden="1">
      <c r="A94" s="3">
        <v>42261.479166666664</v>
      </c>
      <c r="B94" t="s">
        <v>0</v>
      </c>
      <c r="C94" t="s">
        <v>16</v>
      </c>
      <c r="D94">
        <v>3</v>
      </c>
      <c r="E94">
        <v>66.94</v>
      </c>
      <c r="F94">
        <v>886</v>
      </c>
      <c r="H94">
        <v>5.67</v>
      </c>
      <c r="I94">
        <v>834</v>
      </c>
      <c r="J94">
        <v>37</v>
      </c>
      <c r="K94">
        <v>13</v>
      </c>
      <c r="L94">
        <v>2</v>
      </c>
      <c r="M94">
        <v>45</v>
      </c>
      <c r="N94">
        <v>45</v>
      </c>
    </row>
    <row r="95" spans="1:14">
      <c r="A95" s="3">
        <v>42261.479166666664</v>
      </c>
      <c r="B95" t="s">
        <v>0</v>
      </c>
      <c r="C95" t="s">
        <v>1</v>
      </c>
      <c r="D95">
        <v>4</v>
      </c>
      <c r="E95">
        <v>66.599999999999994</v>
      </c>
      <c r="F95">
        <v>834</v>
      </c>
      <c r="G95">
        <f>4*F95</f>
        <v>3336</v>
      </c>
      <c r="H95">
        <v>4.2</v>
      </c>
      <c r="I95">
        <v>775</v>
      </c>
      <c r="J95">
        <v>39</v>
      </c>
      <c r="K95">
        <v>20</v>
      </c>
      <c r="L95">
        <v>0</v>
      </c>
      <c r="M95">
        <v>60</v>
      </c>
      <c r="N95">
        <v>60</v>
      </c>
    </row>
    <row r="96" spans="1:14" hidden="1">
      <c r="A96" s="3">
        <v>42261.489583333336</v>
      </c>
      <c r="B96" t="s">
        <v>0</v>
      </c>
      <c r="C96" t="s">
        <v>16</v>
      </c>
      <c r="D96">
        <v>3</v>
      </c>
      <c r="E96">
        <v>68.13</v>
      </c>
      <c r="F96">
        <v>937</v>
      </c>
      <c r="H96">
        <v>5.81</v>
      </c>
      <c r="I96">
        <v>888</v>
      </c>
      <c r="J96">
        <v>31</v>
      </c>
      <c r="K96">
        <v>17</v>
      </c>
      <c r="L96">
        <v>1</v>
      </c>
      <c r="M96">
        <v>45</v>
      </c>
      <c r="N96">
        <v>45</v>
      </c>
    </row>
    <row r="97" spans="1:14">
      <c r="A97" s="3">
        <v>42261.489583333336</v>
      </c>
      <c r="B97" t="s">
        <v>0</v>
      </c>
      <c r="C97" t="s">
        <v>1</v>
      </c>
      <c r="D97">
        <v>4</v>
      </c>
      <c r="E97">
        <v>65.760000000000005</v>
      </c>
      <c r="F97">
        <v>836</v>
      </c>
      <c r="G97">
        <f>4*F97</f>
        <v>3344</v>
      </c>
      <c r="H97">
        <v>4.33</v>
      </c>
      <c r="I97">
        <v>784</v>
      </c>
      <c r="J97">
        <v>35</v>
      </c>
      <c r="K97">
        <v>16</v>
      </c>
      <c r="L97">
        <v>1</v>
      </c>
      <c r="M97">
        <v>60</v>
      </c>
      <c r="N97">
        <v>60</v>
      </c>
    </row>
    <row r="98" spans="1:14" hidden="1">
      <c r="A98" s="3">
        <v>42261.5</v>
      </c>
      <c r="B98" t="s">
        <v>0</v>
      </c>
      <c r="C98" t="s">
        <v>16</v>
      </c>
      <c r="D98">
        <v>3</v>
      </c>
      <c r="E98">
        <v>69.73</v>
      </c>
      <c r="F98">
        <v>860</v>
      </c>
      <c r="H98">
        <v>5.37</v>
      </c>
      <c r="I98">
        <v>811</v>
      </c>
      <c r="J98">
        <v>31</v>
      </c>
      <c r="K98">
        <v>18</v>
      </c>
      <c r="L98">
        <v>0</v>
      </c>
      <c r="M98">
        <v>45</v>
      </c>
      <c r="N98">
        <v>45</v>
      </c>
    </row>
    <row r="99" spans="1:14">
      <c r="A99" s="3">
        <v>42261.5</v>
      </c>
      <c r="B99" t="s">
        <v>0</v>
      </c>
      <c r="C99" t="s">
        <v>1</v>
      </c>
      <c r="D99">
        <v>4</v>
      </c>
      <c r="E99">
        <v>65.36</v>
      </c>
      <c r="F99">
        <v>810</v>
      </c>
      <c r="G99">
        <f>4*F99</f>
        <v>3240</v>
      </c>
      <c r="H99">
        <v>4.0199999999999996</v>
      </c>
      <c r="I99">
        <v>766</v>
      </c>
      <c r="J99">
        <v>32</v>
      </c>
      <c r="K99">
        <v>12</v>
      </c>
      <c r="L99">
        <v>0</v>
      </c>
      <c r="M99">
        <v>60</v>
      </c>
      <c r="N99">
        <v>60</v>
      </c>
    </row>
    <row r="100" spans="1:14" hidden="1">
      <c r="A100" s="3">
        <v>42261.510416666664</v>
      </c>
      <c r="B100" t="s">
        <v>0</v>
      </c>
      <c r="C100" t="s">
        <v>16</v>
      </c>
      <c r="D100">
        <v>3</v>
      </c>
      <c r="E100">
        <v>68.41</v>
      </c>
      <c r="F100">
        <v>913</v>
      </c>
      <c r="H100">
        <v>5.72</v>
      </c>
      <c r="I100">
        <v>864</v>
      </c>
      <c r="J100">
        <v>32</v>
      </c>
      <c r="K100">
        <v>17</v>
      </c>
      <c r="L100">
        <v>0</v>
      </c>
      <c r="M100">
        <v>45</v>
      </c>
      <c r="N100">
        <v>45</v>
      </c>
    </row>
    <row r="101" spans="1:14">
      <c r="A101" s="3">
        <v>42261.510416666664</v>
      </c>
      <c r="B101" t="s">
        <v>0</v>
      </c>
      <c r="C101" t="s">
        <v>1</v>
      </c>
      <c r="D101">
        <v>4</v>
      </c>
      <c r="E101">
        <v>67.05</v>
      </c>
      <c r="F101">
        <v>827</v>
      </c>
      <c r="G101">
        <f>4*F101</f>
        <v>3308</v>
      </c>
      <c r="H101">
        <v>4.08</v>
      </c>
      <c r="I101">
        <v>773</v>
      </c>
      <c r="J101">
        <v>36</v>
      </c>
      <c r="K101">
        <v>18</v>
      </c>
      <c r="L101">
        <v>0</v>
      </c>
      <c r="M101">
        <v>60</v>
      </c>
      <c r="N101">
        <v>60</v>
      </c>
    </row>
    <row r="102" spans="1:14" hidden="1">
      <c r="A102" s="3">
        <v>42261.520833333336</v>
      </c>
      <c r="B102" t="s">
        <v>0</v>
      </c>
      <c r="C102" t="s">
        <v>16</v>
      </c>
      <c r="D102">
        <v>3</v>
      </c>
      <c r="E102">
        <v>67.63</v>
      </c>
      <c r="F102">
        <v>872</v>
      </c>
      <c r="H102">
        <v>5.27</v>
      </c>
      <c r="I102">
        <v>832</v>
      </c>
      <c r="J102">
        <v>29</v>
      </c>
      <c r="K102">
        <v>11</v>
      </c>
      <c r="L102">
        <v>0</v>
      </c>
      <c r="M102">
        <v>45</v>
      </c>
      <c r="N102">
        <v>45</v>
      </c>
    </row>
    <row r="103" spans="1:14">
      <c r="A103" s="3">
        <v>42261.520833333336</v>
      </c>
      <c r="B103" t="s">
        <v>0</v>
      </c>
      <c r="C103" t="s">
        <v>1</v>
      </c>
      <c r="D103">
        <v>4</v>
      </c>
      <c r="E103">
        <v>64.73</v>
      </c>
      <c r="F103">
        <v>857</v>
      </c>
      <c r="G103">
        <f>4*F103</f>
        <v>3428</v>
      </c>
      <c r="H103">
        <v>4.3</v>
      </c>
      <c r="I103">
        <v>813</v>
      </c>
      <c r="J103">
        <v>28</v>
      </c>
      <c r="K103">
        <v>16</v>
      </c>
      <c r="L103">
        <v>0</v>
      </c>
      <c r="M103">
        <v>60</v>
      </c>
      <c r="N103">
        <v>60</v>
      </c>
    </row>
    <row r="104" spans="1:14" hidden="1">
      <c r="A104" s="3">
        <v>42261.53125</v>
      </c>
      <c r="B104" t="s">
        <v>0</v>
      </c>
      <c r="C104" t="s">
        <v>16</v>
      </c>
      <c r="D104">
        <v>3</v>
      </c>
      <c r="E104">
        <v>69.08</v>
      </c>
      <c r="F104">
        <v>712</v>
      </c>
      <c r="H104">
        <v>4.41</v>
      </c>
      <c r="I104">
        <v>680</v>
      </c>
      <c r="J104">
        <v>21</v>
      </c>
      <c r="K104">
        <v>11</v>
      </c>
      <c r="L104">
        <v>0</v>
      </c>
      <c r="M104">
        <v>45</v>
      </c>
      <c r="N104">
        <v>45</v>
      </c>
    </row>
    <row r="105" spans="1:14">
      <c r="A105" s="3">
        <v>42261.53125</v>
      </c>
      <c r="B105" t="s">
        <v>0</v>
      </c>
      <c r="C105" t="s">
        <v>1</v>
      </c>
      <c r="D105">
        <v>4</v>
      </c>
      <c r="E105">
        <v>67.39</v>
      </c>
      <c r="F105">
        <v>862</v>
      </c>
      <c r="G105">
        <f>4*F105</f>
        <v>3448</v>
      </c>
      <c r="H105">
        <v>4.42</v>
      </c>
      <c r="I105">
        <v>798</v>
      </c>
      <c r="J105">
        <v>47</v>
      </c>
      <c r="K105">
        <v>16</v>
      </c>
      <c r="L105">
        <v>1</v>
      </c>
      <c r="M105">
        <v>60</v>
      </c>
      <c r="N105">
        <v>60</v>
      </c>
    </row>
    <row r="106" spans="1:14" hidden="1">
      <c r="A106" s="3">
        <v>42261.541666666664</v>
      </c>
      <c r="B106" t="s">
        <v>0</v>
      </c>
      <c r="C106" t="s">
        <v>16</v>
      </c>
      <c r="D106">
        <v>3</v>
      </c>
      <c r="E106">
        <v>67.739999999999995</v>
      </c>
      <c r="F106">
        <v>744</v>
      </c>
      <c r="H106">
        <v>4.42</v>
      </c>
      <c r="I106">
        <v>712</v>
      </c>
      <c r="J106">
        <v>18</v>
      </c>
      <c r="K106">
        <v>14</v>
      </c>
      <c r="L106">
        <v>0</v>
      </c>
      <c r="M106">
        <v>45</v>
      </c>
      <c r="N106">
        <v>45</v>
      </c>
    </row>
    <row r="107" spans="1:14">
      <c r="A107" s="3">
        <v>42261.541666666664</v>
      </c>
      <c r="B107" t="s">
        <v>0</v>
      </c>
      <c r="C107" t="s">
        <v>1</v>
      </c>
      <c r="D107">
        <v>4</v>
      </c>
      <c r="E107">
        <v>66.099999999999994</v>
      </c>
      <c r="F107">
        <v>923</v>
      </c>
      <c r="G107">
        <f>4*F107</f>
        <v>3692</v>
      </c>
      <c r="H107">
        <v>4.66</v>
      </c>
      <c r="I107">
        <v>863</v>
      </c>
      <c r="J107">
        <v>42</v>
      </c>
      <c r="K107">
        <v>18</v>
      </c>
      <c r="L107">
        <v>0</v>
      </c>
      <c r="M107">
        <v>60</v>
      </c>
      <c r="N107">
        <v>60</v>
      </c>
    </row>
    <row r="108" spans="1:14" hidden="1">
      <c r="A108" s="3">
        <v>42261.552083333336</v>
      </c>
      <c r="B108" t="s">
        <v>0</v>
      </c>
      <c r="C108" t="s">
        <v>16</v>
      </c>
      <c r="D108">
        <v>3</v>
      </c>
      <c r="E108">
        <v>69.209999999999994</v>
      </c>
      <c r="F108">
        <v>831</v>
      </c>
      <c r="H108">
        <v>4.99</v>
      </c>
      <c r="I108">
        <v>803</v>
      </c>
      <c r="J108">
        <v>19</v>
      </c>
      <c r="K108">
        <v>9</v>
      </c>
      <c r="L108">
        <v>0</v>
      </c>
      <c r="M108">
        <v>45</v>
      </c>
      <c r="N108">
        <v>45</v>
      </c>
    </row>
    <row r="109" spans="1:14">
      <c r="A109" s="3">
        <v>42261.552083333336</v>
      </c>
      <c r="B109" t="s">
        <v>0</v>
      </c>
      <c r="C109" t="s">
        <v>1</v>
      </c>
      <c r="D109">
        <v>4</v>
      </c>
      <c r="E109">
        <v>65.73</v>
      </c>
      <c r="F109">
        <v>895</v>
      </c>
      <c r="G109">
        <f>4*F109</f>
        <v>3580</v>
      </c>
      <c r="H109">
        <v>4.45</v>
      </c>
      <c r="I109">
        <v>846</v>
      </c>
      <c r="J109">
        <v>38</v>
      </c>
      <c r="K109">
        <v>9</v>
      </c>
      <c r="L109">
        <v>2</v>
      </c>
      <c r="M109">
        <v>60</v>
      </c>
      <c r="N109">
        <v>60</v>
      </c>
    </row>
    <row r="110" spans="1:14" hidden="1">
      <c r="A110" s="3">
        <v>42261.5625</v>
      </c>
      <c r="B110" t="s">
        <v>0</v>
      </c>
      <c r="C110" t="s">
        <v>16</v>
      </c>
      <c r="D110">
        <v>3</v>
      </c>
      <c r="E110">
        <v>68.7</v>
      </c>
      <c r="F110">
        <v>880</v>
      </c>
      <c r="H110">
        <v>5.46</v>
      </c>
      <c r="I110">
        <v>841</v>
      </c>
      <c r="J110">
        <v>28</v>
      </c>
      <c r="K110">
        <v>11</v>
      </c>
      <c r="L110">
        <v>0</v>
      </c>
      <c r="M110">
        <v>45</v>
      </c>
      <c r="N110">
        <v>45</v>
      </c>
    </row>
    <row r="111" spans="1:14">
      <c r="A111" s="3">
        <v>42261.5625</v>
      </c>
      <c r="B111" t="s">
        <v>0</v>
      </c>
      <c r="C111" t="s">
        <v>1</v>
      </c>
      <c r="D111">
        <v>4</v>
      </c>
      <c r="E111">
        <v>67.03</v>
      </c>
      <c r="F111">
        <v>879</v>
      </c>
      <c r="G111">
        <f>4*F111</f>
        <v>3516</v>
      </c>
      <c r="H111">
        <v>4.41</v>
      </c>
      <c r="I111">
        <v>817</v>
      </c>
      <c r="J111">
        <v>48</v>
      </c>
      <c r="K111">
        <v>13</v>
      </c>
      <c r="L111">
        <v>1</v>
      </c>
      <c r="M111">
        <v>60</v>
      </c>
      <c r="N111">
        <v>60</v>
      </c>
    </row>
    <row r="112" spans="1:14" hidden="1">
      <c r="A112" s="3">
        <v>42261.572916666664</v>
      </c>
      <c r="B112" t="s">
        <v>0</v>
      </c>
      <c r="C112" t="s">
        <v>16</v>
      </c>
      <c r="D112">
        <v>3</v>
      </c>
      <c r="E112">
        <v>68.7</v>
      </c>
      <c r="F112">
        <v>932</v>
      </c>
      <c r="H112">
        <v>5.72</v>
      </c>
      <c r="I112">
        <v>886</v>
      </c>
      <c r="J112">
        <v>35</v>
      </c>
      <c r="K112">
        <v>11</v>
      </c>
      <c r="L112">
        <v>0</v>
      </c>
      <c r="M112">
        <v>45</v>
      </c>
      <c r="N112">
        <v>45</v>
      </c>
    </row>
    <row r="113" spans="1:14">
      <c r="A113" s="3">
        <v>42261.572916666664</v>
      </c>
      <c r="B113" t="s">
        <v>0</v>
      </c>
      <c r="C113" t="s">
        <v>1</v>
      </c>
      <c r="D113">
        <v>4</v>
      </c>
      <c r="E113">
        <v>64.319999999999993</v>
      </c>
      <c r="F113">
        <v>854</v>
      </c>
      <c r="G113">
        <f>4*F113</f>
        <v>3416</v>
      </c>
      <c r="H113">
        <v>4.42</v>
      </c>
      <c r="I113">
        <v>804</v>
      </c>
      <c r="J113">
        <v>36</v>
      </c>
      <c r="K113">
        <v>13</v>
      </c>
      <c r="L113">
        <v>1</v>
      </c>
      <c r="M113">
        <v>60</v>
      </c>
      <c r="N113">
        <v>60</v>
      </c>
    </row>
    <row r="114" spans="1:14" hidden="1">
      <c r="A114" s="3">
        <v>42261.583333333336</v>
      </c>
      <c r="B114" t="s">
        <v>0</v>
      </c>
      <c r="C114" t="s">
        <v>16</v>
      </c>
      <c r="D114">
        <v>3</v>
      </c>
      <c r="E114">
        <v>68.64</v>
      </c>
      <c r="F114">
        <v>854</v>
      </c>
      <c r="H114">
        <v>5.27</v>
      </c>
      <c r="I114">
        <v>815</v>
      </c>
      <c r="J114">
        <v>24</v>
      </c>
      <c r="K114">
        <v>14</v>
      </c>
      <c r="L114">
        <v>1</v>
      </c>
      <c r="M114">
        <v>45</v>
      </c>
      <c r="N114">
        <v>45</v>
      </c>
    </row>
    <row r="115" spans="1:14">
      <c r="A115" s="3">
        <v>42261.583333333336</v>
      </c>
      <c r="B115" t="s">
        <v>0</v>
      </c>
      <c r="C115" t="s">
        <v>1</v>
      </c>
      <c r="D115">
        <v>4</v>
      </c>
      <c r="E115">
        <v>65.56</v>
      </c>
      <c r="F115">
        <v>870</v>
      </c>
      <c r="G115">
        <f>4*F115</f>
        <v>3480</v>
      </c>
      <c r="H115">
        <v>4.33</v>
      </c>
      <c r="I115">
        <v>814</v>
      </c>
      <c r="J115">
        <v>39</v>
      </c>
      <c r="K115">
        <v>16</v>
      </c>
      <c r="L115">
        <v>1</v>
      </c>
      <c r="M115">
        <v>60</v>
      </c>
      <c r="N115">
        <v>60</v>
      </c>
    </row>
    <row r="116" spans="1:14" hidden="1">
      <c r="A116" s="3">
        <v>42261.59375</v>
      </c>
      <c r="B116" t="s">
        <v>0</v>
      </c>
      <c r="C116" t="s">
        <v>16</v>
      </c>
      <c r="D116">
        <v>3</v>
      </c>
      <c r="E116">
        <v>69.11</v>
      </c>
      <c r="F116">
        <v>777</v>
      </c>
      <c r="H116">
        <v>4.6900000000000004</v>
      </c>
      <c r="I116">
        <v>750</v>
      </c>
      <c r="J116">
        <v>22</v>
      </c>
      <c r="K116">
        <v>4</v>
      </c>
      <c r="L116">
        <v>1</v>
      </c>
      <c r="M116">
        <v>45</v>
      </c>
      <c r="N116">
        <v>45</v>
      </c>
    </row>
    <row r="117" spans="1:14">
      <c r="A117" s="3">
        <v>42261.59375</v>
      </c>
      <c r="B117" t="s">
        <v>0</v>
      </c>
      <c r="C117" t="s">
        <v>1</v>
      </c>
      <c r="D117">
        <v>4</v>
      </c>
      <c r="E117">
        <v>64.41</v>
      </c>
      <c r="F117">
        <v>903</v>
      </c>
      <c r="G117">
        <f>4*F117</f>
        <v>3612</v>
      </c>
      <c r="H117">
        <v>4.4800000000000004</v>
      </c>
      <c r="I117">
        <v>856</v>
      </c>
      <c r="J117">
        <v>35</v>
      </c>
      <c r="K117">
        <v>10</v>
      </c>
      <c r="L117">
        <v>2</v>
      </c>
      <c r="M117">
        <v>60</v>
      </c>
      <c r="N117">
        <v>60</v>
      </c>
    </row>
    <row r="118" spans="1:14" hidden="1">
      <c r="A118" s="3">
        <v>42261.604166666664</v>
      </c>
      <c r="B118" t="s">
        <v>0</v>
      </c>
      <c r="C118" t="s">
        <v>16</v>
      </c>
      <c r="D118">
        <v>3</v>
      </c>
      <c r="E118">
        <v>69.069999999999993</v>
      </c>
      <c r="F118">
        <v>961</v>
      </c>
      <c r="H118">
        <v>5.71</v>
      </c>
      <c r="I118">
        <v>917</v>
      </c>
      <c r="J118">
        <v>36</v>
      </c>
      <c r="K118">
        <v>8</v>
      </c>
      <c r="L118">
        <v>0</v>
      </c>
      <c r="M118">
        <v>45</v>
      </c>
      <c r="N118">
        <v>45</v>
      </c>
    </row>
    <row r="119" spans="1:14">
      <c r="A119" s="3">
        <v>42261.604166666664</v>
      </c>
      <c r="B119" t="s">
        <v>0</v>
      </c>
      <c r="C119" t="s">
        <v>1</v>
      </c>
      <c r="D119">
        <v>4</v>
      </c>
      <c r="E119">
        <v>63.62</v>
      </c>
      <c r="F119">
        <v>906</v>
      </c>
      <c r="G119">
        <f>4*F119</f>
        <v>3624</v>
      </c>
      <c r="H119">
        <v>4.63</v>
      </c>
      <c r="I119">
        <v>869</v>
      </c>
      <c r="J119">
        <v>26</v>
      </c>
      <c r="K119">
        <v>10</v>
      </c>
      <c r="L119">
        <v>1</v>
      </c>
      <c r="M119">
        <v>58</v>
      </c>
      <c r="N119">
        <v>58</v>
      </c>
    </row>
    <row r="120" spans="1:14" hidden="1">
      <c r="A120" s="3">
        <v>42261.614583333336</v>
      </c>
      <c r="B120" t="s">
        <v>0</v>
      </c>
      <c r="C120" t="s">
        <v>16</v>
      </c>
      <c r="D120">
        <v>3</v>
      </c>
      <c r="E120">
        <v>69.83</v>
      </c>
      <c r="F120">
        <v>1054</v>
      </c>
      <c r="H120">
        <v>6.33</v>
      </c>
      <c r="I120">
        <v>1012</v>
      </c>
      <c r="J120">
        <v>32</v>
      </c>
      <c r="K120">
        <v>9</v>
      </c>
      <c r="L120">
        <v>1</v>
      </c>
      <c r="M120">
        <v>45</v>
      </c>
      <c r="N120">
        <v>45</v>
      </c>
    </row>
    <row r="121" spans="1:14">
      <c r="A121" s="3">
        <v>42261.614583333336</v>
      </c>
      <c r="B121" t="s">
        <v>0</v>
      </c>
      <c r="C121" t="s">
        <v>1</v>
      </c>
      <c r="D121">
        <v>4</v>
      </c>
      <c r="E121">
        <v>64.41</v>
      </c>
      <c r="F121">
        <v>920</v>
      </c>
      <c r="G121">
        <f>4*F121</f>
        <v>3680</v>
      </c>
      <c r="H121">
        <v>4.6399999999999997</v>
      </c>
      <c r="I121">
        <v>864</v>
      </c>
      <c r="J121">
        <v>46</v>
      </c>
      <c r="K121">
        <v>9</v>
      </c>
      <c r="L121">
        <v>1</v>
      </c>
      <c r="M121">
        <v>60</v>
      </c>
      <c r="N121">
        <v>60</v>
      </c>
    </row>
    <row r="122" spans="1:14" hidden="1">
      <c r="A122" s="3">
        <v>42261.625</v>
      </c>
      <c r="B122" t="s">
        <v>0</v>
      </c>
      <c r="C122" t="s">
        <v>16</v>
      </c>
      <c r="D122">
        <v>3</v>
      </c>
      <c r="E122">
        <v>68.34</v>
      </c>
      <c r="F122">
        <v>1029</v>
      </c>
      <c r="H122">
        <v>6.14</v>
      </c>
      <c r="I122">
        <v>991</v>
      </c>
      <c r="J122">
        <v>25</v>
      </c>
      <c r="K122">
        <v>13</v>
      </c>
      <c r="L122">
        <v>0</v>
      </c>
      <c r="M122">
        <v>45</v>
      </c>
      <c r="N122">
        <v>45</v>
      </c>
    </row>
    <row r="123" spans="1:14">
      <c r="A123" s="3">
        <v>42261.625</v>
      </c>
      <c r="B123" t="s">
        <v>0</v>
      </c>
      <c r="C123" t="s">
        <v>1</v>
      </c>
      <c r="D123">
        <v>4</v>
      </c>
      <c r="E123">
        <v>63.97</v>
      </c>
      <c r="F123">
        <v>1017</v>
      </c>
      <c r="G123">
        <f>4*F123</f>
        <v>4068</v>
      </c>
      <c r="H123">
        <v>5.14</v>
      </c>
      <c r="I123">
        <v>962</v>
      </c>
      <c r="J123">
        <v>44</v>
      </c>
      <c r="K123">
        <v>9</v>
      </c>
      <c r="L123">
        <v>2</v>
      </c>
      <c r="M123">
        <v>60</v>
      </c>
      <c r="N123">
        <v>60</v>
      </c>
    </row>
    <row r="124" spans="1:14" hidden="1">
      <c r="A124" s="3">
        <v>42261.635416666664</v>
      </c>
      <c r="B124" t="s">
        <v>0</v>
      </c>
      <c r="C124" t="s">
        <v>16</v>
      </c>
      <c r="D124">
        <v>3</v>
      </c>
      <c r="E124">
        <v>68.03</v>
      </c>
      <c r="F124">
        <v>1213</v>
      </c>
      <c r="H124">
        <v>7.4</v>
      </c>
      <c r="I124">
        <v>1154</v>
      </c>
      <c r="J124">
        <v>41</v>
      </c>
      <c r="K124">
        <v>16</v>
      </c>
      <c r="L124">
        <v>2</v>
      </c>
      <c r="M124">
        <v>45</v>
      </c>
      <c r="N124">
        <v>45</v>
      </c>
    </row>
    <row r="125" spans="1:14">
      <c r="A125" s="3">
        <v>42261.635416666664</v>
      </c>
      <c r="B125" t="s">
        <v>0</v>
      </c>
      <c r="C125" t="s">
        <v>1</v>
      </c>
      <c r="D125">
        <v>4</v>
      </c>
      <c r="E125">
        <v>64.62</v>
      </c>
      <c r="F125">
        <v>1041</v>
      </c>
      <c r="G125">
        <f>4*F125</f>
        <v>4164</v>
      </c>
      <c r="H125">
        <v>5.19</v>
      </c>
      <c r="I125">
        <v>996</v>
      </c>
      <c r="J125">
        <v>32</v>
      </c>
      <c r="K125">
        <v>13</v>
      </c>
      <c r="L125">
        <v>0</v>
      </c>
      <c r="M125">
        <v>60</v>
      </c>
      <c r="N125">
        <v>60</v>
      </c>
    </row>
    <row r="126" spans="1:14" hidden="1">
      <c r="A126" s="3">
        <v>42261.645833333336</v>
      </c>
      <c r="B126" t="s">
        <v>0</v>
      </c>
      <c r="C126" t="s">
        <v>16</v>
      </c>
      <c r="D126">
        <v>3</v>
      </c>
      <c r="E126">
        <v>67.540000000000006</v>
      </c>
      <c r="F126">
        <v>1254</v>
      </c>
      <c r="H126">
        <v>7.49</v>
      </c>
      <c r="I126">
        <v>1208</v>
      </c>
      <c r="J126">
        <v>33</v>
      </c>
      <c r="K126">
        <v>11</v>
      </c>
      <c r="L126">
        <v>2</v>
      </c>
      <c r="M126">
        <v>45</v>
      </c>
      <c r="N126">
        <v>45</v>
      </c>
    </row>
    <row r="127" spans="1:14">
      <c r="A127" s="3">
        <v>42261.645833333336</v>
      </c>
      <c r="B127" t="s">
        <v>0</v>
      </c>
      <c r="C127" t="s">
        <v>1</v>
      </c>
      <c r="D127">
        <v>4</v>
      </c>
      <c r="E127">
        <v>66.400000000000006</v>
      </c>
      <c r="F127">
        <v>1052</v>
      </c>
      <c r="G127">
        <f>4*F127</f>
        <v>4208</v>
      </c>
      <c r="H127">
        <v>5.13</v>
      </c>
      <c r="I127">
        <v>993</v>
      </c>
      <c r="J127">
        <v>39</v>
      </c>
      <c r="K127">
        <v>20</v>
      </c>
      <c r="L127">
        <v>0</v>
      </c>
      <c r="M127">
        <v>60</v>
      </c>
      <c r="N127">
        <v>60</v>
      </c>
    </row>
    <row r="128" spans="1:14" hidden="1">
      <c r="A128" s="3">
        <v>42261.65625</v>
      </c>
      <c r="B128" t="s">
        <v>0</v>
      </c>
      <c r="C128" t="s">
        <v>16</v>
      </c>
      <c r="D128">
        <v>3</v>
      </c>
      <c r="E128">
        <v>67.760000000000005</v>
      </c>
      <c r="F128">
        <v>1269</v>
      </c>
      <c r="H128">
        <v>7.51</v>
      </c>
      <c r="I128">
        <v>1215</v>
      </c>
      <c r="J128">
        <v>42</v>
      </c>
      <c r="K128">
        <v>12</v>
      </c>
      <c r="L128">
        <v>0</v>
      </c>
      <c r="M128">
        <v>45</v>
      </c>
      <c r="N128">
        <v>45</v>
      </c>
    </row>
    <row r="129" spans="1:14">
      <c r="A129" s="3">
        <v>42261.65625</v>
      </c>
      <c r="B129" t="s">
        <v>0</v>
      </c>
      <c r="C129" t="s">
        <v>1</v>
      </c>
      <c r="D129">
        <v>4</v>
      </c>
      <c r="E129">
        <v>66.67</v>
      </c>
      <c r="F129">
        <v>1018</v>
      </c>
      <c r="G129">
        <f>4*F129</f>
        <v>4072</v>
      </c>
      <c r="H129">
        <v>4.97</v>
      </c>
      <c r="I129">
        <v>959</v>
      </c>
      <c r="J129">
        <v>48</v>
      </c>
      <c r="K129">
        <v>9</v>
      </c>
      <c r="L129">
        <v>2</v>
      </c>
      <c r="M129">
        <v>60</v>
      </c>
      <c r="N129">
        <v>60</v>
      </c>
    </row>
    <row r="130" spans="1:14" hidden="1">
      <c r="A130" s="3">
        <v>42261.666666666664</v>
      </c>
      <c r="B130" t="s">
        <v>0</v>
      </c>
      <c r="C130" t="s">
        <v>16</v>
      </c>
      <c r="D130">
        <v>3</v>
      </c>
      <c r="E130">
        <v>66.64</v>
      </c>
      <c r="F130">
        <v>1305</v>
      </c>
      <c r="H130">
        <v>8.02</v>
      </c>
      <c r="I130">
        <v>1239</v>
      </c>
      <c r="J130">
        <v>49</v>
      </c>
      <c r="K130">
        <v>16</v>
      </c>
      <c r="L130">
        <v>1</v>
      </c>
      <c r="M130">
        <v>45</v>
      </c>
      <c r="N130">
        <v>45</v>
      </c>
    </row>
    <row r="131" spans="1:14">
      <c r="A131" s="3">
        <v>42261.666666666664</v>
      </c>
      <c r="B131" t="s">
        <v>0</v>
      </c>
      <c r="C131" t="s">
        <v>1</v>
      </c>
      <c r="D131">
        <v>4</v>
      </c>
      <c r="E131">
        <v>65.790000000000006</v>
      </c>
      <c r="F131">
        <v>1081</v>
      </c>
      <c r="G131">
        <f>4*F131</f>
        <v>4324</v>
      </c>
      <c r="H131">
        <v>5.0599999999999996</v>
      </c>
      <c r="I131">
        <v>1045</v>
      </c>
      <c r="J131">
        <v>24</v>
      </c>
      <c r="K131">
        <v>11</v>
      </c>
      <c r="L131">
        <v>1</v>
      </c>
      <c r="M131">
        <v>60</v>
      </c>
      <c r="N131">
        <v>60</v>
      </c>
    </row>
    <row r="132" spans="1:14" hidden="1">
      <c r="A132" s="3">
        <v>42261.677083333336</v>
      </c>
      <c r="B132" t="s">
        <v>0</v>
      </c>
      <c r="C132" t="s">
        <v>16</v>
      </c>
      <c r="D132">
        <v>3</v>
      </c>
      <c r="E132">
        <v>66.64</v>
      </c>
      <c r="F132">
        <v>1446</v>
      </c>
      <c r="H132">
        <v>9.43</v>
      </c>
      <c r="I132">
        <v>1376</v>
      </c>
      <c r="J132">
        <v>50</v>
      </c>
      <c r="K132">
        <v>20</v>
      </c>
      <c r="L132">
        <v>0</v>
      </c>
      <c r="M132">
        <v>45</v>
      </c>
      <c r="N132">
        <v>45</v>
      </c>
    </row>
    <row r="133" spans="1:14">
      <c r="A133" s="3">
        <v>42261.677083333336</v>
      </c>
      <c r="B133" t="s">
        <v>0</v>
      </c>
      <c r="C133" t="s">
        <v>1</v>
      </c>
      <c r="D133">
        <v>4</v>
      </c>
      <c r="E133">
        <v>64.73</v>
      </c>
      <c r="F133">
        <v>1141</v>
      </c>
      <c r="G133">
        <f>4*F133</f>
        <v>4564</v>
      </c>
      <c r="H133">
        <v>5.42</v>
      </c>
      <c r="I133">
        <v>1095</v>
      </c>
      <c r="J133">
        <v>38</v>
      </c>
      <c r="K133">
        <v>6</v>
      </c>
      <c r="L133">
        <v>2</v>
      </c>
      <c r="M133">
        <v>60</v>
      </c>
      <c r="N133">
        <v>60</v>
      </c>
    </row>
    <row r="134" spans="1:14" hidden="1">
      <c r="A134" s="3">
        <v>42261.6875</v>
      </c>
      <c r="B134" t="s">
        <v>0</v>
      </c>
      <c r="C134" t="s">
        <v>16</v>
      </c>
      <c r="D134">
        <v>3</v>
      </c>
      <c r="E134">
        <v>66</v>
      </c>
      <c r="F134">
        <v>1447</v>
      </c>
      <c r="H134">
        <v>9.14</v>
      </c>
      <c r="I134">
        <v>1386</v>
      </c>
      <c r="J134">
        <v>49</v>
      </c>
      <c r="K134">
        <v>12</v>
      </c>
      <c r="L134">
        <v>0</v>
      </c>
      <c r="M134">
        <v>45</v>
      </c>
      <c r="N134">
        <v>45</v>
      </c>
    </row>
    <row r="135" spans="1:14">
      <c r="A135" s="3">
        <v>42261.6875</v>
      </c>
      <c r="B135" t="s">
        <v>0</v>
      </c>
      <c r="C135" t="s">
        <v>1</v>
      </c>
      <c r="D135">
        <v>4</v>
      </c>
      <c r="E135">
        <v>64.959999999999994</v>
      </c>
      <c r="F135">
        <v>1166</v>
      </c>
      <c r="G135">
        <f>4*F135</f>
        <v>4664</v>
      </c>
      <c r="H135">
        <v>5.38</v>
      </c>
      <c r="I135">
        <v>1126</v>
      </c>
      <c r="J135">
        <v>31</v>
      </c>
      <c r="K135">
        <v>9</v>
      </c>
      <c r="L135">
        <v>0</v>
      </c>
      <c r="M135">
        <v>60</v>
      </c>
      <c r="N135">
        <v>60</v>
      </c>
    </row>
    <row r="136" spans="1:14" hidden="1">
      <c r="A136" s="3">
        <v>42261.697916666664</v>
      </c>
      <c r="B136" t="s">
        <v>0</v>
      </c>
      <c r="C136" t="s">
        <v>16</v>
      </c>
      <c r="D136">
        <v>3</v>
      </c>
      <c r="E136">
        <v>60.18</v>
      </c>
      <c r="F136">
        <v>1401</v>
      </c>
      <c r="H136">
        <v>9.58</v>
      </c>
      <c r="I136">
        <v>1336</v>
      </c>
      <c r="J136">
        <v>51</v>
      </c>
      <c r="K136">
        <v>12</v>
      </c>
      <c r="L136">
        <v>2</v>
      </c>
      <c r="M136">
        <v>45</v>
      </c>
      <c r="N136">
        <v>45</v>
      </c>
    </row>
    <row r="137" spans="1:14">
      <c r="A137" s="3">
        <v>42261.697916666664</v>
      </c>
      <c r="B137" t="s">
        <v>0</v>
      </c>
      <c r="C137" t="s">
        <v>1</v>
      </c>
      <c r="D137">
        <v>4</v>
      </c>
      <c r="E137">
        <v>64.55</v>
      </c>
      <c r="F137">
        <v>1145</v>
      </c>
      <c r="G137">
        <f>4*F137</f>
        <v>4580</v>
      </c>
      <c r="H137">
        <v>5.38</v>
      </c>
      <c r="I137">
        <v>1104</v>
      </c>
      <c r="J137">
        <v>34</v>
      </c>
      <c r="K137">
        <v>7</v>
      </c>
      <c r="L137">
        <v>0</v>
      </c>
      <c r="M137">
        <v>60</v>
      </c>
      <c r="N137">
        <v>60</v>
      </c>
    </row>
    <row r="138" spans="1:14" hidden="1">
      <c r="A138" s="3">
        <v>42261.708333333336</v>
      </c>
      <c r="B138" t="s">
        <v>0</v>
      </c>
      <c r="C138" t="s">
        <v>16</v>
      </c>
      <c r="D138">
        <v>3</v>
      </c>
      <c r="E138">
        <v>61.29</v>
      </c>
      <c r="F138">
        <v>1390</v>
      </c>
      <c r="H138">
        <v>9.11</v>
      </c>
      <c r="I138">
        <v>1338</v>
      </c>
      <c r="J138">
        <v>36</v>
      </c>
      <c r="K138">
        <v>15</v>
      </c>
      <c r="L138">
        <v>1</v>
      </c>
      <c r="M138">
        <v>45</v>
      </c>
      <c r="N138">
        <v>45</v>
      </c>
    </row>
    <row r="139" spans="1:14">
      <c r="A139" s="3">
        <v>42261.708333333336</v>
      </c>
      <c r="B139" t="s">
        <v>0</v>
      </c>
      <c r="C139" t="s">
        <v>1</v>
      </c>
      <c r="D139">
        <v>4</v>
      </c>
      <c r="E139">
        <v>64.52</v>
      </c>
      <c r="F139">
        <v>1092</v>
      </c>
      <c r="G139">
        <f>4*F139</f>
        <v>4368</v>
      </c>
      <c r="H139">
        <v>5.1100000000000003</v>
      </c>
      <c r="I139">
        <v>1059</v>
      </c>
      <c r="J139">
        <v>25</v>
      </c>
      <c r="K139">
        <v>8</v>
      </c>
      <c r="L139">
        <v>0</v>
      </c>
      <c r="M139">
        <v>60</v>
      </c>
      <c r="N139">
        <v>60</v>
      </c>
    </row>
    <row r="140" spans="1:14" hidden="1">
      <c r="A140" s="3">
        <v>42261.71875</v>
      </c>
      <c r="B140" t="s">
        <v>0</v>
      </c>
      <c r="C140" t="s">
        <v>16</v>
      </c>
      <c r="D140">
        <v>3</v>
      </c>
      <c r="E140">
        <v>62.73</v>
      </c>
      <c r="F140">
        <v>1432</v>
      </c>
      <c r="H140">
        <v>10.07</v>
      </c>
      <c r="I140">
        <v>1344</v>
      </c>
      <c r="J140">
        <v>63</v>
      </c>
      <c r="K140">
        <v>24</v>
      </c>
      <c r="L140">
        <v>1</v>
      </c>
      <c r="M140">
        <v>45</v>
      </c>
      <c r="N140">
        <v>45</v>
      </c>
    </row>
    <row r="141" spans="1:14">
      <c r="A141" s="3">
        <v>42261.71875</v>
      </c>
      <c r="B141" t="s">
        <v>0</v>
      </c>
      <c r="C141" t="s">
        <v>1</v>
      </c>
      <c r="D141">
        <v>4</v>
      </c>
      <c r="E141">
        <v>36.729999999999997</v>
      </c>
      <c r="F141">
        <v>878</v>
      </c>
      <c r="G141">
        <f>4*F141</f>
        <v>3512</v>
      </c>
      <c r="H141">
        <v>15.53</v>
      </c>
      <c r="I141">
        <v>695</v>
      </c>
      <c r="J141">
        <v>137</v>
      </c>
      <c r="K141">
        <v>26</v>
      </c>
      <c r="L141">
        <v>20</v>
      </c>
      <c r="M141">
        <v>60</v>
      </c>
      <c r="N141">
        <v>60</v>
      </c>
    </row>
    <row r="142" spans="1:14" hidden="1">
      <c r="A142" s="3">
        <v>42261.729166666664</v>
      </c>
      <c r="B142" t="s">
        <v>0</v>
      </c>
      <c r="C142" t="s">
        <v>16</v>
      </c>
      <c r="D142">
        <v>3</v>
      </c>
      <c r="E142">
        <v>57.21</v>
      </c>
      <c r="F142">
        <v>1308</v>
      </c>
      <c r="H142">
        <v>10.63</v>
      </c>
      <c r="I142">
        <v>1211</v>
      </c>
      <c r="J142">
        <v>76</v>
      </c>
      <c r="K142">
        <v>18</v>
      </c>
      <c r="L142">
        <v>3</v>
      </c>
      <c r="M142">
        <v>45</v>
      </c>
      <c r="N142">
        <v>45</v>
      </c>
    </row>
    <row r="143" spans="1:14">
      <c r="A143" s="3">
        <v>42261.729166666664</v>
      </c>
      <c r="B143" t="s">
        <v>0</v>
      </c>
      <c r="C143" t="s">
        <v>1</v>
      </c>
      <c r="D143">
        <v>4</v>
      </c>
      <c r="E143">
        <v>26.29</v>
      </c>
      <c r="F143">
        <v>921</v>
      </c>
      <c r="G143">
        <f>4*F143</f>
        <v>3684</v>
      </c>
      <c r="H143">
        <v>18.71</v>
      </c>
      <c r="I143">
        <v>740</v>
      </c>
      <c r="J143">
        <v>135</v>
      </c>
      <c r="K143">
        <v>36</v>
      </c>
      <c r="L143">
        <v>10</v>
      </c>
      <c r="M143">
        <v>60</v>
      </c>
      <c r="N143">
        <v>60</v>
      </c>
    </row>
    <row r="144" spans="1:14" hidden="1">
      <c r="A144" s="3">
        <v>42261.739583333336</v>
      </c>
      <c r="B144" t="s">
        <v>0</v>
      </c>
      <c r="C144" t="s">
        <v>16</v>
      </c>
      <c r="D144">
        <v>3</v>
      </c>
      <c r="E144">
        <v>57.46</v>
      </c>
      <c r="F144">
        <v>1377</v>
      </c>
      <c r="H144">
        <v>10.06</v>
      </c>
      <c r="I144">
        <v>1304</v>
      </c>
      <c r="J144">
        <v>60</v>
      </c>
      <c r="K144">
        <v>12</v>
      </c>
      <c r="L144">
        <v>1</v>
      </c>
      <c r="M144">
        <v>45</v>
      </c>
      <c r="N144">
        <v>45</v>
      </c>
    </row>
    <row r="145" spans="1:14">
      <c r="A145" s="3">
        <v>42261.739583333336</v>
      </c>
      <c r="B145" t="s">
        <v>0</v>
      </c>
      <c r="C145" t="s">
        <v>1</v>
      </c>
      <c r="D145">
        <v>4</v>
      </c>
      <c r="E145">
        <v>21.7</v>
      </c>
      <c r="F145">
        <v>884</v>
      </c>
      <c r="G145">
        <f>4*F145</f>
        <v>3536</v>
      </c>
      <c r="H145">
        <v>19.27</v>
      </c>
      <c r="I145">
        <v>731</v>
      </c>
      <c r="J145">
        <v>109</v>
      </c>
      <c r="K145">
        <v>32</v>
      </c>
      <c r="L145">
        <v>12</v>
      </c>
      <c r="M145">
        <v>60</v>
      </c>
      <c r="N145">
        <v>60</v>
      </c>
    </row>
    <row r="146" spans="1:14" hidden="1">
      <c r="A146" s="3">
        <v>42261.75</v>
      </c>
      <c r="B146" t="s">
        <v>0</v>
      </c>
      <c r="C146" t="s">
        <v>16</v>
      </c>
      <c r="D146">
        <v>3</v>
      </c>
      <c r="E146">
        <v>57.57</v>
      </c>
      <c r="F146">
        <v>1417</v>
      </c>
      <c r="H146">
        <v>9.82</v>
      </c>
      <c r="I146">
        <v>1365</v>
      </c>
      <c r="J146">
        <v>44</v>
      </c>
      <c r="K146">
        <v>8</v>
      </c>
      <c r="L146">
        <v>0</v>
      </c>
      <c r="M146">
        <v>45</v>
      </c>
      <c r="N146">
        <v>45</v>
      </c>
    </row>
    <row r="147" spans="1:14">
      <c r="A147" s="3">
        <v>42261.75</v>
      </c>
      <c r="B147" t="s">
        <v>0</v>
      </c>
      <c r="C147" t="s">
        <v>1</v>
      </c>
      <c r="D147">
        <v>4</v>
      </c>
      <c r="E147">
        <v>50.53</v>
      </c>
      <c r="F147">
        <v>900</v>
      </c>
      <c r="G147">
        <f>4*F147</f>
        <v>3600</v>
      </c>
      <c r="H147">
        <v>8.77</v>
      </c>
      <c r="I147">
        <v>840</v>
      </c>
      <c r="J147">
        <v>41</v>
      </c>
      <c r="K147">
        <v>14</v>
      </c>
      <c r="L147">
        <v>5</v>
      </c>
      <c r="M147">
        <v>60</v>
      </c>
      <c r="N147">
        <v>60</v>
      </c>
    </row>
    <row r="148" spans="1:14" hidden="1">
      <c r="A148" s="3">
        <v>42261.760416666664</v>
      </c>
      <c r="B148" t="s">
        <v>0</v>
      </c>
      <c r="C148" t="s">
        <v>16</v>
      </c>
      <c r="D148">
        <v>3</v>
      </c>
      <c r="E148">
        <v>57.82</v>
      </c>
      <c r="F148">
        <v>1256</v>
      </c>
      <c r="H148">
        <v>10.11</v>
      </c>
      <c r="I148">
        <v>1197</v>
      </c>
      <c r="J148">
        <v>40</v>
      </c>
      <c r="K148">
        <v>15</v>
      </c>
      <c r="L148">
        <v>4</v>
      </c>
      <c r="M148">
        <v>42</v>
      </c>
      <c r="N148">
        <v>42</v>
      </c>
    </row>
    <row r="149" spans="1:14">
      <c r="A149" s="3">
        <v>42261.760416666664</v>
      </c>
      <c r="B149" t="s">
        <v>0</v>
      </c>
      <c r="C149" t="s">
        <v>1</v>
      </c>
      <c r="D149">
        <v>4</v>
      </c>
      <c r="E149">
        <v>54.77</v>
      </c>
      <c r="F149">
        <v>778</v>
      </c>
      <c r="G149">
        <f>4*F149</f>
        <v>3112</v>
      </c>
      <c r="H149">
        <v>6.85</v>
      </c>
      <c r="I149">
        <v>720</v>
      </c>
      <c r="J149">
        <v>45</v>
      </c>
      <c r="K149">
        <v>10</v>
      </c>
      <c r="L149">
        <v>3</v>
      </c>
      <c r="M149">
        <v>58</v>
      </c>
      <c r="N149">
        <v>58</v>
      </c>
    </row>
    <row r="150" spans="1:14" hidden="1">
      <c r="A150" s="3">
        <v>42261.770833333336</v>
      </c>
      <c r="B150" t="s">
        <v>0</v>
      </c>
      <c r="C150" t="s">
        <v>16</v>
      </c>
      <c r="D150">
        <v>3</v>
      </c>
      <c r="E150">
        <v>67.010000000000005</v>
      </c>
      <c r="F150">
        <v>1157</v>
      </c>
      <c r="H150">
        <v>6.71</v>
      </c>
      <c r="I150">
        <v>1128</v>
      </c>
      <c r="J150">
        <v>21</v>
      </c>
      <c r="K150">
        <v>8</v>
      </c>
      <c r="L150">
        <v>0</v>
      </c>
      <c r="M150">
        <v>45</v>
      </c>
      <c r="N150">
        <v>45</v>
      </c>
    </row>
    <row r="151" spans="1:14">
      <c r="A151" s="3">
        <v>42261.770833333336</v>
      </c>
      <c r="B151" t="s">
        <v>0</v>
      </c>
      <c r="C151" t="s">
        <v>1</v>
      </c>
      <c r="D151">
        <v>4</v>
      </c>
      <c r="E151">
        <v>67.25</v>
      </c>
      <c r="F151">
        <v>745</v>
      </c>
      <c r="G151">
        <f>4*F151</f>
        <v>2980</v>
      </c>
      <c r="H151">
        <v>3.5</v>
      </c>
      <c r="I151">
        <v>723</v>
      </c>
      <c r="J151">
        <v>16</v>
      </c>
      <c r="K151">
        <v>6</v>
      </c>
      <c r="L151">
        <v>0</v>
      </c>
      <c r="M151">
        <v>58</v>
      </c>
      <c r="N151">
        <v>58</v>
      </c>
    </row>
    <row r="152" spans="1:14" hidden="1">
      <c r="A152" s="3">
        <v>42261.78125</v>
      </c>
      <c r="B152" t="s">
        <v>0</v>
      </c>
      <c r="C152" t="s">
        <v>16</v>
      </c>
      <c r="D152">
        <v>3</v>
      </c>
      <c r="E152">
        <v>67.319999999999993</v>
      </c>
      <c r="F152">
        <v>1093</v>
      </c>
      <c r="H152">
        <v>6.47</v>
      </c>
      <c r="I152">
        <v>1066</v>
      </c>
      <c r="J152">
        <v>20</v>
      </c>
      <c r="K152">
        <v>7</v>
      </c>
      <c r="L152">
        <v>0</v>
      </c>
      <c r="M152">
        <v>45</v>
      </c>
      <c r="N152">
        <v>45</v>
      </c>
    </row>
    <row r="153" spans="1:14">
      <c r="A153" s="3">
        <v>42261.78125</v>
      </c>
      <c r="B153" t="s">
        <v>0</v>
      </c>
      <c r="C153" t="s">
        <v>1</v>
      </c>
      <c r="D153">
        <v>4</v>
      </c>
      <c r="E153">
        <v>66.19</v>
      </c>
      <c r="F153">
        <v>712</v>
      </c>
      <c r="G153">
        <f>4*F153</f>
        <v>2848</v>
      </c>
      <c r="H153">
        <v>3.38</v>
      </c>
      <c r="I153">
        <v>683</v>
      </c>
      <c r="J153">
        <v>20</v>
      </c>
      <c r="K153">
        <v>9</v>
      </c>
      <c r="L153">
        <v>0</v>
      </c>
      <c r="M153">
        <v>60</v>
      </c>
      <c r="N153">
        <v>60</v>
      </c>
    </row>
    <row r="154" spans="1:14" hidden="1">
      <c r="A154" s="3">
        <v>42261.791666666664</v>
      </c>
      <c r="B154" t="s">
        <v>0</v>
      </c>
      <c r="C154" t="s">
        <v>16</v>
      </c>
      <c r="D154">
        <v>3</v>
      </c>
      <c r="E154">
        <v>66.47</v>
      </c>
      <c r="F154">
        <v>920</v>
      </c>
      <c r="H154">
        <v>5.42</v>
      </c>
      <c r="I154">
        <v>894</v>
      </c>
      <c r="J154">
        <v>18</v>
      </c>
      <c r="K154">
        <v>8</v>
      </c>
      <c r="L154">
        <v>0</v>
      </c>
      <c r="M154">
        <v>45</v>
      </c>
      <c r="N154">
        <v>45</v>
      </c>
    </row>
    <row r="155" spans="1:14">
      <c r="A155" s="3">
        <v>42261.791666666664</v>
      </c>
      <c r="B155" t="s">
        <v>0</v>
      </c>
      <c r="C155" t="s">
        <v>1</v>
      </c>
      <c r="D155">
        <v>4</v>
      </c>
      <c r="E155">
        <v>67.97</v>
      </c>
      <c r="F155">
        <v>670</v>
      </c>
      <c r="G155">
        <f>4*F155</f>
        <v>2680</v>
      </c>
      <c r="H155">
        <v>3.08</v>
      </c>
      <c r="I155">
        <v>640</v>
      </c>
      <c r="J155">
        <v>25</v>
      </c>
      <c r="K155">
        <v>5</v>
      </c>
      <c r="L155">
        <v>0</v>
      </c>
      <c r="M155">
        <v>60</v>
      </c>
      <c r="N155">
        <v>60</v>
      </c>
    </row>
    <row r="156" spans="1:14" hidden="1">
      <c r="A156" s="3">
        <v>42261.802083333336</v>
      </c>
      <c r="B156" t="s">
        <v>0</v>
      </c>
      <c r="C156" t="s">
        <v>16</v>
      </c>
      <c r="D156">
        <v>3</v>
      </c>
      <c r="E156">
        <v>68.790000000000006</v>
      </c>
      <c r="F156">
        <v>861</v>
      </c>
      <c r="H156">
        <v>5.08</v>
      </c>
      <c r="I156">
        <v>832</v>
      </c>
      <c r="J156">
        <v>20</v>
      </c>
      <c r="K156">
        <v>9</v>
      </c>
      <c r="L156">
        <v>0</v>
      </c>
      <c r="M156">
        <v>45</v>
      </c>
      <c r="N156">
        <v>45</v>
      </c>
    </row>
    <row r="157" spans="1:14">
      <c r="A157" s="3">
        <v>42261.802083333336</v>
      </c>
      <c r="B157" t="s">
        <v>0</v>
      </c>
      <c r="C157" t="s">
        <v>1</v>
      </c>
      <c r="D157">
        <v>4</v>
      </c>
      <c r="E157">
        <v>68.95</v>
      </c>
      <c r="F157">
        <v>631</v>
      </c>
      <c r="G157">
        <f>4*F157</f>
        <v>2524</v>
      </c>
      <c r="H157">
        <v>2.85</v>
      </c>
      <c r="I157">
        <v>606</v>
      </c>
      <c r="J157">
        <v>20</v>
      </c>
      <c r="K157">
        <v>5</v>
      </c>
      <c r="L157">
        <v>0</v>
      </c>
      <c r="M157">
        <v>60</v>
      </c>
      <c r="N157">
        <v>60</v>
      </c>
    </row>
    <row r="158" spans="1:14" hidden="1">
      <c r="A158" s="3">
        <v>42261.8125</v>
      </c>
      <c r="B158" t="s">
        <v>0</v>
      </c>
      <c r="C158" t="s">
        <v>16</v>
      </c>
      <c r="D158">
        <v>3</v>
      </c>
      <c r="E158">
        <v>68.540000000000006</v>
      </c>
      <c r="F158">
        <v>705</v>
      </c>
      <c r="H158">
        <v>4.3099999999999996</v>
      </c>
      <c r="I158">
        <v>682</v>
      </c>
      <c r="J158">
        <v>11</v>
      </c>
      <c r="K158">
        <v>11</v>
      </c>
      <c r="L158">
        <v>1</v>
      </c>
      <c r="M158">
        <v>45</v>
      </c>
      <c r="N158">
        <v>45</v>
      </c>
    </row>
    <row r="159" spans="1:14">
      <c r="A159" s="3">
        <v>42261.8125</v>
      </c>
      <c r="B159" t="s">
        <v>0</v>
      </c>
      <c r="C159" t="s">
        <v>1</v>
      </c>
      <c r="D159">
        <v>4</v>
      </c>
      <c r="E159">
        <v>67.36</v>
      </c>
      <c r="F159">
        <v>574</v>
      </c>
      <c r="G159">
        <f>4*F159</f>
        <v>2296</v>
      </c>
      <c r="H159">
        <v>2.66</v>
      </c>
      <c r="I159">
        <v>553</v>
      </c>
      <c r="J159">
        <v>16</v>
      </c>
      <c r="K159">
        <v>5</v>
      </c>
      <c r="L159">
        <v>0</v>
      </c>
      <c r="M159">
        <v>60</v>
      </c>
      <c r="N159">
        <v>60</v>
      </c>
    </row>
    <row r="160" spans="1:14" hidden="1">
      <c r="A160" s="3">
        <v>42261.822916666664</v>
      </c>
      <c r="B160" t="s">
        <v>0</v>
      </c>
      <c r="C160" t="s">
        <v>16</v>
      </c>
      <c r="D160">
        <v>3</v>
      </c>
      <c r="E160">
        <v>68.319999999999993</v>
      </c>
      <c r="F160">
        <v>656</v>
      </c>
      <c r="H160">
        <v>3.94</v>
      </c>
      <c r="I160">
        <v>634</v>
      </c>
      <c r="J160">
        <v>17</v>
      </c>
      <c r="K160">
        <v>4</v>
      </c>
      <c r="L160">
        <v>1</v>
      </c>
      <c r="M160">
        <v>45</v>
      </c>
      <c r="N160">
        <v>45</v>
      </c>
    </row>
    <row r="161" spans="1:14">
      <c r="A161" s="3">
        <v>42261.822916666664</v>
      </c>
      <c r="B161" t="s">
        <v>0</v>
      </c>
      <c r="C161" t="s">
        <v>1</v>
      </c>
      <c r="D161">
        <v>4</v>
      </c>
      <c r="E161">
        <v>64.06</v>
      </c>
      <c r="F161">
        <v>493</v>
      </c>
      <c r="G161">
        <f>4*F161</f>
        <v>1972</v>
      </c>
      <c r="H161">
        <v>2.36</v>
      </c>
      <c r="I161">
        <v>476</v>
      </c>
      <c r="J161">
        <v>12</v>
      </c>
      <c r="K161">
        <v>4</v>
      </c>
      <c r="L161">
        <v>1</v>
      </c>
      <c r="M161">
        <v>60</v>
      </c>
      <c r="N161">
        <v>60</v>
      </c>
    </row>
    <row r="162" spans="1:14" hidden="1">
      <c r="A162" s="3">
        <v>42261.833333333336</v>
      </c>
      <c r="B162" t="s">
        <v>0</v>
      </c>
      <c r="C162" t="s">
        <v>16</v>
      </c>
      <c r="D162">
        <v>3</v>
      </c>
      <c r="E162">
        <v>67.12</v>
      </c>
      <c r="F162">
        <v>639</v>
      </c>
      <c r="H162">
        <v>3.78</v>
      </c>
      <c r="I162">
        <v>622</v>
      </c>
      <c r="J162">
        <v>12</v>
      </c>
      <c r="K162">
        <v>5</v>
      </c>
      <c r="L162">
        <v>0</v>
      </c>
      <c r="M162">
        <v>45</v>
      </c>
      <c r="N162">
        <v>45</v>
      </c>
    </row>
    <row r="163" spans="1:14">
      <c r="A163" s="3">
        <v>42261.833333333336</v>
      </c>
      <c r="B163" t="s">
        <v>0</v>
      </c>
      <c r="C163" t="s">
        <v>1</v>
      </c>
      <c r="D163">
        <v>4</v>
      </c>
      <c r="E163">
        <v>64.739999999999995</v>
      </c>
      <c r="F163">
        <v>511</v>
      </c>
      <c r="G163">
        <f>4*F163</f>
        <v>2044</v>
      </c>
      <c r="H163">
        <v>2.34</v>
      </c>
      <c r="I163">
        <v>500</v>
      </c>
      <c r="J163">
        <v>6</v>
      </c>
      <c r="K163">
        <v>5</v>
      </c>
      <c r="L163">
        <v>0</v>
      </c>
      <c r="M163">
        <v>60</v>
      </c>
      <c r="N163">
        <v>60</v>
      </c>
    </row>
    <row r="164" spans="1:14" hidden="1">
      <c r="A164" s="3">
        <v>42261.84375</v>
      </c>
      <c r="B164" t="s">
        <v>0</v>
      </c>
      <c r="C164" t="s">
        <v>16</v>
      </c>
      <c r="D164">
        <v>3</v>
      </c>
      <c r="E164">
        <v>68.45</v>
      </c>
      <c r="F164">
        <v>619</v>
      </c>
      <c r="H164">
        <v>3.6</v>
      </c>
      <c r="I164">
        <v>612</v>
      </c>
      <c r="J164">
        <v>3</v>
      </c>
      <c r="K164">
        <v>4</v>
      </c>
      <c r="L164">
        <v>0</v>
      </c>
      <c r="M164">
        <v>45</v>
      </c>
      <c r="N164">
        <v>45</v>
      </c>
    </row>
    <row r="165" spans="1:14">
      <c r="A165" s="3">
        <v>42261.84375</v>
      </c>
      <c r="B165" t="s">
        <v>0</v>
      </c>
      <c r="C165" t="s">
        <v>1</v>
      </c>
      <c r="D165">
        <v>4</v>
      </c>
      <c r="E165">
        <v>64.959999999999994</v>
      </c>
      <c r="F165">
        <v>543</v>
      </c>
      <c r="G165">
        <f>4*F165</f>
        <v>2172</v>
      </c>
      <c r="H165">
        <v>2.67</v>
      </c>
      <c r="I165">
        <v>523</v>
      </c>
      <c r="J165">
        <v>13</v>
      </c>
      <c r="K165">
        <v>6</v>
      </c>
      <c r="L165">
        <v>1</v>
      </c>
      <c r="M165">
        <v>60</v>
      </c>
      <c r="N165">
        <v>60</v>
      </c>
    </row>
    <row r="166" spans="1:14" hidden="1">
      <c r="A166" s="3">
        <v>42261.854166666664</v>
      </c>
      <c r="B166" t="s">
        <v>0</v>
      </c>
      <c r="C166" t="s">
        <v>16</v>
      </c>
      <c r="D166">
        <v>3</v>
      </c>
      <c r="E166">
        <v>68.16</v>
      </c>
      <c r="F166">
        <v>510</v>
      </c>
      <c r="H166">
        <v>3.01</v>
      </c>
      <c r="I166">
        <v>501</v>
      </c>
      <c r="J166">
        <v>5</v>
      </c>
      <c r="K166">
        <v>4</v>
      </c>
      <c r="L166">
        <v>0</v>
      </c>
      <c r="M166">
        <v>45</v>
      </c>
      <c r="N166">
        <v>45</v>
      </c>
    </row>
    <row r="167" spans="1:14">
      <c r="A167" s="3">
        <v>42261.854166666664</v>
      </c>
      <c r="B167" t="s">
        <v>0</v>
      </c>
      <c r="C167" t="s">
        <v>1</v>
      </c>
      <c r="D167">
        <v>4</v>
      </c>
      <c r="E167">
        <v>63.69</v>
      </c>
      <c r="F167">
        <v>475</v>
      </c>
      <c r="G167">
        <f>4*F167</f>
        <v>1900</v>
      </c>
      <c r="H167">
        <v>2.19</v>
      </c>
      <c r="I167">
        <v>466</v>
      </c>
      <c r="J167">
        <v>5</v>
      </c>
      <c r="K167">
        <v>4</v>
      </c>
      <c r="L167">
        <v>0</v>
      </c>
      <c r="M167">
        <v>60</v>
      </c>
      <c r="N167">
        <v>60</v>
      </c>
    </row>
    <row r="168" spans="1:14" hidden="1">
      <c r="A168" s="3">
        <v>42261.864583333336</v>
      </c>
      <c r="B168" t="s">
        <v>0</v>
      </c>
      <c r="C168" t="s">
        <v>16</v>
      </c>
      <c r="D168">
        <v>3</v>
      </c>
      <c r="E168">
        <v>69.92</v>
      </c>
      <c r="F168">
        <v>496</v>
      </c>
      <c r="H168">
        <v>2.93</v>
      </c>
      <c r="I168">
        <v>486</v>
      </c>
      <c r="J168">
        <v>4</v>
      </c>
      <c r="K168">
        <v>5</v>
      </c>
      <c r="L168">
        <v>1</v>
      </c>
      <c r="M168">
        <v>45</v>
      </c>
      <c r="N168">
        <v>45</v>
      </c>
    </row>
    <row r="169" spans="1:14">
      <c r="A169" s="3">
        <v>42261.864583333336</v>
      </c>
      <c r="B169" t="s">
        <v>0</v>
      </c>
      <c r="C169" t="s">
        <v>1</v>
      </c>
      <c r="D169">
        <v>4</v>
      </c>
      <c r="E169">
        <v>65.03</v>
      </c>
      <c r="F169">
        <v>469</v>
      </c>
      <c r="G169">
        <f>4*F169</f>
        <v>1876</v>
      </c>
      <c r="H169">
        <v>2.13</v>
      </c>
      <c r="I169">
        <v>464</v>
      </c>
      <c r="J169">
        <v>2</v>
      </c>
      <c r="K169">
        <v>3</v>
      </c>
      <c r="L169">
        <v>0</v>
      </c>
      <c r="M169">
        <v>60</v>
      </c>
      <c r="N169">
        <v>60</v>
      </c>
    </row>
    <row r="170" spans="1:14" hidden="1">
      <c r="A170" s="3">
        <v>42261.875</v>
      </c>
      <c r="B170" t="s">
        <v>0</v>
      </c>
      <c r="C170" t="s">
        <v>16</v>
      </c>
      <c r="D170">
        <v>3</v>
      </c>
      <c r="E170">
        <v>65.55</v>
      </c>
      <c r="F170">
        <v>478</v>
      </c>
      <c r="H170">
        <v>2.73</v>
      </c>
      <c r="I170">
        <v>472</v>
      </c>
      <c r="J170">
        <v>5</v>
      </c>
      <c r="K170">
        <v>1</v>
      </c>
      <c r="L170">
        <v>0</v>
      </c>
      <c r="M170">
        <v>45</v>
      </c>
      <c r="N170">
        <v>45</v>
      </c>
    </row>
    <row r="171" spans="1:14">
      <c r="A171" s="3">
        <v>42261.875</v>
      </c>
      <c r="B171" t="s">
        <v>0</v>
      </c>
      <c r="C171" t="s">
        <v>1</v>
      </c>
      <c r="D171">
        <v>4</v>
      </c>
      <c r="E171">
        <v>66.36</v>
      </c>
      <c r="F171">
        <v>499</v>
      </c>
      <c r="G171">
        <f>4*F171</f>
        <v>1996</v>
      </c>
      <c r="H171">
        <v>2.44</v>
      </c>
      <c r="I171">
        <v>478</v>
      </c>
      <c r="J171">
        <v>12</v>
      </c>
      <c r="K171">
        <v>8</v>
      </c>
      <c r="L171">
        <v>1</v>
      </c>
      <c r="M171">
        <v>60</v>
      </c>
      <c r="N171">
        <v>60</v>
      </c>
    </row>
    <row r="172" spans="1:14" hidden="1">
      <c r="A172" s="3">
        <v>42261.885416666664</v>
      </c>
      <c r="B172" t="s">
        <v>0</v>
      </c>
      <c r="C172" t="s">
        <v>16</v>
      </c>
      <c r="D172">
        <v>3</v>
      </c>
      <c r="E172">
        <v>67.09</v>
      </c>
      <c r="F172">
        <v>438</v>
      </c>
      <c r="H172">
        <v>2.54</v>
      </c>
      <c r="I172">
        <v>435</v>
      </c>
      <c r="J172">
        <v>2</v>
      </c>
      <c r="K172">
        <v>1</v>
      </c>
      <c r="L172">
        <v>0</v>
      </c>
      <c r="M172">
        <v>45</v>
      </c>
      <c r="N172">
        <v>45</v>
      </c>
    </row>
    <row r="173" spans="1:14">
      <c r="A173" s="3">
        <v>42261.885416666664</v>
      </c>
      <c r="B173" t="s">
        <v>0</v>
      </c>
      <c r="C173" t="s">
        <v>1</v>
      </c>
      <c r="D173">
        <v>4</v>
      </c>
      <c r="E173">
        <v>64.930000000000007</v>
      </c>
      <c r="F173">
        <v>457</v>
      </c>
      <c r="G173">
        <f>4*F173</f>
        <v>1828</v>
      </c>
      <c r="H173">
        <v>2.1800000000000002</v>
      </c>
      <c r="I173">
        <v>447</v>
      </c>
      <c r="J173">
        <v>4</v>
      </c>
      <c r="K173">
        <v>6</v>
      </c>
      <c r="L173">
        <v>0</v>
      </c>
      <c r="M173">
        <v>60</v>
      </c>
      <c r="N173">
        <v>60</v>
      </c>
    </row>
    <row r="174" spans="1:14" hidden="1">
      <c r="A174" s="3">
        <v>42261.895833333336</v>
      </c>
      <c r="B174" t="s">
        <v>0</v>
      </c>
      <c r="C174" t="s">
        <v>16</v>
      </c>
      <c r="D174">
        <v>3</v>
      </c>
      <c r="E174">
        <v>68.61</v>
      </c>
      <c r="F174">
        <v>391</v>
      </c>
      <c r="H174">
        <v>2.3199999999999998</v>
      </c>
      <c r="I174">
        <v>384</v>
      </c>
      <c r="J174">
        <v>5</v>
      </c>
      <c r="K174">
        <v>2</v>
      </c>
      <c r="L174">
        <v>0</v>
      </c>
      <c r="M174">
        <v>45</v>
      </c>
      <c r="N174">
        <v>45</v>
      </c>
    </row>
    <row r="175" spans="1:14">
      <c r="A175" s="3">
        <v>42261.895833333336</v>
      </c>
      <c r="B175" t="s">
        <v>0</v>
      </c>
      <c r="C175" t="s">
        <v>1</v>
      </c>
      <c r="D175">
        <v>4</v>
      </c>
      <c r="E175">
        <v>65.52</v>
      </c>
      <c r="F175">
        <v>398</v>
      </c>
      <c r="G175">
        <f>4*F175</f>
        <v>1592</v>
      </c>
      <c r="H175">
        <v>1.92</v>
      </c>
      <c r="I175">
        <v>386</v>
      </c>
      <c r="J175">
        <v>5</v>
      </c>
      <c r="K175">
        <v>7</v>
      </c>
      <c r="L175">
        <v>0</v>
      </c>
      <c r="M175">
        <v>60</v>
      </c>
      <c r="N175">
        <v>60</v>
      </c>
    </row>
    <row r="176" spans="1:14" hidden="1">
      <c r="A176" s="3">
        <v>42261.90625</v>
      </c>
      <c r="B176" t="s">
        <v>0</v>
      </c>
      <c r="C176" t="s">
        <v>16</v>
      </c>
      <c r="D176">
        <v>3</v>
      </c>
      <c r="E176">
        <v>66.53</v>
      </c>
      <c r="F176">
        <v>320</v>
      </c>
      <c r="H176">
        <v>1.94</v>
      </c>
      <c r="I176">
        <v>313</v>
      </c>
      <c r="J176">
        <v>1</v>
      </c>
      <c r="K176">
        <v>6</v>
      </c>
      <c r="L176">
        <v>0</v>
      </c>
      <c r="M176">
        <v>45</v>
      </c>
      <c r="N176">
        <v>45</v>
      </c>
    </row>
    <row r="177" spans="1:14">
      <c r="A177" s="3">
        <v>42261.90625</v>
      </c>
      <c r="B177" t="s">
        <v>0</v>
      </c>
      <c r="C177" t="s">
        <v>1</v>
      </c>
      <c r="D177">
        <v>4</v>
      </c>
      <c r="E177">
        <v>67.06</v>
      </c>
      <c r="F177">
        <v>355</v>
      </c>
      <c r="G177">
        <f>4*F177</f>
        <v>1420</v>
      </c>
      <c r="H177">
        <v>1.7</v>
      </c>
      <c r="I177">
        <v>339</v>
      </c>
      <c r="J177">
        <v>7</v>
      </c>
      <c r="K177">
        <v>8</v>
      </c>
      <c r="L177">
        <v>1</v>
      </c>
      <c r="M177">
        <v>60</v>
      </c>
      <c r="N177">
        <v>60</v>
      </c>
    </row>
    <row r="178" spans="1:14" hidden="1">
      <c r="A178" s="3">
        <v>42261.916666666664</v>
      </c>
      <c r="B178" t="s">
        <v>0</v>
      </c>
      <c r="C178" t="s">
        <v>16</v>
      </c>
      <c r="D178">
        <v>3</v>
      </c>
      <c r="E178">
        <v>65.319999999999993</v>
      </c>
      <c r="F178">
        <v>281</v>
      </c>
      <c r="H178">
        <v>1.63</v>
      </c>
      <c r="I178">
        <v>278</v>
      </c>
      <c r="J178">
        <v>0</v>
      </c>
      <c r="K178">
        <v>3</v>
      </c>
      <c r="L178">
        <v>0</v>
      </c>
      <c r="M178">
        <v>45</v>
      </c>
      <c r="N178">
        <v>45</v>
      </c>
    </row>
    <row r="179" spans="1:14">
      <c r="A179" s="3">
        <v>42261.916666666664</v>
      </c>
      <c r="B179" t="s">
        <v>0</v>
      </c>
      <c r="C179" t="s">
        <v>1</v>
      </c>
      <c r="D179">
        <v>4</v>
      </c>
      <c r="E179">
        <v>66.55</v>
      </c>
      <c r="F179">
        <v>309</v>
      </c>
      <c r="G179">
        <f>4*F179</f>
        <v>1236</v>
      </c>
      <c r="H179">
        <v>1.52</v>
      </c>
      <c r="I179">
        <v>296</v>
      </c>
      <c r="J179">
        <v>5</v>
      </c>
      <c r="K179">
        <v>8</v>
      </c>
      <c r="L179">
        <v>0</v>
      </c>
      <c r="M179">
        <v>60</v>
      </c>
      <c r="N179">
        <v>60</v>
      </c>
    </row>
    <row r="180" spans="1:14" hidden="1">
      <c r="A180" s="3">
        <v>42261.927083333336</v>
      </c>
      <c r="B180" t="s">
        <v>0</v>
      </c>
      <c r="C180" t="s">
        <v>16</v>
      </c>
      <c r="D180">
        <v>3</v>
      </c>
      <c r="E180">
        <v>67.7</v>
      </c>
      <c r="F180">
        <v>317</v>
      </c>
      <c r="H180">
        <v>1.94</v>
      </c>
      <c r="I180">
        <v>311</v>
      </c>
      <c r="J180">
        <v>2</v>
      </c>
      <c r="K180">
        <v>4</v>
      </c>
      <c r="L180">
        <v>0</v>
      </c>
      <c r="M180">
        <v>45</v>
      </c>
      <c r="N180">
        <v>45</v>
      </c>
    </row>
    <row r="181" spans="1:14">
      <c r="A181" s="3">
        <v>42261.927083333336</v>
      </c>
      <c r="B181" t="s">
        <v>0</v>
      </c>
      <c r="C181" t="s">
        <v>1</v>
      </c>
      <c r="D181">
        <v>4</v>
      </c>
      <c r="E181">
        <v>65.290000000000006</v>
      </c>
      <c r="F181">
        <v>270</v>
      </c>
      <c r="G181">
        <f>4*F181</f>
        <v>1080</v>
      </c>
      <c r="H181">
        <v>1.38</v>
      </c>
      <c r="I181">
        <v>254</v>
      </c>
      <c r="J181">
        <v>8</v>
      </c>
      <c r="K181">
        <v>8</v>
      </c>
      <c r="L181">
        <v>0</v>
      </c>
      <c r="M181">
        <v>60</v>
      </c>
      <c r="N181">
        <v>60</v>
      </c>
    </row>
    <row r="182" spans="1:14" hidden="1">
      <c r="A182" s="3">
        <v>42261.9375</v>
      </c>
      <c r="B182" t="s">
        <v>0</v>
      </c>
      <c r="C182" t="s">
        <v>16</v>
      </c>
      <c r="D182">
        <v>3</v>
      </c>
      <c r="E182">
        <v>65.150000000000006</v>
      </c>
      <c r="F182">
        <v>253</v>
      </c>
      <c r="H182">
        <v>1.56</v>
      </c>
      <c r="I182">
        <v>250</v>
      </c>
      <c r="J182">
        <v>1</v>
      </c>
      <c r="K182">
        <v>2</v>
      </c>
      <c r="L182">
        <v>0</v>
      </c>
      <c r="M182">
        <v>45</v>
      </c>
      <c r="N182">
        <v>45</v>
      </c>
    </row>
    <row r="183" spans="1:14">
      <c r="A183" s="3">
        <v>42261.9375</v>
      </c>
      <c r="B183" t="s">
        <v>0</v>
      </c>
      <c r="C183" t="s">
        <v>1</v>
      </c>
      <c r="D183">
        <v>4</v>
      </c>
      <c r="E183">
        <v>67.33</v>
      </c>
      <c r="F183">
        <v>251</v>
      </c>
      <c r="G183">
        <f>4*F183</f>
        <v>1004</v>
      </c>
      <c r="H183">
        <v>1.26</v>
      </c>
      <c r="I183">
        <v>240</v>
      </c>
      <c r="J183">
        <v>4</v>
      </c>
      <c r="K183">
        <v>7</v>
      </c>
      <c r="L183">
        <v>0</v>
      </c>
      <c r="M183">
        <v>60</v>
      </c>
      <c r="N183">
        <v>60</v>
      </c>
    </row>
    <row r="184" spans="1:14" hidden="1">
      <c r="A184" s="3">
        <v>42261.947916666664</v>
      </c>
      <c r="B184" t="s">
        <v>0</v>
      </c>
      <c r="C184" t="s">
        <v>16</v>
      </c>
      <c r="D184">
        <v>3</v>
      </c>
      <c r="E184">
        <v>65.39</v>
      </c>
      <c r="F184">
        <v>199</v>
      </c>
      <c r="H184">
        <v>1.31</v>
      </c>
      <c r="I184">
        <v>189</v>
      </c>
      <c r="J184">
        <v>3</v>
      </c>
      <c r="K184">
        <v>7</v>
      </c>
      <c r="L184">
        <v>0</v>
      </c>
      <c r="M184">
        <v>45</v>
      </c>
      <c r="N184">
        <v>45</v>
      </c>
    </row>
    <row r="185" spans="1:14">
      <c r="A185" s="3">
        <v>42261.947916666664</v>
      </c>
      <c r="B185" t="s">
        <v>0</v>
      </c>
      <c r="C185" t="s">
        <v>1</v>
      </c>
      <c r="D185">
        <v>4</v>
      </c>
      <c r="E185">
        <v>65.849999999999994</v>
      </c>
      <c r="F185">
        <v>221</v>
      </c>
      <c r="G185">
        <f>4*F185</f>
        <v>884</v>
      </c>
      <c r="H185">
        <v>1.1499999999999999</v>
      </c>
      <c r="I185">
        <v>206</v>
      </c>
      <c r="J185">
        <v>7</v>
      </c>
      <c r="K185">
        <v>7</v>
      </c>
      <c r="L185">
        <v>1</v>
      </c>
      <c r="M185">
        <v>60</v>
      </c>
      <c r="N185">
        <v>60</v>
      </c>
    </row>
    <row r="186" spans="1:14" hidden="1">
      <c r="A186" s="3">
        <v>42261.958333333336</v>
      </c>
      <c r="B186" t="s">
        <v>0</v>
      </c>
      <c r="C186" t="s">
        <v>16</v>
      </c>
      <c r="D186">
        <v>3</v>
      </c>
      <c r="E186">
        <v>66.989999999999995</v>
      </c>
      <c r="F186">
        <v>197</v>
      </c>
      <c r="H186">
        <v>1.3</v>
      </c>
      <c r="I186">
        <v>188</v>
      </c>
      <c r="J186">
        <v>1</v>
      </c>
      <c r="K186">
        <v>8</v>
      </c>
      <c r="L186">
        <v>0</v>
      </c>
      <c r="M186">
        <v>45</v>
      </c>
      <c r="N186">
        <v>45</v>
      </c>
    </row>
    <row r="187" spans="1:14">
      <c r="A187" s="3">
        <v>42261.958333333336</v>
      </c>
      <c r="B187" t="s">
        <v>0</v>
      </c>
      <c r="C187" t="s">
        <v>1</v>
      </c>
      <c r="D187">
        <v>4</v>
      </c>
      <c r="E187">
        <v>65.88</v>
      </c>
      <c r="F187">
        <v>178</v>
      </c>
      <c r="G187">
        <f>4*F187</f>
        <v>712</v>
      </c>
      <c r="H187">
        <v>0.9</v>
      </c>
      <c r="I187">
        <v>168</v>
      </c>
      <c r="J187">
        <v>3</v>
      </c>
      <c r="K187">
        <v>7</v>
      </c>
      <c r="L187">
        <v>0</v>
      </c>
      <c r="M187">
        <v>60</v>
      </c>
      <c r="N187">
        <v>60</v>
      </c>
    </row>
    <row r="188" spans="1:14" hidden="1">
      <c r="A188" s="3">
        <v>42261.96875</v>
      </c>
      <c r="B188" t="s">
        <v>0</v>
      </c>
      <c r="C188" t="s">
        <v>16</v>
      </c>
      <c r="D188">
        <v>3</v>
      </c>
      <c r="E188">
        <v>66.38</v>
      </c>
      <c r="F188">
        <v>233</v>
      </c>
      <c r="H188">
        <v>1.41</v>
      </c>
      <c r="I188">
        <v>230</v>
      </c>
      <c r="J188">
        <v>2</v>
      </c>
      <c r="K188">
        <v>1</v>
      </c>
      <c r="L188">
        <v>0</v>
      </c>
      <c r="M188">
        <v>45</v>
      </c>
      <c r="N188">
        <v>45</v>
      </c>
    </row>
    <row r="189" spans="1:14">
      <c r="A189" s="3">
        <v>42261.96875</v>
      </c>
      <c r="B189" t="s">
        <v>0</v>
      </c>
      <c r="C189" t="s">
        <v>1</v>
      </c>
      <c r="D189">
        <v>4</v>
      </c>
      <c r="E189">
        <v>65.12</v>
      </c>
      <c r="F189">
        <v>190</v>
      </c>
      <c r="G189">
        <f>4*F189</f>
        <v>760</v>
      </c>
      <c r="H189">
        <v>1.01</v>
      </c>
      <c r="I189">
        <v>177</v>
      </c>
      <c r="J189">
        <v>4</v>
      </c>
      <c r="K189">
        <v>9</v>
      </c>
      <c r="L189">
        <v>0</v>
      </c>
      <c r="M189">
        <v>60</v>
      </c>
      <c r="N189">
        <v>60</v>
      </c>
    </row>
    <row r="190" spans="1:14" hidden="1">
      <c r="A190" s="3">
        <v>42261.979166666664</v>
      </c>
      <c r="B190" t="s">
        <v>0</v>
      </c>
      <c r="C190" t="s">
        <v>16</v>
      </c>
      <c r="D190">
        <v>3</v>
      </c>
      <c r="E190">
        <v>66.540000000000006</v>
      </c>
      <c r="F190">
        <v>165</v>
      </c>
      <c r="H190">
        <v>1.02</v>
      </c>
      <c r="I190">
        <v>160</v>
      </c>
      <c r="J190">
        <v>2</v>
      </c>
      <c r="K190">
        <v>3</v>
      </c>
      <c r="L190">
        <v>0</v>
      </c>
      <c r="M190">
        <v>45</v>
      </c>
      <c r="N190">
        <v>45</v>
      </c>
    </row>
    <row r="191" spans="1:14">
      <c r="A191" s="3">
        <v>42261.979166666664</v>
      </c>
      <c r="B191" t="s">
        <v>0</v>
      </c>
      <c r="C191" t="s">
        <v>1</v>
      </c>
      <c r="D191">
        <v>4</v>
      </c>
      <c r="E191">
        <v>62.95</v>
      </c>
      <c r="F191">
        <v>133</v>
      </c>
      <c r="G191">
        <f>4*F191</f>
        <v>532</v>
      </c>
      <c r="H191">
        <v>0.63</v>
      </c>
      <c r="I191">
        <v>129</v>
      </c>
      <c r="J191">
        <v>3</v>
      </c>
      <c r="K191">
        <v>1</v>
      </c>
      <c r="L191">
        <v>0</v>
      </c>
      <c r="M191">
        <v>60</v>
      </c>
      <c r="N191">
        <v>60</v>
      </c>
    </row>
    <row r="192" spans="1:14" hidden="1">
      <c r="A192" s="3">
        <v>42261.989583333336</v>
      </c>
      <c r="B192" t="s">
        <v>0</v>
      </c>
      <c r="C192" t="s">
        <v>16</v>
      </c>
      <c r="D192">
        <v>3</v>
      </c>
      <c r="E192">
        <v>66.52</v>
      </c>
      <c r="F192">
        <v>172</v>
      </c>
      <c r="H192">
        <v>1.18</v>
      </c>
      <c r="I192">
        <v>162</v>
      </c>
      <c r="J192">
        <v>4</v>
      </c>
      <c r="K192">
        <v>6</v>
      </c>
      <c r="L192">
        <v>0</v>
      </c>
      <c r="M192">
        <v>45</v>
      </c>
      <c r="N192">
        <v>45</v>
      </c>
    </row>
    <row r="193" spans="1:14">
      <c r="A193" s="3">
        <v>42261.989583333336</v>
      </c>
      <c r="B193" t="s">
        <v>0</v>
      </c>
      <c r="C193" t="s">
        <v>1</v>
      </c>
      <c r="D193">
        <v>4</v>
      </c>
      <c r="E193">
        <v>63.37</v>
      </c>
      <c r="F193">
        <v>113</v>
      </c>
      <c r="G193">
        <f>4*F193</f>
        <v>452</v>
      </c>
      <c r="H193">
        <v>0.61</v>
      </c>
      <c r="I193">
        <v>105</v>
      </c>
      <c r="J193">
        <v>4</v>
      </c>
      <c r="K193">
        <v>4</v>
      </c>
      <c r="L193">
        <v>0</v>
      </c>
      <c r="M193">
        <v>60</v>
      </c>
      <c r="N193">
        <v>60</v>
      </c>
    </row>
  </sheetData>
  <autoFilter ref="A1:N193">
    <filterColumn colId="2">
      <filters>
        <filter val="W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93"/>
  <sheetViews>
    <sheetView topLeftCell="A33" zoomScale="70" zoomScaleNormal="70" workbookViewId="0">
      <selection activeCell="E51" sqref="E51:E89"/>
    </sheetView>
  </sheetViews>
  <sheetFormatPr defaultColWidth="9.140625" defaultRowHeight="15"/>
  <cols>
    <col min="1" max="1" width="17.42578125" customWidth="1"/>
  </cols>
  <sheetData>
    <row r="1" spans="1:1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15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hidden="1">
      <c r="A2" s="3">
        <v>42261</v>
      </c>
      <c r="B2" t="s">
        <v>0</v>
      </c>
      <c r="C2" t="s">
        <v>16</v>
      </c>
      <c r="D2">
        <v>3</v>
      </c>
      <c r="E2">
        <v>64.8</v>
      </c>
      <c r="F2">
        <v>125</v>
      </c>
      <c r="H2">
        <v>1.08</v>
      </c>
      <c r="I2">
        <v>116</v>
      </c>
      <c r="J2">
        <v>7</v>
      </c>
      <c r="K2">
        <v>2</v>
      </c>
      <c r="L2">
        <v>0</v>
      </c>
      <c r="M2">
        <v>45</v>
      </c>
      <c r="N2">
        <v>45</v>
      </c>
    </row>
    <row r="3" spans="1:14">
      <c r="A3" s="3">
        <v>42261</v>
      </c>
      <c r="B3" t="s">
        <v>0</v>
      </c>
      <c r="C3" t="s">
        <v>1</v>
      </c>
      <c r="D3">
        <v>3</v>
      </c>
      <c r="E3">
        <v>58.27</v>
      </c>
      <c r="F3">
        <v>115</v>
      </c>
      <c r="G3">
        <f>4*F3</f>
        <v>460</v>
      </c>
      <c r="H3">
        <v>1.52</v>
      </c>
      <c r="I3">
        <v>103</v>
      </c>
      <c r="J3">
        <v>8</v>
      </c>
      <c r="K3">
        <v>4</v>
      </c>
      <c r="L3">
        <v>0</v>
      </c>
      <c r="M3">
        <v>45</v>
      </c>
      <c r="N3">
        <v>45</v>
      </c>
    </row>
    <row r="4" spans="1:14" hidden="1">
      <c r="A4" s="3">
        <v>42261.010416666664</v>
      </c>
      <c r="B4" t="s">
        <v>0</v>
      </c>
      <c r="C4" t="s">
        <v>16</v>
      </c>
      <c r="D4">
        <v>3</v>
      </c>
      <c r="E4">
        <v>62.51</v>
      </c>
      <c r="F4">
        <v>108</v>
      </c>
      <c r="H4">
        <v>0.99</v>
      </c>
      <c r="I4">
        <v>102</v>
      </c>
      <c r="J4">
        <v>2</v>
      </c>
      <c r="K4">
        <v>4</v>
      </c>
      <c r="L4">
        <v>0</v>
      </c>
      <c r="M4">
        <v>45</v>
      </c>
      <c r="N4">
        <v>45</v>
      </c>
    </row>
    <row r="5" spans="1:14">
      <c r="A5" s="3">
        <v>42261.010416666664</v>
      </c>
      <c r="B5" t="s">
        <v>0</v>
      </c>
      <c r="C5" t="s">
        <v>1</v>
      </c>
      <c r="D5">
        <v>3</v>
      </c>
      <c r="E5">
        <v>56.97</v>
      </c>
      <c r="F5">
        <v>74</v>
      </c>
      <c r="G5">
        <f>4*F5</f>
        <v>296</v>
      </c>
      <c r="H5">
        <v>0.94</v>
      </c>
      <c r="I5">
        <v>67</v>
      </c>
      <c r="J5">
        <v>5</v>
      </c>
      <c r="K5">
        <v>2</v>
      </c>
      <c r="L5">
        <v>0</v>
      </c>
      <c r="M5">
        <v>45</v>
      </c>
      <c r="N5">
        <v>45</v>
      </c>
    </row>
    <row r="6" spans="1:14" hidden="1">
      <c r="A6" s="3">
        <v>42261.020833333336</v>
      </c>
      <c r="B6" t="s">
        <v>0</v>
      </c>
      <c r="C6" t="s">
        <v>16</v>
      </c>
      <c r="D6">
        <v>3</v>
      </c>
      <c r="E6">
        <v>61.71</v>
      </c>
      <c r="F6">
        <v>86</v>
      </c>
      <c r="H6">
        <v>0.86</v>
      </c>
      <c r="I6">
        <v>78</v>
      </c>
      <c r="J6">
        <v>6</v>
      </c>
      <c r="K6">
        <v>2</v>
      </c>
      <c r="L6">
        <v>0</v>
      </c>
      <c r="M6">
        <v>45</v>
      </c>
      <c r="N6">
        <v>45</v>
      </c>
    </row>
    <row r="7" spans="1:14">
      <c r="A7" s="3">
        <v>42261.020833333336</v>
      </c>
      <c r="B7" t="s">
        <v>0</v>
      </c>
      <c r="C7" t="s">
        <v>1</v>
      </c>
      <c r="D7">
        <v>3</v>
      </c>
      <c r="E7">
        <v>56.32</v>
      </c>
      <c r="F7">
        <v>99</v>
      </c>
      <c r="G7">
        <f>4*F7</f>
        <v>396</v>
      </c>
      <c r="H7">
        <v>1.27</v>
      </c>
      <c r="I7">
        <v>92</v>
      </c>
      <c r="J7">
        <v>4</v>
      </c>
      <c r="K7">
        <v>3</v>
      </c>
      <c r="L7">
        <v>0</v>
      </c>
      <c r="M7">
        <v>45</v>
      </c>
      <c r="N7">
        <v>45</v>
      </c>
    </row>
    <row r="8" spans="1:14" hidden="1">
      <c r="A8" s="3">
        <v>42261.03125</v>
      </c>
      <c r="B8" t="s">
        <v>0</v>
      </c>
      <c r="C8" t="s">
        <v>16</v>
      </c>
      <c r="D8">
        <v>3</v>
      </c>
      <c r="E8">
        <v>63.3</v>
      </c>
      <c r="F8">
        <v>83</v>
      </c>
      <c r="H8">
        <v>0.83</v>
      </c>
      <c r="I8">
        <v>76</v>
      </c>
      <c r="J8">
        <v>1</v>
      </c>
      <c r="K8">
        <v>6</v>
      </c>
      <c r="L8">
        <v>0</v>
      </c>
      <c r="M8">
        <v>45</v>
      </c>
      <c r="N8">
        <v>45</v>
      </c>
    </row>
    <row r="9" spans="1:14">
      <c r="A9" s="3">
        <v>42261.03125</v>
      </c>
      <c r="B9" t="s">
        <v>0</v>
      </c>
      <c r="C9" t="s">
        <v>1</v>
      </c>
      <c r="D9">
        <v>3</v>
      </c>
      <c r="E9">
        <v>57.17</v>
      </c>
      <c r="F9">
        <v>62</v>
      </c>
      <c r="G9">
        <f>4*F9</f>
        <v>248</v>
      </c>
      <c r="H9">
        <v>0.76</v>
      </c>
      <c r="I9">
        <v>59</v>
      </c>
      <c r="J9">
        <v>2</v>
      </c>
      <c r="K9">
        <v>1</v>
      </c>
      <c r="L9">
        <v>0</v>
      </c>
      <c r="M9">
        <v>45</v>
      </c>
      <c r="N9">
        <v>45</v>
      </c>
    </row>
    <row r="10" spans="1:14" hidden="1">
      <c r="A10" s="3">
        <v>42261.041666666664</v>
      </c>
      <c r="B10" t="s">
        <v>0</v>
      </c>
      <c r="C10" t="s">
        <v>16</v>
      </c>
      <c r="D10">
        <v>3</v>
      </c>
      <c r="E10">
        <v>63.32</v>
      </c>
      <c r="F10">
        <v>55</v>
      </c>
      <c r="H10">
        <v>0.48</v>
      </c>
      <c r="I10">
        <v>54</v>
      </c>
      <c r="J10">
        <v>0</v>
      </c>
      <c r="K10">
        <v>0</v>
      </c>
      <c r="L10">
        <v>1</v>
      </c>
      <c r="M10">
        <v>45</v>
      </c>
      <c r="N10">
        <v>45</v>
      </c>
    </row>
    <row r="11" spans="1:14">
      <c r="A11" s="3">
        <v>42261.041666666664</v>
      </c>
      <c r="B11" t="s">
        <v>0</v>
      </c>
      <c r="C11" t="s">
        <v>1</v>
      </c>
      <c r="D11">
        <v>3</v>
      </c>
      <c r="E11">
        <v>59.65</v>
      </c>
      <c r="F11">
        <v>54</v>
      </c>
      <c r="G11">
        <f>4*F11</f>
        <v>216</v>
      </c>
      <c r="H11">
        <v>0.74</v>
      </c>
      <c r="I11">
        <v>45</v>
      </c>
      <c r="J11">
        <v>5</v>
      </c>
      <c r="K11">
        <v>3</v>
      </c>
      <c r="L11">
        <v>1</v>
      </c>
      <c r="M11">
        <v>45</v>
      </c>
      <c r="N11">
        <v>45</v>
      </c>
    </row>
    <row r="12" spans="1:14" hidden="1">
      <c r="A12" s="3">
        <v>42261.052083333336</v>
      </c>
      <c r="B12" t="s">
        <v>0</v>
      </c>
      <c r="C12" t="s">
        <v>16</v>
      </c>
      <c r="D12">
        <v>3</v>
      </c>
      <c r="E12">
        <v>63.48</v>
      </c>
      <c r="F12">
        <v>55</v>
      </c>
      <c r="H12">
        <v>0.51</v>
      </c>
      <c r="I12">
        <v>52</v>
      </c>
      <c r="J12">
        <v>1</v>
      </c>
      <c r="K12">
        <v>2</v>
      </c>
      <c r="L12">
        <v>0</v>
      </c>
      <c r="M12">
        <v>45</v>
      </c>
      <c r="N12">
        <v>45</v>
      </c>
    </row>
    <row r="13" spans="1:14">
      <c r="A13" s="3">
        <v>42261.052083333336</v>
      </c>
      <c r="B13" t="s">
        <v>0</v>
      </c>
      <c r="C13" t="s">
        <v>1</v>
      </c>
      <c r="D13">
        <v>3</v>
      </c>
      <c r="E13">
        <v>60.31</v>
      </c>
      <c r="F13">
        <v>43</v>
      </c>
      <c r="G13">
        <f>4*F13</f>
        <v>172</v>
      </c>
      <c r="H13">
        <v>0.71</v>
      </c>
      <c r="I13">
        <v>33</v>
      </c>
      <c r="J13">
        <v>3</v>
      </c>
      <c r="K13">
        <v>7</v>
      </c>
      <c r="L13">
        <v>0</v>
      </c>
      <c r="M13">
        <v>45</v>
      </c>
      <c r="N13">
        <v>45</v>
      </c>
    </row>
    <row r="14" spans="1:14" hidden="1">
      <c r="A14" s="3">
        <v>42261.0625</v>
      </c>
      <c r="B14" t="s">
        <v>0</v>
      </c>
      <c r="C14" t="s">
        <v>16</v>
      </c>
      <c r="D14">
        <v>3</v>
      </c>
      <c r="E14">
        <v>63.79</v>
      </c>
      <c r="F14">
        <v>42</v>
      </c>
      <c r="H14">
        <v>0.37</v>
      </c>
      <c r="I14">
        <v>41</v>
      </c>
      <c r="J14">
        <v>0</v>
      </c>
      <c r="K14">
        <v>1</v>
      </c>
      <c r="L14">
        <v>0</v>
      </c>
      <c r="M14">
        <v>45</v>
      </c>
      <c r="N14">
        <v>45</v>
      </c>
    </row>
    <row r="15" spans="1:14">
      <c r="A15" s="3">
        <v>42261.0625</v>
      </c>
      <c r="B15" t="s">
        <v>0</v>
      </c>
      <c r="C15" t="s">
        <v>1</v>
      </c>
      <c r="D15">
        <v>3</v>
      </c>
      <c r="E15">
        <v>57.48</v>
      </c>
      <c r="F15">
        <v>43</v>
      </c>
      <c r="G15">
        <f>4*F15</f>
        <v>172</v>
      </c>
      <c r="H15">
        <v>0.66</v>
      </c>
      <c r="I15">
        <v>36</v>
      </c>
      <c r="J15">
        <v>2</v>
      </c>
      <c r="K15">
        <v>4</v>
      </c>
      <c r="L15">
        <v>1</v>
      </c>
      <c r="M15">
        <v>45</v>
      </c>
      <c r="N15">
        <v>45</v>
      </c>
    </row>
    <row r="16" spans="1:14" hidden="1">
      <c r="A16" s="3">
        <v>42261.072916666664</v>
      </c>
      <c r="B16" t="s">
        <v>0</v>
      </c>
      <c r="C16" t="s">
        <v>16</v>
      </c>
      <c r="D16">
        <v>3</v>
      </c>
      <c r="E16">
        <v>61.87</v>
      </c>
      <c r="F16">
        <v>42</v>
      </c>
      <c r="H16">
        <v>0.42</v>
      </c>
      <c r="I16">
        <v>37</v>
      </c>
      <c r="J16">
        <v>2</v>
      </c>
      <c r="K16">
        <v>3</v>
      </c>
      <c r="L16">
        <v>0</v>
      </c>
      <c r="M16">
        <v>45</v>
      </c>
      <c r="N16">
        <v>45</v>
      </c>
    </row>
    <row r="17" spans="1:14">
      <c r="A17" s="3">
        <v>42261.072916666664</v>
      </c>
      <c r="B17" t="s">
        <v>0</v>
      </c>
      <c r="C17" t="s">
        <v>1</v>
      </c>
      <c r="D17">
        <v>3</v>
      </c>
      <c r="E17">
        <v>59.13</v>
      </c>
      <c r="F17">
        <v>43</v>
      </c>
      <c r="G17">
        <f>4*F17</f>
        <v>172</v>
      </c>
      <c r="H17">
        <v>0.52</v>
      </c>
      <c r="I17">
        <v>40</v>
      </c>
      <c r="J17">
        <v>3</v>
      </c>
      <c r="K17">
        <v>0</v>
      </c>
      <c r="L17">
        <v>0</v>
      </c>
      <c r="M17">
        <v>45</v>
      </c>
      <c r="N17">
        <v>45</v>
      </c>
    </row>
    <row r="18" spans="1:14" hidden="1">
      <c r="A18" s="3">
        <v>42261.083333333336</v>
      </c>
      <c r="B18" t="s">
        <v>0</v>
      </c>
      <c r="C18" t="s">
        <v>16</v>
      </c>
      <c r="D18">
        <v>3</v>
      </c>
      <c r="E18">
        <v>61.96</v>
      </c>
      <c r="F18">
        <v>39</v>
      </c>
      <c r="H18">
        <v>0.39</v>
      </c>
      <c r="I18">
        <v>35</v>
      </c>
      <c r="J18">
        <v>1</v>
      </c>
      <c r="K18">
        <v>3</v>
      </c>
      <c r="L18">
        <v>0</v>
      </c>
      <c r="M18">
        <v>45</v>
      </c>
      <c r="N18">
        <v>45</v>
      </c>
    </row>
    <row r="19" spans="1:14">
      <c r="A19" s="3">
        <v>42261.083333333336</v>
      </c>
      <c r="B19" t="s">
        <v>0</v>
      </c>
      <c r="C19" t="s">
        <v>1</v>
      </c>
      <c r="D19">
        <v>3</v>
      </c>
      <c r="E19">
        <v>54.69</v>
      </c>
      <c r="F19">
        <v>44</v>
      </c>
      <c r="G19">
        <f>4*F19</f>
        <v>176</v>
      </c>
      <c r="H19">
        <v>0.68</v>
      </c>
      <c r="I19">
        <v>38</v>
      </c>
      <c r="J19">
        <v>2</v>
      </c>
      <c r="K19">
        <v>4</v>
      </c>
      <c r="L19">
        <v>0</v>
      </c>
      <c r="M19">
        <v>45</v>
      </c>
      <c r="N19">
        <v>45</v>
      </c>
    </row>
    <row r="20" spans="1:14" hidden="1">
      <c r="A20" s="3">
        <v>42261.09375</v>
      </c>
      <c r="B20" t="s">
        <v>0</v>
      </c>
      <c r="C20" t="s">
        <v>16</v>
      </c>
      <c r="D20">
        <v>3</v>
      </c>
      <c r="E20">
        <v>63.25</v>
      </c>
      <c r="F20">
        <v>34</v>
      </c>
      <c r="H20">
        <v>0.28999999999999998</v>
      </c>
      <c r="I20">
        <v>33</v>
      </c>
      <c r="J20">
        <v>1</v>
      </c>
      <c r="K20">
        <v>0</v>
      </c>
      <c r="L20">
        <v>0</v>
      </c>
      <c r="M20">
        <v>45</v>
      </c>
      <c r="N20">
        <v>45</v>
      </c>
    </row>
    <row r="21" spans="1:14">
      <c r="A21" s="3">
        <v>42261.09375</v>
      </c>
      <c r="B21" t="s">
        <v>0</v>
      </c>
      <c r="C21" t="s">
        <v>1</v>
      </c>
      <c r="D21">
        <v>3</v>
      </c>
      <c r="E21">
        <v>52.35</v>
      </c>
      <c r="F21">
        <v>25</v>
      </c>
      <c r="G21">
        <f>4*F21</f>
        <v>100</v>
      </c>
      <c r="H21">
        <v>0.39</v>
      </c>
      <c r="I21">
        <v>19</v>
      </c>
      <c r="J21">
        <v>5</v>
      </c>
      <c r="K21">
        <v>1</v>
      </c>
      <c r="L21">
        <v>0</v>
      </c>
      <c r="M21">
        <v>45</v>
      </c>
      <c r="N21">
        <v>45</v>
      </c>
    </row>
    <row r="22" spans="1:14" hidden="1">
      <c r="A22" s="3">
        <v>42261.104166666664</v>
      </c>
      <c r="B22" t="s">
        <v>0</v>
      </c>
      <c r="C22" t="s">
        <v>16</v>
      </c>
      <c r="D22">
        <v>3</v>
      </c>
      <c r="E22">
        <v>60.58</v>
      </c>
      <c r="F22">
        <v>26</v>
      </c>
      <c r="H22">
        <v>0.26</v>
      </c>
      <c r="I22">
        <v>23</v>
      </c>
      <c r="J22">
        <v>3</v>
      </c>
      <c r="K22">
        <v>0</v>
      </c>
      <c r="L22">
        <v>0</v>
      </c>
      <c r="M22">
        <v>45</v>
      </c>
      <c r="N22">
        <v>45</v>
      </c>
    </row>
    <row r="23" spans="1:14">
      <c r="A23" s="3">
        <v>42261.104166666664</v>
      </c>
      <c r="B23" t="s">
        <v>0</v>
      </c>
      <c r="C23" t="s">
        <v>1</v>
      </c>
      <c r="D23">
        <v>3</v>
      </c>
      <c r="E23">
        <v>54.36</v>
      </c>
      <c r="F23">
        <v>28</v>
      </c>
      <c r="G23">
        <f>4*F23</f>
        <v>112</v>
      </c>
      <c r="H23">
        <v>0.38</v>
      </c>
      <c r="I23">
        <v>24</v>
      </c>
      <c r="J23">
        <v>2</v>
      </c>
      <c r="K23">
        <v>2</v>
      </c>
      <c r="L23">
        <v>0</v>
      </c>
      <c r="M23">
        <v>45</v>
      </c>
      <c r="N23">
        <v>45</v>
      </c>
    </row>
    <row r="24" spans="1:14" hidden="1">
      <c r="A24" s="3">
        <v>42261.114583333336</v>
      </c>
      <c r="B24" t="s">
        <v>0</v>
      </c>
      <c r="C24" t="s">
        <v>16</v>
      </c>
      <c r="D24">
        <v>3</v>
      </c>
      <c r="E24">
        <v>60.6</v>
      </c>
      <c r="F24">
        <v>32</v>
      </c>
      <c r="H24">
        <v>0.4</v>
      </c>
      <c r="I24">
        <v>27</v>
      </c>
      <c r="J24">
        <v>4</v>
      </c>
      <c r="K24">
        <v>1</v>
      </c>
      <c r="L24">
        <v>0</v>
      </c>
      <c r="M24">
        <v>45</v>
      </c>
      <c r="N24">
        <v>45</v>
      </c>
    </row>
    <row r="25" spans="1:14">
      <c r="A25" s="3">
        <v>42261.114583333336</v>
      </c>
      <c r="B25" t="s">
        <v>0</v>
      </c>
      <c r="C25" t="s">
        <v>1</v>
      </c>
      <c r="D25">
        <v>3</v>
      </c>
      <c r="E25">
        <v>54.2</v>
      </c>
      <c r="F25">
        <v>33</v>
      </c>
      <c r="G25">
        <f>4*F25</f>
        <v>132</v>
      </c>
      <c r="H25">
        <v>0.4</v>
      </c>
      <c r="I25">
        <v>30</v>
      </c>
      <c r="J25">
        <v>2</v>
      </c>
      <c r="K25">
        <v>1</v>
      </c>
      <c r="L25">
        <v>0</v>
      </c>
      <c r="M25">
        <v>45</v>
      </c>
      <c r="N25">
        <v>45</v>
      </c>
    </row>
    <row r="26" spans="1:14" hidden="1">
      <c r="A26" s="3">
        <v>42261.125</v>
      </c>
      <c r="B26" t="s">
        <v>0</v>
      </c>
      <c r="C26" t="s">
        <v>16</v>
      </c>
      <c r="D26">
        <v>3</v>
      </c>
      <c r="E26">
        <v>57.3</v>
      </c>
      <c r="F26">
        <v>42</v>
      </c>
      <c r="H26">
        <v>0.44</v>
      </c>
      <c r="I26">
        <v>37</v>
      </c>
      <c r="J26">
        <v>2</v>
      </c>
      <c r="K26">
        <v>3</v>
      </c>
      <c r="L26">
        <v>0</v>
      </c>
      <c r="M26">
        <v>45</v>
      </c>
      <c r="N26">
        <v>45</v>
      </c>
    </row>
    <row r="27" spans="1:14">
      <c r="A27" s="3">
        <v>42261.125</v>
      </c>
      <c r="B27" t="s">
        <v>0</v>
      </c>
      <c r="C27" t="s">
        <v>1</v>
      </c>
      <c r="D27">
        <v>3</v>
      </c>
      <c r="E27">
        <v>59.32</v>
      </c>
      <c r="F27">
        <v>37</v>
      </c>
      <c r="G27">
        <f>4*F27</f>
        <v>148</v>
      </c>
      <c r="H27">
        <v>0.52</v>
      </c>
      <c r="I27">
        <v>25</v>
      </c>
      <c r="J27">
        <v>10</v>
      </c>
      <c r="K27">
        <v>1</v>
      </c>
      <c r="L27">
        <v>1</v>
      </c>
      <c r="M27">
        <v>45</v>
      </c>
      <c r="N27">
        <v>45</v>
      </c>
    </row>
    <row r="28" spans="1:14" hidden="1">
      <c r="A28" s="3">
        <v>42261.135416666664</v>
      </c>
      <c r="B28" t="s">
        <v>0</v>
      </c>
      <c r="C28" t="s">
        <v>16</v>
      </c>
      <c r="D28">
        <v>3</v>
      </c>
      <c r="E28">
        <v>56.34</v>
      </c>
      <c r="F28">
        <v>36</v>
      </c>
      <c r="H28">
        <v>0.37</v>
      </c>
      <c r="I28">
        <v>32</v>
      </c>
      <c r="J28">
        <v>4</v>
      </c>
      <c r="K28">
        <v>0</v>
      </c>
      <c r="L28">
        <v>0</v>
      </c>
      <c r="M28">
        <v>45</v>
      </c>
      <c r="N28">
        <v>45</v>
      </c>
    </row>
    <row r="29" spans="1:14">
      <c r="A29" s="3">
        <v>42261.135416666664</v>
      </c>
      <c r="B29" t="s">
        <v>0</v>
      </c>
      <c r="C29" t="s">
        <v>1</v>
      </c>
      <c r="D29">
        <v>3</v>
      </c>
      <c r="E29">
        <v>60.28</v>
      </c>
      <c r="F29">
        <v>26</v>
      </c>
      <c r="G29">
        <f>4*F29</f>
        <v>104</v>
      </c>
      <c r="H29">
        <v>0.38</v>
      </c>
      <c r="I29">
        <v>22</v>
      </c>
      <c r="J29">
        <v>2</v>
      </c>
      <c r="K29">
        <v>2</v>
      </c>
      <c r="L29">
        <v>0</v>
      </c>
      <c r="M29">
        <v>45</v>
      </c>
      <c r="N29">
        <v>45</v>
      </c>
    </row>
    <row r="30" spans="1:14" hidden="1">
      <c r="A30" s="3">
        <v>42261.145833333336</v>
      </c>
      <c r="B30" t="s">
        <v>0</v>
      </c>
      <c r="C30" t="s">
        <v>16</v>
      </c>
      <c r="D30">
        <v>3</v>
      </c>
      <c r="E30">
        <v>59.24</v>
      </c>
      <c r="F30">
        <v>46</v>
      </c>
      <c r="H30">
        <v>0.51</v>
      </c>
      <c r="I30">
        <v>40</v>
      </c>
      <c r="J30">
        <v>4</v>
      </c>
      <c r="K30">
        <v>2</v>
      </c>
      <c r="L30">
        <v>0</v>
      </c>
      <c r="M30">
        <v>45</v>
      </c>
      <c r="N30">
        <v>45</v>
      </c>
    </row>
    <row r="31" spans="1:14">
      <c r="A31" s="3">
        <v>42261.145833333336</v>
      </c>
      <c r="B31" t="s">
        <v>0</v>
      </c>
      <c r="C31" t="s">
        <v>1</v>
      </c>
      <c r="D31">
        <v>3</v>
      </c>
      <c r="E31">
        <v>61.75</v>
      </c>
      <c r="F31">
        <v>56</v>
      </c>
      <c r="G31">
        <f>4*F31</f>
        <v>224</v>
      </c>
      <c r="H31">
        <v>0.78</v>
      </c>
      <c r="I31">
        <v>44</v>
      </c>
      <c r="J31">
        <v>8</v>
      </c>
      <c r="K31">
        <v>3</v>
      </c>
      <c r="L31">
        <v>1</v>
      </c>
      <c r="M31">
        <v>45</v>
      </c>
      <c r="N31">
        <v>45</v>
      </c>
    </row>
    <row r="32" spans="1:14" hidden="1">
      <c r="A32" s="3">
        <v>42261.15625</v>
      </c>
      <c r="B32" t="s">
        <v>0</v>
      </c>
      <c r="C32" t="s">
        <v>16</v>
      </c>
      <c r="D32">
        <v>3</v>
      </c>
      <c r="E32">
        <v>58.42</v>
      </c>
      <c r="F32">
        <v>43</v>
      </c>
      <c r="H32">
        <v>0.44</v>
      </c>
      <c r="I32">
        <v>40</v>
      </c>
      <c r="J32">
        <v>2</v>
      </c>
      <c r="K32">
        <v>1</v>
      </c>
      <c r="L32">
        <v>0</v>
      </c>
      <c r="M32">
        <v>45</v>
      </c>
      <c r="N32">
        <v>45</v>
      </c>
    </row>
    <row r="33" spans="1:14">
      <c r="A33" s="3">
        <v>42261.15625</v>
      </c>
      <c r="B33" t="s">
        <v>0</v>
      </c>
      <c r="C33" t="s">
        <v>1</v>
      </c>
      <c r="D33">
        <v>3</v>
      </c>
      <c r="E33">
        <v>58.89</v>
      </c>
      <c r="F33">
        <v>55</v>
      </c>
      <c r="G33">
        <f>4*F33</f>
        <v>220</v>
      </c>
      <c r="H33">
        <v>0.72</v>
      </c>
      <c r="I33">
        <v>49</v>
      </c>
      <c r="J33">
        <v>3</v>
      </c>
      <c r="K33">
        <v>3</v>
      </c>
      <c r="L33">
        <v>0</v>
      </c>
      <c r="M33">
        <v>45</v>
      </c>
      <c r="N33">
        <v>45</v>
      </c>
    </row>
    <row r="34" spans="1:14" hidden="1">
      <c r="A34" s="3">
        <v>42261.166666666664</v>
      </c>
      <c r="B34" t="s">
        <v>0</v>
      </c>
      <c r="C34" t="s">
        <v>16</v>
      </c>
      <c r="D34">
        <v>3</v>
      </c>
      <c r="E34">
        <v>59.24</v>
      </c>
      <c r="F34">
        <v>47</v>
      </c>
      <c r="H34">
        <v>0.57999999999999996</v>
      </c>
      <c r="I34">
        <v>39</v>
      </c>
      <c r="J34">
        <v>5</v>
      </c>
      <c r="K34">
        <v>3</v>
      </c>
      <c r="L34">
        <v>0</v>
      </c>
      <c r="M34">
        <v>45</v>
      </c>
      <c r="N34">
        <v>45</v>
      </c>
    </row>
    <row r="35" spans="1:14">
      <c r="A35" s="3">
        <v>42261.166666666664</v>
      </c>
      <c r="B35" t="s">
        <v>0</v>
      </c>
      <c r="C35" t="s">
        <v>1</v>
      </c>
      <c r="D35">
        <v>3</v>
      </c>
      <c r="E35">
        <v>58.94</v>
      </c>
      <c r="F35">
        <v>59</v>
      </c>
      <c r="G35">
        <f>4*F35</f>
        <v>236</v>
      </c>
      <c r="H35">
        <v>0.94</v>
      </c>
      <c r="I35">
        <v>47</v>
      </c>
      <c r="J35">
        <v>3</v>
      </c>
      <c r="K35">
        <v>7</v>
      </c>
      <c r="L35">
        <v>2</v>
      </c>
      <c r="M35">
        <v>45</v>
      </c>
      <c r="N35">
        <v>45</v>
      </c>
    </row>
    <row r="36" spans="1:14" hidden="1">
      <c r="A36" s="3">
        <v>42261.177083333336</v>
      </c>
      <c r="B36" t="s">
        <v>0</v>
      </c>
      <c r="C36" t="s">
        <v>16</v>
      </c>
      <c r="D36">
        <v>3</v>
      </c>
      <c r="E36">
        <v>57.13</v>
      </c>
      <c r="F36">
        <v>33</v>
      </c>
      <c r="H36">
        <v>0.31</v>
      </c>
      <c r="I36">
        <v>30</v>
      </c>
      <c r="J36">
        <v>3</v>
      </c>
      <c r="K36">
        <v>0</v>
      </c>
      <c r="L36">
        <v>0</v>
      </c>
      <c r="M36">
        <v>45</v>
      </c>
      <c r="N36">
        <v>45</v>
      </c>
    </row>
    <row r="37" spans="1:14">
      <c r="A37" s="3">
        <v>42261.177083333336</v>
      </c>
      <c r="B37" t="s">
        <v>0</v>
      </c>
      <c r="C37" t="s">
        <v>1</v>
      </c>
      <c r="D37">
        <v>3</v>
      </c>
      <c r="E37">
        <v>58.86</v>
      </c>
      <c r="F37">
        <v>99</v>
      </c>
      <c r="G37">
        <f>4*F37</f>
        <v>396</v>
      </c>
      <c r="H37">
        <v>1.39</v>
      </c>
      <c r="I37">
        <v>84</v>
      </c>
      <c r="J37">
        <v>9</v>
      </c>
      <c r="K37">
        <v>5</v>
      </c>
      <c r="L37">
        <v>1</v>
      </c>
      <c r="M37">
        <v>45</v>
      </c>
      <c r="N37">
        <v>45</v>
      </c>
    </row>
    <row r="38" spans="1:14" hidden="1">
      <c r="A38" s="3">
        <v>42261.1875</v>
      </c>
      <c r="B38" t="s">
        <v>0</v>
      </c>
      <c r="C38" t="s">
        <v>16</v>
      </c>
      <c r="D38">
        <v>3</v>
      </c>
      <c r="E38">
        <v>60.11</v>
      </c>
      <c r="F38">
        <v>68</v>
      </c>
      <c r="H38">
        <v>0.67</v>
      </c>
      <c r="I38">
        <v>65</v>
      </c>
      <c r="J38">
        <v>0</v>
      </c>
      <c r="K38">
        <v>3</v>
      </c>
      <c r="L38">
        <v>0</v>
      </c>
      <c r="M38">
        <v>45</v>
      </c>
      <c r="N38">
        <v>45</v>
      </c>
    </row>
    <row r="39" spans="1:14">
      <c r="A39" s="3">
        <v>42261.1875</v>
      </c>
      <c r="B39" t="s">
        <v>0</v>
      </c>
      <c r="C39" t="s">
        <v>1</v>
      </c>
      <c r="D39">
        <v>3</v>
      </c>
      <c r="E39">
        <v>57.57</v>
      </c>
      <c r="F39">
        <v>99</v>
      </c>
      <c r="G39">
        <f>4*F39</f>
        <v>396</v>
      </c>
      <c r="H39">
        <v>1.36</v>
      </c>
      <c r="I39">
        <v>88</v>
      </c>
      <c r="J39">
        <v>5</v>
      </c>
      <c r="K39">
        <v>5</v>
      </c>
      <c r="L39">
        <v>1</v>
      </c>
      <c r="M39">
        <v>45</v>
      </c>
      <c r="N39">
        <v>45</v>
      </c>
    </row>
    <row r="40" spans="1:14" hidden="1">
      <c r="A40" s="3">
        <v>42261.197916666664</v>
      </c>
      <c r="B40" t="s">
        <v>0</v>
      </c>
      <c r="C40" t="s">
        <v>16</v>
      </c>
      <c r="D40">
        <v>3</v>
      </c>
      <c r="E40">
        <v>59.18</v>
      </c>
      <c r="F40">
        <v>77</v>
      </c>
      <c r="H40">
        <v>0.88</v>
      </c>
      <c r="I40">
        <v>65</v>
      </c>
      <c r="J40">
        <v>9</v>
      </c>
      <c r="K40">
        <v>3</v>
      </c>
      <c r="L40">
        <v>0</v>
      </c>
      <c r="M40">
        <v>45</v>
      </c>
      <c r="N40">
        <v>45</v>
      </c>
    </row>
    <row r="41" spans="1:14">
      <c r="A41" s="3">
        <v>42261.197916666664</v>
      </c>
      <c r="B41" t="s">
        <v>0</v>
      </c>
      <c r="C41" t="s">
        <v>1</v>
      </c>
      <c r="D41">
        <v>3</v>
      </c>
      <c r="E41">
        <v>57.94</v>
      </c>
      <c r="F41">
        <v>130</v>
      </c>
      <c r="G41">
        <f>4*F41</f>
        <v>520</v>
      </c>
      <c r="H41">
        <v>1.84</v>
      </c>
      <c r="I41">
        <v>113</v>
      </c>
      <c r="J41">
        <v>10</v>
      </c>
      <c r="K41">
        <v>6</v>
      </c>
      <c r="L41">
        <v>1</v>
      </c>
      <c r="M41">
        <v>45</v>
      </c>
      <c r="N41">
        <v>45</v>
      </c>
    </row>
    <row r="42" spans="1:14" hidden="1">
      <c r="A42" s="3">
        <v>42261.208333333336</v>
      </c>
      <c r="B42" t="s">
        <v>0</v>
      </c>
      <c r="C42" t="s">
        <v>16</v>
      </c>
      <c r="D42">
        <v>3</v>
      </c>
      <c r="E42">
        <v>61.01</v>
      </c>
      <c r="F42">
        <v>96</v>
      </c>
      <c r="H42">
        <v>0.89</v>
      </c>
      <c r="I42">
        <v>90</v>
      </c>
      <c r="J42">
        <v>2</v>
      </c>
      <c r="K42">
        <v>4</v>
      </c>
      <c r="L42">
        <v>0</v>
      </c>
      <c r="M42">
        <v>45</v>
      </c>
      <c r="N42">
        <v>45</v>
      </c>
    </row>
    <row r="43" spans="1:14">
      <c r="A43" s="3">
        <v>42261.208333333336</v>
      </c>
      <c r="B43" t="s">
        <v>0</v>
      </c>
      <c r="C43" t="s">
        <v>1</v>
      </c>
      <c r="D43">
        <v>3</v>
      </c>
      <c r="E43">
        <v>57.85</v>
      </c>
      <c r="F43">
        <v>156</v>
      </c>
      <c r="G43">
        <f>4*F43</f>
        <v>624</v>
      </c>
      <c r="H43">
        <v>2.1</v>
      </c>
      <c r="I43">
        <v>135</v>
      </c>
      <c r="J43">
        <v>16</v>
      </c>
      <c r="K43">
        <v>4</v>
      </c>
      <c r="L43">
        <v>1</v>
      </c>
      <c r="M43">
        <v>45</v>
      </c>
      <c r="N43">
        <v>45</v>
      </c>
    </row>
    <row r="44" spans="1:14" hidden="1">
      <c r="A44" s="3">
        <v>42261.21875</v>
      </c>
      <c r="B44" t="s">
        <v>0</v>
      </c>
      <c r="C44" t="s">
        <v>16</v>
      </c>
      <c r="D44">
        <v>3</v>
      </c>
      <c r="E44">
        <v>61.43</v>
      </c>
      <c r="F44">
        <v>124</v>
      </c>
      <c r="H44">
        <v>1.22</v>
      </c>
      <c r="I44">
        <v>115</v>
      </c>
      <c r="J44">
        <v>5</v>
      </c>
      <c r="K44">
        <v>4</v>
      </c>
      <c r="L44">
        <v>0</v>
      </c>
      <c r="M44">
        <v>45</v>
      </c>
      <c r="N44">
        <v>45</v>
      </c>
    </row>
    <row r="45" spans="1:14">
      <c r="A45" s="3">
        <v>42261.21875</v>
      </c>
      <c r="B45" t="s">
        <v>0</v>
      </c>
      <c r="C45" t="s">
        <v>1</v>
      </c>
      <c r="D45">
        <v>3</v>
      </c>
      <c r="E45">
        <v>58.55</v>
      </c>
      <c r="F45">
        <v>187</v>
      </c>
      <c r="G45">
        <f>4*F45</f>
        <v>748</v>
      </c>
      <c r="H45">
        <v>2.39</v>
      </c>
      <c r="I45">
        <v>177</v>
      </c>
      <c r="J45">
        <v>6</v>
      </c>
      <c r="K45">
        <v>4</v>
      </c>
      <c r="L45">
        <v>0</v>
      </c>
      <c r="M45">
        <v>45</v>
      </c>
      <c r="N45">
        <v>45</v>
      </c>
    </row>
    <row r="46" spans="1:14" hidden="1">
      <c r="A46" s="3">
        <v>42261.229166666664</v>
      </c>
      <c r="B46" t="s">
        <v>0</v>
      </c>
      <c r="C46" t="s">
        <v>16</v>
      </c>
      <c r="D46">
        <v>3</v>
      </c>
      <c r="E46">
        <v>65.930000000000007</v>
      </c>
      <c r="F46">
        <v>178</v>
      </c>
      <c r="H46">
        <v>1.61</v>
      </c>
      <c r="I46">
        <v>167</v>
      </c>
      <c r="J46">
        <v>8</v>
      </c>
      <c r="K46">
        <v>3</v>
      </c>
      <c r="L46">
        <v>0</v>
      </c>
      <c r="M46">
        <v>45</v>
      </c>
      <c r="N46">
        <v>45</v>
      </c>
    </row>
    <row r="47" spans="1:14">
      <c r="A47" s="3">
        <v>42261.229166666664</v>
      </c>
      <c r="B47" t="s">
        <v>0</v>
      </c>
      <c r="C47" t="s">
        <v>1</v>
      </c>
      <c r="D47">
        <v>3</v>
      </c>
      <c r="E47">
        <v>57.75</v>
      </c>
      <c r="F47">
        <v>353</v>
      </c>
      <c r="G47">
        <f>4*F47</f>
        <v>1412</v>
      </c>
      <c r="H47">
        <v>4.37</v>
      </c>
      <c r="I47">
        <v>324</v>
      </c>
      <c r="J47">
        <v>20</v>
      </c>
      <c r="K47">
        <v>9</v>
      </c>
      <c r="L47">
        <v>0</v>
      </c>
      <c r="M47">
        <v>45</v>
      </c>
      <c r="N47">
        <v>45</v>
      </c>
    </row>
    <row r="48" spans="1:14" hidden="1">
      <c r="A48" s="3">
        <v>42261.239583333336</v>
      </c>
      <c r="B48" t="s">
        <v>0</v>
      </c>
      <c r="C48" t="s">
        <v>16</v>
      </c>
      <c r="D48">
        <v>3</v>
      </c>
      <c r="E48">
        <v>65.62</v>
      </c>
      <c r="F48">
        <v>239</v>
      </c>
      <c r="H48">
        <v>2.2599999999999998</v>
      </c>
      <c r="I48">
        <v>226</v>
      </c>
      <c r="J48">
        <v>3</v>
      </c>
      <c r="K48">
        <v>10</v>
      </c>
      <c r="L48">
        <v>0</v>
      </c>
      <c r="M48">
        <v>45</v>
      </c>
      <c r="N48">
        <v>45</v>
      </c>
    </row>
    <row r="49" spans="1:14">
      <c r="A49" s="3">
        <v>42261.239583333336</v>
      </c>
      <c r="B49" t="s">
        <v>0</v>
      </c>
      <c r="C49" t="s">
        <v>1</v>
      </c>
      <c r="D49">
        <v>3</v>
      </c>
      <c r="E49">
        <v>57.94</v>
      </c>
      <c r="F49">
        <v>364</v>
      </c>
      <c r="G49">
        <f>4*F49</f>
        <v>1456</v>
      </c>
      <c r="H49">
        <v>4.5199999999999996</v>
      </c>
      <c r="I49">
        <v>339</v>
      </c>
      <c r="J49">
        <v>19</v>
      </c>
      <c r="K49">
        <v>6</v>
      </c>
      <c r="L49">
        <v>0</v>
      </c>
      <c r="M49">
        <v>45</v>
      </c>
      <c r="N49">
        <v>45</v>
      </c>
    </row>
    <row r="50" spans="1:14" hidden="1">
      <c r="A50" s="3">
        <v>42261.25</v>
      </c>
      <c r="B50" t="s">
        <v>0</v>
      </c>
      <c r="C50" t="s">
        <v>16</v>
      </c>
      <c r="D50">
        <v>3</v>
      </c>
      <c r="E50">
        <v>66.08</v>
      </c>
      <c r="F50">
        <v>283</v>
      </c>
      <c r="H50">
        <v>2.52</v>
      </c>
      <c r="I50">
        <v>270</v>
      </c>
      <c r="J50">
        <v>8</v>
      </c>
      <c r="K50">
        <v>5</v>
      </c>
      <c r="L50">
        <v>0</v>
      </c>
      <c r="M50">
        <v>45</v>
      </c>
      <c r="N50">
        <v>45</v>
      </c>
    </row>
    <row r="51" spans="1:14">
      <c r="A51" s="3">
        <v>42261.25</v>
      </c>
      <c r="B51" t="s">
        <v>0</v>
      </c>
      <c r="C51" t="s">
        <v>1</v>
      </c>
      <c r="D51">
        <v>3</v>
      </c>
      <c r="E51">
        <v>57.69</v>
      </c>
      <c r="F51">
        <v>492</v>
      </c>
      <c r="G51" s="2">
        <f>4*F51</f>
        <v>1968</v>
      </c>
      <c r="H51">
        <v>6.04</v>
      </c>
      <c r="I51">
        <v>458</v>
      </c>
      <c r="J51">
        <v>30</v>
      </c>
      <c r="K51">
        <v>3</v>
      </c>
      <c r="L51">
        <v>1</v>
      </c>
      <c r="M51">
        <v>45</v>
      </c>
      <c r="N51">
        <v>45</v>
      </c>
    </row>
    <row r="52" spans="1:14" hidden="1">
      <c r="A52" s="3">
        <v>42261.260416666664</v>
      </c>
      <c r="B52" t="s">
        <v>0</v>
      </c>
      <c r="C52" t="s">
        <v>16</v>
      </c>
      <c r="D52">
        <v>3</v>
      </c>
      <c r="E52">
        <v>66.02</v>
      </c>
      <c r="F52">
        <v>442</v>
      </c>
      <c r="H52">
        <v>4.04</v>
      </c>
      <c r="I52">
        <v>417</v>
      </c>
      <c r="J52">
        <v>17</v>
      </c>
      <c r="K52">
        <v>8</v>
      </c>
      <c r="L52">
        <v>0</v>
      </c>
      <c r="M52">
        <v>45</v>
      </c>
      <c r="N52">
        <v>45</v>
      </c>
    </row>
    <row r="53" spans="1:14">
      <c r="A53" s="3">
        <v>42261.260416666664</v>
      </c>
      <c r="B53" t="s">
        <v>0</v>
      </c>
      <c r="C53" t="s">
        <v>1</v>
      </c>
      <c r="D53">
        <v>3</v>
      </c>
      <c r="E53">
        <v>58.09</v>
      </c>
      <c r="F53">
        <v>715</v>
      </c>
      <c r="G53" s="2">
        <f>4*F53</f>
        <v>2860</v>
      </c>
      <c r="H53">
        <v>8.83</v>
      </c>
      <c r="I53">
        <v>657</v>
      </c>
      <c r="J53">
        <v>44</v>
      </c>
      <c r="K53">
        <v>14</v>
      </c>
      <c r="L53">
        <v>0</v>
      </c>
      <c r="M53">
        <v>45</v>
      </c>
      <c r="N53">
        <v>45</v>
      </c>
    </row>
    <row r="54" spans="1:14" hidden="1">
      <c r="A54" s="3">
        <v>42261.270833333336</v>
      </c>
      <c r="B54" t="s">
        <v>0</v>
      </c>
      <c r="C54" t="s">
        <v>16</v>
      </c>
      <c r="D54">
        <v>3</v>
      </c>
      <c r="E54">
        <v>66.650000000000006</v>
      </c>
      <c r="F54">
        <v>717</v>
      </c>
      <c r="H54">
        <v>6.42</v>
      </c>
      <c r="I54">
        <v>685</v>
      </c>
      <c r="J54">
        <v>20</v>
      </c>
      <c r="K54">
        <v>12</v>
      </c>
      <c r="L54">
        <v>0</v>
      </c>
      <c r="M54">
        <v>45</v>
      </c>
      <c r="N54">
        <v>45</v>
      </c>
    </row>
    <row r="55" spans="1:14">
      <c r="A55" s="3">
        <v>42261.270833333336</v>
      </c>
      <c r="B55" t="s">
        <v>0</v>
      </c>
      <c r="C55" t="s">
        <v>1</v>
      </c>
      <c r="D55">
        <v>3</v>
      </c>
      <c r="E55">
        <v>57.44</v>
      </c>
      <c r="F55">
        <v>1011</v>
      </c>
      <c r="G55" s="2">
        <f>4*F55</f>
        <v>4044</v>
      </c>
      <c r="H55">
        <v>12.26</v>
      </c>
      <c r="I55">
        <v>929</v>
      </c>
      <c r="J55">
        <v>66</v>
      </c>
      <c r="K55">
        <v>16</v>
      </c>
      <c r="L55">
        <v>0</v>
      </c>
      <c r="M55">
        <v>45</v>
      </c>
      <c r="N55">
        <v>45</v>
      </c>
    </row>
    <row r="56" spans="1:14" hidden="1">
      <c r="A56" s="3">
        <v>42261.28125</v>
      </c>
      <c r="B56" t="s">
        <v>0</v>
      </c>
      <c r="C56" t="s">
        <v>16</v>
      </c>
      <c r="D56">
        <v>3</v>
      </c>
      <c r="E56">
        <v>68.760000000000005</v>
      </c>
      <c r="F56">
        <v>749</v>
      </c>
      <c r="H56">
        <v>6.7</v>
      </c>
      <c r="I56">
        <v>718</v>
      </c>
      <c r="J56">
        <v>18</v>
      </c>
      <c r="K56">
        <v>13</v>
      </c>
      <c r="L56">
        <v>0</v>
      </c>
      <c r="M56">
        <v>45</v>
      </c>
      <c r="N56">
        <v>45</v>
      </c>
    </row>
    <row r="57" spans="1:14">
      <c r="A57" s="3">
        <v>42261.28125</v>
      </c>
      <c r="B57" t="s">
        <v>0</v>
      </c>
      <c r="C57" t="s">
        <v>1</v>
      </c>
      <c r="D57">
        <v>3</v>
      </c>
      <c r="E57">
        <v>55.65</v>
      </c>
      <c r="F57">
        <v>1248</v>
      </c>
      <c r="G57" s="2">
        <f>4*F57</f>
        <v>4992</v>
      </c>
      <c r="H57">
        <v>15.67</v>
      </c>
      <c r="I57">
        <v>1125</v>
      </c>
      <c r="J57">
        <v>92</v>
      </c>
      <c r="K57">
        <v>30</v>
      </c>
      <c r="L57">
        <v>1</v>
      </c>
      <c r="M57">
        <v>45</v>
      </c>
      <c r="N57">
        <v>45</v>
      </c>
    </row>
    <row r="58" spans="1:14" hidden="1">
      <c r="A58" s="3">
        <v>42261.291666666664</v>
      </c>
      <c r="B58" t="s">
        <v>0</v>
      </c>
      <c r="C58" t="s">
        <v>16</v>
      </c>
      <c r="D58">
        <v>3</v>
      </c>
      <c r="E58">
        <v>67.12</v>
      </c>
      <c r="F58">
        <v>852</v>
      </c>
      <c r="H58">
        <v>7.5</v>
      </c>
      <c r="I58">
        <v>820</v>
      </c>
      <c r="J58">
        <v>22</v>
      </c>
      <c r="K58">
        <v>10</v>
      </c>
      <c r="L58">
        <v>0</v>
      </c>
      <c r="M58">
        <v>45</v>
      </c>
      <c r="N58">
        <v>45</v>
      </c>
    </row>
    <row r="59" spans="1:14">
      <c r="A59" s="3">
        <v>42261.291666666664</v>
      </c>
      <c r="B59" t="s">
        <v>0</v>
      </c>
      <c r="C59" t="s">
        <v>1</v>
      </c>
      <c r="D59">
        <v>3</v>
      </c>
      <c r="E59">
        <v>46.35</v>
      </c>
      <c r="F59">
        <v>1207</v>
      </c>
      <c r="G59" s="2">
        <f>4*F59</f>
        <v>4828</v>
      </c>
      <c r="H59">
        <v>23.98</v>
      </c>
      <c r="I59">
        <v>1012</v>
      </c>
      <c r="J59">
        <v>153</v>
      </c>
      <c r="K59">
        <v>31</v>
      </c>
      <c r="L59">
        <v>11</v>
      </c>
      <c r="M59">
        <v>45</v>
      </c>
      <c r="N59">
        <v>45</v>
      </c>
    </row>
    <row r="60" spans="1:14" hidden="1">
      <c r="A60" s="3">
        <v>42261.302083333336</v>
      </c>
      <c r="B60" t="s">
        <v>0</v>
      </c>
      <c r="C60" t="s">
        <v>16</v>
      </c>
      <c r="D60">
        <v>3</v>
      </c>
      <c r="E60">
        <v>66.78</v>
      </c>
      <c r="F60">
        <v>1086</v>
      </c>
      <c r="H60">
        <v>9.76</v>
      </c>
      <c r="I60">
        <v>1033</v>
      </c>
      <c r="J60">
        <v>38</v>
      </c>
      <c r="K60">
        <v>14</v>
      </c>
      <c r="L60">
        <v>1</v>
      </c>
      <c r="M60">
        <v>45</v>
      </c>
      <c r="N60">
        <v>45</v>
      </c>
    </row>
    <row r="61" spans="1:14">
      <c r="A61" s="3">
        <v>42261.302083333336</v>
      </c>
      <c r="B61" t="s">
        <v>0</v>
      </c>
      <c r="C61" t="s">
        <v>1</v>
      </c>
      <c r="D61">
        <v>3</v>
      </c>
      <c r="E61">
        <v>31.29</v>
      </c>
      <c r="F61">
        <v>1277</v>
      </c>
      <c r="G61" s="2">
        <f>4*F61</f>
        <v>5108</v>
      </c>
      <c r="H61">
        <v>31.02</v>
      </c>
      <c r="I61">
        <v>1145</v>
      </c>
      <c r="J61">
        <v>109</v>
      </c>
      <c r="K61">
        <v>18</v>
      </c>
      <c r="L61">
        <v>5</v>
      </c>
      <c r="M61">
        <v>45</v>
      </c>
      <c r="N61">
        <v>45</v>
      </c>
    </row>
    <row r="62" spans="1:14" hidden="1">
      <c r="A62" s="3">
        <v>42261.3125</v>
      </c>
      <c r="B62" t="s">
        <v>0</v>
      </c>
      <c r="C62" t="s">
        <v>16</v>
      </c>
      <c r="D62">
        <v>3</v>
      </c>
      <c r="E62">
        <v>66.02</v>
      </c>
      <c r="F62">
        <v>1045</v>
      </c>
      <c r="H62">
        <v>10.06</v>
      </c>
      <c r="I62">
        <v>1011</v>
      </c>
      <c r="J62">
        <v>22</v>
      </c>
      <c r="K62">
        <v>12</v>
      </c>
      <c r="L62">
        <v>0</v>
      </c>
      <c r="M62">
        <v>42</v>
      </c>
      <c r="N62">
        <v>42</v>
      </c>
    </row>
    <row r="63" spans="1:14">
      <c r="A63" s="3">
        <v>42261.3125</v>
      </c>
      <c r="B63" t="s">
        <v>0</v>
      </c>
      <c r="C63" t="s">
        <v>1</v>
      </c>
      <c r="D63">
        <v>3</v>
      </c>
      <c r="E63">
        <v>18.91</v>
      </c>
      <c r="F63">
        <v>942</v>
      </c>
      <c r="G63" s="2">
        <f>4*F63</f>
        <v>3768</v>
      </c>
      <c r="H63">
        <v>45.67</v>
      </c>
      <c r="I63">
        <v>849</v>
      </c>
      <c r="J63">
        <v>63</v>
      </c>
      <c r="K63">
        <v>18</v>
      </c>
      <c r="L63">
        <v>12</v>
      </c>
      <c r="M63">
        <v>42</v>
      </c>
      <c r="N63">
        <v>42</v>
      </c>
    </row>
    <row r="64" spans="1:14" hidden="1">
      <c r="A64" s="3">
        <v>42261.322916666664</v>
      </c>
      <c r="B64" t="s">
        <v>0</v>
      </c>
      <c r="C64" t="s">
        <v>16</v>
      </c>
      <c r="D64">
        <v>3</v>
      </c>
      <c r="E64">
        <v>65.92</v>
      </c>
      <c r="F64">
        <v>1192</v>
      </c>
      <c r="H64">
        <v>10.79</v>
      </c>
      <c r="I64">
        <v>1144</v>
      </c>
      <c r="J64">
        <v>37</v>
      </c>
      <c r="K64">
        <v>11</v>
      </c>
      <c r="L64">
        <v>0</v>
      </c>
      <c r="M64">
        <v>45</v>
      </c>
      <c r="N64">
        <v>45</v>
      </c>
    </row>
    <row r="65" spans="1:14">
      <c r="A65" s="3">
        <v>42261.322916666664</v>
      </c>
      <c r="B65" t="s">
        <v>0</v>
      </c>
      <c r="C65" t="s">
        <v>1</v>
      </c>
      <c r="D65">
        <v>3</v>
      </c>
      <c r="E65">
        <v>23.54</v>
      </c>
      <c r="F65">
        <v>1106</v>
      </c>
      <c r="G65" s="2">
        <f>4*F65</f>
        <v>4424</v>
      </c>
      <c r="H65">
        <v>39.51</v>
      </c>
      <c r="I65">
        <v>981</v>
      </c>
      <c r="J65">
        <v>99</v>
      </c>
      <c r="K65">
        <v>18</v>
      </c>
      <c r="L65">
        <v>8</v>
      </c>
      <c r="M65">
        <v>45</v>
      </c>
      <c r="N65">
        <v>45</v>
      </c>
    </row>
    <row r="66" spans="1:14" hidden="1">
      <c r="A66" s="3">
        <v>42261.333333333336</v>
      </c>
      <c r="B66" t="s">
        <v>0</v>
      </c>
      <c r="C66" t="s">
        <v>16</v>
      </c>
      <c r="D66">
        <v>3</v>
      </c>
      <c r="E66">
        <v>64.319999999999993</v>
      </c>
      <c r="F66">
        <v>1114</v>
      </c>
      <c r="H66">
        <v>10.41</v>
      </c>
      <c r="I66">
        <v>1056</v>
      </c>
      <c r="J66">
        <v>44</v>
      </c>
      <c r="K66">
        <v>14</v>
      </c>
      <c r="L66">
        <v>0</v>
      </c>
      <c r="M66">
        <v>45</v>
      </c>
      <c r="N66">
        <v>45</v>
      </c>
    </row>
    <row r="67" spans="1:14">
      <c r="A67" s="3">
        <v>42261.333333333336</v>
      </c>
      <c r="B67" t="s">
        <v>0</v>
      </c>
      <c r="C67" t="s">
        <v>1</v>
      </c>
      <c r="D67">
        <v>3</v>
      </c>
      <c r="E67">
        <v>47.22</v>
      </c>
      <c r="F67">
        <v>1140</v>
      </c>
      <c r="G67" s="2">
        <f>4*F67</f>
        <v>4560</v>
      </c>
      <c r="H67">
        <v>17.760000000000002</v>
      </c>
      <c r="I67">
        <v>1001</v>
      </c>
      <c r="J67">
        <v>121</v>
      </c>
      <c r="K67">
        <v>16</v>
      </c>
      <c r="L67">
        <v>2</v>
      </c>
      <c r="M67">
        <v>45</v>
      </c>
      <c r="N67">
        <v>45</v>
      </c>
    </row>
    <row r="68" spans="1:14" hidden="1">
      <c r="A68" s="3">
        <v>42261.34375</v>
      </c>
      <c r="B68" t="s">
        <v>0</v>
      </c>
      <c r="C68" t="s">
        <v>16</v>
      </c>
      <c r="D68">
        <v>3</v>
      </c>
      <c r="E68">
        <v>65.7</v>
      </c>
      <c r="F68">
        <v>1182</v>
      </c>
      <c r="H68">
        <v>11.23</v>
      </c>
      <c r="I68">
        <v>1103</v>
      </c>
      <c r="J68">
        <v>55</v>
      </c>
      <c r="K68">
        <v>24</v>
      </c>
      <c r="L68">
        <v>0</v>
      </c>
      <c r="M68">
        <v>45</v>
      </c>
      <c r="N68">
        <v>45</v>
      </c>
    </row>
    <row r="69" spans="1:14">
      <c r="A69" s="3">
        <v>42261.34375</v>
      </c>
      <c r="B69" t="s">
        <v>0</v>
      </c>
      <c r="C69" t="s">
        <v>1</v>
      </c>
      <c r="D69">
        <v>3</v>
      </c>
      <c r="E69">
        <v>43.94</v>
      </c>
      <c r="F69">
        <v>1122</v>
      </c>
      <c r="G69" s="2">
        <f>4*F69</f>
        <v>4488</v>
      </c>
      <c r="H69">
        <v>21.68</v>
      </c>
      <c r="I69">
        <v>936</v>
      </c>
      <c r="J69">
        <v>150</v>
      </c>
      <c r="K69">
        <v>28</v>
      </c>
      <c r="L69">
        <v>8</v>
      </c>
      <c r="M69">
        <v>45</v>
      </c>
      <c r="N69">
        <v>45</v>
      </c>
    </row>
    <row r="70" spans="1:14" hidden="1">
      <c r="A70" s="3">
        <v>42261.354166666664</v>
      </c>
      <c r="B70" t="s">
        <v>0</v>
      </c>
      <c r="C70" t="s">
        <v>16</v>
      </c>
      <c r="D70">
        <v>3</v>
      </c>
      <c r="E70">
        <v>63.61</v>
      </c>
      <c r="F70">
        <v>1144</v>
      </c>
      <c r="H70">
        <v>11.19</v>
      </c>
      <c r="I70">
        <v>1074</v>
      </c>
      <c r="J70">
        <v>53</v>
      </c>
      <c r="K70">
        <v>15</v>
      </c>
      <c r="L70">
        <v>2</v>
      </c>
      <c r="M70">
        <v>45</v>
      </c>
      <c r="N70">
        <v>45</v>
      </c>
    </row>
    <row r="71" spans="1:14">
      <c r="A71" s="3">
        <v>42261.354166666664</v>
      </c>
      <c r="B71" t="s">
        <v>0</v>
      </c>
      <c r="C71" t="s">
        <v>1</v>
      </c>
      <c r="D71">
        <v>3</v>
      </c>
      <c r="E71">
        <v>27.19</v>
      </c>
      <c r="F71">
        <v>1053</v>
      </c>
      <c r="G71" s="2">
        <f>4*F71</f>
        <v>4212</v>
      </c>
      <c r="H71">
        <v>33.71</v>
      </c>
      <c r="I71">
        <v>941</v>
      </c>
      <c r="J71">
        <v>85</v>
      </c>
      <c r="K71">
        <v>20</v>
      </c>
      <c r="L71">
        <v>7</v>
      </c>
      <c r="M71">
        <v>45</v>
      </c>
      <c r="N71">
        <v>45</v>
      </c>
    </row>
    <row r="72" spans="1:14" hidden="1">
      <c r="A72" s="3">
        <v>42261.364583333336</v>
      </c>
      <c r="B72" t="s">
        <v>0</v>
      </c>
      <c r="C72" t="s">
        <v>16</v>
      </c>
      <c r="D72">
        <v>3</v>
      </c>
      <c r="E72">
        <v>66.680000000000007</v>
      </c>
      <c r="F72">
        <v>1065</v>
      </c>
      <c r="H72">
        <v>9.8699999999999992</v>
      </c>
      <c r="I72">
        <v>1008</v>
      </c>
      <c r="J72">
        <v>39</v>
      </c>
      <c r="K72">
        <v>18</v>
      </c>
      <c r="L72">
        <v>0</v>
      </c>
      <c r="M72">
        <v>45</v>
      </c>
      <c r="N72">
        <v>45</v>
      </c>
    </row>
    <row r="73" spans="1:14">
      <c r="A73" s="3">
        <v>42261.364583333336</v>
      </c>
      <c r="B73" t="s">
        <v>0</v>
      </c>
      <c r="C73" t="s">
        <v>1</v>
      </c>
      <c r="D73">
        <v>3</v>
      </c>
      <c r="E73">
        <v>55.21</v>
      </c>
      <c r="F73">
        <v>1172</v>
      </c>
      <c r="G73" s="2">
        <f>4*F73</f>
        <v>4688</v>
      </c>
      <c r="H73">
        <v>16.010000000000002</v>
      </c>
      <c r="I73">
        <v>1009</v>
      </c>
      <c r="J73">
        <v>131</v>
      </c>
      <c r="K73">
        <v>30</v>
      </c>
      <c r="L73">
        <v>2</v>
      </c>
      <c r="M73">
        <v>45</v>
      </c>
      <c r="N73">
        <v>45</v>
      </c>
    </row>
    <row r="74" spans="1:14" hidden="1">
      <c r="A74" s="3">
        <v>42261.375</v>
      </c>
      <c r="B74" t="s">
        <v>0</v>
      </c>
      <c r="C74" t="s">
        <v>16</v>
      </c>
      <c r="D74">
        <v>3</v>
      </c>
      <c r="E74">
        <v>64.5</v>
      </c>
      <c r="F74">
        <v>864</v>
      </c>
      <c r="H74">
        <v>8.31</v>
      </c>
      <c r="I74">
        <v>809</v>
      </c>
      <c r="J74">
        <v>39</v>
      </c>
      <c r="K74">
        <v>15</v>
      </c>
      <c r="L74">
        <v>1</v>
      </c>
      <c r="M74">
        <v>45</v>
      </c>
      <c r="N74">
        <v>45</v>
      </c>
    </row>
    <row r="75" spans="1:14">
      <c r="A75" s="3">
        <v>42261.375</v>
      </c>
      <c r="B75" t="s">
        <v>0</v>
      </c>
      <c r="C75" t="s">
        <v>1</v>
      </c>
      <c r="D75">
        <v>3</v>
      </c>
      <c r="E75">
        <v>57.68</v>
      </c>
      <c r="F75">
        <v>970</v>
      </c>
      <c r="G75" s="2">
        <f>4*F75</f>
        <v>3880</v>
      </c>
      <c r="H75">
        <v>12.74</v>
      </c>
      <c r="I75">
        <v>826</v>
      </c>
      <c r="J75">
        <v>116</v>
      </c>
      <c r="K75">
        <v>27</v>
      </c>
      <c r="L75">
        <v>1</v>
      </c>
      <c r="M75">
        <v>45</v>
      </c>
      <c r="N75">
        <v>45</v>
      </c>
    </row>
    <row r="76" spans="1:14" hidden="1">
      <c r="A76" s="3">
        <v>42261.385416666664</v>
      </c>
      <c r="B76" t="s">
        <v>0</v>
      </c>
      <c r="C76" t="s">
        <v>16</v>
      </c>
      <c r="D76">
        <v>3</v>
      </c>
      <c r="E76">
        <v>64.069999999999993</v>
      </c>
      <c r="F76">
        <v>817</v>
      </c>
      <c r="H76">
        <v>8.02</v>
      </c>
      <c r="I76">
        <v>764</v>
      </c>
      <c r="J76">
        <v>34</v>
      </c>
      <c r="K76">
        <v>17</v>
      </c>
      <c r="L76">
        <v>2</v>
      </c>
      <c r="M76">
        <v>45</v>
      </c>
      <c r="N76">
        <v>45</v>
      </c>
    </row>
    <row r="77" spans="1:14">
      <c r="A77" s="3">
        <v>42261.385416666664</v>
      </c>
      <c r="B77" t="s">
        <v>0</v>
      </c>
      <c r="C77" t="s">
        <v>1</v>
      </c>
      <c r="D77">
        <v>3</v>
      </c>
      <c r="E77">
        <v>57.57</v>
      </c>
      <c r="F77">
        <v>970</v>
      </c>
      <c r="G77" s="2">
        <f>4*F77</f>
        <v>3880</v>
      </c>
      <c r="H77">
        <v>13.06</v>
      </c>
      <c r="I77">
        <v>815</v>
      </c>
      <c r="J77">
        <v>118</v>
      </c>
      <c r="K77">
        <v>32</v>
      </c>
      <c r="L77">
        <v>5</v>
      </c>
      <c r="M77">
        <v>45</v>
      </c>
      <c r="N77">
        <v>45</v>
      </c>
    </row>
    <row r="78" spans="1:14" hidden="1">
      <c r="A78" s="3">
        <v>42261.395833333336</v>
      </c>
      <c r="B78" t="s">
        <v>0</v>
      </c>
      <c r="C78" t="s">
        <v>16</v>
      </c>
      <c r="D78">
        <v>3</v>
      </c>
      <c r="E78">
        <v>65.37</v>
      </c>
      <c r="F78">
        <v>741</v>
      </c>
      <c r="H78">
        <v>7.23</v>
      </c>
      <c r="I78">
        <v>689</v>
      </c>
      <c r="J78">
        <v>36</v>
      </c>
      <c r="K78">
        <v>15</v>
      </c>
      <c r="L78">
        <v>1</v>
      </c>
      <c r="M78">
        <v>45</v>
      </c>
      <c r="N78">
        <v>45</v>
      </c>
    </row>
    <row r="79" spans="1:14">
      <c r="A79" s="3">
        <v>42261.395833333336</v>
      </c>
      <c r="B79" t="s">
        <v>0</v>
      </c>
      <c r="C79" t="s">
        <v>1</v>
      </c>
      <c r="D79">
        <v>3</v>
      </c>
      <c r="E79">
        <v>57.21</v>
      </c>
      <c r="F79">
        <v>916</v>
      </c>
      <c r="G79" s="2">
        <f>4*F79</f>
        <v>3664</v>
      </c>
      <c r="H79">
        <v>11.87</v>
      </c>
      <c r="I79">
        <v>802</v>
      </c>
      <c r="J79">
        <v>88</v>
      </c>
      <c r="K79">
        <v>24</v>
      </c>
      <c r="L79">
        <v>2</v>
      </c>
      <c r="M79">
        <v>45</v>
      </c>
      <c r="N79">
        <v>45</v>
      </c>
    </row>
    <row r="80" spans="1:14" hidden="1">
      <c r="A80" s="3">
        <v>42261.40625</v>
      </c>
      <c r="B80" t="s">
        <v>0</v>
      </c>
      <c r="C80" t="s">
        <v>16</v>
      </c>
      <c r="D80">
        <v>3</v>
      </c>
      <c r="E80">
        <v>66.5</v>
      </c>
      <c r="F80">
        <v>750</v>
      </c>
      <c r="H80">
        <v>7.09</v>
      </c>
      <c r="I80">
        <v>699</v>
      </c>
      <c r="J80">
        <v>39</v>
      </c>
      <c r="K80">
        <v>12</v>
      </c>
      <c r="L80">
        <v>0</v>
      </c>
      <c r="M80">
        <v>45</v>
      </c>
      <c r="N80">
        <v>45</v>
      </c>
    </row>
    <row r="81" spans="1:14">
      <c r="A81" s="3">
        <v>42261.40625</v>
      </c>
      <c r="B81" t="s">
        <v>0</v>
      </c>
      <c r="C81" t="s">
        <v>1</v>
      </c>
      <c r="D81">
        <v>3</v>
      </c>
      <c r="E81">
        <v>57.87</v>
      </c>
      <c r="F81">
        <v>730</v>
      </c>
      <c r="G81" s="2">
        <f>4*F81</f>
        <v>2920</v>
      </c>
      <c r="H81">
        <v>9.5399999999999991</v>
      </c>
      <c r="I81">
        <v>620</v>
      </c>
      <c r="J81">
        <v>88</v>
      </c>
      <c r="K81">
        <v>21</v>
      </c>
      <c r="L81">
        <v>1</v>
      </c>
      <c r="M81">
        <v>45</v>
      </c>
      <c r="N81">
        <v>45</v>
      </c>
    </row>
    <row r="82" spans="1:14" hidden="1">
      <c r="A82" s="3">
        <v>42261.416666666664</v>
      </c>
      <c r="B82" t="s">
        <v>0</v>
      </c>
      <c r="C82" t="s">
        <v>16</v>
      </c>
      <c r="D82">
        <v>3</v>
      </c>
      <c r="E82">
        <v>64.75</v>
      </c>
      <c r="F82">
        <v>629</v>
      </c>
      <c r="H82">
        <v>6.06</v>
      </c>
      <c r="I82">
        <v>579</v>
      </c>
      <c r="J82">
        <v>40</v>
      </c>
      <c r="K82">
        <v>10</v>
      </c>
      <c r="L82">
        <v>0</v>
      </c>
      <c r="M82">
        <v>45</v>
      </c>
      <c r="N82">
        <v>45</v>
      </c>
    </row>
    <row r="83" spans="1:14">
      <c r="A83" s="3">
        <v>42261.416666666664</v>
      </c>
      <c r="B83" t="s">
        <v>0</v>
      </c>
      <c r="C83" t="s">
        <v>1</v>
      </c>
      <c r="D83">
        <v>3</v>
      </c>
      <c r="E83">
        <v>59.47</v>
      </c>
      <c r="F83">
        <v>688</v>
      </c>
      <c r="G83" s="2">
        <f>4*F83</f>
        <v>2752</v>
      </c>
      <c r="H83">
        <v>9.06</v>
      </c>
      <c r="I83">
        <v>575</v>
      </c>
      <c r="J83">
        <v>93</v>
      </c>
      <c r="K83">
        <v>20</v>
      </c>
      <c r="L83">
        <v>0</v>
      </c>
      <c r="M83">
        <v>45</v>
      </c>
      <c r="N83">
        <v>45</v>
      </c>
    </row>
    <row r="84" spans="1:14" hidden="1">
      <c r="A84" s="3">
        <v>42261.427083333336</v>
      </c>
      <c r="B84" t="s">
        <v>0</v>
      </c>
      <c r="C84" t="s">
        <v>16</v>
      </c>
      <c r="D84">
        <v>3</v>
      </c>
      <c r="E84">
        <v>63.49</v>
      </c>
      <c r="F84">
        <v>670</v>
      </c>
      <c r="H84">
        <v>6.61</v>
      </c>
      <c r="I84">
        <v>617</v>
      </c>
      <c r="J84">
        <v>39</v>
      </c>
      <c r="K84">
        <v>14</v>
      </c>
      <c r="L84">
        <v>0</v>
      </c>
      <c r="M84">
        <v>45</v>
      </c>
      <c r="N84">
        <v>45</v>
      </c>
    </row>
    <row r="85" spans="1:14">
      <c r="A85" s="3">
        <v>42261.427083333336</v>
      </c>
      <c r="B85" t="s">
        <v>0</v>
      </c>
      <c r="C85" t="s">
        <v>1</v>
      </c>
      <c r="D85">
        <v>3</v>
      </c>
      <c r="E85">
        <v>58.95</v>
      </c>
      <c r="F85">
        <v>659</v>
      </c>
      <c r="G85" s="2">
        <f>4*F85</f>
        <v>2636</v>
      </c>
      <c r="H85">
        <v>8.82</v>
      </c>
      <c r="I85">
        <v>553</v>
      </c>
      <c r="J85">
        <v>83</v>
      </c>
      <c r="K85">
        <v>22</v>
      </c>
      <c r="L85">
        <v>1</v>
      </c>
      <c r="M85">
        <v>45</v>
      </c>
      <c r="N85">
        <v>45</v>
      </c>
    </row>
    <row r="86" spans="1:14" hidden="1">
      <c r="A86" s="3">
        <v>42261.4375</v>
      </c>
      <c r="B86" t="s">
        <v>0</v>
      </c>
      <c r="C86" t="s">
        <v>16</v>
      </c>
      <c r="D86">
        <v>3</v>
      </c>
      <c r="E86">
        <v>62.61</v>
      </c>
      <c r="F86">
        <v>664</v>
      </c>
      <c r="H86">
        <v>6.58</v>
      </c>
      <c r="I86">
        <v>614</v>
      </c>
      <c r="J86">
        <v>42</v>
      </c>
      <c r="K86">
        <v>6</v>
      </c>
      <c r="L86">
        <v>2</v>
      </c>
      <c r="M86">
        <v>45</v>
      </c>
      <c r="N86">
        <v>45</v>
      </c>
    </row>
    <row r="87" spans="1:14">
      <c r="A87" s="3">
        <v>42261.4375</v>
      </c>
      <c r="B87" t="s">
        <v>0</v>
      </c>
      <c r="C87" t="s">
        <v>1</v>
      </c>
      <c r="D87">
        <v>3</v>
      </c>
      <c r="E87">
        <v>59.25</v>
      </c>
      <c r="F87">
        <v>726</v>
      </c>
      <c r="G87" s="2">
        <f>4*F87</f>
        <v>2904</v>
      </c>
      <c r="H87">
        <v>9.57</v>
      </c>
      <c r="I87">
        <v>620</v>
      </c>
      <c r="J87">
        <v>76</v>
      </c>
      <c r="K87">
        <v>28</v>
      </c>
      <c r="L87">
        <v>2</v>
      </c>
      <c r="M87">
        <v>45</v>
      </c>
      <c r="N87">
        <v>45</v>
      </c>
    </row>
    <row r="88" spans="1:14" hidden="1">
      <c r="A88" s="3">
        <v>42261.447916666664</v>
      </c>
      <c r="B88" t="s">
        <v>0</v>
      </c>
      <c r="C88" t="s">
        <v>16</v>
      </c>
      <c r="D88">
        <v>3</v>
      </c>
      <c r="E88">
        <v>66.239999999999995</v>
      </c>
      <c r="F88">
        <v>702</v>
      </c>
      <c r="H88">
        <v>6.81</v>
      </c>
      <c r="I88">
        <v>651</v>
      </c>
      <c r="J88">
        <v>33</v>
      </c>
      <c r="K88">
        <v>18</v>
      </c>
      <c r="L88">
        <v>0</v>
      </c>
      <c r="M88">
        <v>45</v>
      </c>
      <c r="N88">
        <v>45</v>
      </c>
    </row>
    <row r="89" spans="1:14">
      <c r="A89" s="3">
        <v>42261.447916666664</v>
      </c>
      <c r="B89" t="s">
        <v>0</v>
      </c>
      <c r="C89" t="s">
        <v>1</v>
      </c>
      <c r="D89">
        <v>3</v>
      </c>
      <c r="E89">
        <v>59.82</v>
      </c>
      <c r="F89">
        <v>725</v>
      </c>
      <c r="G89" s="2">
        <f>4*F89</f>
        <v>2900</v>
      </c>
      <c r="H89">
        <v>9.61</v>
      </c>
      <c r="I89">
        <v>600</v>
      </c>
      <c r="J89">
        <v>104</v>
      </c>
      <c r="K89">
        <v>19</v>
      </c>
      <c r="L89">
        <v>2</v>
      </c>
      <c r="M89">
        <v>45</v>
      </c>
      <c r="N89">
        <v>45</v>
      </c>
    </row>
    <row r="90" spans="1:14" hidden="1">
      <c r="A90" s="3">
        <v>42261.458333333336</v>
      </c>
      <c r="B90" t="s">
        <v>0</v>
      </c>
      <c r="C90" t="s">
        <v>16</v>
      </c>
      <c r="D90">
        <v>3</v>
      </c>
      <c r="E90">
        <v>65.150000000000006</v>
      </c>
      <c r="F90">
        <v>631</v>
      </c>
      <c r="H90">
        <v>6.56</v>
      </c>
      <c r="I90">
        <v>588</v>
      </c>
      <c r="J90">
        <v>28</v>
      </c>
      <c r="K90">
        <v>15</v>
      </c>
      <c r="L90">
        <v>0</v>
      </c>
      <c r="M90">
        <v>42</v>
      </c>
      <c r="N90">
        <v>42</v>
      </c>
    </row>
    <row r="91" spans="1:14">
      <c r="A91" s="3">
        <v>42261.458333333336</v>
      </c>
      <c r="B91" t="s">
        <v>0</v>
      </c>
      <c r="C91" t="s">
        <v>1</v>
      </c>
      <c r="D91">
        <v>3</v>
      </c>
      <c r="E91">
        <v>60.04</v>
      </c>
      <c r="F91">
        <v>640</v>
      </c>
      <c r="G91">
        <f>4*F91</f>
        <v>2560</v>
      </c>
      <c r="H91">
        <v>8.9499999999999993</v>
      </c>
      <c r="I91">
        <v>534</v>
      </c>
      <c r="J91">
        <v>93</v>
      </c>
      <c r="K91">
        <v>13</v>
      </c>
      <c r="L91">
        <v>0</v>
      </c>
      <c r="M91">
        <v>42</v>
      </c>
      <c r="N91">
        <v>42</v>
      </c>
    </row>
    <row r="92" spans="1:14" hidden="1">
      <c r="A92" s="3">
        <v>42261.46875</v>
      </c>
      <c r="B92" t="s">
        <v>0</v>
      </c>
      <c r="C92" t="s">
        <v>16</v>
      </c>
      <c r="D92">
        <v>3</v>
      </c>
      <c r="E92">
        <v>64.98</v>
      </c>
      <c r="F92">
        <v>727</v>
      </c>
      <c r="H92">
        <v>6.89</v>
      </c>
      <c r="I92">
        <v>683</v>
      </c>
      <c r="J92">
        <v>30</v>
      </c>
      <c r="K92">
        <v>14</v>
      </c>
      <c r="L92">
        <v>0</v>
      </c>
      <c r="M92">
        <v>45</v>
      </c>
      <c r="N92">
        <v>45</v>
      </c>
    </row>
    <row r="93" spans="1:14">
      <c r="A93" s="3">
        <v>42261.46875</v>
      </c>
      <c r="B93" t="s">
        <v>0</v>
      </c>
      <c r="C93" t="s">
        <v>1</v>
      </c>
      <c r="D93">
        <v>3</v>
      </c>
      <c r="E93">
        <v>59.22</v>
      </c>
      <c r="F93">
        <v>685</v>
      </c>
      <c r="G93">
        <f>4*F93</f>
        <v>2740</v>
      </c>
      <c r="H93">
        <v>9.2200000000000006</v>
      </c>
      <c r="I93">
        <v>575</v>
      </c>
      <c r="J93">
        <v>90</v>
      </c>
      <c r="K93">
        <v>19</v>
      </c>
      <c r="L93">
        <v>1</v>
      </c>
      <c r="M93">
        <v>45</v>
      </c>
      <c r="N93">
        <v>45</v>
      </c>
    </row>
    <row r="94" spans="1:14" hidden="1">
      <c r="A94" s="3">
        <v>42261.479166666664</v>
      </c>
      <c r="B94" t="s">
        <v>0</v>
      </c>
      <c r="C94" t="s">
        <v>16</v>
      </c>
      <c r="D94">
        <v>3</v>
      </c>
      <c r="E94">
        <v>67.2</v>
      </c>
      <c r="F94">
        <v>749</v>
      </c>
      <c r="H94">
        <v>7.12</v>
      </c>
      <c r="I94">
        <v>699</v>
      </c>
      <c r="J94">
        <v>31</v>
      </c>
      <c r="K94">
        <v>19</v>
      </c>
      <c r="L94">
        <v>0</v>
      </c>
      <c r="M94">
        <v>45</v>
      </c>
      <c r="N94">
        <v>45</v>
      </c>
    </row>
    <row r="95" spans="1:14">
      <c r="A95" s="3">
        <v>42261.479166666664</v>
      </c>
      <c r="B95" t="s">
        <v>0</v>
      </c>
      <c r="C95" t="s">
        <v>1</v>
      </c>
      <c r="D95">
        <v>3</v>
      </c>
      <c r="E95">
        <v>58.51</v>
      </c>
      <c r="F95">
        <v>758</v>
      </c>
      <c r="G95">
        <f>4*F95</f>
        <v>3032</v>
      </c>
      <c r="H95">
        <v>10.210000000000001</v>
      </c>
      <c r="I95">
        <v>638</v>
      </c>
      <c r="J95">
        <v>94</v>
      </c>
      <c r="K95">
        <v>25</v>
      </c>
      <c r="L95">
        <v>1</v>
      </c>
      <c r="M95">
        <v>45</v>
      </c>
      <c r="N95">
        <v>45</v>
      </c>
    </row>
    <row r="96" spans="1:14" hidden="1">
      <c r="A96" s="3">
        <v>42261.489583333336</v>
      </c>
      <c r="B96" t="s">
        <v>0</v>
      </c>
      <c r="C96" t="s">
        <v>16</v>
      </c>
      <c r="D96">
        <v>3</v>
      </c>
      <c r="E96">
        <v>66.02</v>
      </c>
      <c r="F96">
        <v>778</v>
      </c>
      <c r="H96">
        <v>7.38</v>
      </c>
      <c r="I96">
        <v>727</v>
      </c>
      <c r="J96">
        <v>37</v>
      </c>
      <c r="K96">
        <v>14</v>
      </c>
      <c r="L96">
        <v>0</v>
      </c>
      <c r="M96">
        <v>45</v>
      </c>
      <c r="N96">
        <v>45</v>
      </c>
    </row>
    <row r="97" spans="1:14">
      <c r="A97" s="3">
        <v>42261.489583333336</v>
      </c>
      <c r="B97" t="s">
        <v>0</v>
      </c>
      <c r="C97" t="s">
        <v>1</v>
      </c>
      <c r="D97">
        <v>3</v>
      </c>
      <c r="E97">
        <v>59.14</v>
      </c>
      <c r="F97">
        <v>741</v>
      </c>
      <c r="G97">
        <f>4*F97</f>
        <v>2964</v>
      </c>
      <c r="H97">
        <v>9.7200000000000006</v>
      </c>
      <c r="I97">
        <v>632</v>
      </c>
      <c r="J97">
        <v>91</v>
      </c>
      <c r="K97">
        <v>16</v>
      </c>
      <c r="L97">
        <v>2</v>
      </c>
      <c r="M97">
        <v>45</v>
      </c>
      <c r="N97">
        <v>45</v>
      </c>
    </row>
    <row r="98" spans="1:14" hidden="1">
      <c r="A98" s="3">
        <v>42261.5</v>
      </c>
      <c r="B98" t="s">
        <v>0</v>
      </c>
      <c r="C98" t="s">
        <v>16</v>
      </c>
      <c r="D98">
        <v>3</v>
      </c>
      <c r="E98">
        <v>66.099999999999994</v>
      </c>
      <c r="F98">
        <v>731</v>
      </c>
      <c r="H98">
        <v>7.06</v>
      </c>
      <c r="I98">
        <v>682</v>
      </c>
      <c r="J98">
        <v>36</v>
      </c>
      <c r="K98">
        <v>11</v>
      </c>
      <c r="L98">
        <v>2</v>
      </c>
      <c r="M98">
        <v>45</v>
      </c>
      <c r="N98">
        <v>45</v>
      </c>
    </row>
    <row r="99" spans="1:14">
      <c r="A99" s="3">
        <v>42261.5</v>
      </c>
      <c r="B99" t="s">
        <v>0</v>
      </c>
      <c r="C99" t="s">
        <v>1</v>
      </c>
      <c r="D99">
        <v>3</v>
      </c>
      <c r="E99">
        <v>58.67</v>
      </c>
      <c r="F99">
        <v>760</v>
      </c>
      <c r="G99">
        <f>4*F99</f>
        <v>3040</v>
      </c>
      <c r="H99">
        <v>10.29</v>
      </c>
      <c r="I99">
        <v>633</v>
      </c>
      <c r="J99">
        <v>103</v>
      </c>
      <c r="K99">
        <v>23</v>
      </c>
      <c r="L99">
        <v>1</v>
      </c>
      <c r="M99">
        <v>45</v>
      </c>
      <c r="N99">
        <v>45</v>
      </c>
    </row>
    <row r="100" spans="1:14" hidden="1">
      <c r="A100" s="3">
        <v>42261.510416666664</v>
      </c>
      <c r="B100" t="s">
        <v>0</v>
      </c>
      <c r="C100" t="s">
        <v>16</v>
      </c>
      <c r="D100">
        <v>3</v>
      </c>
      <c r="E100">
        <v>65.89</v>
      </c>
      <c r="F100">
        <v>765</v>
      </c>
      <c r="H100">
        <v>7.41</v>
      </c>
      <c r="I100">
        <v>715</v>
      </c>
      <c r="J100">
        <v>34</v>
      </c>
      <c r="K100">
        <v>15</v>
      </c>
      <c r="L100">
        <v>1</v>
      </c>
      <c r="M100">
        <v>45</v>
      </c>
      <c r="N100">
        <v>45</v>
      </c>
    </row>
    <row r="101" spans="1:14">
      <c r="A101" s="3">
        <v>42261.510416666664</v>
      </c>
      <c r="B101" t="s">
        <v>0</v>
      </c>
      <c r="C101" t="s">
        <v>1</v>
      </c>
      <c r="D101">
        <v>3</v>
      </c>
      <c r="E101">
        <v>59.5</v>
      </c>
      <c r="F101">
        <v>730</v>
      </c>
      <c r="G101">
        <f>4*F101</f>
        <v>2920</v>
      </c>
      <c r="H101">
        <v>9.58</v>
      </c>
      <c r="I101">
        <v>620</v>
      </c>
      <c r="J101">
        <v>91</v>
      </c>
      <c r="K101">
        <v>19</v>
      </c>
      <c r="L101">
        <v>0</v>
      </c>
      <c r="M101">
        <v>45</v>
      </c>
      <c r="N101">
        <v>45</v>
      </c>
    </row>
    <row r="102" spans="1:14" hidden="1">
      <c r="A102" s="3">
        <v>42261.520833333336</v>
      </c>
      <c r="B102" t="s">
        <v>0</v>
      </c>
      <c r="C102" t="s">
        <v>16</v>
      </c>
      <c r="D102">
        <v>3</v>
      </c>
      <c r="E102">
        <v>64.680000000000007</v>
      </c>
      <c r="F102">
        <v>743</v>
      </c>
      <c r="H102">
        <v>7.19</v>
      </c>
      <c r="I102">
        <v>693</v>
      </c>
      <c r="J102">
        <v>33</v>
      </c>
      <c r="K102">
        <v>16</v>
      </c>
      <c r="L102">
        <v>1</v>
      </c>
      <c r="M102">
        <v>45</v>
      </c>
      <c r="N102">
        <v>45</v>
      </c>
    </row>
    <row r="103" spans="1:14">
      <c r="A103" s="3">
        <v>42261.520833333336</v>
      </c>
      <c r="B103" t="s">
        <v>0</v>
      </c>
      <c r="C103" t="s">
        <v>1</v>
      </c>
      <c r="D103">
        <v>3</v>
      </c>
      <c r="E103">
        <v>59.11</v>
      </c>
      <c r="F103">
        <v>781</v>
      </c>
      <c r="G103">
        <f>4*F103</f>
        <v>3124</v>
      </c>
      <c r="H103">
        <v>10.52</v>
      </c>
      <c r="I103">
        <v>656</v>
      </c>
      <c r="J103">
        <v>96</v>
      </c>
      <c r="K103">
        <v>26</v>
      </c>
      <c r="L103">
        <v>3</v>
      </c>
      <c r="M103">
        <v>45</v>
      </c>
      <c r="N103">
        <v>45</v>
      </c>
    </row>
    <row r="104" spans="1:14" hidden="1">
      <c r="A104" s="3">
        <v>42261.53125</v>
      </c>
      <c r="B104" t="s">
        <v>0</v>
      </c>
      <c r="C104" t="s">
        <v>16</v>
      </c>
      <c r="D104">
        <v>3</v>
      </c>
      <c r="E104">
        <v>66.58</v>
      </c>
      <c r="F104">
        <v>618</v>
      </c>
      <c r="H104">
        <v>5.82</v>
      </c>
      <c r="I104">
        <v>578</v>
      </c>
      <c r="J104">
        <v>29</v>
      </c>
      <c r="K104">
        <v>11</v>
      </c>
      <c r="L104">
        <v>0</v>
      </c>
      <c r="M104">
        <v>45</v>
      </c>
      <c r="N104">
        <v>45</v>
      </c>
    </row>
    <row r="105" spans="1:14">
      <c r="A105" s="3">
        <v>42261.53125</v>
      </c>
      <c r="B105" t="s">
        <v>0</v>
      </c>
      <c r="C105" t="s">
        <v>1</v>
      </c>
      <c r="D105">
        <v>3</v>
      </c>
      <c r="E105">
        <v>59.53</v>
      </c>
      <c r="F105">
        <v>731</v>
      </c>
      <c r="G105">
        <f>4*F105</f>
        <v>2924</v>
      </c>
      <c r="H105">
        <v>9.69</v>
      </c>
      <c r="I105">
        <v>610</v>
      </c>
      <c r="J105">
        <v>97</v>
      </c>
      <c r="K105">
        <v>23</v>
      </c>
      <c r="L105">
        <v>1</v>
      </c>
      <c r="M105">
        <v>45</v>
      </c>
      <c r="N105">
        <v>45</v>
      </c>
    </row>
    <row r="106" spans="1:14" hidden="1">
      <c r="A106" s="3">
        <v>42261.541666666664</v>
      </c>
      <c r="B106" t="s">
        <v>0</v>
      </c>
      <c r="C106" t="s">
        <v>16</v>
      </c>
      <c r="D106">
        <v>3</v>
      </c>
      <c r="E106">
        <v>66.790000000000006</v>
      </c>
      <c r="F106">
        <v>621</v>
      </c>
      <c r="H106">
        <v>5.63</v>
      </c>
      <c r="I106">
        <v>592</v>
      </c>
      <c r="J106">
        <v>20</v>
      </c>
      <c r="K106">
        <v>9</v>
      </c>
      <c r="L106">
        <v>0</v>
      </c>
      <c r="M106">
        <v>45</v>
      </c>
      <c r="N106">
        <v>45</v>
      </c>
    </row>
    <row r="107" spans="1:14">
      <c r="A107" s="3">
        <v>42261.541666666664</v>
      </c>
      <c r="B107" t="s">
        <v>0</v>
      </c>
      <c r="C107" t="s">
        <v>1</v>
      </c>
      <c r="D107">
        <v>3</v>
      </c>
      <c r="E107">
        <v>58.8</v>
      </c>
      <c r="F107">
        <v>786</v>
      </c>
      <c r="G107">
        <f>4*F107</f>
        <v>3144</v>
      </c>
      <c r="H107">
        <v>10.31</v>
      </c>
      <c r="I107">
        <v>670</v>
      </c>
      <c r="J107">
        <v>94</v>
      </c>
      <c r="K107">
        <v>20</v>
      </c>
      <c r="L107">
        <v>2</v>
      </c>
      <c r="M107">
        <v>45</v>
      </c>
      <c r="N107">
        <v>45</v>
      </c>
    </row>
    <row r="108" spans="1:14" hidden="1">
      <c r="A108" s="3">
        <v>42261.552083333336</v>
      </c>
      <c r="B108" t="s">
        <v>0</v>
      </c>
      <c r="C108" t="s">
        <v>16</v>
      </c>
      <c r="D108">
        <v>3</v>
      </c>
      <c r="E108">
        <v>64.22</v>
      </c>
      <c r="F108">
        <v>694</v>
      </c>
      <c r="H108">
        <v>6.58</v>
      </c>
      <c r="I108">
        <v>652</v>
      </c>
      <c r="J108">
        <v>29</v>
      </c>
      <c r="K108">
        <v>12</v>
      </c>
      <c r="L108">
        <v>1</v>
      </c>
      <c r="M108">
        <v>45</v>
      </c>
      <c r="N108">
        <v>45</v>
      </c>
    </row>
    <row r="109" spans="1:14">
      <c r="A109" s="3">
        <v>42261.552083333336</v>
      </c>
      <c r="B109" t="s">
        <v>0</v>
      </c>
      <c r="C109" t="s">
        <v>1</v>
      </c>
      <c r="D109">
        <v>3</v>
      </c>
      <c r="E109">
        <v>58.96</v>
      </c>
      <c r="F109">
        <v>813</v>
      </c>
      <c r="G109">
        <f>4*F109</f>
        <v>3252</v>
      </c>
      <c r="H109">
        <v>10.61</v>
      </c>
      <c r="I109">
        <v>685</v>
      </c>
      <c r="J109">
        <v>106</v>
      </c>
      <c r="K109">
        <v>21</v>
      </c>
      <c r="L109">
        <v>1</v>
      </c>
      <c r="M109">
        <v>45</v>
      </c>
      <c r="N109">
        <v>45</v>
      </c>
    </row>
    <row r="110" spans="1:14" hidden="1">
      <c r="A110" s="3">
        <v>42261.5625</v>
      </c>
      <c r="B110" t="s">
        <v>0</v>
      </c>
      <c r="C110" t="s">
        <v>16</v>
      </c>
      <c r="D110">
        <v>3</v>
      </c>
      <c r="E110">
        <v>66.02</v>
      </c>
      <c r="F110">
        <v>360</v>
      </c>
      <c r="H110">
        <v>7.44</v>
      </c>
      <c r="I110">
        <v>331</v>
      </c>
      <c r="J110">
        <v>21</v>
      </c>
      <c r="K110">
        <v>8</v>
      </c>
      <c r="L110">
        <v>0</v>
      </c>
      <c r="M110">
        <v>21</v>
      </c>
      <c r="N110">
        <v>21</v>
      </c>
    </row>
    <row r="111" spans="1:14">
      <c r="A111" s="3">
        <v>42261.5625</v>
      </c>
      <c r="B111" t="s">
        <v>0</v>
      </c>
      <c r="C111" t="s">
        <v>1</v>
      </c>
      <c r="D111">
        <v>3</v>
      </c>
      <c r="E111">
        <v>59.44</v>
      </c>
      <c r="F111">
        <v>372</v>
      </c>
      <c r="G111">
        <f>4*F111</f>
        <v>1488</v>
      </c>
      <c r="H111">
        <v>10.78</v>
      </c>
      <c r="I111">
        <v>310</v>
      </c>
      <c r="J111">
        <v>46</v>
      </c>
      <c r="K111">
        <v>15</v>
      </c>
      <c r="L111">
        <v>1</v>
      </c>
      <c r="M111">
        <v>21</v>
      </c>
      <c r="N111">
        <v>21</v>
      </c>
    </row>
    <row r="112" spans="1:14" hidden="1">
      <c r="A112" s="3">
        <v>42261.572916666664</v>
      </c>
      <c r="B112" t="s">
        <v>0</v>
      </c>
      <c r="C112" t="s">
        <v>16</v>
      </c>
      <c r="D112">
        <v>3</v>
      </c>
      <c r="E112">
        <v>66.5</v>
      </c>
      <c r="F112">
        <v>765</v>
      </c>
      <c r="H112">
        <v>7.19</v>
      </c>
      <c r="I112">
        <v>719</v>
      </c>
      <c r="J112">
        <v>39</v>
      </c>
      <c r="K112">
        <v>7</v>
      </c>
      <c r="L112">
        <v>0</v>
      </c>
      <c r="M112">
        <v>45</v>
      </c>
      <c r="N112">
        <v>45</v>
      </c>
    </row>
    <row r="113" spans="1:14">
      <c r="A113" s="3">
        <v>42261.572916666664</v>
      </c>
      <c r="B113" t="s">
        <v>0</v>
      </c>
      <c r="C113" t="s">
        <v>1</v>
      </c>
      <c r="D113">
        <v>3</v>
      </c>
      <c r="E113">
        <v>58.74</v>
      </c>
      <c r="F113">
        <v>739</v>
      </c>
      <c r="G113">
        <f>4*F113</f>
        <v>2956</v>
      </c>
      <c r="H113">
        <v>10.1</v>
      </c>
      <c r="I113">
        <v>610</v>
      </c>
      <c r="J113">
        <v>107</v>
      </c>
      <c r="K113">
        <v>20</v>
      </c>
      <c r="L113">
        <v>2</v>
      </c>
      <c r="M113">
        <v>45</v>
      </c>
      <c r="N113">
        <v>45</v>
      </c>
    </row>
    <row r="114" spans="1:14" hidden="1">
      <c r="A114" s="3">
        <v>42261.583333333336</v>
      </c>
      <c r="B114" t="s">
        <v>0</v>
      </c>
      <c r="C114" t="s">
        <v>16</v>
      </c>
      <c r="D114">
        <v>3</v>
      </c>
      <c r="E114">
        <v>66.430000000000007</v>
      </c>
      <c r="F114">
        <v>730</v>
      </c>
      <c r="H114">
        <v>6.88</v>
      </c>
      <c r="I114">
        <v>683</v>
      </c>
      <c r="J114">
        <v>36</v>
      </c>
      <c r="K114">
        <v>11</v>
      </c>
      <c r="L114">
        <v>0</v>
      </c>
      <c r="M114">
        <v>45</v>
      </c>
      <c r="N114">
        <v>45</v>
      </c>
    </row>
    <row r="115" spans="1:14">
      <c r="A115" s="3">
        <v>42261.583333333336</v>
      </c>
      <c r="B115" t="s">
        <v>0</v>
      </c>
      <c r="C115" t="s">
        <v>1</v>
      </c>
      <c r="D115">
        <v>3</v>
      </c>
      <c r="E115">
        <v>58.53</v>
      </c>
      <c r="F115">
        <v>769</v>
      </c>
      <c r="G115">
        <f>4*F115</f>
        <v>3076</v>
      </c>
      <c r="H115">
        <v>10.49</v>
      </c>
      <c r="I115">
        <v>645</v>
      </c>
      <c r="J115">
        <v>97</v>
      </c>
      <c r="K115">
        <v>22</v>
      </c>
      <c r="L115">
        <v>5</v>
      </c>
      <c r="M115">
        <v>45</v>
      </c>
      <c r="N115">
        <v>45</v>
      </c>
    </row>
    <row r="116" spans="1:14" hidden="1">
      <c r="A116" s="3">
        <v>42261.59375</v>
      </c>
      <c r="B116" t="s">
        <v>0</v>
      </c>
      <c r="C116" t="s">
        <v>16</v>
      </c>
      <c r="D116">
        <v>3</v>
      </c>
      <c r="E116">
        <v>65.11</v>
      </c>
      <c r="F116">
        <v>630</v>
      </c>
      <c r="H116">
        <v>5.64</v>
      </c>
      <c r="I116">
        <v>602</v>
      </c>
      <c r="J116">
        <v>24</v>
      </c>
      <c r="K116">
        <v>4</v>
      </c>
      <c r="L116">
        <v>0</v>
      </c>
      <c r="M116">
        <v>45</v>
      </c>
      <c r="N116">
        <v>45</v>
      </c>
    </row>
    <row r="117" spans="1:14">
      <c r="A117" s="3">
        <v>42261.59375</v>
      </c>
      <c r="B117" t="s">
        <v>0</v>
      </c>
      <c r="C117" t="s">
        <v>1</v>
      </c>
      <c r="D117">
        <v>3</v>
      </c>
      <c r="E117">
        <v>59.75</v>
      </c>
      <c r="F117">
        <v>819</v>
      </c>
      <c r="G117">
        <f>4*F117</f>
        <v>3276</v>
      </c>
      <c r="H117">
        <v>10.93</v>
      </c>
      <c r="I117">
        <v>684</v>
      </c>
      <c r="J117">
        <v>119</v>
      </c>
      <c r="K117">
        <v>14</v>
      </c>
      <c r="L117">
        <v>2</v>
      </c>
      <c r="M117">
        <v>45</v>
      </c>
      <c r="N117">
        <v>45</v>
      </c>
    </row>
    <row r="118" spans="1:14" hidden="1">
      <c r="A118" s="3">
        <v>42261.604166666664</v>
      </c>
      <c r="B118" t="s">
        <v>0</v>
      </c>
      <c r="C118" t="s">
        <v>16</v>
      </c>
      <c r="D118">
        <v>3</v>
      </c>
      <c r="E118">
        <v>66.47</v>
      </c>
      <c r="F118">
        <v>811</v>
      </c>
      <c r="H118">
        <v>7.63</v>
      </c>
      <c r="I118">
        <v>758</v>
      </c>
      <c r="J118">
        <v>44</v>
      </c>
      <c r="K118">
        <v>9</v>
      </c>
      <c r="L118">
        <v>0</v>
      </c>
      <c r="M118">
        <v>45</v>
      </c>
      <c r="N118">
        <v>45</v>
      </c>
    </row>
    <row r="119" spans="1:14">
      <c r="A119" s="3">
        <v>42261.604166666664</v>
      </c>
      <c r="B119" t="s">
        <v>0</v>
      </c>
      <c r="C119" t="s">
        <v>1</v>
      </c>
      <c r="D119">
        <v>3</v>
      </c>
      <c r="E119">
        <v>59.5</v>
      </c>
      <c r="F119">
        <v>825</v>
      </c>
      <c r="G119">
        <f>4*F119</f>
        <v>3300</v>
      </c>
      <c r="H119">
        <v>10.8</v>
      </c>
      <c r="I119">
        <v>688</v>
      </c>
      <c r="J119">
        <v>113</v>
      </c>
      <c r="K119">
        <v>23</v>
      </c>
      <c r="L119">
        <v>1</v>
      </c>
      <c r="M119">
        <v>45</v>
      </c>
      <c r="N119">
        <v>45</v>
      </c>
    </row>
    <row r="120" spans="1:14" hidden="1">
      <c r="A120" s="3">
        <v>42261.614583333336</v>
      </c>
      <c r="B120" t="s">
        <v>0</v>
      </c>
      <c r="C120" t="s">
        <v>16</v>
      </c>
      <c r="D120">
        <v>3</v>
      </c>
      <c r="E120">
        <v>66.87</v>
      </c>
      <c r="F120">
        <v>895</v>
      </c>
      <c r="H120">
        <v>8.4</v>
      </c>
      <c r="I120">
        <v>830</v>
      </c>
      <c r="J120">
        <v>49</v>
      </c>
      <c r="K120">
        <v>15</v>
      </c>
      <c r="L120">
        <v>1</v>
      </c>
      <c r="M120">
        <v>45</v>
      </c>
      <c r="N120">
        <v>45</v>
      </c>
    </row>
    <row r="121" spans="1:14">
      <c r="A121" s="3">
        <v>42261.614583333336</v>
      </c>
      <c r="B121" t="s">
        <v>0</v>
      </c>
      <c r="C121" t="s">
        <v>1</v>
      </c>
      <c r="D121">
        <v>3</v>
      </c>
      <c r="E121">
        <v>59.64</v>
      </c>
      <c r="F121">
        <v>848</v>
      </c>
      <c r="G121">
        <f>4*F121</f>
        <v>3392</v>
      </c>
      <c r="H121">
        <v>11.1</v>
      </c>
      <c r="I121">
        <v>726</v>
      </c>
      <c r="J121">
        <v>103</v>
      </c>
      <c r="K121">
        <v>19</v>
      </c>
      <c r="L121">
        <v>0</v>
      </c>
      <c r="M121">
        <v>45</v>
      </c>
      <c r="N121">
        <v>45</v>
      </c>
    </row>
    <row r="122" spans="1:14" hidden="1">
      <c r="A122" s="3">
        <v>42261.625</v>
      </c>
      <c r="B122" t="s">
        <v>0</v>
      </c>
      <c r="C122" t="s">
        <v>16</v>
      </c>
      <c r="D122">
        <v>3</v>
      </c>
      <c r="E122">
        <v>64.650000000000006</v>
      </c>
      <c r="F122">
        <v>864</v>
      </c>
      <c r="H122">
        <v>8.17</v>
      </c>
      <c r="I122">
        <v>811</v>
      </c>
      <c r="J122">
        <v>45</v>
      </c>
      <c r="K122">
        <v>8</v>
      </c>
      <c r="L122">
        <v>0</v>
      </c>
      <c r="M122">
        <v>45</v>
      </c>
      <c r="N122">
        <v>45</v>
      </c>
    </row>
    <row r="123" spans="1:14">
      <c r="A123" s="3">
        <v>42261.625</v>
      </c>
      <c r="B123" t="s">
        <v>0</v>
      </c>
      <c r="C123" t="s">
        <v>1</v>
      </c>
      <c r="D123">
        <v>3</v>
      </c>
      <c r="E123">
        <v>59.09</v>
      </c>
      <c r="F123">
        <v>914</v>
      </c>
      <c r="G123">
        <f>4*F123</f>
        <v>3656</v>
      </c>
      <c r="H123">
        <v>11.98</v>
      </c>
      <c r="I123">
        <v>762</v>
      </c>
      <c r="J123">
        <v>141</v>
      </c>
      <c r="K123">
        <v>10</v>
      </c>
      <c r="L123">
        <v>1</v>
      </c>
      <c r="M123">
        <v>45</v>
      </c>
      <c r="N123">
        <v>45</v>
      </c>
    </row>
    <row r="124" spans="1:14" hidden="1">
      <c r="A124" s="3">
        <v>42261.635416666664</v>
      </c>
      <c r="B124" t="s">
        <v>0</v>
      </c>
      <c r="C124" t="s">
        <v>16</v>
      </c>
      <c r="D124">
        <v>3</v>
      </c>
      <c r="E124">
        <v>65.23</v>
      </c>
      <c r="F124">
        <v>995</v>
      </c>
      <c r="H124">
        <v>9.3000000000000007</v>
      </c>
      <c r="I124">
        <v>937</v>
      </c>
      <c r="J124">
        <v>40</v>
      </c>
      <c r="K124">
        <v>17</v>
      </c>
      <c r="L124">
        <v>1</v>
      </c>
      <c r="M124">
        <v>45</v>
      </c>
      <c r="N124">
        <v>45</v>
      </c>
    </row>
    <row r="125" spans="1:14">
      <c r="A125" s="3">
        <v>42261.635416666664</v>
      </c>
      <c r="B125" t="s">
        <v>0</v>
      </c>
      <c r="C125" t="s">
        <v>1</v>
      </c>
      <c r="D125">
        <v>3</v>
      </c>
      <c r="E125">
        <v>58.84</v>
      </c>
      <c r="F125">
        <v>990</v>
      </c>
      <c r="G125">
        <f>4*F125</f>
        <v>3960</v>
      </c>
      <c r="H125">
        <v>13.23</v>
      </c>
      <c r="I125">
        <v>828</v>
      </c>
      <c r="J125">
        <v>134</v>
      </c>
      <c r="K125">
        <v>24</v>
      </c>
      <c r="L125">
        <v>4</v>
      </c>
      <c r="M125">
        <v>45</v>
      </c>
      <c r="N125">
        <v>45</v>
      </c>
    </row>
    <row r="126" spans="1:14" hidden="1">
      <c r="A126" s="3">
        <v>42261.645833333336</v>
      </c>
      <c r="B126" t="s">
        <v>0</v>
      </c>
      <c r="C126" t="s">
        <v>16</v>
      </c>
      <c r="D126">
        <v>3</v>
      </c>
      <c r="E126">
        <v>66.36</v>
      </c>
      <c r="F126">
        <v>1047</v>
      </c>
      <c r="H126">
        <v>9.58</v>
      </c>
      <c r="I126">
        <v>988</v>
      </c>
      <c r="J126">
        <v>47</v>
      </c>
      <c r="K126">
        <v>11</v>
      </c>
      <c r="L126">
        <v>1</v>
      </c>
      <c r="M126">
        <v>45</v>
      </c>
      <c r="N126">
        <v>45</v>
      </c>
    </row>
    <row r="127" spans="1:14">
      <c r="A127" s="3">
        <v>42261.645833333336</v>
      </c>
      <c r="B127" t="s">
        <v>0</v>
      </c>
      <c r="C127" t="s">
        <v>1</v>
      </c>
      <c r="D127">
        <v>3</v>
      </c>
      <c r="E127">
        <v>57.98</v>
      </c>
      <c r="F127">
        <v>966</v>
      </c>
      <c r="G127">
        <f>4*F127</f>
        <v>3864</v>
      </c>
      <c r="H127">
        <v>12.6</v>
      </c>
      <c r="I127">
        <v>830</v>
      </c>
      <c r="J127">
        <v>109</v>
      </c>
      <c r="K127">
        <v>26</v>
      </c>
      <c r="L127">
        <v>1</v>
      </c>
      <c r="M127">
        <v>45</v>
      </c>
      <c r="N127">
        <v>45</v>
      </c>
    </row>
    <row r="128" spans="1:14" hidden="1">
      <c r="A128" s="3">
        <v>42261.65625</v>
      </c>
      <c r="B128" t="s">
        <v>0</v>
      </c>
      <c r="C128" t="s">
        <v>16</v>
      </c>
      <c r="D128">
        <v>3</v>
      </c>
      <c r="E128">
        <v>66.45</v>
      </c>
      <c r="F128">
        <v>1041</v>
      </c>
      <c r="H128">
        <v>9.67</v>
      </c>
      <c r="I128">
        <v>977</v>
      </c>
      <c r="J128">
        <v>46</v>
      </c>
      <c r="K128">
        <v>17</v>
      </c>
      <c r="L128">
        <v>1</v>
      </c>
      <c r="M128">
        <v>45</v>
      </c>
      <c r="N128">
        <v>45</v>
      </c>
    </row>
    <row r="129" spans="1:14">
      <c r="A129" s="3">
        <v>42261.65625</v>
      </c>
      <c r="B129" t="s">
        <v>0</v>
      </c>
      <c r="C129" t="s">
        <v>1</v>
      </c>
      <c r="D129">
        <v>3</v>
      </c>
      <c r="E129">
        <v>58.92</v>
      </c>
      <c r="F129">
        <v>972</v>
      </c>
      <c r="G129">
        <f>4*F129</f>
        <v>3888</v>
      </c>
      <c r="H129">
        <v>12.81</v>
      </c>
      <c r="I129">
        <v>835</v>
      </c>
      <c r="J129">
        <v>115</v>
      </c>
      <c r="K129">
        <v>19</v>
      </c>
      <c r="L129">
        <v>3</v>
      </c>
      <c r="M129">
        <v>45</v>
      </c>
      <c r="N129">
        <v>45</v>
      </c>
    </row>
    <row r="130" spans="1:14" hidden="1">
      <c r="A130" s="3">
        <v>42261.666666666664</v>
      </c>
      <c r="B130" t="s">
        <v>0</v>
      </c>
      <c r="C130" t="s">
        <v>16</v>
      </c>
      <c r="D130">
        <v>3</v>
      </c>
      <c r="E130">
        <v>66.62</v>
      </c>
      <c r="F130">
        <v>1127</v>
      </c>
      <c r="H130">
        <v>10.69</v>
      </c>
      <c r="I130">
        <v>1049</v>
      </c>
      <c r="J130">
        <v>60</v>
      </c>
      <c r="K130">
        <v>16</v>
      </c>
      <c r="L130">
        <v>2</v>
      </c>
      <c r="M130">
        <v>45</v>
      </c>
      <c r="N130">
        <v>45</v>
      </c>
    </row>
    <row r="131" spans="1:14">
      <c r="A131" s="3">
        <v>42261.666666666664</v>
      </c>
      <c r="B131" t="s">
        <v>0</v>
      </c>
      <c r="C131" t="s">
        <v>1</v>
      </c>
      <c r="D131">
        <v>3</v>
      </c>
      <c r="E131">
        <v>58.57</v>
      </c>
      <c r="F131">
        <v>1017</v>
      </c>
      <c r="G131">
        <f>4*F131</f>
        <v>4068</v>
      </c>
      <c r="H131">
        <v>12.86</v>
      </c>
      <c r="I131">
        <v>905</v>
      </c>
      <c r="J131">
        <v>92</v>
      </c>
      <c r="K131">
        <v>18</v>
      </c>
      <c r="L131">
        <v>2</v>
      </c>
      <c r="M131">
        <v>45</v>
      </c>
      <c r="N131">
        <v>45</v>
      </c>
    </row>
    <row r="132" spans="1:14" hidden="1">
      <c r="A132" s="3">
        <v>42261.677083333336</v>
      </c>
      <c r="B132" t="s">
        <v>0</v>
      </c>
      <c r="C132" t="s">
        <v>16</v>
      </c>
      <c r="D132">
        <v>3</v>
      </c>
      <c r="E132">
        <v>46.11</v>
      </c>
      <c r="F132">
        <v>1191</v>
      </c>
      <c r="H132">
        <v>17.91</v>
      </c>
      <c r="I132">
        <v>1073</v>
      </c>
      <c r="J132">
        <v>97</v>
      </c>
      <c r="K132">
        <v>18</v>
      </c>
      <c r="L132">
        <v>3</v>
      </c>
      <c r="M132">
        <v>45</v>
      </c>
      <c r="N132">
        <v>45</v>
      </c>
    </row>
    <row r="133" spans="1:14">
      <c r="A133" s="3">
        <v>42261.677083333336</v>
      </c>
      <c r="B133" t="s">
        <v>0</v>
      </c>
      <c r="C133" t="s">
        <v>1</v>
      </c>
      <c r="D133">
        <v>3</v>
      </c>
      <c r="E133">
        <v>57.64</v>
      </c>
      <c r="F133">
        <v>1107</v>
      </c>
      <c r="G133">
        <f>4*F133</f>
        <v>4428</v>
      </c>
      <c r="H133">
        <v>14.56</v>
      </c>
      <c r="I133">
        <v>955</v>
      </c>
      <c r="J133">
        <v>129</v>
      </c>
      <c r="K133">
        <v>19</v>
      </c>
      <c r="L133">
        <v>4</v>
      </c>
      <c r="M133">
        <v>45</v>
      </c>
      <c r="N133">
        <v>45</v>
      </c>
    </row>
    <row r="134" spans="1:14" hidden="1">
      <c r="A134" s="3">
        <v>42261.6875</v>
      </c>
      <c r="B134" t="s">
        <v>0</v>
      </c>
      <c r="C134" t="s">
        <v>16</v>
      </c>
      <c r="D134">
        <v>3</v>
      </c>
      <c r="E134">
        <v>42.98</v>
      </c>
      <c r="F134">
        <v>1215</v>
      </c>
      <c r="H134">
        <v>19.96</v>
      </c>
      <c r="I134">
        <v>1062</v>
      </c>
      <c r="J134">
        <v>129</v>
      </c>
      <c r="K134">
        <v>19</v>
      </c>
      <c r="L134">
        <v>5</v>
      </c>
      <c r="M134">
        <v>45</v>
      </c>
      <c r="N134">
        <v>45</v>
      </c>
    </row>
    <row r="135" spans="1:14">
      <c r="A135" s="3">
        <v>42261.6875</v>
      </c>
      <c r="B135" t="s">
        <v>0</v>
      </c>
      <c r="C135" t="s">
        <v>1</v>
      </c>
      <c r="D135">
        <v>3</v>
      </c>
      <c r="E135">
        <v>56.72</v>
      </c>
      <c r="F135">
        <v>1135</v>
      </c>
      <c r="G135">
        <f>4*F135</f>
        <v>4540</v>
      </c>
      <c r="H135">
        <v>14.87</v>
      </c>
      <c r="I135">
        <v>989</v>
      </c>
      <c r="J135">
        <v>133</v>
      </c>
      <c r="K135">
        <v>11</v>
      </c>
      <c r="L135">
        <v>2</v>
      </c>
      <c r="M135">
        <v>45</v>
      </c>
      <c r="N135">
        <v>45</v>
      </c>
    </row>
    <row r="136" spans="1:14" hidden="1">
      <c r="A136" s="3">
        <v>42261.697916666664</v>
      </c>
      <c r="B136" t="s">
        <v>0</v>
      </c>
      <c r="C136" t="s">
        <v>16</v>
      </c>
      <c r="D136">
        <v>3</v>
      </c>
      <c r="E136">
        <v>29.07</v>
      </c>
      <c r="F136">
        <v>1130</v>
      </c>
      <c r="H136">
        <v>28.79</v>
      </c>
      <c r="I136">
        <v>970</v>
      </c>
      <c r="J136">
        <v>116</v>
      </c>
      <c r="K136">
        <v>32</v>
      </c>
      <c r="L136">
        <v>12</v>
      </c>
      <c r="M136">
        <v>45</v>
      </c>
      <c r="N136">
        <v>45</v>
      </c>
    </row>
    <row r="137" spans="1:14">
      <c r="A137" s="3">
        <v>42261.697916666664</v>
      </c>
      <c r="B137" t="s">
        <v>0</v>
      </c>
      <c r="C137" t="s">
        <v>1</v>
      </c>
      <c r="D137">
        <v>3</v>
      </c>
      <c r="E137">
        <v>27.91</v>
      </c>
      <c r="F137">
        <v>1075</v>
      </c>
      <c r="G137">
        <f>4*F137</f>
        <v>4300</v>
      </c>
      <c r="H137">
        <v>35.159999999999997</v>
      </c>
      <c r="I137">
        <v>836</v>
      </c>
      <c r="J137">
        <v>199</v>
      </c>
      <c r="K137">
        <v>23</v>
      </c>
      <c r="L137">
        <v>17</v>
      </c>
      <c r="M137">
        <v>45</v>
      </c>
      <c r="N137">
        <v>45</v>
      </c>
    </row>
    <row r="138" spans="1:14" hidden="1">
      <c r="A138" s="3">
        <v>42261.708333333336</v>
      </c>
      <c r="B138" t="s">
        <v>0</v>
      </c>
      <c r="C138" t="s">
        <v>16</v>
      </c>
      <c r="D138">
        <v>3</v>
      </c>
      <c r="E138">
        <v>27.84</v>
      </c>
      <c r="F138">
        <v>1114</v>
      </c>
      <c r="H138">
        <v>27.91</v>
      </c>
      <c r="I138">
        <v>971</v>
      </c>
      <c r="J138">
        <v>109</v>
      </c>
      <c r="K138">
        <v>26</v>
      </c>
      <c r="L138">
        <v>8</v>
      </c>
      <c r="M138">
        <v>45</v>
      </c>
      <c r="N138">
        <v>45</v>
      </c>
    </row>
    <row r="139" spans="1:14">
      <c r="A139" s="3">
        <v>42261.708333333336</v>
      </c>
      <c r="B139" t="s">
        <v>0</v>
      </c>
      <c r="C139" t="s">
        <v>1</v>
      </c>
      <c r="D139">
        <v>3</v>
      </c>
      <c r="E139">
        <v>17.88</v>
      </c>
      <c r="F139">
        <v>1009</v>
      </c>
      <c r="G139">
        <f>4*F139</f>
        <v>4036</v>
      </c>
      <c r="H139">
        <v>39.590000000000003</v>
      </c>
      <c r="I139">
        <v>878</v>
      </c>
      <c r="J139">
        <v>99</v>
      </c>
      <c r="K139">
        <v>23</v>
      </c>
      <c r="L139">
        <v>9</v>
      </c>
      <c r="M139">
        <v>45</v>
      </c>
      <c r="N139">
        <v>45</v>
      </c>
    </row>
    <row r="140" spans="1:14" hidden="1">
      <c r="A140" s="3">
        <v>42261.71875</v>
      </c>
      <c r="B140" t="s">
        <v>0</v>
      </c>
      <c r="C140" t="s">
        <v>16</v>
      </c>
      <c r="D140">
        <v>3</v>
      </c>
      <c r="E140">
        <v>30.6</v>
      </c>
      <c r="F140">
        <v>1208</v>
      </c>
      <c r="H140">
        <v>26.46</v>
      </c>
      <c r="I140">
        <v>1089</v>
      </c>
      <c r="J140">
        <v>94</v>
      </c>
      <c r="K140">
        <v>19</v>
      </c>
      <c r="L140">
        <v>6</v>
      </c>
      <c r="M140">
        <v>45</v>
      </c>
      <c r="N140">
        <v>45</v>
      </c>
    </row>
    <row r="141" spans="1:14">
      <c r="A141" s="3">
        <v>42261.71875</v>
      </c>
      <c r="B141" t="s">
        <v>0</v>
      </c>
      <c r="C141" t="s">
        <v>1</v>
      </c>
      <c r="D141">
        <v>3</v>
      </c>
      <c r="E141">
        <v>9.17</v>
      </c>
      <c r="F141">
        <v>751</v>
      </c>
      <c r="G141">
        <f>4*F141</f>
        <v>3004</v>
      </c>
      <c r="H141">
        <v>51.02</v>
      </c>
      <c r="I141">
        <v>663</v>
      </c>
      <c r="J141">
        <v>57</v>
      </c>
      <c r="K141">
        <v>16</v>
      </c>
      <c r="L141">
        <v>15</v>
      </c>
      <c r="M141">
        <v>45</v>
      </c>
      <c r="N141">
        <v>45</v>
      </c>
    </row>
    <row r="142" spans="1:14" hidden="1">
      <c r="A142" s="3">
        <v>42261.729166666664</v>
      </c>
      <c r="B142" t="s">
        <v>0</v>
      </c>
      <c r="C142" t="s">
        <v>16</v>
      </c>
      <c r="D142">
        <v>3</v>
      </c>
      <c r="E142">
        <v>30.68</v>
      </c>
      <c r="F142">
        <v>1113</v>
      </c>
      <c r="H142">
        <v>27.3</v>
      </c>
      <c r="I142">
        <v>988</v>
      </c>
      <c r="J142">
        <v>96</v>
      </c>
      <c r="K142">
        <v>25</v>
      </c>
      <c r="L142">
        <v>4</v>
      </c>
      <c r="M142">
        <v>45</v>
      </c>
      <c r="N142">
        <v>45</v>
      </c>
    </row>
    <row r="143" spans="1:14">
      <c r="A143" s="3">
        <v>42261.729166666664</v>
      </c>
      <c r="B143" t="s">
        <v>0</v>
      </c>
      <c r="C143" t="s">
        <v>1</v>
      </c>
      <c r="D143">
        <v>3</v>
      </c>
      <c r="E143">
        <v>6.66</v>
      </c>
      <c r="F143">
        <v>562</v>
      </c>
      <c r="G143">
        <f>4*F143</f>
        <v>2248</v>
      </c>
      <c r="H143">
        <v>57.91</v>
      </c>
      <c r="I143">
        <v>490</v>
      </c>
      <c r="J143">
        <v>39</v>
      </c>
      <c r="K143">
        <v>16</v>
      </c>
      <c r="L143">
        <v>17</v>
      </c>
      <c r="M143">
        <v>45</v>
      </c>
      <c r="N143">
        <v>45</v>
      </c>
    </row>
    <row r="144" spans="1:14" hidden="1">
      <c r="A144" s="3">
        <v>42261.739583333336</v>
      </c>
      <c r="B144" t="s">
        <v>0</v>
      </c>
      <c r="C144" t="s">
        <v>16</v>
      </c>
      <c r="D144">
        <v>3</v>
      </c>
      <c r="E144">
        <v>44.27</v>
      </c>
      <c r="F144">
        <v>1262</v>
      </c>
      <c r="H144">
        <v>19.34</v>
      </c>
      <c r="I144">
        <v>1174</v>
      </c>
      <c r="J144">
        <v>72</v>
      </c>
      <c r="K144">
        <v>11</v>
      </c>
      <c r="L144">
        <v>5</v>
      </c>
      <c r="M144">
        <v>45</v>
      </c>
      <c r="N144">
        <v>45</v>
      </c>
    </row>
    <row r="145" spans="1:14">
      <c r="A145" s="3">
        <v>42261.739583333336</v>
      </c>
      <c r="B145" t="s">
        <v>0</v>
      </c>
      <c r="C145" t="s">
        <v>1</v>
      </c>
      <c r="D145">
        <v>3</v>
      </c>
      <c r="E145">
        <v>13.85</v>
      </c>
      <c r="F145">
        <v>871</v>
      </c>
      <c r="G145">
        <f>4*F145</f>
        <v>3484</v>
      </c>
      <c r="H145">
        <v>43.59</v>
      </c>
      <c r="I145">
        <v>766</v>
      </c>
      <c r="J145">
        <v>74</v>
      </c>
      <c r="K145">
        <v>13</v>
      </c>
      <c r="L145">
        <v>18</v>
      </c>
      <c r="M145">
        <v>45</v>
      </c>
      <c r="N145">
        <v>45</v>
      </c>
    </row>
    <row r="146" spans="1:14" hidden="1">
      <c r="A146" s="3">
        <v>42261.75</v>
      </c>
      <c r="B146" t="s">
        <v>0</v>
      </c>
      <c r="C146" t="s">
        <v>16</v>
      </c>
      <c r="D146">
        <v>3</v>
      </c>
      <c r="E146">
        <v>56.67</v>
      </c>
      <c r="F146">
        <v>1216</v>
      </c>
      <c r="H146">
        <v>13.89</v>
      </c>
      <c r="I146">
        <v>1144</v>
      </c>
      <c r="J146">
        <v>58</v>
      </c>
      <c r="K146">
        <v>12</v>
      </c>
      <c r="L146">
        <v>2</v>
      </c>
      <c r="M146">
        <v>45</v>
      </c>
      <c r="N146">
        <v>45</v>
      </c>
    </row>
    <row r="147" spans="1:14">
      <c r="A147" s="3">
        <v>42261.75</v>
      </c>
      <c r="B147" t="s">
        <v>0</v>
      </c>
      <c r="C147" t="s">
        <v>1</v>
      </c>
      <c r="D147">
        <v>3</v>
      </c>
      <c r="E147">
        <v>10.59</v>
      </c>
      <c r="F147">
        <v>737</v>
      </c>
      <c r="G147">
        <f>4*F147</f>
        <v>2948</v>
      </c>
      <c r="H147">
        <v>48.54</v>
      </c>
      <c r="I147">
        <v>639</v>
      </c>
      <c r="J147">
        <v>63</v>
      </c>
      <c r="K147">
        <v>18</v>
      </c>
      <c r="L147">
        <v>17</v>
      </c>
      <c r="M147">
        <v>45</v>
      </c>
      <c r="N147">
        <v>45</v>
      </c>
    </row>
    <row r="148" spans="1:14" hidden="1">
      <c r="A148" s="3">
        <v>42261.760416666664</v>
      </c>
      <c r="B148" t="s">
        <v>0</v>
      </c>
      <c r="C148" t="s">
        <v>16</v>
      </c>
      <c r="D148">
        <v>3</v>
      </c>
      <c r="E148">
        <v>62.52</v>
      </c>
      <c r="F148">
        <v>1179</v>
      </c>
      <c r="H148">
        <v>11.72</v>
      </c>
      <c r="I148">
        <v>1113</v>
      </c>
      <c r="J148">
        <v>53</v>
      </c>
      <c r="K148">
        <v>10</v>
      </c>
      <c r="L148">
        <v>3</v>
      </c>
      <c r="M148">
        <v>45</v>
      </c>
      <c r="N148">
        <v>45</v>
      </c>
    </row>
    <row r="149" spans="1:14">
      <c r="A149" s="3">
        <v>42261.760416666664</v>
      </c>
      <c r="B149" t="s">
        <v>0</v>
      </c>
      <c r="C149" t="s">
        <v>1</v>
      </c>
      <c r="D149">
        <v>3</v>
      </c>
      <c r="E149">
        <v>39.119999999999997</v>
      </c>
      <c r="F149">
        <v>971</v>
      </c>
      <c r="G149">
        <f>4*F149</f>
        <v>3884</v>
      </c>
      <c r="H149">
        <v>22.54</v>
      </c>
      <c r="I149">
        <v>867</v>
      </c>
      <c r="J149">
        <v>89</v>
      </c>
      <c r="K149">
        <v>11</v>
      </c>
      <c r="L149">
        <v>4</v>
      </c>
      <c r="M149">
        <v>45</v>
      </c>
      <c r="N149">
        <v>45</v>
      </c>
    </row>
    <row r="150" spans="1:14" hidden="1">
      <c r="A150" s="3">
        <v>42261.770833333336</v>
      </c>
      <c r="B150" t="s">
        <v>0</v>
      </c>
      <c r="C150" t="s">
        <v>16</v>
      </c>
      <c r="D150">
        <v>3</v>
      </c>
      <c r="E150">
        <v>65.75</v>
      </c>
      <c r="F150">
        <v>994</v>
      </c>
      <c r="H150">
        <v>8.89</v>
      </c>
      <c r="I150">
        <v>959</v>
      </c>
      <c r="J150">
        <v>25</v>
      </c>
      <c r="K150">
        <v>10</v>
      </c>
      <c r="L150">
        <v>0</v>
      </c>
      <c r="M150">
        <v>45</v>
      </c>
      <c r="N150">
        <v>45</v>
      </c>
    </row>
    <row r="151" spans="1:14">
      <c r="A151" s="3">
        <v>42261.770833333336</v>
      </c>
      <c r="B151" t="s">
        <v>0</v>
      </c>
      <c r="C151" t="s">
        <v>1</v>
      </c>
      <c r="D151">
        <v>3</v>
      </c>
      <c r="E151">
        <v>58.71</v>
      </c>
      <c r="F151">
        <v>743</v>
      </c>
      <c r="G151">
        <f>4*F151</f>
        <v>2972</v>
      </c>
      <c r="H151">
        <v>9.17</v>
      </c>
      <c r="I151">
        <v>673</v>
      </c>
      <c r="J151">
        <v>59</v>
      </c>
      <c r="K151">
        <v>10</v>
      </c>
      <c r="L151">
        <v>1</v>
      </c>
      <c r="M151">
        <v>45</v>
      </c>
      <c r="N151">
        <v>45</v>
      </c>
    </row>
    <row r="152" spans="1:14" hidden="1">
      <c r="A152" s="3">
        <v>42261.78125</v>
      </c>
      <c r="B152" t="s">
        <v>0</v>
      </c>
      <c r="C152" t="s">
        <v>16</v>
      </c>
      <c r="D152">
        <v>3</v>
      </c>
      <c r="E152">
        <v>66.13</v>
      </c>
      <c r="F152">
        <v>1017</v>
      </c>
      <c r="H152">
        <v>9.27</v>
      </c>
      <c r="I152">
        <v>965</v>
      </c>
      <c r="J152">
        <v>41</v>
      </c>
      <c r="K152">
        <v>11</v>
      </c>
      <c r="L152">
        <v>0</v>
      </c>
      <c r="M152">
        <v>45</v>
      </c>
      <c r="N152">
        <v>45</v>
      </c>
    </row>
    <row r="153" spans="1:14">
      <c r="A153" s="3">
        <v>42261.78125</v>
      </c>
      <c r="B153" t="s">
        <v>0</v>
      </c>
      <c r="C153" t="s">
        <v>1</v>
      </c>
      <c r="D153">
        <v>3</v>
      </c>
      <c r="E153">
        <v>58.51</v>
      </c>
      <c r="F153">
        <v>676</v>
      </c>
      <c r="G153">
        <f>4*F153</f>
        <v>2704</v>
      </c>
      <c r="H153">
        <v>8.6199999999999992</v>
      </c>
      <c r="I153">
        <v>602</v>
      </c>
      <c r="J153">
        <v>61</v>
      </c>
      <c r="K153">
        <v>12</v>
      </c>
      <c r="L153">
        <v>1</v>
      </c>
      <c r="M153">
        <v>45</v>
      </c>
      <c r="N153">
        <v>45</v>
      </c>
    </row>
    <row r="154" spans="1:14" hidden="1">
      <c r="A154" s="3">
        <v>42261.791666666664</v>
      </c>
      <c r="B154" t="s">
        <v>0</v>
      </c>
      <c r="C154" t="s">
        <v>16</v>
      </c>
      <c r="D154">
        <v>3</v>
      </c>
      <c r="E154">
        <v>68.64</v>
      </c>
      <c r="F154">
        <v>797</v>
      </c>
      <c r="H154">
        <v>6.98</v>
      </c>
      <c r="I154">
        <v>761</v>
      </c>
      <c r="J154">
        <v>30</v>
      </c>
      <c r="K154">
        <v>6</v>
      </c>
      <c r="L154">
        <v>0</v>
      </c>
      <c r="M154">
        <v>45</v>
      </c>
      <c r="N154">
        <v>45</v>
      </c>
    </row>
    <row r="155" spans="1:14">
      <c r="A155" s="3">
        <v>42261.791666666664</v>
      </c>
      <c r="B155" t="s">
        <v>0</v>
      </c>
      <c r="C155" t="s">
        <v>1</v>
      </c>
      <c r="D155">
        <v>3</v>
      </c>
      <c r="E155">
        <v>57.51</v>
      </c>
      <c r="F155">
        <v>627</v>
      </c>
      <c r="G155">
        <f>4*F155</f>
        <v>2508</v>
      </c>
      <c r="H155">
        <v>8.1300000000000008</v>
      </c>
      <c r="I155">
        <v>565</v>
      </c>
      <c r="J155">
        <v>56</v>
      </c>
      <c r="K155">
        <v>6</v>
      </c>
      <c r="L155">
        <v>0</v>
      </c>
      <c r="M155">
        <v>45</v>
      </c>
      <c r="N155">
        <v>45</v>
      </c>
    </row>
    <row r="156" spans="1:14" hidden="1">
      <c r="A156" s="3">
        <v>42261.802083333336</v>
      </c>
      <c r="B156" t="s">
        <v>0</v>
      </c>
      <c r="C156" t="s">
        <v>16</v>
      </c>
      <c r="D156">
        <v>3</v>
      </c>
      <c r="E156">
        <v>67.489999999999995</v>
      </c>
      <c r="F156">
        <v>758</v>
      </c>
      <c r="H156">
        <v>6.68</v>
      </c>
      <c r="I156">
        <v>733</v>
      </c>
      <c r="J156">
        <v>17</v>
      </c>
      <c r="K156">
        <v>8</v>
      </c>
      <c r="L156">
        <v>0</v>
      </c>
      <c r="M156">
        <v>45</v>
      </c>
      <c r="N156">
        <v>45</v>
      </c>
    </row>
    <row r="157" spans="1:14">
      <c r="A157" s="3">
        <v>42261.802083333336</v>
      </c>
      <c r="B157" t="s">
        <v>0</v>
      </c>
      <c r="C157" t="s">
        <v>1</v>
      </c>
      <c r="D157">
        <v>3</v>
      </c>
      <c r="E157">
        <v>57.81</v>
      </c>
      <c r="F157">
        <v>624</v>
      </c>
      <c r="G157">
        <f>4*F157</f>
        <v>2496</v>
      </c>
      <c r="H157">
        <v>7.86</v>
      </c>
      <c r="I157">
        <v>560</v>
      </c>
      <c r="J157">
        <v>59</v>
      </c>
      <c r="K157">
        <v>5</v>
      </c>
      <c r="L157">
        <v>0</v>
      </c>
      <c r="M157">
        <v>45</v>
      </c>
      <c r="N157">
        <v>45</v>
      </c>
    </row>
    <row r="158" spans="1:14" hidden="1">
      <c r="A158" s="3">
        <v>42261.8125</v>
      </c>
      <c r="B158" t="s">
        <v>0</v>
      </c>
      <c r="C158" t="s">
        <v>16</v>
      </c>
      <c r="D158">
        <v>3</v>
      </c>
      <c r="E158">
        <v>66.319999999999993</v>
      </c>
      <c r="F158">
        <v>599</v>
      </c>
      <c r="H158">
        <v>5.44</v>
      </c>
      <c r="I158">
        <v>576</v>
      </c>
      <c r="J158">
        <v>13</v>
      </c>
      <c r="K158">
        <v>10</v>
      </c>
      <c r="L158">
        <v>0</v>
      </c>
      <c r="M158">
        <v>45</v>
      </c>
      <c r="N158">
        <v>45</v>
      </c>
    </row>
    <row r="159" spans="1:14">
      <c r="A159" s="3">
        <v>42261.8125</v>
      </c>
      <c r="B159" t="s">
        <v>0</v>
      </c>
      <c r="C159" t="s">
        <v>1</v>
      </c>
      <c r="D159">
        <v>3</v>
      </c>
      <c r="E159">
        <v>56.12</v>
      </c>
      <c r="F159">
        <v>545</v>
      </c>
      <c r="G159">
        <f>4*F159</f>
        <v>2180</v>
      </c>
      <c r="H159">
        <v>7.44</v>
      </c>
      <c r="I159">
        <v>472</v>
      </c>
      <c r="J159">
        <v>64</v>
      </c>
      <c r="K159">
        <v>9</v>
      </c>
      <c r="L159">
        <v>0</v>
      </c>
      <c r="M159">
        <v>45</v>
      </c>
      <c r="N159">
        <v>45</v>
      </c>
    </row>
    <row r="160" spans="1:14" hidden="1">
      <c r="A160" s="3">
        <v>42261.822916666664</v>
      </c>
      <c r="B160" t="s">
        <v>0</v>
      </c>
      <c r="C160" t="s">
        <v>16</v>
      </c>
      <c r="D160">
        <v>3</v>
      </c>
      <c r="E160">
        <v>68.06</v>
      </c>
      <c r="F160">
        <v>588</v>
      </c>
      <c r="H160">
        <v>5.27</v>
      </c>
      <c r="I160">
        <v>561</v>
      </c>
      <c r="J160">
        <v>22</v>
      </c>
      <c r="K160">
        <v>4</v>
      </c>
      <c r="L160">
        <v>1</v>
      </c>
      <c r="M160">
        <v>45</v>
      </c>
      <c r="N160">
        <v>45</v>
      </c>
    </row>
    <row r="161" spans="1:14">
      <c r="A161" s="3">
        <v>42261.822916666664</v>
      </c>
      <c r="B161" t="s">
        <v>0</v>
      </c>
      <c r="C161" t="s">
        <v>1</v>
      </c>
      <c r="D161">
        <v>3</v>
      </c>
      <c r="E161">
        <v>59.49</v>
      </c>
      <c r="F161">
        <v>472</v>
      </c>
      <c r="G161">
        <f>4*F161</f>
        <v>1888</v>
      </c>
      <c r="H161">
        <v>6.11</v>
      </c>
      <c r="I161">
        <v>421</v>
      </c>
      <c r="J161">
        <v>43</v>
      </c>
      <c r="K161">
        <v>7</v>
      </c>
      <c r="L161">
        <v>1</v>
      </c>
      <c r="M161">
        <v>45</v>
      </c>
      <c r="N161">
        <v>45</v>
      </c>
    </row>
    <row r="162" spans="1:14" hidden="1">
      <c r="A162" s="3">
        <v>42261.833333333336</v>
      </c>
      <c r="B162" t="s">
        <v>0</v>
      </c>
      <c r="C162" t="s">
        <v>16</v>
      </c>
      <c r="D162">
        <v>3</v>
      </c>
      <c r="E162">
        <v>66.36</v>
      </c>
      <c r="F162">
        <v>572</v>
      </c>
      <c r="H162">
        <v>5.08</v>
      </c>
      <c r="I162">
        <v>556</v>
      </c>
      <c r="J162">
        <v>14</v>
      </c>
      <c r="K162">
        <v>2</v>
      </c>
      <c r="L162">
        <v>0</v>
      </c>
      <c r="M162">
        <v>45</v>
      </c>
      <c r="N162">
        <v>45</v>
      </c>
    </row>
    <row r="163" spans="1:14">
      <c r="A163" s="3">
        <v>42261.833333333336</v>
      </c>
      <c r="B163" t="s">
        <v>0</v>
      </c>
      <c r="C163" t="s">
        <v>1</v>
      </c>
      <c r="D163">
        <v>3</v>
      </c>
      <c r="E163">
        <v>59.2</v>
      </c>
      <c r="F163">
        <v>486</v>
      </c>
      <c r="G163">
        <f>4*F163</f>
        <v>1944</v>
      </c>
      <c r="H163">
        <v>6.18</v>
      </c>
      <c r="I163">
        <v>442</v>
      </c>
      <c r="J163">
        <v>38</v>
      </c>
      <c r="K163">
        <v>6</v>
      </c>
      <c r="L163">
        <v>0</v>
      </c>
      <c r="M163">
        <v>45</v>
      </c>
      <c r="N163">
        <v>45</v>
      </c>
    </row>
    <row r="164" spans="1:14" hidden="1">
      <c r="A164" s="3">
        <v>42261.84375</v>
      </c>
      <c r="B164" t="s">
        <v>0</v>
      </c>
      <c r="C164" t="s">
        <v>16</v>
      </c>
      <c r="D164">
        <v>3</v>
      </c>
      <c r="E164">
        <v>66.239999999999995</v>
      </c>
      <c r="F164">
        <v>543</v>
      </c>
      <c r="H164">
        <v>4.7</v>
      </c>
      <c r="I164">
        <v>534</v>
      </c>
      <c r="J164">
        <v>8</v>
      </c>
      <c r="K164">
        <v>1</v>
      </c>
      <c r="L164">
        <v>0</v>
      </c>
      <c r="M164">
        <v>45</v>
      </c>
      <c r="N164">
        <v>45</v>
      </c>
    </row>
    <row r="165" spans="1:14">
      <c r="A165" s="3">
        <v>42261.84375</v>
      </c>
      <c r="B165" t="s">
        <v>0</v>
      </c>
      <c r="C165" t="s">
        <v>1</v>
      </c>
      <c r="D165">
        <v>3</v>
      </c>
      <c r="E165">
        <v>59.5</v>
      </c>
      <c r="F165">
        <v>509</v>
      </c>
      <c r="G165">
        <f>4*F165</f>
        <v>2036</v>
      </c>
      <c r="H165">
        <v>6.63</v>
      </c>
      <c r="I165">
        <v>451</v>
      </c>
      <c r="J165">
        <v>49</v>
      </c>
      <c r="K165">
        <v>9</v>
      </c>
      <c r="L165">
        <v>0</v>
      </c>
      <c r="M165">
        <v>45</v>
      </c>
      <c r="N165">
        <v>45</v>
      </c>
    </row>
    <row r="166" spans="1:14" hidden="1">
      <c r="A166" s="3">
        <v>42261.854166666664</v>
      </c>
      <c r="B166" t="s">
        <v>0</v>
      </c>
      <c r="C166" t="s">
        <v>16</v>
      </c>
      <c r="D166">
        <v>3</v>
      </c>
      <c r="E166">
        <v>65.510000000000005</v>
      </c>
      <c r="F166">
        <v>470</v>
      </c>
      <c r="H166">
        <v>4.1900000000000004</v>
      </c>
      <c r="I166">
        <v>454</v>
      </c>
      <c r="J166">
        <v>12</v>
      </c>
      <c r="K166">
        <v>4</v>
      </c>
      <c r="L166">
        <v>0</v>
      </c>
      <c r="M166">
        <v>45</v>
      </c>
      <c r="N166">
        <v>45</v>
      </c>
    </row>
    <row r="167" spans="1:14">
      <c r="A167" s="3">
        <v>42261.854166666664</v>
      </c>
      <c r="B167" t="s">
        <v>0</v>
      </c>
      <c r="C167" t="s">
        <v>1</v>
      </c>
      <c r="D167">
        <v>3</v>
      </c>
      <c r="E167">
        <v>58.01</v>
      </c>
      <c r="F167">
        <v>451</v>
      </c>
      <c r="G167">
        <f>4*F167</f>
        <v>1804</v>
      </c>
      <c r="H167">
        <v>5.69</v>
      </c>
      <c r="I167">
        <v>423</v>
      </c>
      <c r="J167">
        <v>23</v>
      </c>
      <c r="K167">
        <v>4</v>
      </c>
      <c r="L167">
        <v>1</v>
      </c>
      <c r="M167">
        <v>45</v>
      </c>
      <c r="N167">
        <v>45</v>
      </c>
    </row>
    <row r="168" spans="1:14" hidden="1">
      <c r="A168" s="3">
        <v>42261.864583333336</v>
      </c>
      <c r="B168" t="s">
        <v>0</v>
      </c>
      <c r="C168" t="s">
        <v>16</v>
      </c>
      <c r="D168">
        <v>3</v>
      </c>
      <c r="E168">
        <v>65.34</v>
      </c>
      <c r="F168">
        <v>440</v>
      </c>
      <c r="H168">
        <v>3.9</v>
      </c>
      <c r="I168">
        <v>429</v>
      </c>
      <c r="J168">
        <v>8</v>
      </c>
      <c r="K168">
        <v>3</v>
      </c>
      <c r="L168">
        <v>0</v>
      </c>
      <c r="M168">
        <v>45</v>
      </c>
      <c r="N168">
        <v>45</v>
      </c>
    </row>
    <row r="169" spans="1:14">
      <c r="A169" s="3">
        <v>42261.864583333336</v>
      </c>
      <c r="B169" t="s">
        <v>0</v>
      </c>
      <c r="C169" t="s">
        <v>1</v>
      </c>
      <c r="D169">
        <v>3</v>
      </c>
      <c r="E169">
        <v>59.22</v>
      </c>
      <c r="F169">
        <v>439</v>
      </c>
      <c r="G169">
        <f>4*F169</f>
        <v>1756</v>
      </c>
      <c r="H169">
        <v>5.39</v>
      </c>
      <c r="I169">
        <v>407</v>
      </c>
      <c r="J169">
        <v>27</v>
      </c>
      <c r="K169">
        <v>4</v>
      </c>
      <c r="L169">
        <v>1</v>
      </c>
      <c r="M169">
        <v>45</v>
      </c>
      <c r="N169">
        <v>45</v>
      </c>
    </row>
    <row r="170" spans="1:14" hidden="1">
      <c r="A170" s="3">
        <v>42261.875</v>
      </c>
      <c r="B170" t="s">
        <v>0</v>
      </c>
      <c r="C170" t="s">
        <v>16</v>
      </c>
      <c r="D170">
        <v>3</v>
      </c>
      <c r="E170">
        <v>65.16</v>
      </c>
      <c r="F170">
        <v>424</v>
      </c>
      <c r="H170">
        <v>3.66</v>
      </c>
      <c r="I170">
        <v>417</v>
      </c>
      <c r="J170">
        <v>6</v>
      </c>
      <c r="K170">
        <v>1</v>
      </c>
      <c r="L170">
        <v>0</v>
      </c>
      <c r="M170">
        <v>45</v>
      </c>
      <c r="N170">
        <v>45</v>
      </c>
    </row>
    <row r="171" spans="1:14">
      <c r="A171" s="3">
        <v>42261.875</v>
      </c>
      <c r="B171" t="s">
        <v>0</v>
      </c>
      <c r="C171" t="s">
        <v>1</v>
      </c>
      <c r="D171">
        <v>3</v>
      </c>
      <c r="E171">
        <v>59.54</v>
      </c>
      <c r="F171">
        <v>481</v>
      </c>
      <c r="G171">
        <f>4*F171</f>
        <v>1924</v>
      </c>
      <c r="H171">
        <v>6.13</v>
      </c>
      <c r="I171">
        <v>425</v>
      </c>
      <c r="J171">
        <v>43</v>
      </c>
      <c r="K171">
        <v>12</v>
      </c>
      <c r="L171">
        <v>1</v>
      </c>
      <c r="M171">
        <v>45</v>
      </c>
      <c r="N171">
        <v>45</v>
      </c>
    </row>
    <row r="172" spans="1:14" hidden="1">
      <c r="A172" s="3">
        <v>42261.885416666664</v>
      </c>
      <c r="B172" t="s">
        <v>0</v>
      </c>
      <c r="C172" t="s">
        <v>16</v>
      </c>
      <c r="D172">
        <v>3</v>
      </c>
      <c r="E172">
        <v>66.040000000000006</v>
      </c>
      <c r="F172">
        <v>399</v>
      </c>
      <c r="H172">
        <v>3.41</v>
      </c>
      <c r="I172">
        <v>394</v>
      </c>
      <c r="J172">
        <v>5</v>
      </c>
      <c r="K172">
        <v>0</v>
      </c>
      <c r="L172">
        <v>0</v>
      </c>
      <c r="M172">
        <v>45</v>
      </c>
      <c r="N172">
        <v>45</v>
      </c>
    </row>
    <row r="173" spans="1:14">
      <c r="A173" s="3">
        <v>42261.885416666664</v>
      </c>
      <c r="B173" t="s">
        <v>0</v>
      </c>
      <c r="C173" t="s">
        <v>1</v>
      </c>
      <c r="D173">
        <v>3</v>
      </c>
      <c r="E173">
        <v>59.15</v>
      </c>
      <c r="F173">
        <v>449</v>
      </c>
      <c r="G173">
        <f>4*F173</f>
        <v>1796</v>
      </c>
      <c r="H173">
        <v>5.64</v>
      </c>
      <c r="I173">
        <v>425</v>
      </c>
      <c r="J173">
        <v>18</v>
      </c>
      <c r="K173">
        <v>5</v>
      </c>
      <c r="L173">
        <v>1</v>
      </c>
      <c r="M173">
        <v>45</v>
      </c>
      <c r="N173">
        <v>45</v>
      </c>
    </row>
    <row r="174" spans="1:14" hidden="1">
      <c r="A174" s="3">
        <v>42261.895833333336</v>
      </c>
      <c r="B174" t="s">
        <v>0</v>
      </c>
      <c r="C174" t="s">
        <v>16</v>
      </c>
      <c r="D174">
        <v>3</v>
      </c>
      <c r="E174">
        <v>65.75</v>
      </c>
      <c r="F174">
        <v>333</v>
      </c>
      <c r="H174">
        <v>2.84</v>
      </c>
      <c r="I174">
        <v>326</v>
      </c>
      <c r="J174">
        <v>5</v>
      </c>
      <c r="K174">
        <v>2</v>
      </c>
      <c r="L174">
        <v>0</v>
      </c>
      <c r="M174">
        <v>45</v>
      </c>
      <c r="N174">
        <v>45</v>
      </c>
    </row>
    <row r="175" spans="1:14">
      <c r="A175" s="3">
        <v>42261.895833333336</v>
      </c>
      <c r="B175" t="s">
        <v>0</v>
      </c>
      <c r="C175" t="s">
        <v>1</v>
      </c>
      <c r="D175">
        <v>3</v>
      </c>
      <c r="E175">
        <v>58.17</v>
      </c>
      <c r="F175">
        <v>381</v>
      </c>
      <c r="G175">
        <f>4*F175</f>
        <v>1524</v>
      </c>
      <c r="H175">
        <v>4.83</v>
      </c>
      <c r="I175">
        <v>352</v>
      </c>
      <c r="J175">
        <v>22</v>
      </c>
      <c r="K175">
        <v>7</v>
      </c>
      <c r="L175">
        <v>0</v>
      </c>
      <c r="M175">
        <v>45</v>
      </c>
      <c r="N175">
        <v>45</v>
      </c>
    </row>
    <row r="176" spans="1:14" hidden="1">
      <c r="A176" s="3">
        <v>42261.90625</v>
      </c>
      <c r="B176" t="s">
        <v>0</v>
      </c>
      <c r="C176" t="s">
        <v>16</v>
      </c>
      <c r="D176">
        <v>3</v>
      </c>
      <c r="E176">
        <v>65.849999999999994</v>
      </c>
      <c r="F176">
        <v>296</v>
      </c>
      <c r="H176">
        <v>2.59</v>
      </c>
      <c r="I176">
        <v>289</v>
      </c>
      <c r="J176">
        <v>2</v>
      </c>
      <c r="K176">
        <v>5</v>
      </c>
      <c r="L176">
        <v>0</v>
      </c>
      <c r="M176">
        <v>45</v>
      </c>
      <c r="N176">
        <v>45</v>
      </c>
    </row>
    <row r="177" spans="1:14">
      <c r="A177" s="3">
        <v>42261.90625</v>
      </c>
      <c r="B177" t="s">
        <v>0</v>
      </c>
      <c r="C177" t="s">
        <v>1</v>
      </c>
      <c r="D177">
        <v>3</v>
      </c>
      <c r="E177">
        <v>58.05</v>
      </c>
      <c r="F177">
        <v>335</v>
      </c>
      <c r="G177">
        <f>4*F177</f>
        <v>1340</v>
      </c>
      <c r="H177">
        <v>4.3099999999999996</v>
      </c>
      <c r="I177">
        <v>312</v>
      </c>
      <c r="J177">
        <v>15</v>
      </c>
      <c r="K177">
        <v>8</v>
      </c>
      <c r="L177">
        <v>0</v>
      </c>
      <c r="M177">
        <v>45</v>
      </c>
      <c r="N177">
        <v>45</v>
      </c>
    </row>
    <row r="178" spans="1:14" hidden="1">
      <c r="A178" s="3">
        <v>42261.916666666664</v>
      </c>
      <c r="B178" t="s">
        <v>0</v>
      </c>
      <c r="C178" t="s">
        <v>16</v>
      </c>
      <c r="D178">
        <v>3</v>
      </c>
      <c r="E178">
        <v>66.25</v>
      </c>
      <c r="F178">
        <v>249</v>
      </c>
      <c r="H178">
        <v>2.1</v>
      </c>
      <c r="I178">
        <v>244</v>
      </c>
      <c r="J178">
        <v>2</v>
      </c>
      <c r="K178">
        <v>3</v>
      </c>
      <c r="L178">
        <v>0</v>
      </c>
      <c r="M178">
        <v>45</v>
      </c>
      <c r="N178">
        <v>45</v>
      </c>
    </row>
    <row r="179" spans="1:14">
      <c r="A179" s="3">
        <v>42261.916666666664</v>
      </c>
      <c r="B179" t="s">
        <v>0</v>
      </c>
      <c r="C179" t="s">
        <v>1</v>
      </c>
      <c r="D179">
        <v>3</v>
      </c>
      <c r="E179">
        <v>57.03</v>
      </c>
      <c r="F179">
        <v>301</v>
      </c>
      <c r="G179">
        <f>4*F179</f>
        <v>1204</v>
      </c>
      <c r="H179">
        <v>3.84</v>
      </c>
      <c r="I179">
        <v>279</v>
      </c>
      <c r="J179">
        <v>14</v>
      </c>
      <c r="K179">
        <v>8</v>
      </c>
      <c r="L179">
        <v>0</v>
      </c>
      <c r="M179">
        <v>45</v>
      </c>
      <c r="N179">
        <v>45</v>
      </c>
    </row>
    <row r="180" spans="1:14" hidden="1">
      <c r="A180" s="3">
        <v>42261.927083333336</v>
      </c>
      <c r="B180" t="s">
        <v>0</v>
      </c>
      <c r="C180" t="s">
        <v>16</v>
      </c>
      <c r="D180">
        <v>3</v>
      </c>
      <c r="E180">
        <v>64.930000000000007</v>
      </c>
      <c r="F180">
        <v>287</v>
      </c>
      <c r="H180">
        <v>2.6</v>
      </c>
      <c r="I180">
        <v>277</v>
      </c>
      <c r="J180">
        <v>5</v>
      </c>
      <c r="K180">
        <v>5</v>
      </c>
      <c r="L180">
        <v>0</v>
      </c>
      <c r="M180">
        <v>45</v>
      </c>
      <c r="N180">
        <v>45</v>
      </c>
    </row>
    <row r="181" spans="1:14">
      <c r="A181" s="3">
        <v>42261.927083333336</v>
      </c>
      <c r="B181" t="s">
        <v>0</v>
      </c>
      <c r="C181" t="s">
        <v>1</v>
      </c>
      <c r="D181">
        <v>3</v>
      </c>
      <c r="E181">
        <v>58.51</v>
      </c>
      <c r="F181">
        <v>264</v>
      </c>
      <c r="G181">
        <f>4*F181</f>
        <v>1056</v>
      </c>
      <c r="H181">
        <v>3.42</v>
      </c>
      <c r="I181">
        <v>235</v>
      </c>
      <c r="J181">
        <v>21</v>
      </c>
      <c r="K181">
        <v>8</v>
      </c>
      <c r="L181">
        <v>0</v>
      </c>
      <c r="M181">
        <v>45</v>
      </c>
      <c r="N181">
        <v>45</v>
      </c>
    </row>
    <row r="182" spans="1:14" hidden="1">
      <c r="A182" s="3">
        <v>42261.9375</v>
      </c>
      <c r="B182" t="s">
        <v>0</v>
      </c>
      <c r="C182" t="s">
        <v>16</v>
      </c>
      <c r="D182">
        <v>3</v>
      </c>
      <c r="E182">
        <v>64.66</v>
      </c>
      <c r="F182">
        <v>209</v>
      </c>
      <c r="H182">
        <v>1.96</v>
      </c>
      <c r="I182">
        <v>206</v>
      </c>
      <c r="J182">
        <v>1</v>
      </c>
      <c r="K182">
        <v>2</v>
      </c>
      <c r="L182">
        <v>0</v>
      </c>
      <c r="M182">
        <v>42</v>
      </c>
      <c r="N182">
        <v>42</v>
      </c>
    </row>
    <row r="183" spans="1:14">
      <c r="A183" s="3">
        <v>42261.9375</v>
      </c>
      <c r="B183" t="s">
        <v>0</v>
      </c>
      <c r="C183" t="s">
        <v>1</v>
      </c>
      <c r="D183">
        <v>3</v>
      </c>
      <c r="E183">
        <v>58.84</v>
      </c>
      <c r="F183">
        <v>216</v>
      </c>
      <c r="G183">
        <f>4*F183</f>
        <v>864</v>
      </c>
      <c r="H183">
        <v>2.96</v>
      </c>
      <c r="I183">
        <v>200</v>
      </c>
      <c r="J183">
        <v>10</v>
      </c>
      <c r="K183">
        <v>5</v>
      </c>
      <c r="L183">
        <v>1</v>
      </c>
      <c r="M183">
        <v>42</v>
      </c>
      <c r="N183">
        <v>42</v>
      </c>
    </row>
    <row r="184" spans="1:14" hidden="1">
      <c r="A184" s="3">
        <v>42261.947916666664</v>
      </c>
      <c r="B184" t="s">
        <v>0</v>
      </c>
      <c r="C184" t="s">
        <v>16</v>
      </c>
      <c r="D184">
        <v>3</v>
      </c>
      <c r="E184">
        <v>63.05</v>
      </c>
      <c r="F184">
        <v>180</v>
      </c>
      <c r="H184">
        <v>1.7</v>
      </c>
      <c r="I184">
        <v>170</v>
      </c>
      <c r="J184">
        <v>4</v>
      </c>
      <c r="K184">
        <v>6</v>
      </c>
      <c r="L184">
        <v>0</v>
      </c>
      <c r="M184">
        <v>45</v>
      </c>
      <c r="N184">
        <v>45</v>
      </c>
    </row>
    <row r="185" spans="1:14">
      <c r="A185" s="3">
        <v>42261.947916666664</v>
      </c>
      <c r="B185" t="s">
        <v>0</v>
      </c>
      <c r="C185" t="s">
        <v>1</v>
      </c>
      <c r="D185">
        <v>3</v>
      </c>
      <c r="E185">
        <v>57.26</v>
      </c>
      <c r="F185">
        <v>206</v>
      </c>
      <c r="G185">
        <f>4*F185</f>
        <v>824</v>
      </c>
      <c r="H185">
        <v>2.72</v>
      </c>
      <c r="I185">
        <v>187</v>
      </c>
      <c r="J185">
        <v>9</v>
      </c>
      <c r="K185">
        <v>10</v>
      </c>
      <c r="L185">
        <v>0</v>
      </c>
      <c r="M185">
        <v>45</v>
      </c>
      <c r="N185">
        <v>45</v>
      </c>
    </row>
    <row r="186" spans="1:14" hidden="1">
      <c r="A186" s="3">
        <v>42261.958333333336</v>
      </c>
      <c r="B186" t="s">
        <v>0</v>
      </c>
      <c r="C186" t="s">
        <v>16</v>
      </c>
      <c r="D186">
        <v>3</v>
      </c>
      <c r="E186">
        <v>64.959999999999994</v>
      </c>
      <c r="F186">
        <v>165</v>
      </c>
      <c r="H186">
        <v>1.54</v>
      </c>
      <c r="I186">
        <v>156</v>
      </c>
      <c r="J186">
        <v>1</v>
      </c>
      <c r="K186">
        <v>8</v>
      </c>
      <c r="L186">
        <v>0</v>
      </c>
      <c r="M186">
        <v>45</v>
      </c>
      <c r="N186">
        <v>45</v>
      </c>
    </row>
    <row r="187" spans="1:14">
      <c r="A187" s="3">
        <v>42261.958333333336</v>
      </c>
      <c r="B187" t="s">
        <v>0</v>
      </c>
      <c r="C187" t="s">
        <v>1</v>
      </c>
      <c r="D187">
        <v>3</v>
      </c>
      <c r="E187">
        <v>59.42</v>
      </c>
      <c r="F187">
        <v>180</v>
      </c>
      <c r="G187">
        <f>4*F187</f>
        <v>720</v>
      </c>
      <c r="H187">
        <v>2.37</v>
      </c>
      <c r="I187">
        <v>161</v>
      </c>
      <c r="J187">
        <v>13</v>
      </c>
      <c r="K187">
        <v>6</v>
      </c>
      <c r="L187">
        <v>0</v>
      </c>
      <c r="M187">
        <v>45</v>
      </c>
      <c r="N187">
        <v>45</v>
      </c>
    </row>
    <row r="188" spans="1:14" hidden="1">
      <c r="A188" s="3">
        <v>42261.96875</v>
      </c>
      <c r="B188" t="s">
        <v>0</v>
      </c>
      <c r="C188" t="s">
        <v>16</v>
      </c>
      <c r="D188">
        <v>3</v>
      </c>
      <c r="E188">
        <v>67.14</v>
      </c>
      <c r="F188">
        <v>192</v>
      </c>
      <c r="H188">
        <v>1.58</v>
      </c>
      <c r="I188">
        <v>189</v>
      </c>
      <c r="J188">
        <v>2</v>
      </c>
      <c r="K188">
        <v>1</v>
      </c>
      <c r="L188">
        <v>0</v>
      </c>
      <c r="M188">
        <v>45</v>
      </c>
      <c r="N188">
        <v>45</v>
      </c>
    </row>
    <row r="189" spans="1:14">
      <c r="A189" s="3">
        <v>42261.96875</v>
      </c>
      <c r="B189" t="s">
        <v>0</v>
      </c>
      <c r="C189" t="s">
        <v>1</v>
      </c>
      <c r="D189">
        <v>3</v>
      </c>
      <c r="E189">
        <v>59.56</v>
      </c>
      <c r="F189">
        <v>175</v>
      </c>
      <c r="G189">
        <f>4*F189</f>
        <v>700</v>
      </c>
      <c r="H189">
        <v>2.29</v>
      </c>
      <c r="I189">
        <v>157</v>
      </c>
      <c r="J189">
        <v>11</v>
      </c>
      <c r="K189">
        <v>6</v>
      </c>
      <c r="L189">
        <v>1</v>
      </c>
      <c r="M189">
        <v>45</v>
      </c>
      <c r="N189">
        <v>45</v>
      </c>
    </row>
    <row r="190" spans="1:14" hidden="1">
      <c r="A190" s="3">
        <v>42261.979166666664</v>
      </c>
      <c r="B190" t="s">
        <v>0</v>
      </c>
      <c r="C190" t="s">
        <v>16</v>
      </c>
      <c r="D190">
        <v>3</v>
      </c>
      <c r="E190">
        <v>66.41</v>
      </c>
      <c r="F190">
        <v>147</v>
      </c>
      <c r="H190">
        <v>1.26</v>
      </c>
      <c r="I190">
        <v>141</v>
      </c>
      <c r="J190">
        <v>4</v>
      </c>
      <c r="K190">
        <v>2</v>
      </c>
      <c r="L190">
        <v>0</v>
      </c>
      <c r="M190">
        <v>45</v>
      </c>
      <c r="N190">
        <v>45</v>
      </c>
    </row>
    <row r="191" spans="1:14">
      <c r="A191" s="3">
        <v>42261.979166666664</v>
      </c>
      <c r="B191" t="s">
        <v>0</v>
      </c>
      <c r="C191" t="s">
        <v>1</v>
      </c>
      <c r="D191">
        <v>3</v>
      </c>
      <c r="E191">
        <v>57.73</v>
      </c>
      <c r="F191">
        <v>130</v>
      </c>
      <c r="G191">
        <f>4*F191</f>
        <v>520</v>
      </c>
      <c r="H191">
        <v>1.77</v>
      </c>
      <c r="I191">
        <v>117</v>
      </c>
      <c r="J191">
        <v>7</v>
      </c>
      <c r="K191">
        <v>4</v>
      </c>
      <c r="L191">
        <v>2</v>
      </c>
      <c r="M191">
        <v>45</v>
      </c>
      <c r="N191">
        <v>45</v>
      </c>
    </row>
    <row r="192" spans="1:14" hidden="1">
      <c r="A192" s="3">
        <v>42261.989583333336</v>
      </c>
      <c r="B192" t="s">
        <v>0</v>
      </c>
      <c r="C192" t="s">
        <v>16</v>
      </c>
      <c r="D192">
        <v>3</v>
      </c>
      <c r="E192">
        <v>63.93</v>
      </c>
      <c r="F192">
        <v>158</v>
      </c>
      <c r="H192">
        <v>1.47</v>
      </c>
      <c r="I192">
        <v>152</v>
      </c>
      <c r="J192">
        <v>2</v>
      </c>
      <c r="K192">
        <v>4</v>
      </c>
      <c r="L192">
        <v>0</v>
      </c>
      <c r="M192">
        <v>45</v>
      </c>
      <c r="N192">
        <v>45</v>
      </c>
    </row>
    <row r="193" spans="1:14">
      <c r="A193" s="3">
        <v>42261.989583333336</v>
      </c>
      <c r="B193" t="s">
        <v>0</v>
      </c>
      <c r="C193" t="s">
        <v>1</v>
      </c>
      <c r="D193">
        <v>3</v>
      </c>
      <c r="E193">
        <v>56.38</v>
      </c>
      <c r="F193">
        <v>103</v>
      </c>
      <c r="G193">
        <f>4*F193</f>
        <v>412</v>
      </c>
      <c r="H193">
        <v>1.38</v>
      </c>
      <c r="I193">
        <v>93</v>
      </c>
      <c r="J193">
        <v>6</v>
      </c>
      <c r="K193">
        <v>4</v>
      </c>
      <c r="L193">
        <v>0</v>
      </c>
      <c r="M193">
        <v>45</v>
      </c>
      <c r="N193">
        <v>45</v>
      </c>
    </row>
  </sheetData>
  <autoFilter ref="A1:N193">
    <filterColumn colId="2">
      <filters>
        <filter val="W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93"/>
  <sheetViews>
    <sheetView topLeftCell="A39" workbookViewId="0">
      <selection activeCell="E51" sqref="E51:E89"/>
    </sheetView>
  </sheetViews>
  <sheetFormatPr defaultColWidth="9.140625" defaultRowHeight="15"/>
  <cols>
    <col min="1" max="1" width="17.5703125" customWidth="1"/>
  </cols>
  <sheetData>
    <row r="1" spans="1:1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15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hidden="1">
      <c r="A2" s="3">
        <v>42261</v>
      </c>
      <c r="B2" t="s">
        <v>0</v>
      </c>
      <c r="C2" t="s">
        <v>16</v>
      </c>
      <c r="D2">
        <v>3</v>
      </c>
      <c r="E2">
        <v>58.2</v>
      </c>
      <c r="F2">
        <v>102</v>
      </c>
      <c r="H2">
        <v>1.26</v>
      </c>
      <c r="I2">
        <v>76</v>
      </c>
      <c r="J2">
        <v>25</v>
      </c>
      <c r="K2">
        <v>1</v>
      </c>
      <c r="L2">
        <v>0</v>
      </c>
      <c r="M2">
        <v>45</v>
      </c>
      <c r="N2">
        <v>45</v>
      </c>
    </row>
    <row r="3" spans="1:14">
      <c r="A3" s="3">
        <v>42261</v>
      </c>
      <c r="B3" t="s">
        <v>0</v>
      </c>
      <c r="C3" t="s">
        <v>1</v>
      </c>
      <c r="D3">
        <v>3</v>
      </c>
      <c r="E3">
        <v>63.62</v>
      </c>
      <c r="F3">
        <v>100</v>
      </c>
      <c r="G3">
        <f>4*F3</f>
        <v>400</v>
      </c>
      <c r="H3">
        <v>0.96</v>
      </c>
      <c r="I3">
        <v>96</v>
      </c>
      <c r="J3">
        <v>4</v>
      </c>
      <c r="K3">
        <v>0</v>
      </c>
      <c r="L3">
        <v>0</v>
      </c>
      <c r="M3">
        <v>45</v>
      </c>
      <c r="N3">
        <v>45</v>
      </c>
    </row>
    <row r="4" spans="1:14" hidden="1">
      <c r="A4" s="3">
        <v>42261.010416666664</v>
      </c>
      <c r="B4" t="s">
        <v>0</v>
      </c>
      <c r="C4" t="s">
        <v>16</v>
      </c>
      <c r="D4">
        <v>3</v>
      </c>
      <c r="E4">
        <v>58.66</v>
      </c>
      <c r="F4">
        <v>73</v>
      </c>
      <c r="H4">
        <v>0.93</v>
      </c>
      <c r="I4">
        <v>56</v>
      </c>
      <c r="J4">
        <v>17</v>
      </c>
      <c r="K4">
        <v>0</v>
      </c>
      <c r="L4">
        <v>0</v>
      </c>
      <c r="M4">
        <v>45</v>
      </c>
      <c r="N4">
        <v>45</v>
      </c>
    </row>
    <row r="5" spans="1:14">
      <c r="A5" s="3">
        <v>42261.010416666664</v>
      </c>
      <c r="B5" t="s">
        <v>0</v>
      </c>
      <c r="C5" t="s">
        <v>1</v>
      </c>
      <c r="D5">
        <v>3</v>
      </c>
      <c r="E5">
        <v>63.02</v>
      </c>
      <c r="F5">
        <v>90</v>
      </c>
      <c r="G5">
        <f>4*F5</f>
        <v>360</v>
      </c>
      <c r="H5">
        <v>1.04</v>
      </c>
      <c r="I5">
        <v>78</v>
      </c>
      <c r="J5">
        <v>8</v>
      </c>
      <c r="K5">
        <v>3</v>
      </c>
      <c r="L5">
        <v>1</v>
      </c>
      <c r="M5">
        <v>45</v>
      </c>
      <c r="N5">
        <v>45</v>
      </c>
    </row>
    <row r="6" spans="1:14" hidden="1">
      <c r="A6" s="3">
        <v>42261.020833333336</v>
      </c>
      <c r="B6" t="s">
        <v>0</v>
      </c>
      <c r="C6" t="s">
        <v>16</v>
      </c>
      <c r="D6">
        <v>3</v>
      </c>
      <c r="E6">
        <v>61.39</v>
      </c>
      <c r="F6">
        <v>56</v>
      </c>
      <c r="H6">
        <v>0.77</v>
      </c>
      <c r="I6">
        <v>31</v>
      </c>
      <c r="J6">
        <v>23</v>
      </c>
      <c r="K6">
        <v>2</v>
      </c>
      <c r="L6">
        <v>0</v>
      </c>
      <c r="M6">
        <v>45</v>
      </c>
      <c r="N6">
        <v>45</v>
      </c>
    </row>
    <row r="7" spans="1:14">
      <c r="A7" s="3">
        <v>42261.020833333336</v>
      </c>
      <c r="B7" t="s">
        <v>0</v>
      </c>
      <c r="C7" t="s">
        <v>1</v>
      </c>
      <c r="D7">
        <v>3</v>
      </c>
      <c r="E7">
        <v>62.74</v>
      </c>
      <c r="F7">
        <v>82</v>
      </c>
      <c r="G7">
        <f>4*F7</f>
        <v>328</v>
      </c>
      <c r="H7">
        <v>0.84</v>
      </c>
      <c r="I7">
        <v>76</v>
      </c>
      <c r="J7">
        <v>3</v>
      </c>
      <c r="K7">
        <v>3</v>
      </c>
      <c r="L7">
        <v>0</v>
      </c>
      <c r="M7">
        <v>45</v>
      </c>
      <c r="N7">
        <v>45</v>
      </c>
    </row>
    <row r="8" spans="1:14" hidden="1">
      <c r="A8" s="3">
        <v>42261.03125</v>
      </c>
      <c r="B8" t="s">
        <v>0</v>
      </c>
      <c r="C8" t="s">
        <v>16</v>
      </c>
      <c r="D8">
        <v>3</v>
      </c>
      <c r="E8">
        <v>63.67</v>
      </c>
      <c r="F8">
        <v>63</v>
      </c>
      <c r="H8">
        <v>0.9</v>
      </c>
      <c r="I8">
        <v>41</v>
      </c>
      <c r="J8">
        <v>18</v>
      </c>
      <c r="K8">
        <v>3</v>
      </c>
      <c r="L8">
        <v>1</v>
      </c>
      <c r="M8">
        <v>45</v>
      </c>
      <c r="N8">
        <v>45</v>
      </c>
    </row>
    <row r="9" spans="1:14">
      <c r="A9" s="3">
        <v>42261.03125</v>
      </c>
      <c r="B9" t="s">
        <v>0</v>
      </c>
      <c r="C9" t="s">
        <v>1</v>
      </c>
      <c r="D9">
        <v>3</v>
      </c>
      <c r="E9">
        <v>58.79</v>
      </c>
      <c r="F9">
        <v>60</v>
      </c>
      <c r="G9">
        <f>4*F9</f>
        <v>240</v>
      </c>
      <c r="H9">
        <v>0.56999999999999995</v>
      </c>
      <c r="I9">
        <v>57</v>
      </c>
      <c r="J9">
        <v>3</v>
      </c>
      <c r="K9">
        <v>0</v>
      </c>
      <c r="L9">
        <v>0</v>
      </c>
      <c r="M9">
        <v>45</v>
      </c>
      <c r="N9">
        <v>45</v>
      </c>
    </row>
    <row r="10" spans="1:14" hidden="1">
      <c r="A10" s="3">
        <v>42261.041666666664</v>
      </c>
      <c r="B10" t="s">
        <v>0</v>
      </c>
      <c r="C10" t="s">
        <v>16</v>
      </c>
      <c r="D10">
        <v>3</v>
      </c>
      <c r="E10">
        <v>60.44</v>
      </c>
      <c r="F10">
        <v>47</v>
      </c>
      <c r="H10">
        <v>0.62</v>
      </c>
      <c r="I10">
        <v>32</v>
      </c>
      <c r="J10">
        <v>15</v>
      </c>
      <c r="K10">
        <v>0</v>
      </c>
      <c r="L10">
        <v>0</v>
      </c>
      <c r="M10">
        <v>45</v>
      </c>
      <c r="N10">
        <v>45</v>
      </c>
    </row>
    <row r="11" spans="1:14">
      <c r="A11" s="3">
        <v>42261.041666666664</v>
      </c>
      <c r="B11" t="s">
        <v>0</v>
      </c>
      <c r="C11" t="s">
        <v>1</v>
      </c>
      <c r="D11">
        <v>3</v>
      </c>
      <c r="E11">
        <v>61.86</v>
      </c>
      <c r="F11">
        <v>51</v>
      </c>
      <c r="G11">
        <f>4*F11</f>
        <v>204</v>
      </c>
      <c r="H11">
        <v>0.51</v>
      </c>
      <c r="I11">
        <v>48</v>
      </c>
      <c r="J11">
        <v>1</v>
      </c>
      <c r="K11">
        <v>2</v>
      </c>
      <c r="L11">
        <v>0</v>
      </c>
      <c r="M11">
        <v>45</v>
      </c>
      <c r="N11">
        <v>45</v>
      </c>
    </row>
    <row r="12" spans="1:14" hidden="1">
      <c r="A12" s="3">
        <v>42261.052083333336</v>
      </c>
      <c r="B12" t="s">
        <v>0</v>
      </c>
      <c r="C12" t="s">
        <v>16</v>
      </c>
      <c r="D12">
        <v>3</v>
      </c>
      <c r="E12">
        <v>61.43</v>
      </c>
      <c r="F12">
        <v>50</v>
      </c>
      <c r="H12">
        <v>0.7</v>
      </c>
      <c r="I12">
        <v>34</v>
      </c>
      <c r="J12">
        <v>14</v>
      </c>
      <c r="K12">
        <v>1</v>
      </c>
      <c r="L12">
        <v>1</v>
      </c>
      <c r="M12">
        <v>45</v>
      </c>
      <c r="N12">
        <v>45</v>
      </c>
    </row>
    <row r="13" spans="1:14">
      <c r="A13" s="3">
        <v>42261.052083333336</v>
      </c>
      <c r="B13" t="s">
        <v>0</v>
      </c>
      <c r="C13" t="s">
        <v>1</v>
      </c>
      <c r="D13">
        <v>3</v>
      </c>
      <c r="E13">
        <v>61.07</v>
      </c>
      <c r="F13">
        <v>34</v>
      </c>
      <c r="G13">
        <f>4*F13</f>
        <v>136</v>
      </c>
      <c r="H13">
        <v>0.33</v>
      </c>
      <c r="I13">
        <v>33</v>
      </c>
      <c r="J13">
        <v>0</v>
      </c>
      <c r="K13">
        <v>1</v>
      </c>
      <c r="L13">
        <v>0</v>
      </c>
      <c r="M13">
        <v>45</v>
      </c>
      <c r="N13">
        <v>45</v>
      </c>
    </row>
    <row r="14" spans="1:14" hidden="1">
      <c r="A14" s="3">
        <v>42261.0625</v>
      </c>
      <c r="B14" t="s">
        <v>0</v>
      </c>
      <c r="C14" t="s">
        <v>16</v>
      </c>
      <c r="D14">
        <v>3</v>
      </c>
      <c r="E14">
        <v>63.95</v>
      </c>
      <c r="F14">
        <v>32</v>
      </c>
      <c r="H14">
        <v>0.39</v>
      </c>
      <c r="I14">
        <v>27</v>
      </c>
      <c r="J14">
        <v>5</v>
      </c>
      <c r="K14">
        <v>0</v>
      </c>
      <c r="L14">
        <v>0</v>
      </c>
      <c r="M14">
        <v>45</v>
      </c>
      <c r="N14">
        <v>45</v>
      </c>
    </row>
    <row r="15" spans="1:14">
      <c r="A15" s="3">
        <v>42261.0625</v>
      </c>
      <c r="B15" t="s">
        <v>0</v>
      </c>
      <c r="C15" t="s">
        <v>1</v>
      </c>
      <c r="D15">
        <v>3</v>
      </c>
      <c r="E15">
        <v>61.86</v>
      </c>
      <c r="F15">
        <v>41</v>
      </c>
      <c r="G15">
        <f>4*F15</f>
        <v>164</v>
      </c>
      <c r="H15">
        <v>0.44</v>
      </c>
      <c r="I15">
        <v>38</v>
      </c>
      <c r="J15">
        <v>1</v>
      </c>
      <c r="K15">
        <v>1</v>
      </c>
      <c r="L15">
        <v>1</v>
      </c>
      <c r="M15">
        <v>45</v>
      </c>
      <c r="N15">
        <v>45</v>
      </c>
    </row>
    <row r="16" spans="1:14" hidden="1">
      <c r="A16" s="3">
        <v>42261.072916666664</v>
      </c>
      <c r="B16" t="s">
        <v>0</v>
      </c>
      <c r="C16" t="s">
        <v>16</v>
      </c>
      <c r="D16">
        <v>3</v>
      </c>
      <c r="E16">
        <v>64.5</v>
      </c>
      <c r="F16">
        <v>30</v>
      </c>
      <c r="H16">
        <v>0.38</v>
      </c>
      <c r="I16">
        <v>20</v>
      </c>
      <c r="J16">
        <v>9</v>
      </c>
      <c r="K16">
        <v>1</v>
      </c>
      <c r="L16">
        <v>0</v>
      </c>
      <c r="M16">
        <v>45</v>
      </c>
      <c r="N16">
        <v>45</v>
      </c>
    </row>
    <row r="17" spans="1:14">
      <c r="A17" s="3">
        <v>42261.072916666664</v>
      </c>
      <c r="B17" t="s">
        <v>0</v>
      </c>
      <c r="C17" t="s">
        <v>1</v>
      </c>
      <c r="D17">
        <v>3</v>
      </c>
      <c r="E17">
        <v>60.45</v>
      </c>
      <c r="F17">
        <v>34</v>
      </c>
      <c r="G17">
        <f>4*F17</f>
        <v>136</v>
      </c>
      <c r="H17">
        <v>0.33</v>
      </c>
      <c r="I17">
        <v>34</v>
      </c>
      <c r="J17">
        <v>0</v>
      </c>
      <c r="K17">
        <v>0</v>
      </c>
      <c r="L17">
        <v>0</v>
      </c>
      <c r="M17">
        <v>45</v>
      </c>
      <c r="N17">
        <v>45</v>
      </c>
    </row>
    <row r="18" spans="1:14" hidden="1">
      <c r="A18" s="3">
        <v>42261.083333333336</v>
      </c>
      <c r="B18" t="s">
        <v>0</v>
      </c>
      <c r="C18" t="s">
        <v>16</v>
      </c>
      <c r="D18">
        <v>3</v>
      </c>
      <c r="E18">
        <v>67.400000000000006</v>
      </c>
      <c r="F18">
        <v>22</v>
      </c>
      <c r="H18">
        <v>0.27</v>
      </c>
      <c r="I18">
        <v>14</v>
      </c>
      <c r="J18">
        <v>8</v>
      </c>
      <c r="K18">
        <v>0</v>
      </c>
      <c r="L18">
        <v>0</v>
      </c>
      <c r="M18">
        <v>45</v>
      </c>
      <c r="N18">
        <v>45</v>
      </c>
    </row>
    <row r="19" spans="1:14">
      <c r="A19" s="3">
        <v>42261.083333333336</v>
      </c>
      <c r="B19" t="s">
        <v>0</v>
      </c>
      <c r="C19" t="s">
        <v>1</v>
      </c>
      <c r="D19">
        <v>3</v>
      </c>
      <c r="E19">
        <v>59.21</v>
      </c>
      <c r="F19">
        <v>33</v>
      </c>
      <c r="G19">
        <f>4*F19</f>
        <v>132</v>
      </c>
      <c r="H19">
        <v>0.33</v>
      </c>
      <c r="I19">
        <v>31</v>
      </c>
      <c r="J19">
        <v>1</v>
      </c>
      <c r="K19">
        <v>1</v>
      </c>
      <c r="L19">
        <v>0</v>
      </c>
      <c r="M19">
        <v>45</v>
      </c>
      <c r="N19">
        <v>45</v>
      </c>
    </row>
    <row r="20" spans="1:14" hidden="1">
      <c r="A20" s="3">
        <v>42261.09375</v>
      </c>
      <c r="B20" t="s">
        <v>0</v>
      </c>
      <c r="C20" t="s">
        <v>16</v>
      </c>
      <c r="D20">
        <v>3</v>
      </c>
      <c r="E20">
        <v>66.319999999999993</v>
      </c>
      <c r="F20">
        <v>23</v>
      </c>
      <c r="H20">
        <v>0.31</v>
      </c>
      <c r="I20">
        <v>13</v>
      </c>
      <c r="J20">
        <v>8</v>
      </c>
      <c r="K20">
        <v>2</v>
      </c>
      <c r="L20">
        <v>0</v>
      </c>
      <c r="M20">
        <v>45</v>
      </c>
      <c r="N20">
        <v>45</v>
      </c>
    </row>
    <row r="21" spans="1:14">
      <c r="A21" s="3">
        <v>42261.09375</v>
      </c>
      <c r="B21" t="s">
        <v>0</v>
      </c>
      <c r="C21" t="s">
        <v>1</v>
      </c>
      <c r="D21">
        <v>3</v>
      </c>
      <c r="E21">
        <v>62.81</v>
      </c>
      <c r="F21">
        <v>14</v>
      </c>
      <c r="G21">
        <f>4*F21</f>
        <v>56</v>
      </c>
      <c r="H21">
        <v>0.18</v>
      </c>
      <c r="I21">
        <v>12</v>
      </c>
      <c r="J21">
        <v>0</v>
      </c>
      <c r="K21">
        <v>2</v>
      </c>
      <c r="L21">
        <v>0</v>
      </c>
      <c r="M21">
        <v>45</v>
      </c>
      <c r="N21">
        <v>45</v>
      </c>
    </row>
    <row r="22" spans="1:14" hidden="1">
      <c r="A22" s="3">
        <v>42261.104166666664</v>
      </c>
      <c r="B22" t="s">
        <v>0</v>
      </c>
      <c r="C22" t="s">
        <v>16</v>
      </c>
      <c r="D22">
        <v>3</v>
      </c>
      <c r="E22">
        <v>66.77</v>
      </c>
      <c r="F22">
        <v>18</v>
      </c>
      <c r="H22">
        <v>0.23</v>
      </c>
      <c r="I22">
        <v>8</v>
      </c>
      <c r="J22">
        <v>9</v>
      </c>
      <c r="K22">
        <v>1</v>
      </c>
      <c r="L22">
        <v>0</v>
      </c>
      <c r="M22">
        <v>45</v>
      </c>
      <c r="N22">
        <v>45</v>
      </c>
    </row>
    <row r="23" spans="1:14">
      <c r="A23" s="3">
        <v>42261.104166666664</v>
      </c>
      <c r="B23" t="s">
        <v>0</v>
      </c>
      <c r="C23" t="s">
        <v>1</v>
      </c>
      <c r="D23">
        <v>3</v>
      </c>
      <c r="E23">
        <v>64.209999999999994</v>
      </c>
      <c r="F23">
        <v>22</v>
      </c>
      <c r="G23">
        <f>4*F23</f>
        <v>88</v>
      </c>
      <c r="H23">
        <v>0.19</v>
      </c>
      <c r="I23">
        <v>22</v>
      </c>
      <c r="J23">
        <v>0</v>
      </c>
      <c r="K23">
        <v>0</v>
      </c>
      <c r="L23">
        <v>0</v>
      </c>
      <c r="M23">
        <v>45</v>
      </c>
      <c r="N23">
        <v>45</v>
      </c>
    </row>
    <row r="24" spans="1:14" hidden="1">
      <c r="A24" s="3">
        <v>42261.114583333336</v>
      </c>
      <c r="B24" t="s">
        <v>0</v>
      </c>
      <c r="C24" t="s">
        <v>16</v>
      </c>
      <c r="D24">
        <v>3</v>
      </c>
      <c r="E24">
        <v>64.33</v>
      </c>
      <c r="F24">
        <v>26</v>
      </c>
      <c r="H24">
        <v>0.31</v>
      </c>
      <c r="I24">
        <v>15</v>
      </c>
      <c r="J24">
        <v>11</v>
      </c>
      <c r="K24">
        <v>0</v>
      </c>
      <c r="L24">
        <v>0</v>
      </c>
      <c r="M24">
        <v>45</v>
      </c>
      <c r="N24">
        <v>45</v>
      </c>
    </row>
    <row r="25" spans="1:14">
      <c r="A25" s="3">
        <v>42261.114583333336</v>
      </c>
      <c r="B25" t="s">
        <v>0</v>
      </c>
      <c r="C25" t="s">
        <v>1</v>
      </c>
      <c r="D25">
        <v>3</v>
      </c>
      <c r="E25">
        <v>61.52</v>
      </c>
      <c r="F25">
        <v>28</v>
      </c>
      <c r="G25">
        <f>4*F25</f>
        <v>112</v>
      </c>
      <c r="H25">
        <v>0.28999999999999998</v>
      </c>
      <c r="I25">
        <v>27</v>
      </c>
      <c r="J25">
        <v>0</v>
      </c>
      <c r="K25">
        <v>1</v>
      </c>
      <c r="L25">
        <v>0</v>
      </c>
      <c r="M25">
        <v>45</v>
      </c>
      <c r="N25">
        <v>45</v>
      </c>
    </row>
    <row r="26" spans="1:14" hidden="1">
      <c r="A26" s="3">
        <v>42261.125</v>
      </c>
      <c r="B26" t="s">
        <v>0</v>
      </c>
      <c r="C26" t="s">
        <v>16</v>
      </c>
      <c r="D26">
        <v>3</v>
      </c>
      <c r="E26">
        <v>65.3</v>
      </c>
      <c r="F26">
        <v>37</v>
      </c>
      <c r="H26">
        <v>0.52</v>
      </c>
      <c r="I26">
        <v>19</v>
      </c>
      <c r="J26">
        <v>15</v>
      </c>
      <c r="K26">
        <v>3</v>
      </c>
      <c r="L26">
        <v>0</v>
      </c>
      <c r="M26">
        <v>45</v>
      </c>
      <c r="N26">
        <v>45</v>
      </c>
    </row>
    <row r="27" spans="1:14">
      <c r="A27" s="3">
        <v>42261.125</v>
      </c>
      <c r="B27" t="s">
        <v>0</v>
      </c>
      <c r="C27" t="s">
        <v>1</v>
      </c>
      <c r="D27">
        <v>3</v>
      </c>
      <c r="E27">
        <v>60.99</v>
      </c>
      <c r="F27">
        <v>22</v>
      </c>
      <c r="G27">
        <f>4*F27</f>
        <v>88</v>
      </c>
      <c r="H27">
        <v>0.21</v>
      </c>
      <c r="I27">
        <v>21</v>
      </c>
      <c r="J27">
        <v>1</v>
      </c>
      <c r="K27">
        <v>0</v>
      </c>
      <c r="L27">
        <v>0</v>
      </c>
      <c r="M27">
        <v>45</v>
      </c>
      <c r="N27">
        <v>45</v>
      </c>
    </row>
    <row r="28" spans="1:14" hidden="1">
      <c r="A28" s="3">
        <v>42261.135416666664</v>
      </c>
      <c r="B28" t="s">
        <v>0</v>
      </c>
      <c r="C28" t="s">
        <v>16</v>
      </c>
      <c r="D28">
        <v>3</v>
      </c>
      <c r="E28">
        <v>59.65</v>
      </c>
      <c r="F28">
        <v>30</v>
      </c>
      <c r="H28">
        <v>0.38</v>
      </c>
      <c r="I28">
        <v>26</v>
      </c>
      <c r="J28">
        <v>3</v>
      </c>
      <c r="K28">
        <v>1</v>
      </c>
      <c r="L28">
        <v>0</v>
      </c>
      <c r="M28">
        <v>45</v>
      </c>
      <c r="N28">
        <v>45</v>
      </c>
    </row>
    <row r="29" spans="1:14">
      <c r="A29" s="3">
        <v>42261.135416666664</v>
      </c>
      <c r="B29" t="s">
        <v>0</v>
      </c>
      <c r="C29" t="s">
        <v>1</v>
      </c>
      <c r="D29">
        <v>3</v>
      </c>
      <c r="E29">
        <v>58.37</v>
      </c>
      <c r="F29">
        <v>20</v>
      </c>
      <c r="G29">
        <f>4*F29</f>
        <v>80</v>
      </c>
      <c r="H29">
        <v>0.28999999999999998</v>
      </c>
      <c r="I29">
        <v>16</v>
      </c>
      <c r="J29">
        <v>3</v>
      </c>
      <c r="K29">
        <v>1</v>
      </c>
      <c r="L29">
        <v>0</v>
      </c>
      <c r="M29">
        <v>45</v>
      </c>
      <c r="N29">
        <v>45</v>
      </c>
    </row>
    <row r="30" spans="1:14" hidden="1">
      <c r="A30" s="3">
        <v>42261.145833333336</v>
      </c>
      <c r="B30" t="s">
        <v>0</v>
      </c>
      <c r="C30" t="s">
        <v>16</v>
      </c>
      <c r="D30">
        <v>3</v>
      </c>
      <c r="E30">
        <v>60.8</v>
      </c>
      <c r="F30">
        <v>30</v>
      </c>
      <c r="H30">
        <v>0.43</v>
      </c>
      <c r="I30">
        <v>20</v>
      </c>
      <c r="J30">
        <v>8</v>
      </c>
      <c r="K30">
        <v>2</v>
      </c>
      <c r="L30">
        <v>0</v>
      </c>
      <c r="M30">
        <v>45</v>
      </c>
      <c r="N30">
        <v>45</v>
      </c>
    </row>
    <row r="31" spans="1:14">
      <c r="A31" s="3">
        <v>42261.145833333336</v>
      </c>
      <c r="B31" t="s">
        <v>0</v>
      </c>
      <c r="C31" t="s">
        <v>1</v>
      </c>
      <c r="D31">
        <v>3</v>
      </c>
      <c r="E31">
        <v>59.66</v>
      </c>
      <c r="F31">
        <v>38</v>
      </c>
      <c r="G31">
        <f>4*F31</f>
        <v>152</v>
      </c>
      <c r="H31">
        <v>0.37</v>
      </c>
      <c r="I31">
        <v>34</v>
      </c>
      <c r="J31">
        <v>1</v>
      </c>
      <c r="K31">
        <v>3</v>
      </c>
      <c r="L31">
        <v>0</v>
      </c>
      <c r="M31">
        <v>45</v>
      </c>
      <c r="N31">
        <v>45</v>
      </c>
    </row>
    <row r="32" spans="1:14" hidden="1">
      <c r="A32" s="3">
        <v>42261.15625</v>
      </c>
      <c r="B32" t="s">
        <v>0</v>
      </c>
      <c r="C32" t="s">
        <v>16</v>
      </c>
      <c r="D32">
        <v>3</v>
      </c>
      <c r="E32">
        <v>60.21</v>
      </c>
      <c r="F32">
        <v>32</v>
      </c>
      <c r="H32">
        <v>0.46</v>
      </c>
      <c r="I32">
        <v>25</v>
      </c>
      <c r="J32">
        <v>7</v>
      </c>
      <c r="K32">
        <v>0</v>
      </c>
      <c r="L32">
        <v>0</v>
      </c>
      <c r="M32">
        <v>45</v>
      </c>
      <c r="N32">
        <v>45</v>
      </c>
    </row>
    <row r="33" spans="1:14">
      <c r="A33" s="3">
        <v>42261.15625</v>
      </c>
      <c r="B33" t="s">
        <v>0</v>
      </c>
      <c r="C33" t="s">
        <v>1</v>
      </c>
      <c r="D33">
        <v>3</v>
      </c>
      <c r="E33">
        <v>60.1</v>
      </c>
      <c r="F33">
        <v>30</v>
      </c>
      <c r="G33">
        <f>4*F33</f>
        <v>120</v>
      </c>
      <c r="H33">
        <v>0.33</v>
      </c>
      <c r="I33">
        <v>28</v>
      </c>
      <c r="J33">
        <v>0</v>
      </c>
      <c r="K33">
        <v>2</v>
      </c>
      <c r="L33">
        <v>0</v>
      </c>
      <c r="M33">
        <v>45</v>
      </c>
      <c r="N33">
        <v>45</v>
      </c>
    </row>
    <row r="34" spans="1:14" hidden="1">
      <c r="A34" s="3">
        <v>42261.166666666664</v>
      </c>
      <c r="B34" t="s">
        <v>0</v>
      </c>
      <c r="C34" t="s">
        <v>16</v>
      </c>
      <c r="D34">
        <v>3</v>
      </c>
      <c r="E34">
        <v>60.65</v>
      </c>
      <c r="F34">
        <v>35</v>
      </c>
      <c r="H34">
        <v>0.49</v>
      </c>
      <c r="I34">
        <v>27</v>
      </c>
      <c r="J34">
        <v>5</v>
      </c>
      <c r="K34">
        <v>3</v>
      </c>
      <c r="L34">
        <v>0</v>
      </c>
      <c r="M34">
        <v>45</v>
      </c>
      <c r="N34">
        <v>45</v>
      </c>
    </row>
    <row r="35" spans="1:14">
      <c r="A35" s="3">
        <v>42261.166666666664</v>
      </c>
      <c r="B35" t="s">
        <v>0</v>
      </c>
      <c r="C35" t="s">
        <v>1</v>
      </c>
      <c r="D35">
        <v>3</v>
      </c>
      <c r="E35">
        <v>61.56</v>
      </c>
      <c r="F35">
        <v>28</v>
      </c>
      <c r="G35">
        <f>4*F35</f>
        <v>112</v>
      </c>
      <c r="H35">
        <v>0.31</v>
      </c>
      <c r="I35">
        <v>25</v>
      </c>
      <c r="J35">
        <v>1</v>
      </c>
      <c r="K35">
        <v>2</v>
      </c>
      <c r="L35">
        <v>0</v>
      </c>
      <c r="M35">
        <v>45</v>
      </c>
      <c r="N35">
        <v>45</v>
      </c>
    </row>
    <row r="36" spans="1:14" hidden="1">
      <c r="A36" s="3">
        <v>42261.177083333336</v>
      </c>
      <c r="B36" t="s">
        <v>0</v>
      </c>
      <c r="C36" t="s">
        <v>16</v>
      </c>
      <c r="D36">
        <v>3</v>
      </c>
      <c r="E36">
        <v>61.44</v>
      </c>
      <c r="F36">
        <v>22</v>
      </c>
      <c r="H36">
        <v>0.3</v>
      </c>
      <c r="I36">
        <v>13</v>
      </c>
      <c r="J36">
        <v>9</v>
      </c>
      <c r="K36">
        <v>0</v>
      </c>
      <c r="L36">
        <v>0</v>
      </c>
      <c r="M36">
        <v>45</v>
      </c>
      <c r="N36">
        <v>45</v>
      </c>
    </row>
    <row r="37" spans="1:14">
      <c r="A37" s="3">
        <v>42261.177083333336</v>
      </c>
      <c r="B37" t="s">
        <v>0</v>
      </c>
      <c r="C37" t="s">
        <v>1</v>
      </c>
      <c r="D37">
        <v>3</v>
      </c>
      <c r="E37">
        <v>59.97</v>
      </c>
      <c r="F37">
        <v>60</v>
      </c>
      <c r="G37">
        <f>4*F37</f>
        <v>240</v>
      </c>
      <c r="H37">
        <v>0.6</v>
      </c>
      <c r="I37">
        <v>54</v>
      </c>
      <c r="J37">
        <v>4</v>
      </c>
      <c r="K37">
        <v>2</v>
      </c>
      <c r="L37">
        <v>0</v>
      </c>
      <c r="M37">
        <v>45</v>
      </c>
      <c r="N37">
        <v>45</v>
      </c>
    </row>
    <row r="38" spans="1:14" hidden="1">
      <c r="A38" s="3">
        <v>42261.1875</v>
      </c>
      <c r="B38" t="s">
        <v>0</v>
      </c>
      <c r="C38" t="s">
        <v>16</v>
      </c>
      <c r="D38">
        <v>3</v>
      </c>
      <c r="E38">
        <v>60.66</v>
      </c>
      <c r="F38">
        <v>57</v>
      </c>
      <c r="H38">
        <v>0.74</v>
      </c>
      <c r="I38">
        <v>41</v>
      </c>
      <c r="J38">
        <v>16</v>
      </c>
      <c r="K38">
        <v>0</v>
      </c>
      <c r="L38">
        <v>0</v>
      </c>
      <c r="M38">
        <v>45</v>
      </c>
      <c r="N38">
        <v>45</v>
      </c>
    </row>
    <row r="39" spans="1:14">
      <c r="A39" s="3">
        <v>42261.1875</v>
      </c>
      <c r="B39" t="s">
        <v>0</v>
      </c>
      <c r="C39" t="s">
        <v>1</v>
      </c>
      <c r="D39">
        <v>3</v>
      </c>
      <c r="E39">
        <v>60.31</v>
      </c>
      <c r="F39">
        <v>43</v>
      </c>
      <c r="G39">
        <f>4*F39</f>
        <v>172</v>
      </c>
      <c r="H39">
        <v>0.49</v>
      </c>
      <c r="I39">
        <v>38</v>
      </c>
      <c r="J39">
        <v>2</v>
      </c>
      <c r="K39">
        <v>3</v>
      </c>
      <c r="L39">
        <v>0</v>
      </c>
      <c r="M39">
        <v>45</v>
      </c>
      <c r="N39">
        <v>45</v>
      </c>
    </row>
    <row r="40" spans="1:14" hidden="1">
      <c r="A40" s="3">
        <v>42261.197916666664</v>
      </c>
      <c r="B40" t="s">
        <v>0</v>
      </c>
      <c r="C40" t="s">
        <v>16</v>
      </c>
      <c r="D40">
        <v>3</v>
      </c>
      <c r="E40">
        <v>60.3</v>
      </c>
      <c r="F40">
        <v>80</v>
      </c>
      <c r="H40">
        <v>1</v>
      </c>
      <c r="I40">
        <v>56</v>
      </c>
      <c r="J40">
        <v>22</v>
      </c>
      <c r="K40">
        <v>2</v>
      </c>
      <c r="L40">
        <v>0</v>
      </c>
      <c r="M40">
        <v>45</v>
      </c>
      <c r="N40">
        <v>45</v>
      </c>
    </row>
    <row r="41" spans="1:14">
      <c r="A41" s="3">
        <v>42261.197916666664</v>
      </c>
      <c r="B41" t="s">
        <v>0</v>
      </c>
      <c r="C41" t="s">
        <v>1</v>
      </c>
      <c r="D41">
        <v>3</v>
      </c>
      <c r="E41">
        <v>60.49</v>
      </c>
      <c r="F41">
        <v>66</v>
      </c>
      <c r="G41">
        <f>4*F41</f>
        <v>264</v>
      </c>
      <c r="H41">
        <v>0.67</v>
      </c>
      <c r="I41">
        <v>62</v>
      </c>
      <c r="J41">
        <v>1</v>
      </c>
      <c r="K41">
        <v>3</v>
      </c>
      <c r="L41">
        <v>0</v>
      </c>
      <c r="M41">
        <v>45</v>
      </c>
      <c r="N41">
        <v>45</v>
      </c>
    </row>
    <row r="42" spans="1:14" hidden="1">
      <c r="A42" s="3">
        <v>42261.208333333336</v>
      </c>
      <c r="B42" t="s">
        <v>0</v>
      </c>
      <c r="C42" t="s">
        <v>16</v>
      </c>
      <c r="D42">
        <v>3</v>
      </c>
      <c r="E42">
        <v>61.34</v>
      </c>
      <c r="F42">
        <v>84</v>
      </c>
      <c r="H42">
        <v>1.1200000000000001</v>
      </c>
      <c r="I42">
        <v>58</v>
      </c>
      <c r="J42">
        <v>25</v>
      </c>
      <c r="K42">
        <v>1</v>
      </c>
      <c r="L42">
        <v>0</v>
      </c>
      <c r="M42">
        <v>45</v>
      </c>
      <c r="N42">
        <v>45</v>
      </c>
    </row>
    <row r="43" spans="1:14">
      <c r="A43" s="3">
        <v>42261.208333333336</v>
      </c>
      <c r="B43" t="s">
        <v>0</v>
      </c>
      <c r="C43" t="s">
        <v>1</v>
      </c>
      <c r="D43">
        <v>3</v>
      </c>
      <c r="E43">
        <v>63.1</v>
      </c>
      <c r="F43">
        <v>92</v>
      </c>
      <c r="G43">
        <f>4*F43</f>
        <v>368</v>
      </c>
      <c r="H43">
        <v>1.04</v>
      </c>
      <c r="I43">
        <v>82</v>
      </c>
      <c r="J43">
        <v>5</v>
      </c>
      <c r="K43">
        <v>3</v>
      </c>
      <c r="L43">
        <v>2</v>
      </c>
      <c r="M43">
        <v>45</v>
      </c>
      <c r="N43">
        <v>45</v>
      </c>
    </row>
    <row r="44" spans="1:14" hidden="1">
      <c r="A44" s="3">
        <v>42261.21875</v>
      </c>
      <c r="B44" t="s">
        <v>0</v>
      </c>
      <c r="C44" t="s">
        <v>16</v>
      </c>
      <c r="D44">
        <v>3</v>
      </c>
      <c r="E44">
        <v>62.44</v>
      </c>
      <c r="F44">
        <v>117</v>
      </c>
      <c r="H44">
        <v>1.5</v>
      </c>
      <c r="I44">
        <v>82</v>
      </c>
      <c r="J44">
        <v>33</v>
      </c>
      <c r="K44">
        <v>2</v>
      </c>
      <c r="L44">
        <v>0</v>
      </c>
      <c r="M44">
        <v>45</v>
      </c>
      <c r="N44">
        <v>45</v>
      </c>
    </row>
    <row r="45" spans="1:14">
      <c r="A45" s="3">
        <v>42261.21875</v>
      </c>
      <c r="B45" t="s">
        <v>0</v>
      </c>
      <c r="C45" t="s">
        <v>1</v>
      </c>
      <c r="D45">
        <v>3</v>
      </c>
      <c r="E45">
        <v>62.44</v>
      </c>
      <c r="F45">
        <v>103</v>
      </c>
      <c r="G45">
        <f>4*F45</f>
        <v>412</v>
      </c>
      <c r="H45">
        <v>0.96</v>
      </c>
      <c r="I45">
        <v>101</v>
      </c>
      <c r="J45">
        <v>1</v>
      </c>
      <c r="K45">
        <v>1</v>
      </c>
      <c r="L45">
        <v>0</v>
      </c>
      <c r="M45">
        <v>45</v>
      </c>
      <c r="N45">
        <v>45</v>
      </c>
    </row>
    <row r="46" spans="1:14" hidden="1">
      <c r="A46" s="3">
        <v>42261.229166666664</v>
      </c>
      <c r="B46" t="s">
        <v>0</v>
      </c>
      <c r="C46" t="s">
        <v>16</v>
      </c>
      <c r="D46">
        <v>3</v>
      </c>
      <c r="E46">
        <v>62.2</v>
      </c>
      <c r="F46">
        <v>157</v>
      </c>
      <c r="H46">
        <v>1.96</v>
      </c>
      <c r="I46">
        <v>116</v>
      </c>
      <c r="J46">
        <v>41</v>
      </c>
      <c r="K46">
        <v>0</v>
      </c>
      <c r="L46">
        <v>0</v>
      </c>
      <c r="M46">
        <v>45</v>
      </c>
      <c r="N46">
        <v>45</v>
      </c>
    </row>
    <row r="47" spans="1:14">
      <c r="A47" s="3">
        <v>42261.229166666664</v>
      </c>
      <c r="B47" t="s">
        <v>0</v>
      </c>
      <c r="C47" t="s">
        <v>1</v>
      </c>
      <c r="D47">
        <v>3</v>
      </c>
      <c r="E47">
        <v>63.91</v>
      </c>
      <c r="F47">
        <v>202</v>
      </c>
      <c r="G47">
        <f>4*F47</f>
        <v>808</v>
      </c>
      <c r="H47">
        <v>1.98</v>
      </c>
      <c r="I47">
        <v>196</v>
      </c>
      <c r="J47">
        <v>3</v>
      </c>
      <c r="K47">
        <v>2</v>
      </c>
      <c r="L47">
        <v>1</v>
      </c>
      <c r="M47">
        <v>45</v>
      </c>
      <c r="N47">
        <v>45</v>
      </c>
    </row>
    <row r="48" spans="1:14" hidden="1">
      <c r="A48" s="3">
        <v>42261.239583333336</v>
      </c>
      <c r="B48" t="s">
        <v>0</v>
      </c>
      <c r="C48" t="s">
        <v>16</v>
      </c>
      <c r="D48">
        <v>3</v>
      </c>
      <c r="E48">
        <v>62.11</v>
      </c>
      <c r="F48">
        <v>228</v>
      </c>
      <c r="H48">
        <v>2.96</v>
      </c>
      <c r="I48">
        <v>172</v>
      </c>
      <c r="J48">
        <v>52</v>
      </c>
      <c r="K48">
        <v>2</v>
      </c>
      <c r="L48">
        <v>2</v>
      </c>
      <c r="M48">
        <v>44</v>
      </c>
      <c r="N48">
        <v>44</v>
      </c>
    </row>
    <row r="49" spans="1:14">
      <c r="A49" s="3">
        <v>42261.239583333336</v>
      </c>
      <c r="B49" t="s">
        <v>0</v>
      </c>
      <c r="C49" t="s">
        <v>1</v>
      </c>
      <c r="D49">
        <v>3</v>
      </c>
      <c r="E49">
        <v>63.71</v>
      </c>
      <c r="F49">
        <v>220</v>
      </c>
      <c r="G49">
        <f>4*F49</f>
        <v>880</v>
      </c>
      <c r="H49">
        <v>2.34</v>
      </c>
      <c r="I49">
        <v>208</v>
      </c>
      <c r="J49">
        <v>8</v>
      </c>
      <c r="K49">
        <v>4</v>
      </c>
      <c r="L49">
        <v>0</v>
      </c>
      <c r="M49">
        <v>43</v>
      </c>
      <c r="N49">
        <v>43</v>
      </c>
    </row>
    <row r="50" spans="1:14" hidden="1">
      <c r="A50" s="3">
        <v>42261.25</v>
      </c>
      <c r="B50" t="s">
        <v>0</v>
      </c>
      <c r="C50" t="s">
        <v>16</v>
      </c>
      <c r="D50">
        <v>3</v>
      </c>
      <c r="E50">
        <v>59.64</v>
      </c>
      <c r="F50">
        <v>283</v>
      </c>
      <c r="H50">
        <v>3.58</v>
      </c>
      <c r="I50">
        <v>225</v>
      </c>
      <c r="J50">
        <v>50</v>
      </c>
      <c r="K50">
        <v>7</v>
      </c>
      <c r="L50">
        <v>1</v>
      </c>
      <c r="M50">
        <v>45</v>
      </c>
      <c r="N50">
        <v>45</v>
      </c>
    </row>
    <row r="51" spans="1:14">
      <c r="A51" s="3">
        <v>42261.25</v>
      </c>
      <c r="B51" t="s">
        <v>0</v>
      </c>
      <c r="C51" t="s">
        <v>1</v>
      </c>
      <c r="D51">
        <v>3</v>
      </c>
      <c r="E51">
        <v>62.05</v>
      </c>
      <c r="F51">
        <v>262</v>
      </c>
      <c r="G51" s="2">
        <f>4*F51</f>
        <v>1048</v>
      </c>
      <c r="H51">
        <v>2.7</v>
      </c>
      <c r="I51">
        <v>245</v>
      </c>
      <c r="J51">
        <v>10</v>
      </c>
      <c r="K51">
        <v>7</v>
      </c>
      <c r="L51">
        <v>0</v>
      </c>
      <c r="M51">
        <v>45</v>
      </c>
      <c r="N51">
        <v>45</v>
      </c>
    </row>
    <row r="52" spans="1:14" hidden="1">
      <c r="A52" s="3">
        <v>42261.260416666664</v>
      </c>
      <c r="B52" t="s">
        <v>0</v>
      </c>
      <c r="C52" t="s">
        <v>16</v>
      </c>
      <c r="D52">
        <v>3</v>
      </c>
      <c r="E52">
        <v>62.97</v>
      </c>
      <c r="F52">
        <v>447</v>
      </c>
      <c r="H52">
        <v>5.56</v>
      </c>
      <c r="I52">
        <v>348</v>
      </c>
      <c r="J52">
        <v>91</v>
      </c>
      <c r="K52">
        <v>7</v>
      </c>
      <c r="L52">
        <v>1</v>
      </c>
      <c r="M52">
        <v>45</v>
      </c>
      <c r="N52">
        <v>45</v>
      </c>
    </row>
    <row r="53" spans="1:14">
      <c r="A53" s="3">
        <v>42261.260416666664</v>
      </c>
      <c r="B53" t="s">
        <v>0</v>
      </c>
      <c r="C53" t="s">
        <v>1</v>
      </c>
      <c r="D53">
        <v>3</v>
      </c>
      <c r="E53">
        <v>62.62</v>
      </c>
      <c r="F53">
        <v>460</v>
      </c>
      <c r="G53" s="2">
        <f>4*F53</f>
        <v>1840</v>
      </c>
      <c r="H53">
        <v>5.04</v>
      </c>
      <c r="I53">
        <v>429</v>
      </c>
      <c r="J53">
        <v>19</v>
      </c>
      <c r="K53">
        <v>10</v>
      </c>
      <c r="L53">
        <v>2</v>
      </c>
      <c r="M53">
        <v>45</v>
      </c>
      <c r="N53">
        <v>45</v>
      </c>
    </row>
    <row r="54" spans="1:14" hidden="1">
      <c r="A54" s="3">
        <v>42261.270833333336</v>
      </c>
      <c r="B54" t="s">
        <v>0</v>
      </c>
      <c r="C54" t="s">
        <v>16</v>
      </c>
      <c r="D54">
        <v>3</v>
      </c>
      <c r="E54">
        <v>61.07</v>
      </c>
      <c r="F54">
        <v>661</v>
      </c>
      <c r="H54">
        <v>8.1</v>
      </c>
      <c r="I54">
        <v>544</v>
      </c>
      <c r="J54">
        <v>103</v>
      </c>
      <c r="K54">
        <v>13</v>
      </c>
      <c r="L54">
        <v>1</v>
      </c>
      <c r="M54">
        <v>45</v>
      </c>
      <c r="N54">
        <v>45</v>
      </c>
    </row>
    <row r="55" spans="1:14">
      <c r="A55" s="3">
        <v>42261.270833333336</v>
      </c>
      <c r="B55" t="s">
        <v>0</v>
      </c>
      <c r="C55" t="s">
        <v>1</v>
      </c>
      <c r="D55">
        <v>3</v>
      </c>
      <c r="E55">
        <v>60.8</v>
      </c>
      <c r="F55">
        <v>659</v>
      </c>
      <c r="G55" s="2">
        <f>4*F55</f>
        <v>2636</v>
      </c>
      <c r="H55">
        <v>7.32</v>
      </c>
      <c r="I55">
        <v>610</v>
      </c>
      <c r="J55">
        <v>35</v>
      </c>
      <c r="K55">
        <v>14</v>
      </c>
      <c r="L55">
        <v>0</v>
      </c>
      <c r="M55">
        <v>45</v>
      </c>
      <c r="N55">
        <v>45</v>
      </c>
    </row>
    <row r="56" spans="1:14" hidden="1">
      <c r="A56" s="3">
        <v>42261.28125</v>
      </c>
      <c r="B56" t="s">
        <v>0</v>
      </c>
      <c r="C56" t="s">
        <v>16</v>
      </c>
      <c r="D56">
        <v>3</v>
      </c>
      <c r="E56">
        <v>57.44</v>
      </c>
      <c r="F56">
        <v>720</v>
      </c>
      <c r="H56">
        <v>8.89</v>
      </c>
      <c r="I56">
        <v>601</v>
      </c>
      <c r="J56">
        <v>107</v>
      </c>
      <c r="K56">
        <v>11</v>
      </c>
      <c r="L56">
        <v>1</v>
      </c>
      <c r="M56">
        <v>45</v>
      </c>
      <c r="N56">
        <v>45</v>
      </c>
    </row>
    <row r="57" spans="1:14">
      <c r="A57" s="3">
        <v>42261.28125</v>
      </c>
      <c r="B57" t="s">
        <v>0</v>
      </c>
      <c r="C57" t="s">
        <v>1</v>
      </c>
      <c r="D57">
        <v>3</v>
      </c>
      <c r="E57">
        <v>63.45</v>
      </c>
      <c r="F57">
        <v>835</v>
      </c>
      <c r="G57" s="2">
        <f>4*F57</f>
        <v>3340</v>
      </c>
      <c r="H57">
        <v>9.3000000000000007</v>
      </c>
      <c r="I57">
        <v>758</v>
      </c>
      <c r="J57">
        <v>54</v>
      </c>
      <c r="K57">
        <v>21</v>
      </c>
      <c r="L57">
        <v>2</v>
      </c>
      <c r="M57">
        <v>45</v>
      </c>
      <c r="N57">
        <v>45</v>
      </c>
    </row>
    <row r="58" spans="1:14" hidden="1">
      <c r="A58" s="3">
        <v>42261.291666666664</v>
      </c>
      <c r="B58" t="s">
        <v>0</v>
      </c>
      <c r="C58" t="s">
        <v>16</v>
      </c>
      <c r="D58">
        <v>3</v>
      </c>
      <c r="E58">
        <v>60.07</v>
      </c>
      <c r="F58">
        <v>881</v>
      </c>
      <c r="H58">
        <v>10.69</v>
      </c>
      <c r="I58">
        <v>727</v>
      </c>
      <c r="J58">
        <v>140</v>
      </c>
      <c r="K58">
        <v>10</v>
      </c>
      <c r="L58">
        <v>4</v>
      </c>
      <c r="M58">
        <v>45</v>
      </c>
      <c r="N58">
        <v>45</v>
      </c>
    </row>
    <row r="59" spans="1:14">
      <c r="A59" s="3">
        <v>42261.291666666664</v>
      </c>
      <c r="B59" t="s">
        <v>0</v>
      </c>
      <c r="C59" t="s">
        <v>1</v>
      </c>
      <c r="D59">
        <v>3</v>
      </c>
      <c r="E59">
        <v>65.8</v>
      </c>
      <c r="F59">
        <v>791</v>
      </c>
      <c r="G59" s="2">
        <f>4*F59</f>
        <v>3164</v>
      </c>
      <c r="H59">
        <v>8.76</v>
      </c>
      <c r="I59">
        <v>700</v>
      </c>
      <c r="J59">
        <v>72</v>
      </c>
      <c r="K59">
        <v>19</v>
      </c>
      <c r="L59">
        <v>0</v>
      </c>
      <c r="M59">
        <v>45</v>
      </c>
      <c r="N59">
        <v>45</v>
      </c>
    </row>
    <row r="60" spans="1:14" hidden="1">
      <c r="A60" s="3">
        <v>42261.302083333336</v>
      </c>
      <c r="B60" t="s">
        <v>0</v>
      </c>
      <c r="C60" t="s">
        <v>16</v>
      </c>
      <c r="D60">
        <v>3</v>
      </c>
      <c r="E60">
        <v>59.64</v>
      </c>
      <c r="F60">
        <v>1071</v>
      </c>
      <c r="H60">
        <v>13.39</v>
      </c>
      <c r="I60">
        <v>892</v>
      </c>
      <c r="J60">
        <v>155</v>
      </c>
      <c r="K60">
        <v>19</v>
      </c>
      <c r="L60">
        <v>5</v>
      </c>
      <c r="M60">
        <v>45</v>
      </c>
      <c r="N60">
        <v>45</v>
      </c>
    </row>
    <row r="61" spans="1:14">
      <c r="A61" s="3">
        <v>42261.302083333336</v>
      </c>
      <c r="B61" t="s">
        <v>0</v>
      </c>
      <c r="C61" t="s">
        <v>1</v>
      </c>
      <c r="D61">
        <v>3</v>
      </c>
      <c r="E61">
        <v>61.32</v>
      </c>
      <c r="F61">
        <v>964</v>
      </c>
      <c r="G61" s="2">
        <f>4*F61</f>
        <v>3856</v>
      </c>
      <c r="H61">
        <v>11.33</v>
      </c>
      <c r="I61">
        <v>864</v>
      </c>
      <c r="J61">
        <v>70</v>
      </c>
      <c r="K61">
        <v>27</v>
      </c>
      <c r="L61">
        <v>3</v>
      </c>
      <c r="M61">
        <v>45</v>
      </c>
      <c r="N61">
        <v>45</v>
      </c>
    </row>
    <row r="62" spans="1:14" hidden="1">
      <c r="A62" s="3">
        <v>42261.3125</v>
      </c>
      <c r="B62" t="s">
        <v>0</v>
      </c>
      <c r="C62" t="s">
        <v>16</v>
      </c>
      <c r="D62">
        <v>3</v>
      </c>
      <c r="E62">
        <v>60.95</v>
      </c>
      <c r="F62">
        <v>1102</v>
      </c>
      <c r="H62">
        <v>14.19</v>
      </c>
      <c r="I62">
        <v>906</v>
      </c>
      <c r="J62">
        <v>178</v>
      </c>
      <c r="K62">
        <v>12</v>
      </c>
      <c r="L62">
        <v>6</v>
      </c>
      <c r="M62">
        <v>45</v>
      </c>
      <c r="N62">
        <v>45</v>
      </c>
    </row>
    <row r="63" spans="1:14">
      <c r="A63" s="3">
        <v>42261.3125</v>
      </c>
      <c r="B63" t="s">
        <v>0</v>
      </c>
      <c r="C63" t="s">
        <v>1</v>
      </c>
      <c r="D63">
        <v>3</v>
      </c>
      <c r="E63">
        <v>63.61</v>
      </c>
      <c r="F63">
        <v>889</v>
      </c>
      <c r="G63" s="2">
        <f>4*F63</f>
        <v>3556</v>
      </c>
      <c r="H63">
        <v>9.91</v>
      </c>
      <c r="I63">
        <v>812</v>
      </c>
      <c r="J63">
        <v>59</v>
      </c>
      <c r="K63">
        <v>18</v>
      </c>
      <c r="L63">
        <v>0</v>
      </c>
      <c r="M63">
        <v>45</v>
      </c>
      <c r="N63">
        <v>45</v>
      </c>
    </row>
    <row r="64" spans="1:14" hidden="1">
      <c r="A64" s="3">
        <v>42261.322916666664</v>
      </c>
      <c r="B64" t="s">
        <v>0</v>
      </c>
      <c r="C64" t="s">
        <v>16</v>
      </c>
      <c r="D64">
        <v>3</v>
      </c>
      <c r="E64">
        <v>60.45</v>
      </c>
      <c r="F64">
        <v>1090</v>
      </c>
      <c r="H64">
        <v>13.71</v>
      </c>
      <c r="I64">
        <v>892</v>
      </c>
      <c r="J64">
        <v>180</v>
      </c>
      <c r="K64">
        <v>14</v>
      </c>
      <c r="L64">
        <v>4</v>
      </c>
      <c r="M64">
        <v>45</v>
      </c>
      <c r="N64">
        <v>45</v>
      </c>
    </row>
    <row r="65" spans="1:14">
      <c r="A65" s="3">
        <v>42261.322916666664</v>
      </c>
      <c r="B65" t="s">
        <v>0</v>
      </c>
      <c r="C65" t="s">
        <v>1</v>
      </c>
      <c r="D65">
        <v>3</v>
      </c>
      <c r="E65">
        <v>62.81</v>
      </c>
      <c r="F65">
        <v>1007</v>
      </c>
      <c r="G65" s="2">
        <f>4*F65</f>
        <v>4028</v>
      </c>
      <c r="H65">
        <v>11.34</v>
      </c>
      <c r="I65">
        <v>926</v>
      </c>
      <c r="J65">
        <v>56</v>
      </c>
      <c r="K65">
        <v>22</v>
      </c>
      <c r="L65">
        <v>3</v>
      </c>
      <c r="M65">
        <v>45</v>
      </c>
      <c r="N65">
        <v>45</v>
      </c>
    </row>
    <row r="66" spans="1:14" hidden="1">
      <c r="A66" s="3">
        <v>42261.333333333336</v>
      </c>
      <c r="B66" t="s">
        <v>0</v>
      </c>
      <c r="C66" t="s">
        <v>16</v>
      </c>
      <c r="D66">
        <v>3</v>
      </c>
      <c r="E66">
        <v>59.67</v>
      </c>
      <c r="F66">
        <v>1133</v>
      </c>
      <c r="H66">
        <v>14.86</v>
      </c>
      <c r="I66">
        <v>938</v>
      </c>
      <c r="J66">
        <v>171</v>
      </c>
      <c r="K66">
        <v>18</v>
      </c>
      <c r="L66">
        <v>6</v>
      </c>
      <c r="M66">
        <v>45</v>
      </c>
      <c r="N66">
        <v>45</v>
      </c>
    </row>
    <row r="67" spans="1:14">
      <c r="A67" s="3">
        <v>42261.333333333336</v>
      </c>
      <c r="B67" t="s">
        <v>0</v>
      </c>
      <c r="C67" t="s">
        <v>1</v>
      </c>
      <c r="D67">
        <v>3</v>
      </c>
      <c r="E67">
        <v>59.11</v>
      </c>
      <c r="F67">
        <v>1045</v>
      </c>
      <c r="G67" s="2">
        <f>4*F67</f>
        <v>4180</v>
      </c>
      <c r="H67">
        <v>12.51</v>
      </c>
      <c r="I67">
        <v>963</v>
      </c>
      <c r="J67">
        <v>59</v>
      </c>
      <c r="K67">
        <v>20</v>
      </c>
      <c r="L67">
        <v>3</v>
      </c>
      <c r="M67">
        <v>45</v>
      </c>
      <c r="N67">
        <v>45</v>
      </c>
    </row>
    <row r="68" spans="1:14" hidden="1">
      <c r="A68" s="3">
        <v>42261.34375</v>
      </c>
      <c r="B68" t="s">
        <v>0</v>
      </c>
      <c r="C68" t="s">
        <v>16</v>
      </c>
      <c r="D68">
        <v>3</v>
      </c>
      <c r="E68">
        <v>57.77</v>
      </c>
      <c r="F68">
        <v>1119</v>
      </c>
      <c r="H68">
        <v>14.21</v>
      </c>
      <c r="I68">
        <v>948</v>
      </c>
      <c r="J68">
        <v>147</v>
      </c>
      <c r="K68">
        <v>21</v>
      </c>
      <c r="L68">
        <v>3</v>
      </c>
      <c r="M68">
        <v>45</v>
      </c>
      <c r="N68">
        <v>45</v>
      </c>
    </row>
    <row r="69" spans="1:14">
      <c r="A69" s="3">
        <v>42261.34375</v>
      </c>
      <c r="B69" t="s">
        <v>0</v>
      </c>
      <c r="C69" t="s">
        <v>1</v>
      </c>
      <c r="D69">
        <v>3</v>
      </c>
      <c r="E69">
        <v>60.78</v>
      </c>
      <c r="F69">
        <v>901</v>
      </c>
      <c r="G69" s="2">
        <f>4*F69</f>
        <v>3604</v>
      </c>
      <c r="H69">
        <v>10.210000000000001</v>
      </c>
      <c r="I69">
        <v>826</v>
      </c>
      <c r="J69">
        <v>51</v>
      </c>
      <c r="K69">
        <v>21</v>
      </c>
      <c r="L69">
        <v>3</v>
      </c>
      <c r="M69">
        <v>45</v>
      </c>
      <c r="N69">
        <v>45</v>
      </c>
    </row>
    <row r="70" spans="1:14" hidden="1">
      <c r="A70" s="3">
        <v>42261.354166666664</v>
      </c>
      <c r="B70" t="s">
        <v>0</v>
      </c>
      <c r="C70" t="s">
        <v>16</v>
      </c>
      <c r="D70">
        <v>3</v>
      </c>
      <c r="E70">
        <v>58.92</v>
      </c>
      <c r="F70">
        <v>1114</v>
      </c>
      <c r="H70">
        <v>14.36</v>
      </c>
      <c r="I70">
        <v>946</v>
      </c>
      <c r="J70">
        <v>141</v>
      </c>
      <c r="K70">
        <v>19</v>
      </c>
      <c r="L70">
        <v>8</v>
      </c>
      <c r="M70">
        <v>45</v>
      </c>
      <c r="N70">
        <v>45</v>
      </c>
    </row>
    <row r="71" spans="1:14">
      <c r="A71" s="3">
        <v>42261.354166666664</v>
      </c>
      <c r="B71" t="s">
        <v>0</v>
      </c>
      <c r="C71" t="s">
        <v>1</v>
      </c>
      <c r="D71">
        <v>3</v>
      </c>
      <c r="E71">
        <v>59.54</v>
      </c>
      <c r="F71">
        <v>967</v>
      </c>
      <c r="G71" s="2">
        <f>4*F71</f>
        <v>3868</v>
      </c>
      <c r="H71">
        <v>11.18</v>
      </c>
      <c r="I71">
        <v>888</v>
      </c>
      <c r="J71">
        <v>58</v>
      </c>
      <c r="K71">
        <v>15</v>
      </c>
      <c r="L71">
        <v>6</v>
      </c>
      <c r="M71">
        <v>45</v>
      </c>
      <c r="N71">
        <v>45</v>
      </c>
    </row>
    <row r="72" spans="1:14" hidden="1">
      <c r="A72" s="3">
        <v>42261.364583333336</v>
      </c>
      <c r="B72" t="s">
        <v>0</v>
      </c>
      <c r="C72" t="s">
        <v>16</v>
      </c>
      <c r="D72">
        <v>3</v>
      </c>
      <c r="E72">
        <v>56.97</v>
      </c>
      <c r="F72">
        <v>1035</v>
      </c>
      <c r="H72">
        <v>12.47</v>
      </c>
      <c r="I72">
        <v>898</v>
      </c>
      <c r="J72">
        <v>126</v>
      </c>
      <c r="K72">
        <v>11</v>
      </c>
      <c r="L72">
        <v>0</v>
      </c>
      <c r="M72">
        <v>45</v>
      </c>
      <c r="N72">
        <v>45</v>
      </c>
    </row>
    <row r="73" spans="1:14">
      <c r="A73" s="3">
        <v>42261.364583333336</v>
      </c>
      <c r="B73" t="s">
        <v>0</v>
      </c>
      <c r="C73" t="s">
        <v>1</v>
      </c>
      <c r="D73">
        <v>3</v>
      </c>
      <c r="E73">
        <v>60.58</v>
      </c>
      <c r="F73">
        <v>1024</v>
      </c>
      <c r="G73" s="2">
        <f>4*F73</f>
        <v>4096</v>
      </c>
      <c r="H73">
        <v>11.79</v>
      </c>
      <c r="I73">
        <v>933</v>
      </c>
      <c r="J73">
        <v>57</v>
      </c>
      <c r="K73">
        <v>33</v>
      </c>
      <c r="L73">
        <v>1</v>
      </c>
      <c r="M73">
        <v>45</v>
      </c>
      <c r="N73">
        <v>45</v>
      </c>
    </row>
    <row r="74" spans="1:14" hidden="1">
      <c r="A74" s="3">
        <v>42261.375</v>
      </c>
      <c r="B74" t="s">
        <v>0</v>
      </c>
      <c r="C74" t="s">
        <v>16</v>
      </c>
      <c r="D74">
        <v>3</v>
      </c>
      <c r="E74">
        <v>60.07</v>
      </c>
      <c r="F74">
        <v>876</v>
      </c>
      <c r="H74">
        <v>11</v>
      </c>
      <c r="I74">
        <v>698</v>
      </c>
      <c r="J74">
        <v>164</v>
      </c>
      <c r="K74">
        <v>12</v>
      </c>
      <c r="L74">
        <v>2</v>
      </c>
      <c r="M74">
        <v>45</v>
      </c>
      <c r="N74">
        <v>45</v>
      </c>
    </row>
    <row r="75" spans="1:14">
      <c r="A75" s="3">
        <v>42261.375</v>
      </c>
      <c r="B75" t="s">
        <v>0</v>
      </c>
      <c r="C75" t="s">
        <v>1</v>
      </c>
      <c r="D75">
        <v>3</v>
      </c>
      <c r="E75">
        <v>64.69</v>
      </c>
      <c r="F75">
        <v>784</v>
      </c>
      <c r="G75" s="2">
        <f>4*F75</f>
        <v>3136</v>
      </c>
      <c r="H75">
        <v>8.3699999999999992</v>
      </c>
      <c r="I75">
        <v>722</v>
      </c>
      <c r="J75">
        <v>40</v>
      </c>
      <c r="K75">
        <v>18</v>
      </c>
      <c r="L75">
        <v>4</v>
      </c>
      <c r="M75">
        <v>45</v>
      </c>
      <c r="N75">
        <v>45</v>
      </c>
    </row>
    <row r="76" spans="1:14" hidden="1">
      <c r="A76" s="3">
        <v>42261.385416666664</v>
      </c>
      <c r="B76" t="s">
        <v>0</v>
      </c>
      <c r="C76" t="s">
        <v>16</v>
      </c>
      <c r="D76">
        <v>3</v>
      </c>
      <c r="E76">
        <v>61.92</v>
      </c>
      <c r="F76">
        <v>778</v>
      </c>
      <c r="H76">
        <v>9.6</v>
      </c>
      <c r="I76">
        <v>616</v>
      </c>
      <c r="J76">
        <v>142</v>
      </c>
      <c r="K76">
        <v>17</v>
      </c>
      <c r="L76">
        <v>3</v>
      </c>
      <c r="M76">
        <v>45</v>
      </c>
      <c r="N76">
        <v>45</v>
      </c>
    </row>
    <row r="77" spans="1:14">
      <c r="A77" s="3">
        <v>42261.385416666664</v>
      </c>
      <c r="B77" t="s">
        <v>0</v>
      </c>
      <c r="C77" t="s">
        <v>1</v>
      </c>
      <c r="D77">
        <v>3</v>
      </c>
      <c r="E77">
        <v>64.650000000000006</v>
      </c>
      <c r="F77">
        <v>811</v>
      </c>
      <c r="G77" s="2">
        <f>4*F77</f>
        <v>3244</v>
      </c>
      <c r="H77">
        <v>8.59</v>
      </c>
      <c r="I77">
        <v>733</v>
      </c>
      <c r="J77">
        <v>59</v>
      </c>
      <c r="K77">
        <v>16</v>
      </c>
      <c r="L77">
        <v>3</v>
      </c>
      <c r="M77">
        <v>45</v>
      </c>
      <c r="N77">
        <v>45</v>
      </c>
    </row>
    <row r="78" spans="1:14" hidden="1">
      <c r="A78" s="3">
        <v>42261.395833333336</v>
      </c>
      <c r="B78" t="s">
        <v>0</v>
      </c>
      <c r="C78" t="s">
        <v>16</v>
      </c>
      <c r="D78">
        <v>3</v>
      </c>
      <c r="E78">
        <v>61.16</v>
      </c>
      <c r="F78">
        <v>802</v>
      </c>
      <c r="H78">
        <v>9.83</v>
      </c>
      <c r="I78">
        <v>681</v>
      </c>
      <c r="J78">
        <v>97</v>
      </c>
      <c r="K78">
        <v>14</v>
      </c>
      <c r="L78">
        <v>10</v>
      </c>
      <c r="M78">
        <v>45</v>
      </c>
      <c r="N78">
        <v>45</v>
      </c>
    </row>
    <row r="79" spans="1:14">
      <c r="A79" s="3">
        <v>42261.395833333336</v>
      </c>
      <c r="B79" t="s">
        <v>0</v>
      </c>
      <c r="C79" t="s">
        <v>1</v>
      </c>
      <c r="D79">
        <v>3</v>
      </c>
      <c r="E79">
        <v>65.22</v>
      </c>
      <c r="F79">
        <v>665</v>
      </c>
      <c r="G79" s="2">
        <f>4*F79</f>
        <v>2660</v>
      </c>
      <c r="H79">
        <v>7.53</v>
      </c>
      <c r="I79">
        <v>582</v>
      </c>
      <c r="J79">
        <v>55</v>
      </c>
      <c r="K79">
        <v>24</v>
      </c>
      <c r="L79">
        <v>4</v>
      </c>
      <c r="M79">
        <v>45</v>
      </c>
      <c r="N79">
        <v>45</v>
      </c>
    </row>
    <row r="80" spans="1:14" hidden="1">
      <c r="A80" s="3">
        <v>42261.40625</v>
      </c>
      <c r="B80" t="s">
        <v>0</v>
      </c>
      <c r="C80" t="s">
        <v>16</v>
      </c>
      <c r="D80">
        <v>3</v>
      </c>
      <c r="E80">
        <v>61.9</v>
      </c>
      <c r="F80">
        <v>762</v>
      </c>
      <c r="H80">
        <v>8.98</v>
      </c>
      <c r="I80">
        <v>649</v>
      </c>
      <c r="J80">
        <v>95</v>
      </c>
      <c r="K80">
        <v>16</v>
      </c>
      <c r="L80">
        <v>2</v>
      </c>
      <c r="M80">
        <v>45</v>
      </c>
      <c r="N80">
        <v>45</v>
      </c>
    </row>
    <row r="81" spans="1:14">
      <c r="A81" s="3">
        <v>42261.40625</v>
      </c>
      <c r="B81" t="s">
        <v>0</v>
      </c>
      <c r="C81" t="s">
        <v>1</v>
      </c>
      <c r="D81">
        <v>3</v>
      </c>
      <c r="E81">
        <v>64.58</v>
      </c>
      <c r="F81">
        <v>647</v>
      </c>
      <c r="G81" s="2">
        <f>4*F81</f>
        <v>2588</v>
      </c>
      <c r="H81">
        <v>6.66</v>
      </c>
      <c r="I81">
        <v>597</v>
      </c>
      <c r="J81">
        <v>31</v>
      </c>
      <c r="K81">
        <v>19</v>
      </c>
      <c r="L81">
        <v>0</v>
      </c>
      <c r="M81">
        <v>45</v>
      </c>
      <c r="N81">
        <v>45</v>
      </c>
    </row>
    <row r="82" spans="1:14" hidden="1">
      <c r="A82" s="3">
        <v>42261.416666666664</v>
      </c>
      <c r="B82" t="s">
        <v>0</v>
      </c>
      <c r="C82" t="s">
        <v>16</v>
      </c>
      <c r="D82">
        <v>3</v>
      </c>
      <c r="E82">
        <v>62.72</v>
      </c>
      <c r="F82">
        <v>639</v>
      </c>
      <c r="H82">
        <v>7.72</v>
      </c>
      <c r="I82">
        <v>532</v>
      </c>
      <c r="J82">
        <v>88</v>
      </c>
      <c r="K82">
        <v>14</v>
      </c>
      <c r="L82">
        <v>5</v>
      </c>
      <c r="M82">
        <v>45</v>
      </c>
      <c r="N82">
        <v>45</v>
      </c>
    </row>
    <row r="83" spans="1:14">
      <c r="A83" s="3">
        <v>42261.416666666664</v>
      </c>
      <c r="B83" t="s">
        <v>0</v>
      </c>
      <c r="C83" t="s">
        <v>1</v>
      </c>
      <c r="D83">
        <v>3</v>
      </c>
      <c r="E83">
        <v>64.91</v>
      </c>
      <c r="F83">
        <v>593</v>
      </c>
      <c r="G83" s="2">
        <f>4*F83</f>
        <v>2372</v>
      </c>
      <c r="H83">
        <v>6.26</v>
      </c>
      <c r="I83">
        <v>539</v>
      </c>
      <c r="J83">
        <v>39</v>
      </c>
      <c r="K83">
        <v>14</v>
      </c>
      <c r="L83">
        <v>1</v>
      </c>
      <c r="M83">
        <v>45</v>
      </c>
      <c r="N83">
        <v>45</v>
      </c>
    </row>
    <row r="84" spans="1:14" hidden="1">
      <c r="A84" s="3">
        <v>42261.427083333336</v>
      </c>
      <c r="B84" t="s">
        <v>0</v>
      </c>
      <c r="C84" t="s">
        <v>16</v>
      </c>
      <c r="D84">
        <v>3</v>
      </c>
      <c r="E84">
        <v>62.62</v>
      </c>
      <c r="F84">
        <v>703</v>
      </c>
      <c r="H84">
        <v>8.4700000000000006</v>
      </c>
      <c r="I84">
        <v>570</v>
      </c>
      <c r="J84">
        <v>115</v>
      </c>
      <c r="K84">
        <v>16</v>
      </c>
      <c r="L84">
        <v>2</v>
      </c>
      <c r="M84">
        <v>45</v>
      </c>
      <c r="N84">
        <v>45</v>
      </c>
    </row>
    <row r="85" spans="1:14">
      <c r="A85" s="3">
        <v>42261.427083333336</v>
      </c>
      <c r="B85" t="s">
        <v>0</v>
      </c>
      <c r="C85" t="s">
        <v>1</v>
      </c>
      <c r="D85">
        <v>3</v>
      </c>
      <c r="E85">
        <v>63.92</v>
      </c>
      <c r="F85">
        <v>606</v>
      </c>
      <c r="G85" s="2">
        <f>4*F85</f>
        <v>2424</v>
      </c>
      <c r="H85">
        <v>6.34</v>
      </c>
      <c r="I85">
        <v>560</v>
      </c>
      <c r="J85">
        <v>32</v>
      </c>
      <c r="K85">
        <v>12</v>
      </c>
      <c r="L85">
        <v>2</v>
      </c>
      <c r="M85">
        <v>45</v>
      </c>
      <c r="N85">
        <v>45</v>
      </c>
    </row>
    <row r="86" spans="1:14" hidden="1">
      <c r="A86" s="3">
        <v>42261.4375</v>
      </c>
      <c r="B86" t="s">
        <v>0</v>
      </c>
      <c r="C86" t="s">
        <v>16</v>
      </c>
      <c r="D86">
        <v>3</v>
      </c>
      <c r="E86">
        <v>63.31</v>
      </c>
      <c r="F86">
        <v>694</v>
      </c>
      <c r="H86">
        <v>8.2200000000000006</v>
      </c>
      <c r="I86">
        <v>568</v>
      </c>
      <c r="J86">
        <v>111</v>
      </c>
      <c r="K86">
        <v>12</v>
      </c>
      <c r="L86">
        <v>3</v>
      </c>
      <c r="M86">
        <v>45</v>
      </c>
      <c r="N86">
        <v>45</v>
      </c>
    </row>
    <row r="87" spans="1:14">
      <c r="A87" s="3">
        <v>42261.4375</v>
      </c>
      <c r="B87" t="s">
        <v>0</v>
      </c>
      <c r="C87" t="s">
        <v>1</v>
      </c>
      <c r="D87">
        <v>3</v>
      </c>
      <c r="E87">
        <v>63.23</v>
      </c>
      <c r="F87">
        <v>631</v>
      </c>
      <c r="G87" s="2">
        <f>4*F87</f>
        <v>2524</v>
      </c>
      <c r="H87">
        <v>6.41</v>
      </c>
      <c r="I87">
        <v>587</v>
      </c>
      <c r="J87">
        <v>36</v>
      </c>
      <c r="K87">
        <v>8</v>
      </c>
      <c r="L87">
        <v>0</v>
      </c>
      <c r="M87">
        <v>45</v>
      </c>
      <c r="N87">
        <v>45</v>
      </c>
    </row>
    <row r="88" spans="1:14" hidden="1">
      <c r="A88" s="3">
        <v>42261.447916666664</v>
      </c>
      <c r="B88" t="s">
        <v>0</v>
      </c>
      <c r="C88" t="s">
        <v>16</v>
      </c>
      <c r="D88">
        <v>3</v>
      </c>
      <c r="E88">
        <v>61.03</v>
      </c>
      <c r="F88">
        <v>679</v>
      </c>
      <c r="H88">
        <v>8.0299999999999994</v>
      </c>
      <c r="I88">
        <v>564</v>
      </c>
      <c r="J88">
        <v>99</v>
      </c>
      <c r="K88">
        <v>14</v>
      </c>
      <c r="L88">
        <v>2</v>
      </c>
      <c r="M88">
        <v>45</v>
      </c>
      <c r="N88">
        <v>45</v>
      </c>
    </row>
    <row r="89" spans="1:14">
      <c r="A89" s="3">
        <v>42261.447916666664</v>
      </c>
      <c r="B89" t="s">
        <v>0</v>
      </c>
      <c r="C89" t="s">
        <v>1</v>
      </c>
      <c r="D89">
        <v>3</v>
      </c>
      <c r="E89">
        <v>64.48</v>
      </c>
      <c r="F89">
        <v>680</v>
      </c>
      <c r="G89" s="2">
        <f>4*F89</f>
        <v>2720</v>
      </c>
      <c r="H89">
        <v>7.33</v>
      </c>
      <c r="I89">
        <v>612</v>
      </c>
      <c r="J89">
        <v>46</v>
      </c>
      <c r="K89">
        <v>15</v>
      </c>
      <c r="L89">
        <v>7</v>
      </c>
      <c r="M89">
        <v>45</v>
      </c>
      <c r="N89">
        <v>45</v>
      </c>
    </row>
    <row r="90" spans="1:14" hidden="1">
      <c r="A90" s="3">
        <v>42261.458333333336</v>
      </c>
      <c r="B90" t="s">
        <v>0</v>
      </c>
      <c r="C90" t="s">
        <v>16</v>
      </c>
      <c r="D90">
        <v>3</v>
      </c>
      <c r="E90">
        <v>63.09</v>
      </c>
      <c r="F90">
        <v>609</v>
      </c>
      <c r="H90">
        <v>7.2</v>
      </c>
      <c r="I90">
        <v>503</v>
      </c>
      <c r="J90">
        <v>97</v>
      </c>
      <c r="K90">
        <v>8</v>
      </c>
      <c r="L90">
        <v>1</v>
      </c>
      <c r="M90">
        <v>45</v>
      </c>
      <c r="N90">
        <v>45</v>
      </c>
    </row>
    <row r="91" spans="1:14">
      <c r="A91" s="3">
        <v>42261.458333333336</v>
      </c>
      <c r="B91" t="s">
        <v>0</v>
      </c>
      <c r="C91" t="s">
        <v>1</v>
      </c>
      <c r="D91">
        <v>3</v>
      </c>
      <c r="E91">
        <v>64.430000000000007</v>
      </c>
      <c r="F91">
        <v>623</v>
      </c>
      <c r="G91">
        <f>4*F91</f>
        <v>2492</v>
      </c>
      <c r="H91">
        <v>6.4</v>
      </c>
      <c r="I91">
        <v>573</v>
      </c>
      <c r="J91">
        <v>38</v>
      </c>
      <c r="K91">
        <v>10</v>
      </c>
      <c r="L91">
        <v>2</v>
      </c>
      <c r="M91">
        <v>45</v>
      </c>
      <c r="N91">
        <v>45</v>
      </c>
    </row>
    <row r="92" spans="1:14" hidden="1">
      <c r="A92" s="3">
        <v>42261.46875</v>
      </c>
      <c r="B92" t="s">
        <v>0</v>
      </c>
      <c r="C92" t="s">
        <v>16</v>
      </c>
      <c r="D92">
        <v>3</v>
      </c>
      <c r="E92">
        <v>61.38</v>
      </c>
      <c r="F92">
        <v>742</v>
      </c>
      <c r="H92">
        <v>8.94</v>
      </c>
      <c r="I92">
        <v>613</v>
      </c>
      <c r="J92">
        <v>108</v>
      </c>
      <c r="K92">
        <v>17</v>
      </c>
      <c r="L92">
        <v>4</v>
      </c>
      <c r="M92">
        <v>45</v>
      </c>
      <c r="N92">
        <v>45</v>
      </c>
    </row>
    <row r="93" spans="1:14">
      <c r="A93" s="3">
        <v>42261.46875</v>
      </c>
      <c r="B93" t="s">
        <v>0</v>
      </c>
      <c r="C93" t="s">
        <v>1</v>
      </c>
      <c r="D93">
        <v>3</v>
      </c>
      <c r="E93">
        <v>64.709999999999994</v>
      </c>
      <c r="F93">
        <v>618</v>
      </c>
      <c r="G93">
        <f>4*F93</f>
        <v>2472</v>
      </c>
      <c r="H93">
        <v>6.37</v>
      </c>
      <c r="I93">
        <v>569</v>
      </c>
      <c r="J93">
        <v>37</v>
      </c>
      <c r="K93">
        <v>10</v>
      </c>
      <c r="L93">
        <v>2</v>
      </c>
      <c r="M93">
        <v>45</v>
      </c>
      <c r="N93">
        <v>45</v>
      </c>
    </row>
    <row r="94" spans="1:14" hidden="1">
      <c r="A94" s="3">
        <v>42261.479166666664</v>
      </c>
      <c r="B94" t="s">
        <v>0</v>
      </c>
      <c r="C94" t="s">
        <v>16</v>
      </c>
      <c r="D94">
        <v>3</v>
      </c>
      <c r="E94">
        <v>61.07</v>
      </c>
      <c r="F94">
        <v>663</v>
      </c>
      <c r="H94">
        <v>8.27</v>
      </c>
      <c r="I94">
        <v>551</v>
      </c>
      <c r="J94">
        <v>103</v>
      </c>
      <c r="K94">
        <v>9</v>
      </c>
      <c r="L94">
        <v>0</v>
      </c>
      <c r="M94">
        <v>42</v>
      </c>
      <c r="N94">
        <v>42</v>
      </c>
    </row>
    <row r="95" spans="1:14">
      <c r="A95" s="3">
        <v>42261.479166666664</v>
      </c>
      <c r="B95" t="s">
        <v>0</v>
      </c>
      <c r="C95" t="s">
        <v>1</v>
      </c>
      <c r="D95">
        <v>3</v>
      </c>
      <c r="E95">
        <v>65.03</v>
      </c>
      <c r="F95">
        <v>590</v>
      </c>
      <c r="G95">
        <f>4*F95</f>
        <v>2360</v>
      </c>
      <c r="H95">
        <v>6.27</v>
      </c>
      <c r="I95">
        <v>547</v>
      </c>
      <c r="J95">
        <v>31</v>
      </c>
      <c r="K95">
        <v>8</v>
      </c>
      <c r="L95">
        <v>4</v>
      </c>
      <c r="M95">
        <v>44</v>
      </c>
      <c r="N95">
        <v>44</v>
      </c>
    </row>
    <row r="96" spans="1:14" hidden="1">
      <c r="A96" s="3">
        <v>42261.489583333336</v>
      </c>
      <c r="B96" t="s">
        <v>0</v>
      </c>
      <c r="C96" t="s">
        <v>16</v>
      </c>
      <c r="D96">
        <v>3</v>
      </c>
      <c r="E96">
        <v>63.26</v>
      </c>
      <c r="F96">
        <v>775</v>
      </c>
      <c r="H96">
        <v>9.07</v>
      </c>
      <c r="I96">
        <v>654</v>
      </c>
      <c r="J96">
        <v>101</v>
      </c>
      <c r="K96">
        <v>19</v>
      </c>
      <c r="L96">
        <v>1</v>
      </c>
      <c r="M96">
        <v>45</v>
      </c>
      <c r="N96">
        <v>45</v>
      </c>
    </row>
    <row r="97" spans="1:14">
      <c r="A97" s="3">
        <v>42261.489583333336</v>
      </c>
      <c r="B97" t="s">
        <v>0</v>
      </c>
      <c r="C97" t="s">
        <v>1</v>
      </c>
      <c r="D97">
        <v>3</v>
      </c>
      <c r="E97">
        <v>64.39</v>
      </c>
      <c r="F97">
        <v>645</v>
      </c>
      <c r="G97">
        <f>4*F97</f>
        <v>2580</v>
      </c>
      <c r="H97">
        <v>6.57</v>
      </c>
      <c r="I97">
        <v>600</v>
      </c>
      <c r="J97">
        <v>34</v>
      </c>
      <c r="K97">
        <v>11</v>
      </c>
      <c r="L97">
        <v>0</v>
      </c>
      <c r="M97">
        <v>45</v>
      </c>
      <c r="N97">
        <v>45</v>
      </c>
    </row>
    <row r="98" spans="1:14" hidden="1">
      <c r="A98" s="3">
        <v>42261.5</v>
      </c>
      <c r="B98" t="s">
        <v>0</v>
      </c>
      <c r="C98" t="s">
        <v>16</v>
      </c>
      <c r="D98">
        <v>3</v>
      </c>
      <c r="E98">
        <v>61.75</v>
      </c>
      <c r="F98">
        <v>712</v>
      </c>
      <c r="H98">
        <v>8.51</v>
      </c>
      <c r="I98">
        <v>600</v>
      </c>
      <c r="J98">
        <v>96</v>
      </c>
      <c r="K98">
        <v>12</v>
      </c>
      <c r="L98">
        <v>4</v>
      </c>
      <c r="M98">
        <v>45</v>
      </c>
      <c r="N98">
        <v>45</v>
      </c>
    </row>
    <row r="99" spans="1:14">
      <c r="A99" s="3">
        <v>42261.5</v>
      </c>
      <c r="B99" t="s">
        <v>0</v>
      </c>
      <c r="C99" t="s">
        <v>1</v>
      </c>
      <c r="D99">
        <v>3</v>
      </c>
      <c r="E99">
        <v>65.11</v>
      </c>
      <c r="F99">
        <v>681</v>
      </c>
      <c r="G99">
        <f>4*F99</f>
        <v>2724</v>
      </c>
      <c r="H99">
        <v>7</v>
      </c>
      <c r="I99">
        <v>636</v>
      </c>
      <c r="J99">
        <v>34</v>
      </c>
      <c r="K99">
        <v>10</v>
      </c>
      <c r="L99">
        <v>1</v>
      </c>
      <c r="M99">
        <v>45</v>
      </c>
      <c r="N99">
        <v>45</v>
      </c>
    </row>
    <row r="100" spans="1:14" hidden="1">
      <c r="A100" s="3">
        <v>42261.510416666664</v>
      </c>
      <c r="B100" t="s">
        <v>0</v>
      </c>
      <c r="C100" t="s">
        <v>16</v>
      </c>
      <c r="D100">
        <v>3</v>
      </c>
      <c r="E100">
        <v>60.69</v>
      </c>
      <c r="F100">
        <v>744</v>
      </c>
      <c r="H100">
        <v>8.7899999999999991</v>
      </c>
      <c r="I100">
        <v>640</v>
      </c>
      <c r="J100">
        <v>92</v>
      </c>
      <c r="K100">
        <v>11</v>
      </c>
      <c r="L100">
        <v>1</v>
      </c>
      <c r="M100">
        <v>45</v>
      </c>
      <c r="N100">
        <v>45</v>
      </c>
    </row>
    <row r="101" spans="1:14">
      <c r="A101" s="3">
        <v>42261.510416666664</v>
      </c>
      <c r="B101" t="s">
        <v>0</v>
      </c>
      <c r="C101" t="s">
        <v>1</v>
      </c>
      <c r="D101">
        <v>3</v>
      </c>
      <c r="E101">
        <v>64.400000000000006</v>
      </c>
      <c r="F101">
        <v>639</v>
      </c>
      <c r="G101">
        <f>4*F101</f>
        <v>2556</v>
      </c>
      <c r="H101">
        <v>6.49</v>
      </c>
      <c r="I101">
        <v>601</v>
      </c>
      <c r="J101">
        <v>30</v>
      </c>
      <c r="K101">
        <v>6</v>
      </c>
      <c r="L101">
        <v>2</v>
      </c>
      <c r="M101">
        <v>45</v>
      </c>
      <c r="N101">
        <v>45</v>
      </c>
    </row>
    <row r="102" spans="1:14" hidden="1">
      <c r="A102" s="3">
        <v>42261.520833333336</v>
      </c>
      <c r="B102" t="s">
        <v>0</v>
      </c>
      <c r="C102" t="s">
        <v>16</v>
      </c>
      <c r="D102">
        <v>3</v>
      </c>
      <c r="E102">
        <v>59.86</v>
      </c>
      <c r="F102">
        <v>763</v>
      </c>
      <c r="H102">
        <v>8.8699999999999992</v>
      </c>
      <c r="I102">
        <v>668</v>
      </c>
      <c r="J102">
        <v>83</v>
      </c>
      <c r="K102">
        <v>11</v>
      </c>
      <c r="L102">
        <v>1</v>
      </c>
      <c r="M102">
        <v>45</v>
      </c>
      <c r="N102">
        <v>45</v>
      </c>
    </row>
    <row r="103" spans="1:14">
      <c r="A103" s="3">
        <v>42261.520833333336</v>
      </c>
      <c r="B103" t="s">
        <v>0</v>
      </c>
      <c r="C103" t="s">
        <v>1</v>
      </c>
      <c r="D103">
        <v>3</v>
      </c>
      <c r="E103">
        <v>64.62</v>
      </c>
      <c r="F103">
        <v>698</v>
      </c>
      <c r="G103">
        <f>4*F103</f>
        <v>2792</v>
      </c>
      <c r="H103">
        <v>7.57</v>
      </c>
      <c r="I103">
        <v>649</v>
      </c>
      <c r="J103">
        <v>34</v>
      </c>
      <c r="K103">
        <v>13</v>
      </c>
      <c r="L103">
        <v>2</v>
      </c>
      <c r="M103">
        <v>43</v>
      </c>
      <c r="N103">
        <v>43</v>
      </c>
    </row>
    <row r="104" spans="1:14" hidden="1">
      <c r="A104" s="3">
        <v>42261.53125</v>
      </c>
      <c r="B104" t="s">
        <v>0</v>
      </c>
      <c r="C104" t="s">
        <v>16</v>
      </c>
      <c r="D104">
        <v>3</v>
      </c>
      <c r="E104">
        <v>60.88</v>
      </c>
      <c r="F104">
        <v>547</v>
      </c>
      <c r="H104">
        <v>6.46</v>
      </c>
      <c r="I104">
        <v>440</v>
      </c>
      <c r="J104">
        <v>100</v>
      </c>
      <c r="K104">
        <v>6</v>
      </c>
      <c r="L104">
        <v>1</v>
      </c>
      <c r="M104">
        <v>45</v>
      </c>
      <c r="N104">
        <v>45</v>
      </c>
    </row>
    <row r="105" spans="1:14">
      <c r="A105" s="3">
        <v>42261.53125</v>
      </c>
      <c r="B105" t="s">
        <v>0</v>
      </c>
      <c r="C105" t="s">
        <v>1</v>
      </c>
      <c r="D105">
        <v>3</v>
      </c>
      <c r="E105">
        <v>64.87</v>
      </c>
      <c r="F105">
        <v>673</v>
      </c>
      <c r="G105">
        <f>4*F105</f>
        <v>2692</v>
      </c>
      <c r="H105">
        <v>7.03</v>
      </c>
      <c r="I105">
        <v>621</v>
      </c>
      <c r="J105">
        <v>36</v>
      </c>
      <c r="K105">
        <v>14</v>
      </c>
      <c r="L105">
        <v>2</v>
      </c>
      <c r="M105">
        <v>45</v>
      </c>
      <c r="N105">
        <v>45</v>
      </c>
    </row>
    <row r="106" spans="1:14" hidden="1">
      <c r="A106" s="3">
        <v>42261.541666666664</v>
      </c>
      <c r="B106" t="s">
        <v>0</v>
      </c>
      <c r="C106" t="s">
        <v>16</v>
      </c>
      <c r="D106">
        <v>3</v>
      </c>
      <c r="E106">
        <v>61.89</v>
      </c>
      <c r="F106">
        <v>515</v>
      </c>
      <c r="H106">
        <v>5.96</v>
      </c>
      <c r="I106">
        <v>435</v>
      </c>
      <c r="J106">
        <v>73</v>
      </c>
      <c r="K106">
        <v>6</v>
      </c>
      <c r="L106">
        <v>1</v>
      </c>
      <c r="M106">
        <v>45</v>
      </c>
      <c r="N106">
        <v>45</v>
      </c>
    </row>
    <row r="107" spans="1:14">
      <c r="A107" s="3">
        <v>42261.541666666664</v>
      </c>
      <c r="B107" t="s">
        <v>0</v>
      </c>
      <c r="C107" t="s">
        <v>1</v>
      </c>
      <c r="D107">
        <v>3</v>
      </c>
      <c r="E107">
        <v>63.88</v>
      </c>
      <c r="F107">
        <v>729</v>
      </c>
      <c r="G107">
        <f>4*F107</f>
        <v>2916</v>
      </c>
      <c r="H107">
        <v>7.33</v>
      </c>
      <c r="I107">
        <v>684</v>
      </c>
      <c r="J107">
        <v>35</v>
      </c>
      <c r="K107">
        <v>7</v>
      </c>
      <c r="L107">
        <v>3</v>
      </c>
      <c r="M107">
        <v>45</v>
      </c>
      <c r="N107">
        <v>45</v>
      </c>
    </row>
    <row r="108" spans="1:14" hidden="1">
      <c r="A108" s="3">
        <v>42261.552083333336</v>
      </c>
      <c r="B108" t="s">
        <v>0</v>
      </c>
      <c r="C108" t="s">
        <v>16</v>
      </c>
      <c r="D108">
        <v>3</v>
      </c>
      <c r="E108">
        <v>59.35</v>
      </c>
      <c r="F108">
        <v>645</v>
      </c>
      <c r="H108">
        <v>7.54</v>
      </c>
      <c r="I108">
        <v>574</v>
      </c>
      <c r="J108">
        <v>62</v>
      </c>
      <c r="K108">
        <v>7</v>
      </c>
      <c r="L108">
        <v>2</v>
      </c>
      <c r="M108">
        <v>45</v>
      </c>
      <c r="N108">
        <v>45</v>
      </c>
    </row>
    <row r="109" spans="1:14">
      <c r="A109" s="3">
        <v>42261.552083333336</v>
      </c>
      <c r="B109" t="s">
        <v>0</v>
      </c>
      <c r="C109" t="s">
        <v>1</v>
      </c>
      <c r="D109">
        <v>3</v>
      </c>
      <c r="E109">
        <v>65.77</v>
      </c>
      <c r="F109">
        <v>742</v>
      </c>
      <c r="G109">
        <f>4*F109</f>
        <v>2968</v>
      </c>
      <c r="H109">
        <v>7.5</v>
      </c>
      <c r="I109">
        <v>693</v>
      </c>
      <c r="J109">
        <v>37</v>
      </c>
      <c r="K109">
        <v>12</v>
      </c>
      <c r="L109">
        <v>0</v>
      </c>
      <c r="M109">
        <v>45</v>
      </c>
      <c r="N109">
        <v>45</v>
      </c>
    </row>
    <row r="110" spans="1:14" hidden="1">
      <c r="A110" s="3">
        <v>42261.5625</v>
      </c>
      <c r="B110" t="s">
        <v>0</v>
      </c>
      <c r="C110" t="s">
        <v>16</v>
      </c>
      <c r="D110">
        <v>3</v>
      </c>
      <c r="E110">
        <v>59.39</v>
      </c>
      <c r="F110">
        <v>786</v>
      </c>
      <c r="H110">
        <v>9.44</v>
      </c>
      <c r="I110">
        <v>669</v>
      </c>
      <c r="J110">
        <v>97</v>
      </c>
      <c r="K110">
        <v>19</v>
      </c>
      <c r="L110">
        <v>1</v>
      </c>
      <c r="M110">
        <v>45</v>
      </c>
      <c r="N110">
        <v>45</v>
      </c>
    </row>
    <row r="111" spans="1:14">
      <c r="A111" s="3">
        <v>42261.5625</v>
      </c>
      <c r="B111" t="s">
        <v>0</v>
      </c>
      <c r="C111" t="s">
        <v>1</v>
      </c>
      <c r="D111">
        <v>3</v>
      </c>
      <c r="E111">
        <v>65.040000000000006</v>
      </c>
      <c r="F111">
        <v>653</v>
      </c>
      <c r="G111">
        <f>4*F111</f>
        <v>2612</v>
      </c>
      <c r="H111">
        <v>6.6</v>
      </c>
      <c r="I111">
        <v>611</v>
      </c>
      <c r="J111">
        <v>29</v>
      </c>
      <c r="K111">
        <v>12</v>
      </c>
      <c r="L111">
        <v>1</v>
      </c>
      <c r="M111">
        <v>45</v>
      </c>
      <c r="N111">
        <v>45</v>
      </c>
    </row>
    <row r="112" spans="1:14" hidden="1">
      <c r="A112" s="3">
        <v>42261.572916666664</v>
      </c>
      <c r="B112" t="s">
        <v>0</v>
      </c>
      <c r="C112" t="s">
        <v>16</v>
      </c>
      <c r="D112">
        <v>3</v>
      </c>
      <c r="E112">
        <v>60.05</v>
      </c>
      <c r="F112">
        <v>788</v>
      </c>
      <c r="H112">
        <v>9.09</v>
      </c>
      <c r="I112">
        <v>701</v>
      </c>
      <c r="J112">
        <v>76</v>
      </c>
      <c r="K112">
        <v>10</v>
      </c>
      <c r="L112">
        <v>1</v>
      </c>
      <c r="M112">
        <v>45</v>
      </c>
      <c r="N112">
        <v>45</v>
      </c>
    </row>
    <row r="113" spans="1:14">
      <c r="A113" s="3">
        <v>42261.572916666664</v>
      </c>
      <c r="B113" t="s">
        <v>0</v>
      </c>
      <c r="C113" t="s">
        <v>1</v>
      </c>
      <c r="D113">
        <v>3</v>
      </c>
      <c r="E113">
        <v>63.38</v>
      </c>
      <c r="F113">
        <v>691</v>
      </c>
      <c r="G113">
        <f>4*F113</f>
        <v>2764</v>
      </c>
      <c r="H113">
        <v>7.09</v>
      </c>
      <c r="I113">
        <v>646</v>
      </c>
      <c r="J113">
        <v>31</v>
      </c>
      <c r="K113">
        <v>13</v>
      </c>
      <c r="L113">
        <v>1</v>
      </c>
      <c r="M113">
        <v>45</v>
      </c>
      <c r="N113">
        <v>45</v>
      </c>
    </row>
    <row r="114" spans="1:14" hidden="1">
      <c r="A114" s="3">
        <v>42261.583333333336</v>
      </c>
      <c r="B114" t="s">
        <v>0</v>
      </c>
      <c r="C114" t="s">
        <v>16</v>
      </c>
      <c r="D114">
        <v>3</v>
      </c>
      <c r="E114">
        <v>62.59</v>
      </c>
      <c r="F114">
        <v>677</v>
      </c>
      <c r="H114">
        <v>7.88</v>
      </c>
      <c r="I114">
        <v>575</v>
      </c>
      <c r="J114">
        <v>89</v>
      </c>
      <c r="K114">
        <v>11</v>
      </c>
      <c r="L114">
        <v>2</v>
      </c>
      <c r="M114">
        <v>45</v>
      </c>
      <c r="N114">
        <v>45</v>
      </c>
    </row>
    <row r="115" spans="1:14">
      <c r="A115" s="3">
        <v>42261.583333333336</v>
      </c>
      <c r="B115" t="s">
        <v>0</v>
      </c>
      <c r="C115" t="s">
        <v>1</v>
      </c>
      <c r="D115">
        <v>3</v>
      </c>
      <c r="E115">
        <v>64.569999999999993</v>
      </c>
      <c r="F115">
        <v>692</v>
      </c>
      <c r="G115">
        <f>4*F115</f>
        <v>2768</v>
      </c>
      <c r="H115">
        <v>7.07</v>
      </c>
      <c r="I115">
        <v>645</v>
      </c>
      <c r="J115">
        <v>34</v>
      </c>
      <c r="K115">
        <v>12</v>
      </c>
      <c r="L115">
        <v>1</v>
      </c>
      <c r="M115">
        <v>45</v>
      </c>
      <c r="N115">
        <v>45</v>
      </c>
    </row>
    <row r="116" spans="1:14" hidden="1">
      <c r="A116" s="3">
        <v>42261.59375</v>
      </c>
      <c r="B116" t="s">
        <v>0</v>
      </c>
      <c r="C116" t="s">
        <v>16</v>
      </c>
      <c r="D116">
        <v>3</v>
      </c>
      <c r="E116">
        <v>62.34</v>
      </c>
      <c r="F116">
        <v>504</v>
      </c>
      <c r="H116">
        <v>5.84</v>
      </c>
      <c r="I116">
        <v>416</v>
      </c>
      <c r="J116">
        <v>79</v>
      </c>
      <c r="K116">
        <v>9</v>
      </c>
      <c r="L116">
        <v>0</v>
      </c>
      <c r="M116">
        <v>45</v>
      </c>
      <c r="N116">
        <v>45</v>
      </c>
    </row>
    <row r="117" spans="1:14">
      <c r="A117" s="3">
        <v>42261.59375</v>
      </c>
      <c r="B117" t="s">
        <v>0</v>
      </c>
      <c r="C117" t="s">
        <v>1</v>
      </c>
      <c r="D117">
        <v>3</v>
      </c>
      <c r="E117">
        <v>63.96</v>
      </c>
      <c r="F117">
        <v>779</v>
      </c>
      <c r="G117">
        <f>4*F117</f>
        <v>3116</v>
      </c>
      <c r="H117">
        <v>8.11</v>
      </c>
      <c r="I117">
        <v>716</v>
      </c>
      <c r="J117">
        <v>50</v>
      </c>
      <c r="K117">
        <v>12</v>
      </c>
      <c r="L117">
        <v>1</v>
      </c>
      <c r="M117">
        <v>45</v>
      </c>
      <c r="N117">
        <v>45</v>
      </c>
    </row>
    <row r="118" spans="1:14" hidden="1">
      <c r="A118" s="3">
        <v>42261.604166666664</v>
      </c>
      <c r="B118" t="s">
        <v>0</v>
      </c>
      <c r="C118" t="s">
        <v>16</v>
      </c>
      <c r="D118">
        <v>3</v>
      </c>
      <c r="E118">
        <v>60.99</v>
      </c>
      <c r="F118">
        <v>695</v>
      </c>
      <c r="H118">
        <v>8.4700000000000006</v>
      </c>
      <c r="I118">
        <v>619</v>
      </c>
      <c r="J118">
        <v>66</v>
      </c>
      <c r="K118">
        <v>9</v>
      </c>
      <c r="L118">
        <v>1</v>
      </c>
      <c r="M118">
        <v>42</v>
      </c>
      <c r="N118">
        <v>42</v>
      </c>
    </row>
    <row r="119" spans="1:14">
      <c r="A119" s="3">
        <v>42261.604166666664</v>
      </c>
      <c r="B119" t="s">
        <v>0</v>
      </c>
      <c r="C119" t="s">
        <v>1</v>
      </c>
      <c r="D119">
        <v>3</v>
      </c>
      <c r="E119">
        <v>64.36</v>
      </c>
      <c r="F119">
        <v>665</v>
      </c>
      <c r="G119">
        <f>4*F119</f>
        <v>2660</v>
      </c>
      <c r="H119">
        <v>7.32</v>
      </c>
      <c r="I119">
        <v>616</v>
      </c>
      <c r="J119">
        <v>37</v>
      </c>
      <c r="K119">
        <v>11</v>
      </c>
      <c r="L119">
        <v>1</v>
      </c>
      <c r="M119">
        <v>42</v>
      </c>
      <c r="N119">
        <v>42</v>
      </c>
    </row>
    <row r="120" spans="1:14" hidden="1">
      <c r="A120" s="3">
        <v>42261.614583333336</v>
      </c>
      <c r="B120" t="s">
        <v>0</v>
      </c>
      <c r="C120" t="s">
        <v>16</v>
      </c>
      <c r="D120">
        <v>3</v>
      </c>
      <c r="E120">
        <v>61.13</v>
      </c>
      <c r="F120">
        <v>749</v>
      </c>
      <c r="H120">
        <v>8.74</v>
      </c>
      <c r="I120">
        <v>646</v>
      </c>
      <c r="J120">
        <v>91</v>
      </c>
      <c r="K120">
        <v>12</v>
      </c>
      <c r="L120">
        <v>0</v>
      </c>
      <c r="M120">
        <v>45</v>
      </c>
      <c r="N120">
        <v>45</v>
      </c>
    </row>
    <row r="121" spans="1:14">
      <c r="A121" s="3">
        <v>42261.614583333336</v>
      </c>
      <c r="B121" t="s">
        <v>0</v>
      </c>
      <c r="C121" t="s">
        <v>1</v>
      </c>
      <c r="D121">
        <v>3</v>
      </c>
      <c r="E121">
        <v>62.11</v>
      </c>
      <c r="F121">
        <v>786</v>
      </c>
      <c r="G121">
        <f>4*F121</f>
        <v>3144</v>
      </c>
      <c r="H121">
        <v>8.5399999999999991</v>
      </c>
      <c r="I121">
        <v>731</v>
      </c>
      <c r="J121">
        <v>39</v>
      </c>
      <c r="K121">
        <v>13</v>
      </c>
      <c r="L121">
        <v>3</v>
      </c>
      <c r="M121">
        <v>45</v>
      </c>
      <c r="N121">
        <v>45</v>
      </c>
    </row>
    <row r="122" spans="1:14" hidden="1">
      <c r="A122" s="3">
        <v>42261.625</v>
      </c>
      <c r="B122" t="s">
        <v>0</v>
      </c>
      <c r="C122" t="s">
        <v>16</v>
      </c>
      <c r="D122">
        <v>3</v>
      </c>
      <c r="E122">
        <v>62.15</v>
      </c>
      <c r="F122">
        <v>684</v>
      </c>
      <c r="H122">
        <v>7.9</v>
      </c>
      <c r="I122">
        <v>579</v>
      </c>
      <c r="J122">
        <v>97</v>
      </c>
      <c r="K122">
        <v>6</v>
      </c>
      <c r="L122">
        <v>2</v>
      </c>
      <c r="M122">
        <v>45</v>
      </c>
      <c r="N122">
        <v>45</v>
      </c>
    </row>
    <row r="123" spans="1:14">
      <c r="A123" s="3">
        <v>42261.625</v>
      </c>
      <c r="B123" t="s">
        <v>0</v>
      </c>
      <c r="C123" t="s">
        <v>1</v>
      </c>
      <c r="D123">
        <v>3</v>
      </c>
      <c r="E123">
        <v>62.36</v>
      </c>
      <c r="F123">
        <v>797</v>
      </c>
      <c r="G123">
        <f>4*F123</f>
        <v>3188</v>
      </c>
      <c r="H123">
        <v>8.41</v>
      </c>
      <c r="I123">
        <v>745</v>
      </c>
      <c r="J123">
        <v>34</v>
      </c>
      <c r="K123">
        <v>14</v>
      </c>
      <c r="L123">
        <v>4</v>
      </c>
      <c r="M123">
        <v>45</v>
      </c>
      <c r="N123">
        <v>45</v>
      </c>
    </row>
    <row r="124" spans="1:14" hidden="1">
      <c r="A124" s="3">
        <v>42261.635416666664</v>
      </c>
      <c r="B124" t="s">
        <v>0</v>
      </c>
      <c r="C124" t="s">
        <v>16</v>
      </c>
      <c r="D124">
        <v>3</v>
      </c>
      <c r="E124">
        <v>61.41</v>
      </c>
      <c r="F124">
        <v>921</v>
      </c>
      <c r="H124">
        <v>10.71</v>
      </c>
      <c r="I124">
        <v>816</v>
      </c>
      <c r="J124">
        <v>90</v>
      </c>
      <c r="K124">
        <v>13</v>
      </c>
      <c r="L124">
        <v>2</v>
      </c>
      <c r="M124">
        <v>45</v>
      </c>
      <c r="N124">
        <v>45</v>
      </c>
    </row>
    <row r="125" spans="1:14">
      <c r="A125" s="3">
        <v>42261.635416666664</v>
      </c>
      <c r="B125" t="s">
        <v>0</v>
      </c>
      <c r="C125" t="s">
        <v>1</v>
      </c>
      <c r="D125">
        <v>3</v>
      </c>
      <c r="E125">
        <v>61.96</v>
      </c>
      <c r="F125">
        <v>904</v>
      </c>
      <c r="G125">
        <f>4*F125</f>
        <v>3616</v>
      </c>
      <c r="H125">
        <v>9.6300000000000008</v>
      </c>
      <c r="I125">
        <v>841</v>
      </c>
      <c r="J125">
        <v>42</v>
      </c>
      <c r="K125">
        <v>17</v>
      </c>
      <c r="L125">
        <v>4</v>
      </c>
      <c r="M125">
        <v>45</v>
      </c>
      <c r="N125">
        <v>45</v>
      </c>
    </row>
    <row r="126" spans="1:14" hidden="1">
      <c r="A126" s="3">
        <v>42261.645833333336</v>
      </c>
      <c r="B126" t="s">
        <v>0</v>
      </c>
      <c r="C126" t="s">
        <v>16</v>
      </c>
      <c r="D126">
        <v>3</v>
      </c>
      <c r="E126">
        <v>60.59</v>
      </c>
      <c r="F126">
        <v>924</v>
      </c>
      <c r="H126">
        <v>10.54</v>
      </c>
      <c r="I126">
        <v>801</v>
      </c>
      <c r="J126">
        <v>108</v>
      </c>
      <c r="K126">
        <v>15</v>
      </c>
      <c r="L126">
        <v>0</v>
      </c>
      <c r="M126">
        <v>45</v>
      </c>
      <c r="N126">
        <v>45</v>
      </c>
    </row>
    <row r="127" spans="1:14">
      <c r="A127" s="3">
        <v>42261.645833333336</v>
      </c>
      <c r="B127" t="s">
        <v>0</v>
      </c>
      <c r="C127" t="s">
        <v>1</v>
      </c>
      <c r="D127">
        <v>3</v>
      </c>
      <c r="E127">
        <v>62.41</v>
      </c>
      <c r="F127">
        <v>908</v>
      </c>
      <c r="G127">
        <f>4*F127</f>
        <v>3632</v>
      </c>
      <c r="H127">
        <v>9.84</v>
      </c>
      <c r="I127">
        <v>837</v>
      </c>
      <c r="J127">
        <v>45</v>
      </c>
      <c r="K127">
        <v>24</v>
      </c>
      <c r="L127">
        <v>2</v>
      </c>
      <c r="M127">
        <v>45</v>
      </c>
      <c r="N127">
        <v>45</v>
      </c>
    </row>
    <row r="128" spans="1:14" hidden="1">
      <c r="A128" s="3">
        <v>42261.65625</v>
      </c>
      <c r="B128" t="s">
        <v>0</v>
      </c>
      <c r="C128" t="s">
        <v>16</v>
      </c>
      <c r="D128">
        <v>3</v>
      </c>
      <c r="E128">
        <v>61.5</v>
      </c>
      <c r="F128">
        <v>905</v>
      </c>
      <c r="H128">
        <v>10.16</v>
      </c>
      <c r="I128">
        <v>801</v>
      </c>
      <c r="J128">
        <v>94</v>
      </c>
      <c r="K128">
        <v>7</v>
      </c>
      <c r="L128">
        <v>3</v>
      </c>
      <c r="M128">
        <v>45</v>
      </c>
      <c r="N128">
        <v>45</v>
      </c>
    </row>
    <row r="129" spans="1:14">
      <c r="A129" s="3">
        <v>42261.65625</v>
      </c>
      <c r="B129" t="s">
        <v>0</v>
      </c>
      <c r="C129" t="s">
        <v>1</v>
      </c>
      <c r="D129">
        <v>3</v>
      </c>
      <c r="E129">
        <v>62.33</v>
      </c>
      <c r="F129">
        <v>934</v>
      </c>
      <c r="G129">
        <f>4*F129</f>
        <v>3736</v>
      </c>
      <c r="H129">
        <v>9.94</v>
      </c>
      <c r="I129">
        <v>871</v>
      </c>
      <c r="J129">
        <v>41</v>
      </c>
      <c r="K129">
        <v>19</v>
      </c>
      <c r="L129">
        <v>3</v>
      </c>
      <c r="M129">
        <v>45</v>
      </c>
      <c r="N129">
        <v>45</v>
      </c>
    </row>
    <row r="130" spans="1:14" hidden="1">
      <c r="A130" s="3">
        <v>42261.666666666664</v>
      </c>
      <c r="B130" t="s">
        <v>0</v>
      </c>
      <c r="C130" t="s">
        <v>16</v>
      </c>
      <c r="D130">
        <v>3</v>
      </c>
      <c r="E130">
        <v>60.85</v>
      </c>
      <c r="F130">
        <v>1005</v>
      </c>
      <c r="H130">
        <v>11.46</v>
      </c>
      <c r="I130">
        <v>903</v>
      </c>
      <c r="J130">
        <v>89</v>
      </c>
      <c r="K130">
        <v>11</v>
      </c>
      <c r="L130">
        <v>2</v>
      </c>
      <c r="M130">
        <v>45</v>
      </c>
      <c r="N130">
        <v>45</v>
      </c>
    </row>
    <row r="131" spans="1:14">
      <c r="A131" s="3">
        <v>42261.666666666664</v>
      </c>
      <c r="B131" t="s">
        <v>0</v>
      </c>
      <c r="C131" t="s">
        <v>1</v>
      </c>
      <c r="D131">
        <v>3</v>
      </c>
      <c r="E131">
        <v>62.69</v>
      </c>
      <c r="F131">
        <v>1002</v>
      </c>
      <c r="G131">
        <f>4*F131</f>
        <v>4008</v>
      </c>
      <c r="H131">
        <v>10.37</v>
      </c>
      <c r="I131">
        <v>941</v>
      </c>
      <c r="J131">
        <v>41</v>
      </c>
      <c r="K131">
        <v>16</v>
      </c>
      <c r="L131">
        <v>4</v>
      </c>
      <c r="M131">
        <v>45</v>
      </c>
      <c r="N131">
        <v>45</v>
      </c>
    </row>
    <row r="132" spans="1:14" hidden="1">
      <c r="A132" s="3">
        <v>42261.677083333336</v>
      </c>
      <c r="B132" t="s">
        <v>0</v>
      </c>
      <c r="C132" t="s">
        <v>16</v>
      </c>
      <c r="D132">
        <v>3</v>
      </c>
      <c r="E132">
        <v>59.04</v>
      </c>
      <c r="F132">
        <v>996</v>
      </c>
      <c r="H132">
        <v>11.67</v>
      </c>
      <c r="I132">
        <v>890</v>
      </c>
      <c r="J132">
        <v>93</v>
      </c>
      <c r="K132">
        <v>9</v>
      </c>
      <c r="L132">
        <v>4</v>
      </c>
      <c r="M132">
        <v>45</v>
      </c>
      <c r="N132">
        <v>45</v>
      </c>
    </row>
    <row r="133" spans="1:14">
      <c r="A133" s="3">
        <v>42261.677083333336</v>
      </c>
      <c r="B133" t="s">
        <v>0</v>
      </c>
      <c r="C133" t="s">
        <v>1</v>
      </c>
      <c r="D133">
        <v>3</v>
      </c>
      <c r="E133">
        <v>57.62</v>
      </c>
      <c r="F133">
        <v>1015</v>
      </c>
      <c r="G133">
        <f>4*F133</f>
        <v>4060</v>
      </c>
      <c r="H133">
        <v>12.63</v>
      </c>
      <c r="I133">
        <v>912</v>
      </c>
      <c r="J133">
        <v>78</v>
      </c>
      <c r="K133">
        <v>21</v>
      </c>
      <c r="L133">
        <v>4</v>
      </c>
      <c r="M133">
        <v>45</v>
      </c>
      <c r="N133">
        <v>45</v>
      </c>
    </row>
    <row r="134" spans="1:14" hidden="1">
      <c r="A134" s="3">
        <v>42261.6875</v>
      </c>
      <c r="B134" t="s">
        <v>0</v>
      </c>
      <c r="C134" t="s">
        <v>16</v>
      </c>
      <c r="D134">
        <v>3</v>
      </c>
      <c r="E134">
        <v>60.62</v>
      </c>
      <c r="F134">
        <v>1138</v>
      </c>
      <c r="H134">
        <v>13.36</v>
      </c>
      <c r="I134">
        <v>1002</v>
      </c>
      <c r="J134">
        <v>118</v>
      </c>
      <c r="K134">
        <v>15</v>
      </c>
      <c r="L134">
        <v>3</v>
      </c>
      <c r="M134">
        <v>45</v>
      </c>
      <c r="N134">
        <v>45</v>
      </c>
    </row>
    <row r="135" spans="1:14">
      <c r="A135" s="3">
        <v>42261.6875</v>
      </c>
      <c r="B135" t="s">
        <v>0</v>
      </c>
      <c r="C135" t="s">
        <v>1</v>
      </c>
      <c r="D135">
        <v>3</v>
      </c>
      <c r="E135">
        <v>59.15</v>
      </c>
      <c r="F135">
        <v>979</v>
      </c>
      <c r="G135">
        <f>4*F135</f>
        <v>3916</v>
      </c>
      <c r="H135">
        <v>11.71</v>
      </c>
      <c r="I135">
        <v>870</v>
      </c>
      <c r="J135">
        <v>82</v>
      </c>
      <c r="K135">
        <v>25</v>
      </c>
      <c r="L135">
        <v>2</v>
      </c>
      <c r="M135">
        <v>45</v>
      </c>
      <c r="N135">
        <v>45</v>
      </c>
    </row>
    <row r="136" spans="1:14" hidden="1">
      <c r="A136" s="3">
        <v>42261.697916666664</v>
      </c>
      <c r="B136" t="s">
        <v>0</v>
      </c>
      <c r="C136" t="s">
        <v>16</v>
      </c>
      <c r="D136">
        <v>3</v>
      </c>
      <c r="E136">
        <v>47.42</v>
      </c>
      <c r="F136">
        <v>1054</v>
      </c>
      <c r="H136">
        <v>21.43</v>
      </c>
      <c r="I136">
        <v>794</v>
      </c>
      <c r="J136">
        <v>195</v>
      </c>
      <c r="K136">
        <v>48</v>
      </c>
      <c r="L136">
        <v>17</v>
      </c>
      <c r="M136">
        <v>45</v>
      </c>
      <c r="N136">
        <v>45</v>
      </c>
    </row>
    <row r="137" spans="1:14">
      <c r="A137" s="3">
        <v>42261.697916666664</v>
      </c>
      <c r="B137" t="s">
        <v>0</v>
      </c>
      <c r="C137" t="s">
        <v>1</v>
      </c>
      <c r="D137">
        <v>3</v>
      </c>
      <c r="E137">
        <v>45.9</v>
      </c>
      <c r="F137">
        <v>881</v>
      </c>
      <c r="G137">
        <f>4*F137</f>
        <v>3524</v>
      </c>
      <c r="H137">
        <v>16.579999999999998</v>
      </c>
      <c r="I137">
        <v>762</v>
      </c>
      <c r="J137">
        <v>86</v>
      </c>
      <c r="K137">
        <v>31</v>
      </c>
      <c r="L137">
        <v>2</v>
      </c>
      <c r="M137">
        <v>45</v>
      </c>
      <c r="N137">
        <v>45</v>
      </c>
    </row>
    <row r="138" spans="1:14" hidden="1">
      <c r="A138" s="3">
        <v>42261.708333333336</v>
      </c>
      <c r="B138" t="s">
        <v>0</v>
      </c>
      <c r="C138" t="s">
        <v>16</v>
      </c>
      <c r="D138">
        <v>3</v>
      </c>
      <c r="E138">
        <v>29.76</v>
      </c>
      <c r="F138">
        <v>940</v>
      </c>
      <c r="H138">
        <v>30.3</v>
      </c>
      <c r="I138">
        <v>733</v>
      </c>
      <c r="J138">
        <v>137</v>
      </c>
      <c r="K138">
        <v>56</v>
      </c>
      <c r="L138">
        <v>14</v>
      </c>
      <c r="M138">
        <v>45</v>
      </c>
      <c r="N138">
        <v>45</v>
      </c>
    </row>
    <row r="139" spans="1:14">
      <c r="A139" s="3">
        <v>42261.708333333336</v>
      </c>
      <c r="B139" t="s">
        <v>0</v>
      </c>
      <c r="C139" t="s">
        <v>1</v>
      </c>
      <c r="D139">
        <v>3</v>
      </c>
      <c r="E139">
        <v>38.74</v>
      </c>
      <c r="F139">
        <v>788</v>
      </c>
      <c r="G139">
        <f>4*F139</f>
        <v>3152</v>
      </c>
      <c r="H139">
        <v>20.77</v>
      </c>
      <c r="I139">
        <v>628</v>
      </c>
      <c r="J139">
        <v>116</v>
      </c>
      <c r="K139">
        <v>33</v>
      </c>
      <c r="L139">
        <v>11</v>
      </c>
      <c r="M139">
        <v>45</v>
      </c>
      <c r="N139">
        <v>45</v>
      </c>
    </row>
    <row r="140" spans="1:14" hidden="1">
      <c r="A140" s="3">
        <v>42261.71875</v>
      </c>
      <c r="B140" t="s">
        <v>0</v>
      </c>
      <c r="C140" t="s">
        <v>16</v>
      </c>
      <c r="D140">
        <v>3</v>
      </c>
      <c r="E140">
        <v>40.5</v>
      </c>
      <c r="F140">
        <v>981</v>
      </c>
      <c r="H140">
        <v>24.98</v>
      </c>
      <c r="I140">
        <v>796</v>
      </c>
      <c r="J140">
        <v>134</v>
      </c>
      <c r="K140">
        <v>40</v>
      </c>
      <c r="L140">
        <v>11</v>
      </c>
      <c r="M140">
        <v>45</v>
      </c>
      <c r="N140">
        <v>45</v>
      </c>
    </row>
    <row r="141" spans="1:14">
      <c r="A141" s="3">
        <v>42261.71875</v>
      </c>
      <c r="B141" t="s">
        <v>0</v>
      </c>
      <c r="C141" t="s">
        <v>1</v>
      </c>
      <c r="D141">
        <v>3</v>
      </c>
      <c r="E141">
        <v>39.17</v>
      </c>
      <c r="F141">
        <v>786</v>
      </c>
      <c r="G141">
        <f>4*F141</f>
        <v>3144</v>
      </c>
      <c r="H141">
        <v>21.24</v>
      </c>
      <c r="I141">
        <v>677</v>
      </c>
      <c r="J141">
        <v>88</v>
      </c>
      <c r="K141">
        <v>18</v>
      </c>
      <c r="L141">
        <v>3</v>
      </c>
      <c r="M141">
        <v>45</v>
      </c>
      <c r="N141">
        <v>45</v>
      </c>
    </row>
    <row r="142" spans="1:14" hidden="1">
      <c r="A142" s="3">
        <v>42261.729166666664</v>
      </c>
      <c r="B142" t="s">
        <v>0</v>
      </c>
      <c r="C142" t="s">
        <v>16</v>
      </c>
      <c r="D142">
        <v>3</v>
      </c>
      <c r="E142">
        <v>42.68</v>
      </c>
      <c r="F142">
        <v>951</v>
      </c>
      <c r="H142">
        <v>24.32</v>
      </c>
      <c r="I142">
        <v>638</v>
      </c>
      <c r="J142">
        <v>246</v>
      </c>
      <c r="K142">
        <v>48</v>
      </c>
      <c r="L142">
        <v>19</v>
      </c>
      <c r="M142">
        <v>45</v>
      </c>
      <c r="N142">
        <v>45</v>
      </c>
    </row>
    <row r="143" spans="1:14">
      <c r="A143" s="3">
        <v>42261.729166666664</v>
      </c>
      <c r="B143" t="s">
        <v>0</v>
      </c>
      <c r="C143" t="s">
        <v>1</v>
      </c>
      <c r="D143">
        <v>3</v>
      </c>
      <c r="E143">
        <v>30.88</v>
      </c>
      <c r="F143">
        <v>648</v>
      </c>
      <c r="G143">
        <f>4*F143</f>
        <v>2592</v>
      </c>
      <c r="H143">
        <v>26.47</v>
      </c>
      <c r="I143">
        <v>569</v>
      </c>
      <c r="J143">
        <v>45</v>
      </c>
      <c r="K143">
        <v>24</v>
      </c>
      <c r="L143">
        <v>10</v>
      </c>
      <c r="M143">
        <v>45</v>
      </c>
      <c r="N143">
        <v>45</v>
      </c>
    </row>
    <row r="144" spans="1:14" hidden="1">
      <c r="A144" s="3">
        <v>42261.739583333336</v>
      </c>
      <c r="B144" t="s">
        <v>0</v>
      </c>
      <c r="C144" t="s">
        <v>16</v>
      </c>
      <c r="D144">
        <v>3</v>
      </c>
      <c r="E144">
        <v>53.4</v>
      </c>
      <c r="F144">
        <v>1043</v>
      </c>
      <c r="H144">
        <v>15.3</v>
      </c>
      <c r="I144">
        <v>874</v>
      </c>
      <c r="J144">
        <v>154</v>
      </c>
      <c r="K144">
        <v>11</v>
      </c>
      <c r="L144">
        <v>4</v>
      </c>
      <c r="M144">
        <v>45</v>
      </c>
      <c r="N144">
        <v>45</v>
      </c>
    </row>
    <row r="145" spans="1:14">
      <c r="A145" s="3">
        <v>42261.739583333336</v>
      </c>
      <c r="B145" t="s">
        <v>0</v>
      </c>
      <c r="C145" t="s">
        <v>1</v>
      </c>
      <c r="D145">
        <v>3</v>
      </c>
      <c r="E145">
        <v>39.729999999999997</v>
      </c>
      <c r="F145">
        <v>794</v>
      </c>
      <c r="G145">
        <f>4*F145</f>
        <v>3176</v>
      </c>
      <c r="H145">
        <v>20.03</v>
      </c>
      <c r="I145">
        <v>661</v>
      </c>
      <c r="J145">
        <v>101</v>
      </c>
      <c r="K145">
        <v>21</v>
      </c>
      <c r="L145">
        <v>11</v>
      </c>
      <c r="M145">
        <v>45</v>
      </c>
      <c r="N145">
        <v>45</v>
      </c>
    </row>
    <row r="146" spans="1:14" hidden="1">
      <c r="A146" s="3">
        <v>42261.75</v>
      </c>
      <c r="B146" t="s">
        <v>0</v>
      </c>
      <c r="C146" t="s">
        <v>16</v>
      </c>
      <c r="D146">
        <v>3</v>
      </c>
      <c r="E146">
        <v>59.35</v>
      </c>
      <c r="F146">
        <v>1078</v>
      </c>
      <c r="H146">
        <v>14.12</v>
      </c>
      <c r="I146">
        <v>884</v>
      </c>
      <c r="J146">
        <v>178</v>
      </c>
      <c r="K146">
        <v>14</v>
      </c>
      <c r="L146">
        <v>2</v>
      </c>
      <c r="M146">
        <v>45</v>
      </c>
      <c r="N146">
        <v>45</v>
      </c>
    </row>
    <row r="147" spans="1:14">
      <c r="A147" s="3">
        <v>42261.75</v>
      </c>
      <c r="B147" t="s">
        <v>0</v>
      </c>
      <c r="C147" t="s">
        <v>1</v>
      </c>
      <c r="D147">
        <v>3</v>
      </c>
      <c r="E147">
        <v>34.22</v>
      </c>
      <c r="F147">
        <v>728</v>
      </c>
      <c r="G147">
        <f>4*F147</f>
        <v>2912</v>
      </c>
      <c r="H147">
        <v>24.01</v>
      </c>
      <c r="I147">
        <v>630</v>
      </c>
      <c r="J147">
        <v>66</v>
      </c>
      <c r="K147">
        <v>21</v>
      </c>
      <c r="L147">
        <v>11</v>
      </c>
      <c r="M147">
        <v>45</v>
      </c>
      <c r="N147">
        <v>45</v>
      </c>
    </row>
    <row r="148" spans="1:14" hidden="1">
      <c r="A148" s="3">
        <v>42261.760416666664</v>
      </c>
      <c r="B148" t="s">
        <v>0</v>
      </c>
      <c r="C148" t="s">
        <v>16</v>
      </c>
      <c r="D148">
        <v>3</v>
      </c>
      <c r="E148">
        <v>57.54</v>
      </c>
      <c r="F148">
        <v>1081</v>
      </c>
      <c r="H148">
        <v>13.66</v>
      </c>
      <c r="I148">
        <v>927</v>
      </c>
      <c r="J148">
        <v>133</v>
      </c>
      <c r="K148">
        <v>17</v>
      </c>
      <c r="L148">
        <v>4</v>
      </c>
      <c r="M148">
        <v>45</v>
      </c>
      <c r="N148">
        <v>45</v>
      </c>
    </row>
    <row r="149" spans="1:14">
      <c r="A149" s="3">
        <v>42261.760416666664</v>
      </c>
      <c r="B149" t="s">
        <v>0</v>
      </c>
      <c r="C149" t="s">
        <v>1</v>
      </c>
      <c r="D149">
        <v>3</v>
      </c>
      <c r="E149">
        <v>51.09</v>
      </c>
      <c r="F149">
        <v>976</v>
      </c>
      <c r="G149">
        <f>4*F149</f>
        <v>3904</v>
      </c>
      <c r="H149">
        <v>13.29</v>
      </c>
      <c r="I149">
        <v>888</v>
      </c>
      <c r="J149">
        <v>72</v>
      </c>
      <c r="K149">
        <v>15</v>
      </c>
      <c r="L149">
        <v>1</v>
      </c>
      <c r="M149">
        <v>45</v>
      </c>
      <c r="N149">
        <v>45</v>
      </c>
    </row>
    <row r="150" spans="1:14" hidden="1">
      <c r="A150" s="3">
        <v>42261.770833333336</v>
      </c>
      <c r="B150" t="s">
        <v>0</v>
      </c>
      <c r="C150" t="s">
        <v>16</v>
      </c>
      <c r="D150">
        <v>3</v>
      </c>
      <c r="E150">
        <v>60.98</v>
      </c>
      <c r="F150">
        <v>809</v>
      </c>
      <c r="H150">
        <v>9.52</v>
      </c>
      <c r="I150">
        <v>693</v>
      </c>
      <c r="J150">
        <v>109</v>
      </c>
      <c r="K150">
        <v>7</v>
      </c>
      <c r="L150">
        <v>0</v>
      </c>
      <c r="M150">
        <v>45</v>
      </c>
      <c r="N150">
        <v>45</v>
      </c>
    </row>
    <row r="151" spans="1:14">
      <c r="A151" s="3">
        <v>42261.770833333336</v>
      </c>
      <c r="B151" t="s">
        <v>0</v>
      </c>
      <c r="C151" t="s">
        <v>1</v>
      </c>
      <c r="D151">
        <v>3</v>
      </c>
      <c r="E151">
        <v>64.680000000000007</v>
      </c>
      <c r="F151">
        <v>700</v>
      </c>
      <c r="G151">
        <f>4*F151</f>
        <v>2800</v>
      </c>
      <c r="H151">
        <v>7.25</v>
      </c>
      <c r="I151">
        <v>672</v>
      </c>
      <c r="J151">
        <v>22</v>
      </c>
      <c r="K151">
        <v>5</v>
      </c>
      <c r="L151">
        <v>1</v>
      </c>
      <c r="M151">
        <v>43</v>
      </c>
      <c r="N151">
        <v>43</v>
      </c>
    </row>
    <row r="152" spans="1:14" hidden="1">
      <c r="A152" s="3">
        <v>42261.78125</v>
      </c>
      <c r="B152" t="s">
        <v>0</v>
      </c>
      <c r="C152" t="s">
        <v>16</v>
      </c>
      <c r="D152">
        <v>3</v>
      </c>
      <c r="E152">
        <v>61.36</v>
      </c>
      <c r="F152">
        <v>859</v>
      </c>
      <c r="H152">
        <v>10.33</v>
      </c>
      <c r="I152">
        <v>738</v>
      </c>
      <c r="J152">
        <v>109</v>
      </c>
      <c r="K152">
        <v>8</v>
      </c>
      <c r="L152">
        <v>4</v>
      </c>
      <c r="M152">
        <v>45</v>
      </c>
      <c r="N152">
        <v>45</v>
      </c>
    </row>
    <row r="153" spans="1:14">
      <c r="A153" s="3">
        <v>42261.78125</v>
      </c>
      <c r="B153" t="s">
        <v>0</v>
      </c>
      <c r="C153" t="s">
        <v>1</v>
      </c>
      <c r="D153">
        <v>3</v>
      </c>
      <c r="E153">
        <v>64.040000000000006</v>
      </c>
      <c r="F153">
        <v>691</v>
      </c>
      <c r="G153">
        <f>4*F153</f>
        <v>2764</v>
      </c>
      <c r="H153">
        <v>6.99</v>
      </c>
      <c r="I153">
        <v>661</v>
      </c>
      <c r="J153">
        <v>26</v>
      </c>
      <c r="K153">
        <v>4</v>
      </c>
      <c r="L153">
        <v>0</v>
      </c>
      <c r="M153">
        <v>45</v>
      </c>
      <c r="N153">
        <v>45</v>
      </c>
    </row>
    <row r="154" spans="1:14" hidden="1">
      <c r="A154" s="3">
        <v>42261.791666666664</v>
      </c>
      <c r="B154" t="s">
        <v>0</v>
      </c>
      <c r="C154" t="s">
        <v>16</v>
      </c>
      <c r="D154">
        <v>3</v>
      </c>
      <c r="E154">
        <v>60.25</v>
      </c>
      <c r="F154">
        <v>717</v>
      </c>
      <c r="H154">
        <v>8.6</v>
      </c>
      <c r="I154">
        <v>610</v>
      </c>
      <c r="J154">
        <v>97</v>
      </c>
      <c r="K154">
        <v>9</v>
      </c>
      <c r="L154">
        <v>1</v>
      </c>
      <c r="M154">
        <v>45</v>
      </c>
      <c r="N154">
        <v>45</v>
      </c>
    </row>
    <row r="155" spans="1:14">
      <c r="A155" s="3">
        <v>42261.791666666664</v>
      </c>
      <c r="B155" t="s">
        <v>0</v>
      </c>
      <c r="C155" t="s">
        <v>1</v>
      </c>
      <c r="D155">
        <v>3</v>
      </c>
      <c r="E155">
        <v>64.16</v>
      </c>
      <c r="F155">
        <v>543</v>
      </c>
      <c r="G155">
        <f>4*F155</f>
        <v>2172</v>
      </c>
      <c r="H155">
        <v>5.53</v>
      </c>
      <c r="I155">
        <v>519</v>
      </c>
      <c r="J155">
        <v>18</v>
      </c>
      <c r="K155">
        <v>6</v>
      </c>
      <c r="L155">
        <v>0</v>
      </c>
      <c r="M155">
        <v>45</v>
      </c>
      <c r="N155">
        <v>45</v>
      </c>
    </row>
    <row r="156" spans="1:14" hidden="1">
      <c r="A156" s="3">
        <v>42261.802083333336</v>
      </c>
      <c r="B156" t="s">
        <v>0</v>
      </c>
      <c r="C156" t="s">
        <v>16</v>
      </c>
      <c r="D156">
        <v>3</v>
      </c>
      <c r="E156">
        <v>60.4</v>
      </c>
      <c r="F156">
        <v>650</v>
      </c>
      <c r="H156">
        <v>7.74</v>
      </c>
      <c r="I156">
        <v>549</v>
      </c>
      <c r="J156">
        <v>93</v>
      </c>
      <c r="K156">
        <v>5</v>
      </c>
      <c r="L156">
        <v>3</v>
      </c>
      <c r="M156">
        <v>45</v>
      </c>
      <c r="N156">
        <v>45</v>
      </c>
    </row>
    <row r="157" spans="1:14">
      <c r="A157" s="3">
        <v>42261.802083333336</v>
      </c>
      <c r="B157" t="s">
        <v>0</v>
      </c>
      <c r="C157" t="s">
        <v>1</v>
      </c>
      <c r="D157">
        <v>3</v>
      </c>
      <c r="E157">
        <v>63.45</v>
      </c>
      <c r="F157">
        <v>614</v>
      </c>
      <c r="G157">
        <f>4*F157</f>
        <v>2456</v>
      </c>
      <c r="H157">
        <v>6.11</v>
      </c>
      <c r="I157">
        <v>591</v>
      </c>
      <c r="J157">
        <v>17</v>
      </c>
      <c r="K157">
        <v>5</v>
      </c>
      <c r="L157">
        <v>1</v>
      </c>
      <c r="M157">
        <v>45</v>
      </c>
      <c r="N157">
        <v>45</v>
      </c>
    </row>
    <row r="158" spans="1:14" hidden="1">
      <c r="A158" s="3">
        <v>42261.8125</v>
      </c>
      <c r="B158" t="s">
        <v>0</v>
      </c>
      <c r="C158" t="s">
        <v>16</v>
      </c>
      <c r="D158">
        <v>3</v>
      </c>
      <c r="E158">
        <v>60.84</v>
      </c>
      <c r="F158">
        <v>540</v>
      </c>
      <c r="H158">
        <v>6.8</v>
      </c>
      <c r="I158">
        <v>442</v>
      </c>
      <c r="J158">
        <v>89</v>
      </c>
      <c r="K158">
        <v>8</v>
      </c>
      <c r="L158">
        <v>1</v>
      </c>
      <c r="M158">
        <v>45</v>
      </c>
      <c r="N158">
        <v>45</v>
      </c>
    </row>
    <row r="159" spans="1:14">
      <c r="A159" s="3">
        <v>42261.8125</v>
      </c>
      <c r="B159" t="s">
        <v>0</v>
      </c>
      <c r="C159" t="s">
        <v>1</v>
      </c>
      <c r="D159">
        <v>3</v>
      </c>
      <c r="E159">
        <v>61.49</v>
      </c>
      <c r="F159">
        <v>542</v>
      </c>
      <c r="G159">
        <f>4*F159</f>
        <v>2168</v>
      </c>
      <c r="H159">
        <v>5.36</v>
      </c>
      <c r="I159">
        <v>529</v>
      </c>
      <c r="J159">
        <v>10</v>
      </c>
      <c r="K159">
        <v>3</v>
      </c>
      <c r="L159">
        <v>0</v>
      </c>
      <c r="M159">
        <v>45</v>
      </c>
      <c r="N159">
        <v>45</v>
      </c>
    </row>
    <row r="160" spans="1:14" hidden="1">
      <c r="A160" s="3">
        <v>42261.822916666664</v>
      </c>
      <c r="B160" t="s">
        <v>0</v>
      </c>
      <c r="C160" t="s">
        <v>16</v>
      </c>
      <c r="D160">
        <v>3</v>
      </c>
      <c r="E160">
        <v>63.24</v>
      </c>
      <c r="F160">
        <v>529</v>
      </c>
      <c r="H160">
        <v>6.49</v>
      </c>
      <c r="I160">
        <v>420</v>
      </c>
      <c r="J160">
        <v>107</v>
      </c>
      <c r="K160">
        <v>2</v>
      </c>
      <c r="L160">
        <v>0</v>
      </c>
      <c r="M160">
        <v>45</v>
      </c>
      <c r="N160">
        <v>45</v>
      </c>
    </row>
    <row r="161" spans="1:14">
      <c r="A161" s="3">
        <v>42261.822916666664</v>
      </c>
      <c r="B161" t="s">
        <v>0</v>
      </c>
      <c r="C161" t="s">
        <v>1</v>
      </c>
      <c r="D161">
        <v>3</v>
      </c>
      <c r="E161">
        <v>62.49</v>
      </c>
      <c r="F161">
        <v>484</v>
      </c>
      <c r="G161">
        <f>4*F161</f>
        <v>1936</v>
      </c>
      <c r="H161">
        <v>4.6399999999999997</v>
      </c>
      <c r="I161">
        <v>477</v>
      </c>
      <c r="J161">
        <v>5</v>
      </c>
      <c r="K161">
        <v>2</v>
      </c>
      <c r="L161">
        <v>0</v>
      </c>
      <c r="M161">
        <v>45</v>
      </c>
      <c r="N161">
        <v>45</v>
      </c>
    </row>
    <row r="162" spans="1:14" hidden="1">
      <c r="A162" s="3">
        <v>42261.833333333336</v>
      </c>
      <c r="B162" t="s">
        <v>0</v>
      </c>
      <c r="C162" t="s">
        <v>16</v>
      </c>
      <c r="D162">
        <v>3</v>
      </c>
      <c r="E162">
        <v>61.25</v>
      </c>
      <c r="F162">
        <v>505</v>
      </c>
      <c r="H162">
        <v>5.97</v>
      </c>
      <c r="I162">
        <v>426</v>
      </c>
      <c r="J162">
        <v>78</v>
      </c>
      <c r="K162">
        <v>1</v>
      </c>
      <c r="L162">
        <v>0</v>
      </c>
      <c r="M162">
        <v>45</v>
      </c>
      <c r="N162">
        <v>45</v>
      </c>
    </row>
    <row r="163" spans="1:14">
      <c r="A163" s="3">
        <v>42261.833333333336</v>
      </c>
      <c r="B163" t="s">
        <v>0</v>
      </c>
      <c r="C163" t="s">
        <v>1</v>
      </c>
      <c r="D163">
        <v>3</v>
      </c>
      <c r="E163">
        <v>62.32</v>
      </c>
      <c r="F163">
        <v>467</v>
      </c>
      <c r="G163">
        <f>4*F163</f>
        <v>1868</v>
      </c>
      <c r="H163">
        <v>4.6900000000000004</v>
      </c>
      <c r="I163">
        <v>459</v>
      </c>
      <c r="J163">
        <v>5</v>
      </c>
      <c r="K163">
        <v>3</v>
      </c>
      <c r="L163">
        <v>0</v>
      </c>
      <c r="M163">
        <v>45</v>
      </c>
      <c r="N163">
        <v>45</v>
      </c>
    </row>
    <row r="164" spans="1:14" hidden="1">
      <c r="A164" s="3">
        <v>42261.84375</v>
      </c>
      <c r="B164" t="s">
        <v>0</v>
      </c>
      <c r="C164" t="s">
        <v>16</v>
      </c>
      <c r="D164">
        <v>3</v>
      </c>
      <c r="E164">
        <v>59.96</v>
      </c>
      <c r="F164">
        <v>501</v>
      </c>
      <c r="H164">
        <v>5.98</v>
      </c>
      <c r="I164">
        <v>443</v>
      </c>
      <c r="J164">
        <v>56</v>
      </c>
      <c r="K164">
        <v>2</v>
      </c>
      <c r="L164">
        <v>0</v>
      </c>
      <c r="M164">
        <v>45</v>
      </c>
      <c r="N164">
        <v>45</v>
      </c>
    </row>
    <row r="165" spans="1:14">
      <c r="A165" s="3">
        <v>42261.84375</v>
      </c>
      <c r="B165" t="s">
        <v>0</v>
      </c>
      <c r="C165" t="s">
        <v>1</v>
      </c>
      <c r="D165">
        <v>3</v>
      </c>
      <c r="E165">
        <v>60.96</v>
      </c>
      <c r="F165">
        <v>485</v>
      </c>
      <c r="G165">
        <f>4*F165</f>
        <v>1940</v>
      </c>
      <c r="H165">
        <v>5</v>
      </c>
      <c r="I165">
        <v>465</v>
      </c>
      <c r="J165">
        <v>15</v>
      </c>
      <c r="K165">
        <v>4</v>
      </c>
      <c r="L165">
        <v>1</v>
      </c>
      <c r="M165">
        <v>45</v>
      </c>
      <c r="N165">
        <v>45</v>
      </c>
    </row>
    <row r="166" spans="1:14" hidden="1">
      <c r="A166" s="3">
        <v>42261.854166666664</v>
      </c>
      <c r="B166" t="s">
        <v>0</v>
      </c>
      <c r="C166" t="s">
        <v>16</v>
      </c>
      <c r="D166">
        <v>3</v>
      </c>
      <c r="E166">
        <v>60.1</v>
      </c>
      <c r="F166">
        <v>427</v>
      </c>
      <c r="H166">
        <v>5.18</v>
      </c>
      <c r="I166">
        <v>344</v>
      </c>
      <c r="J166">
        <v>81</v>
      </c>
      <c r="K166">
        <v>2</v>
      </c>
      <c r="L166">
        <v>0</v>
      </c>
      <c r="M166">
        <v>45</v>
      </c>
      <c r="N166">
        <v>45</v>
      </c>
    </row>
    <row r="167" spans="1:14">
      <c r="A167" s="3">
        <v>42261.854166666664</v>
      </c>
      <c r="B167" t="s">
        <v>0</v>
      </c>
      <c r="C167" t="s">
        <v>1</v>
      </c>
      <c r="D167">
        <v>3</v>
      </c>
      <c r="E167">
        <v>63.28</v>
      </c>
      <c r="F167">
        <v>432</v>
      </c>
      <c r="G167">
        <f>4*F167</f>
        <v>1728</v>
      </c>
      <c r="H167">
        <v>4.26</v>
      </c>
      <c r="I167">
        <v>423</v>
      </c>
      <c r="J167">
        <v>7</v>
      </c>
      <c r="K167">
        <v>1</v>
      </c>
      <c r="L167">
        <v>1</v>
      </c>
      <c r="M167">
        <v>45</v>
      </c>
      <c r="N167">
        <v>45</v>
      </c>
    </row>
    <row r="168" spans="1:14" hidden="1">
      <c r="A168" s="3">
        <v>42261.864583333336</v>
      </c>
      <c r="B168" t="s">
        <v>0</v>
      </c>
      <c r="C168" t="s">
        <v>16</v>
      </c>
      <c r="D168">
        <v>3</v>
      </c>
      <c r="E168">
        <v>60.98</v>
      </c>
      <c r="F168">
        <v>421</v>
      </c>
      <c r="H168">
        <v>5.24</v>
      </c>
      <c r="I168">
        <v>336</v>
      </c>
      <c r="J168">
        <v>85</v>
      </c>
      <c r="K168">
        <v>0</v>
      </c>
      <c r="L168">
        <v>0</v>
      </c>
      <c r="M168">
        <v>45</v>
      </c>
      <c r="N168">
        <v>45</v>
      </c>
    </row>
    <row r="169" spans="1:14">
      <c r="A169" s="3">
        <v>42261.864583333336</v>
      </c>
      <c r="B169" t="s">
        <v>0</v>
      </c>
      <c r="C169" t="s">
        <v>1</v>
      </c>
      <c r="D169">
        <v>3</v>
      </c>
      <c r="E169">
        <v>62.29</v>
      </c>
      <c r="F169">
        <v>421</v>
      </c>
      <c r="G169">
        <f>4*F169</f>
        <v>1684</v>
      </c>
      <c r="H169">
        <v>4.47</v>
      </c>
      <c r="I169">
        <v>408</v>
      </c>
      <c r="J169">
        <v>8</v>
      </c>
      <c r="K169">
        <v>5</v>
      </c>
      <c r="L169">
        <v>0</v>
      </c>
      <c r="M169">
        <v>43</v>
      </c>
      <c r="N169">
        <v>43</v>
      </c>
    </row>
    <row r="170" spans="1:14" hidden="1">
      <c r="A170" s="3">
        <v>42261.875</v>
      </c>
      <c r="B170" t="s">
        <v>0</v>
      </c>
      <c r="C170" t="s">
        <v>16</v>
      </c>
      <c r="D170">
        <v>3</v>
      </c>
      <c r="E170">
        <v>62.43</v>
      </c>
      <c r="F170">
        <v>388</v>
      </c>
      <c r="H170">
        <v>4.71</v>
      </c>
      <c r="I170">
        <v>323</v>
      </c>
      <c r="J170">
        <v>64</v>
      </c>
      <c r="K170">
        <v>0</v>
      </c>
      <c r="L170">
        <v>1</v>
      </c>
      <c r="M170">
        <v>45</v>
      </c>
      <c r="N170">
        <v>45</v>
      </c>
    </row>
    <row r="171" spans="1:14">
      <c r="A171" s="3">
        <v>42261.875</v>
      </c>
      <c r="B171" t="s">
        <v>0</v>
      </c>
      <c r="C171" t="s">
        <v>1</v>
      </c>
      <c r="D171">
        <v>3</v>
      </c>
      <c r="E171">
        <v>61.14</v>
      </c>
      <c r="F171">
        <v>413</v>
      </c>
      <c r="G171">
        <f>4*F171</f>
        <v>1652</v>
      </c>
      <c r="H171">
        <v>4.16</v>
      </c>
      <c r="I171">
        <v>401</v>
      </c>
      <c r="J171">
        <v>10</v>
      </c>
      <c r="K171">
        <v>1</v>
      </c>
      <c r="L171">
        <v>1</v>
      </c>
      <c r="M171">
        <v>45</v>
      </c>
      <c r="N171">
        <v>45</v>
      </c>
    </row>
    <row r="172" spans="1:14" hidden="1">
      <c r="A172" s="3">
        <v>42261.885416666664</v>
      </c>
      <c r="B172" t="s">
        <v>0</v>
      </c>
      <c r="C172" t="s">
        <v>16</v>
      </c>
      <c r="D172">
        <v>3</v>
      </c>
      <c r="E172">
        <v>60.66</v>
      </c>
      <c r="F172">
        <v>326</v>
      </c>
      <c r="H172">
        <v>3.9</v>
      </c>
      <c r="I172">
        <v>273</v>
      </c>
      <c r="J172">
        <v>52</v>
      </c>
      <c r="K172">
        <v>1</v>
      </c>
      <c r="L172">
        <v>0</v>
      </c>
      <c r="M172">
        <v>45</v>
      </c>
      <c r="N172">
        <v>45</v>
      </c>
    </row>
    <row r="173" spans="1:14">
      <c r="A173" s="3">
        <v>42261.885416666664</v>
      </c>
      <c r="B173" t="s">
        <v>0</v>
      </c>
      <c r="C173" t="s">
        <v>1</v>
      </c>
      <c r="D173">
        <v>3</v>
      </c>
      <c r="E173">
        <v>63.56</v>
      </c>
      <c r="F173">
        <v>425</v>
      </c>
      <c r="G173">
        <f>4*F173</f>
        <v>1700</v>
      </c>
      <c r="H173">
        <v>4.2300000000000004</v>
      </c>
      <c r="I173">
        <v>412</v>
      </c>
      <c r="J173">
        <v>8</v>
      </c>
      <c r="K173">
        <v>5</v>
      </c>
      <c r="L173">
        <v>0</v>
      </c>
      <c r="M173">
        <v>45</v>
      </c>
      <c r="N173">
        <v>45</v>
      </c>
    </row>
    <row r="174" spans="1:14" hidden="1">
      <c r="A174" s="3">
        <v>42261.895833333336</v>
      </c>
      <c r="B174" t="s">
        <v>0</v>
      </c>
      <c r="C174" t="s">
        <v>16</v>
      </c>
      <c r="D174">
        <v>3</v>
      </c>
      <c r="E174">
        <v>61.71</v>
      </c>
      <c r="F174">
        <v>307</v>
      </c>
      <c r="H174">
        <v>3.69</v>
      </c>
      <c r="I174">
        <v>237</v>
      </c>
      <c r="J174">
        <v>69</v>
      </c>
      <c r="K174">
        <v>1</v>
      </c>
      <c r="L174">
        <v>0</v>
      </c>
      <c r="M174">
        <v>45</v>
      </c>
      <c r="N174">
        <v>45</v>
      </c>
    </row>
    <row r="175" spans="1:14">
      <c r="A175" s="3">
        <v>42261.895833333336</v>
      </c>
      <c r="B175" t="s">
        <v>0</v>
      </c>
      <c r="C175" t="s">
        <v>1</v>
      </c>
      <c r="D175">
        <v>3</v>
      </c>
      <c r="E175">
        <v>62.31</v>
      </c>
      <c r="F175">
        <v>356</v>
      </c>
      <c r="G175">
        <f>4*F175</f>
        <v>1424</v>
      </c>
      <c r="H175">
        <v>3.62</v>
      </c>
      <c r="I175">
        <v>354</v>
      </c>
      <c r="J175">
        <v>2</v>
      </c>
      <c r="K175">
        <v>0</v>
      </c>
      <c r="L175">
        <v>0</v>
      </c>
      <c r="M175">
        <v>43</v>
      </c>
      <c r="N175">
        <v>43</v>
      </c>
    </row>
    <row r="176" spans="1:14" hidden="1">
      <c r="A176" s="3">
        <v>42261.90625</v>
      </c>
      <c r="B176" t="s">
        <v>0</v>
      </c>
      <c r="C176" t="s">
        <v>16</v>
      </c>
      <c r="D176">
        <v>3</v>
      </c>
      <c r="E176">
        <v>59.81</v>
      </c>
      <c r="F176">
        <v>252</v>
      </c>
      <c r="H176">
        <v>3.09</v>
      </c>
      <c r="I176">
        <v>193</v>
      </c>
      <c r="J176">
        <v>57</v>
      </c>
      <c r="K176">
        <v>2</v>
      </c>
      <c r="L176">
        <v>0</v>
      </c>
      <c r="M176">
        <v>45</v>
      </c>
      <c r="N176">
        <v>45</v>
      </c>
    </row>
    <row r="177" spans="1:14">
      <c r="A177" s="3">
        <v>42261.90625</v>
      </c>
      <c r="B177" t="s">
        <v>0</v>
      </c>
      <c r="C177" t="s">
        <v>1</v>
      </c>
      <c r="D177">
        <v>3</v>
      </c>
      <c r="E177">
        <v>61.08</v>
      </c>
      <c r="F177">
        <v>298</v>
      </c>
      <c r="G177">
        <f>4*F177</f>
        <v>1192</v>
      </c>
      <c r="H177">
        <v>2.93</v>
      </c>
      <c r="I177">
        <v>291</v>
      </c>
      <c r="J177">
        <v>5</v>
      </c>
      <c r="K177">
        <v>2</v>
      </c>
      <c r="L177">
        <v>0</v>
      </c>
      <c r="M177">
        <v>45</v>
      </c>
      <c r="N177">
        <v>45</v>
      </c>
    </row>
    <row r="178" spans="1:14" hidden="1">
      <c r="A178" s="3">
        <v>42261.916666666664</v>
      </c>
      <c r="B178" t="s">
        <v>0</v>
      </c>
      <c r="C178" t="s">
        <v>16</v>
      </c>
      <c r="D178">
        <v>3</v>
      </c>
      <c r="E178">
        <v>60.19</v>
      </c>
      <c r="F178">
        <v>217</v>
      </c>
      <c r="H178">
        <v>2.7</v>
      </c>
      <c r="I178">
        <v>171</v>
      </c>
      <c r="J178">
        <v>44</v>
      </c>
      <c r="K178">
        <v>2</v>
      </c>
      <c r="L178">
        <v>0</v>
      </c>
      <c r="M178">
        <v>45</v>
      </c>
      <c r="N178">
        <v>45</v>
      </c>
    </row>
    <row r="179" spans="1:14">
      <c r="A179" s="3">
        <v>42261.916666666664</v>
      </c>
      <c r="B179" t="s">
        <v>0</v>
      </c>
      <c r="C179" t="s">
        <v>1</v>
      </c>
      <c r="D179">
        <v>3</v>
      </c>
      <c r="E179">
        <v>63.41</v>
      </c>
      <c r="F179">
        <v>275</v>
      </c>
      <c r="G179">
        <f>4*F179</f>
        <v>1100</v>
      </c>
      <c r="H179">
        <v>2.68</v>
      </c>
      <c r="I179">
        <v>269</v>
      </c>
      <c r="J179">
        <v>3</v>
      </c>
      <c r="K179">
        <v>3</v>
      </c>
      <c r="L179">
        <v>0</v>
      </c>
      <c r="M179">
        <v>45</v>
      </c>
      <c r="N179">
        <v>45</v>
      </c>
    </row>
    <row r="180" spans="1:14" hidden="1">
      <c r="A180" s="3">
        <v>42261.927083333336</v>
      </c>
      <c r="B180" t="s">
        <v>0</v>
      </c>
      <c r="C180" t="s">
        <v>16</v>
      </c>
      <c r="D180">
        <v>3</v>
      </c>
      <c r="E180">
        <v>62.89</v>
      </c>
      <c r="F180">
        <v>217</v>
      </c>
      <c r="H180">
        <v>2.68</v>
      </c>
      <c r="I180">
        <v>156</v>
      </c>
      <c r="J180">
        <v>60</v>
      </c>
      <c r="K180">
        <v>1</v>
      </c>
      <c r="L180">
        <v>0</v>
      </c>
      <c r="M180">
        <v>45</v>
      </c>
      <c r="N180">
        <v>45</v>
      </c>
    </row>
    <row r="181" spans="1:14">
      <c r="A181" s="3">
        <v>42261.927083333336</v>
      </c>
      <c r="B181" t="s">
        <v>0</v>
      </c>
      <c r="C181" t="s">
        <v>1</v>
      </c>
      <c r="D181">
        <v>3</v>
      </c>
      <c r="E181">
        <v>62.28</v>
      </c>
      <c r="F181">
        <v>216</v>
      </c>
      <c r="G181">
        <f>4*F181</f>
        <v>864</v>
      </c>
      <c r="H181">
        <v>2.0699999999999998</v>
      </c>
      <c r="I181">
        <v>214</v>
      </c>
      <c r="J181">
        <v>2</v>
      </c>
      <c r="K181">
        <v>0</v>
      </c>
      <c r="L181">
        <v>0</v>
      </c>
      <c r="M181">
        <v>45</v>
      </c>
      <c r="N181">
        <v>45</v>
      </c>
    </row>
    <row r="182" spans="1:14" hidden="1">
      <c r="A182" s="3">
        <v>42261.9375</v>
      </c>
      <c r="B182" t="s">
        <v>0</v>
      </c>
      <c r="C182" t="s">
        <v>16</v>
      </c>
      <c r="D182">
        <v>3</v>
      </c>
      <c r="E182">
        <v>60.35</v>
      </c>
      <c r="F182">
        <v>195</v>
      </c>
      <c r="H182">
        <v>2.41</v>
      </c>
      <c r="I182">
        <v>146</v>
      </c>
      <c r="J182">
        <v>48</v>
      </c>
      <c r="K182">
        <v>1</v>
      </c>
      <c r="L182">
        <v>0</v>
      </c>
      <c r="M182">
        <v>45</v>
      </c>
      <c r="N182">
        <v>45</v>
      </c>
    </row>
    <row r="183" spans="1:14">
      <c r="A183" s="3">
        <v>42261.9375</v>
      </c>
      <c r="B183" t="s">
        <v>0</v>
      </c>
      <c r="C183" t="s">
        <v>1</v>
      </c>
      <c r="D183">
        <v>3</v>
      </c>
      <c r="E183">
        <v>61.57</v>
      </c>
      <c r="F183">
        <v>191</v>
      </c>
      <c r="G183">
        <f>4*F183</f>
        <v>764</v>
      </c>
      <c r="H183">
        <v>1.89</v>
      </c>
      <c r="I183">
        <v>188</v>
      </c>
      <c r="J183">
        <v>1</v>
      </c>
      <c r="K183">
        <v>1</v>
      </c>
      <c r="L183">
        <v>1</v>
      </c>
      <c r="M183">
        <v>45</v>
      </c>
      <c r="N183">
        <v>45</v>
      </c>
    </row>
    <row r="184" spans="1:14" hidden="1">
      <c r="A184" s="3">
        <v>42261.947916666664</v>
      </c>
      <c r="B184" t="s">
        <v>0</v>
      </c>
      <c r="C184" t="s">
        <v>16</v>
      </c>
      <c r="D184">
        <v>3</v>
      </c>
      <c r="E184">
        <v>58.14</v>
      </c>
      <c r="F184">
        <v>157</v>
      </c>
      <c r="H184">
        <v>2.0699999999999998</v>
      </c>
      <c r="I184">
        <v>120</v>
      </c>
      <c r="J184">
        <v>33</v>
      </c>
      <c r="K184">
        <v>3</v>
      </c>
      <c r="L184">
        <v>1</v>
      </c>
      <c r="M184">
        <v>45</v>
      </c>
      <c r="N184">
        <v>45</v>
      </c>
    </row>
    <row r="185" spans="1:14">
      <c r="A185" s="3">
        <v>42261.947916666664</v>
      </c>
      <c r="B185" t="s">
        <v>0</v>
      </c>
      <c r="C185" t="s">
        <v>1</v>
      </c>
      <c r="D185">
        <v>3</v>
      </c>
      <c r="E185">
        <v>61.76</v>
      </c>
      <c r="F185">
        <v>177</v>
      </c>
      <c r="G185">
        <f>4*F185</f>
        <v>708</v>
      </c>
      <c r="H185">
        <v>1.79</v>
      </c>
      <c r="I185">
        <v>173</v>
      </c>
      <c r="J185">
        <v>1</v>
      </c>
      <c r="K185">
        <v>2</v>
      </c>
      <c r="L185">
        <v>1</v>
      </c>
      <c r="M185">
        <v>45</v>
      </c>
      <c r="N185">
        <v>45</v>
      </c>
    </row>
    <row r="186" spans="1:14" hidden="1">
      <c r="A186" s="3">
        <v>42261.958333333336</v>
      </c>
      <c r="B186" t="s">
        <v>0</v>
      </c>
      <c r="C186" t="s">
        <v>16</v>
      </c>
      <c r="D186">
        <v>3</v>
      </c>
      <c r="E186">
        <v>61.77</v>
      </c>
      <c r="F186">
        <v>131</v>
      </c>
      <c r="H186">
        <v>1.66</v>
      </c>
      <c r="I186">
        <v>94</v>
      </c>
      <c r="J186">
        <v>34</v>
      </c>
      <c r="K186">
        <v>2</v>
      </c>
      <c r="L186">
        <v>1</v>
      </c>
      <c r="M186">
        <v>45</v>
      </c>
      <c r="N186">
        <v>45</v>
      </c>
    </row>
    <row r="187" spans="1:14">
      <c r="A187" s="3">
        <v>42261.958333333336</v>
      </c>
      <c r="B187" t="s">
        <v>0</v>
      </c>
      <c r="C187" t="s">
        <v>1</v>
      </c>
      <c r="D187">
        <v>3</v>
      </c>
      <c r="E187">
        <v>63.14</v>
      </c>
      <c r="F187">
        <v>185</v>
      </c>
      <c r="G187">
        <f>4*F187</f>
        <v>740</v>
      </c>
      <c r="H187">
        <v>1.86</v>
      </c>
      <c r="I187">
        <v>177</v>
      </c>
      <c r="J187">
        <v>6</v>
      </c>
      <c r="K187">
        <v>2</v>
      </c>
      <c r="L187">
        <v>0</v>
      </c>
      <c r="M187">
        <v>45</v>
      </c>
      <c r="N187">
        <v>45</v>
      </c>
    </row>
    <row r="188" spans="1:14" hidden="1">
      <c r="A188" s="3">
        <v>42261.96875</v>
      </c>
      <c r="B188" t="s">
        <v>0</v>
      </c>
      <c r="C188" t="s">
        <v>16</v>
      </c>
      <c r="D188">
        <v>3</v>
      </c>
      <c r="E188">
        <v>59.92</v>
      </c>
      <c r="F188">
        <v>139</v>
      </c>
      <c r="H188">
        <v>1.8</v>
      </c>
      <c r="I188">
        <v>101</v>
      </c>
      <c r="J188">
        <v>38</v>
      </c>
      <c r="K188">
        <v>0</v>
      </c>
      <c r="L188">
        <v>0</v>
      </c>
      <c r="M188">
        <v>45</v>
      </c>
      <c r="N188">
        <v>45</v>
      </c>
    </row>
    <row r="189" spans="1:14">
      <c r="A189" s="3">
        <v>42261.96875</v>
      </c>
      <c r="B189" t="s">
        <v>0</v>
      </c>
      <c r="C189" t="s">
        <v>1</v>
      </c>
      <c r="D189">
        <v>3</v>
      </c>
      <c r="E189">
        <v>61.14</v>
      </c>
      <c r="F189">
        <v>181</v>
      </c>
      <c r="G189">
        <f>4*F189</f>
        <v>724</v>
      </c>
      <c r="H189">
        <v>1.86</v>
      </c>
      <c r="I189">
        <v>172</v>
      </c>
      <c r="J189">
        <v>7</v>
      </c>
      <c r="K189">
        <v>1</v>
      </c>
      <c r="L189">
        <v>1</v>
      </c>
      <c r="M189">
        <v>45</v>
      </c>
      <c r="N189">
        <v>45</v>
      </c>
    </row>
    <row r="190" spans="1:14" hidden="1">
      <c r="A190" s="3">
        <v>42261.979166666664</v>
      </c>
      <c r="B190" t="s">
        <v>0</v>
      </c>
      <c r="C190" t="s">
        <v>16</v>
      </c>
      <c r="D190">
        <v>3</v>
      </c>
      <c r="E190">
        <v>60.71</v>
      </c>
      <c r="F190">
        <v>106</v>
      </c>
      <c r="H190">
        <v>1.3</v>
      </c>
      <c r="I190">
        <v>72</v>
      </c>
      <c r="J190">
        <v>34</v>
      </c>
      <c r="K190">
        <v>0</v>
      </c>
      <c r="L190">
        <v>0</v>
      </c>
      <c r="M190">
        <v>45</v>
      </c>
      <c r="N190">
        <v>45</v>
      </c>
    </row>
    <row r="191" spans="1:14">
      <c r="A191" s="3">
        <v>42261.979166666664</v>
      </c>
      <c r="B191" t="s">
        <v>0</v>
      </c>
      <c r="C191" t="s">
        <v>1</v>
      </c>
      <c r="D191">
        <v>3</v>
      </c>
      <c r="E191">
        <v>63.1</v>
      </c>
      <c r="F191">
        <v>122</v>
      </c>
      <c r="G191">
        <f>4*F191</f>
        <v>488</v>
      </c>
      <c r="H191">
        <v>1.2</v>
      </c>
      <c r="I191">
        <v>115</v>
      </c>
      <c r="J191">
        <v>7</v>
      </c>
      <c r="K191">
        <v>0</v>
      </c>
      <c r="L191">
        <v>0</v>
      </c>
      <c r="M191">
        <v>45</v>
      </c>
      <c r="N191">
        <v>45</v>
      </c>
    </row>
    <row r="192" spans="1:14" hidden="1">
      <c r="A192" s="3">
        <v>42261.989583333336</v>
      </c>
      <c r="B192" t="s">
        <v>0</v>
      </c>
      <c r="C192" t="s">
        <v>16</v>
      </c>
      <c r="D192">
        <v>3</v>
      </c>
      <c r="E192">
        <v>60.42</v>
      </c>
      <c r="F192">
        <v>112</v>
      </c>
      <c r="H192">
        <v>1.44</v>
      </c>
      <c r="I192">
        <v>81</v>
      </c>
      <c r="J192">
        <v>30</v>
      </c>
      <c r="K192">
        <v>1</v>
      </c>
      <c r="L192">
        <v>0</v>
      </c>
      <c r="M192">
        <v>45</v>
      </c>
      <c r="N192">
        <v>45</v>
      </c>
    </row>
    <row r="193" spans="1:14">
      <c r="A193" s="3">
        <v>42261.989583333336</v>
      </c>
      <c r="B193" t="s">
        <v>0</v>
      </c>
      <c r="C193" t="s">
        <v>1</v>
      </c>
      <c r="D193">
        <v>3</v>
      </c>
      <c r="E193">
        <v>63.18</v>
      </c>
      <c r="F193">
        <v>107</v>
      </c>
      <c r="G193">
        <f>4*F193</f>
        <v>428</v>
      </c>
      <c r="H193">
        <v>1.1299999999999999</v>
      </c>
      <c r="I193">
        <v>100</v>
      </c>
      <c r="J193">
        <v>5</v>
      </c>
      <c r="K193">
        <v>1</v>
      </c>
      <c r="L193">
        <v>1</v>
      </c>
      <c r="M193">
        <v>45</v>
      </c>
      <c r="N193">
        <v>45</v>
      </c>
    </row>
  </sheetData>
  <autoFilter ref="A1:N193">
    <filterColumn colId="2">
      <filters>
        <filter val="W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93"/>
  <sheetViews>
    <sheetView topLeftCell="A21" workbookViewId="0">
      <selection activeCell="E51" sqref="E51:E89"/>
    </sheetView>
  </sheetViews>
  <sheetFormatPr defaultColWidth="9.140625" defaultRowHeight="15"/>
  <cols>
    <col min="1" max="1" width="15" customWidth="1"/>
  </cols>
  <sheetData>
    <row r="1" spans="1:1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15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hidden="1">
      <c r="A2" s="3">
        <v>42261</v>
      </c>
      <c r="B2" t="s">
        <v>0</v>
      </c>
      <c r="C2" t="s">
        <v>16</v>
      </c>
      <c r="D2">
        <v>2</v>
      </c>
      <c r="E2">
        <v>56.76</v>
      </c>
      <c r="F2">
        <v>67</v>
      </c>
      <c r="H2">
        <v>0.75</v>
      </c>
      <c r="I2">
        <v>62</v>
      </c>
      <c r="J2">
        <v>4</v>
      </c>
      <c r="K2">
        <v>1</v>
      </c>
      <c r="L2">
        <v>0</v>
      </c>
      <c r="M2">
        <v>30</v>
      </c>
      <c r="N2">
        <v>30</v>
      </c>
    </row>
    <row r="3" spans="1:14">
      <c r="A3" s="3">
        <v>42261</v>
      </c>
      <c r="B3" t="s">
        <v>0</v>
      </c>
      <c r="C3" t="s">
        <v>1</v>
      </c>
      <c r="D3">
        <v>3</v>
      </c>
      <c r="E3">
        <v>60.06</v>
      </c>
      <c r="F3">
        <v>75</v>
      </c>
      <c r="G3">
        <f>4*F3</f>
        <v>300</v>
      </c>
      <c r="H3">
        <v>0.44</v>
      </c>
      <c r="I3">
        <v>75</v>
      </c>
      <c r="J3">
        <v>0</v>
      </c>
      <c r="K3">
        <v>0</v>
      </c>
      <c r="L3">
        <v>0</v>
      </c>
      <c r="M3">
        <v>45</v>
      </c>
      <c r="N3">
        <v>45</v>
      </c>
    </row>
    <row r="4" spans="1:14" hidden="1">
      <c r="A4" s="3">
        <v>42261.010416666664</v>
      </c>
      <c r="B4" t="s">
        <v>0</v>
      </c>
      <c r="C4" t="s">
        <v>16</v>
      </c>
      <c r="D4">
        <v>2</v>
      </c>
      <c r="E4">
        <v>53.67</v>
      </c>
      <c r="F4">
        <v>42</v>
      </c>
      <c r="H4">
        <v>0.45</v>
      </c>
      <c r="I4">
        <v>40</v>
      </c>
      <c r="J4">
        <v>0</v>
      </c>
      <c r="K4">
        <v>2</v>
      </c>
      <c r="L4">
        <v>0</v>
      </c>
      <c r="M4">
        <v>30</v>
      </c>
      <c r="N4">
        <v>30</v>
      </c>
    </row>
    <row r="5" spans="1:14">
      <c r="A5" s="3">
        <v>42261.010416666664</v>
      </c>
      <c r="B5" t="s">
        <v>0</v>
      </c>
      <c r="C5" t="s">
        <v>1</v>
      </c>
      <c r="D5">
        <v>3</v>
      </c>
      <c r="E5">
        <v>58.97</v>
      </c>
      <c r="F5">
        <v>77</v>
      </c>
      <c r="G5">
        <f>4*F5</f>
        <v>308</v>
      </c>
      <c r="H5">
        <v>0.51</v>
      </c>
      <c r="I5">
        <v>74</v>
      </c>
      <c r="J5">
        <v>2</v>
      </c>
      <c r="K5">
        <v>1</v>
      </c>
      <c r="L5">
        <v>0</v>
      </c>
      <c r="M5">
        <v>45</v>
      </c>
      <c r="N5">
        <v>45</v>
      </c>
    </row>
    <row r="6" spans="1:14" hidden="1">
      <c r="A6" s="3">
        <v>42261.020833333336</v>
      </c>
      <c r="B6" t="s">
        <v>0</v>
      </c>
      <c r="C6" t="s">
        <v>16</v>
      </c>
      <c r="D6">
        <v>2</v>
      </c>
      <c r="E6">
        <v>56.45</v>
      </c>
      <c r="F6">
        <v>32</v>
      </c>
      <c r="H6">
        <v>0.3</v>
      </c>
      <c r="I6">
        <v>31</v>
      </c>
      <c r="J6">
        <v>0</v>
      </c>
      <c r="K6">
        <v>1</v>
      </c>
      <c r="L6">
        <v>0</v>
      </c>
      <c r="M6">
        <v>30</v>
      </c>
      <c r="N6">
        <v>30</v>
      </c>
    </row>
    <row r="7" spans="1:14">
      <c r="A7" s="3">
        <v>42261.020833333336</v>
      </c>
      <c r="B7" t="s">
        <v>0</v>
      </c>
      <c r="C7" t="s">
        <v>1</v>
      </c>
      <c r="D7">
        <v>3</v>
      </c>
      <c r="E7">
        <v>62.22</v>
      </c>
      <c r="F7">
        <v>67</v>
      </c>
      <c r="G7">
        <f>4*F7</f>
        <v>268</v>
      </c>
      <c r="H7">
        <v>0.43</v>
      </c>
      <c r="I7">
        <v>64</v>
      </c>
      <c r="J7">
        <v>0</v>
      </c>
      <c r="K7">
        <v>3</v>
      </c>
      <c r="L7">
        <v>0</v>
      </c>
      <c r="M7">
        <v>45</v>
      </c>
      <c r="N7">
        <v>45</v>
      </c>
    </row>
    <row r="8" spans="1:14" hidden="1">
      <c r="A8" s="3">
        <v>42261.03125</v>
      </c>
      <c r="B8" t="s">
        <v>0</v>
      </c>
      <c r="C8" t="s">
        <v>16</v>
      </c>
      <c r="D8">
        <v>2</v>
      </c>
      <c r="E8">
        <v>61.06</v>
      </c>
      <c r="F8">
        <v>40</v>
      </c>
      <c r="H8">
        <v>0.45</v>
      </c>
      <c r="I8">
        <v>37</v>
      </c>
      <c r="J8">
        <v>1</v>
      </c>
      <c r="K8">
        <v>2</v>
      </c>
      <c r="L8">
        <v>0</v>
      </c>
      <c r="M8">
        <v>30</v>
      </c>
      <c r="N8">
        <v>30</v>
      </c>
    </row>
    <row r="9" spans="1:14">
      <c r="A9" s="3">
        <v>42261.03125</v>
      </c>
      <c r="B9" t="s">
        <v>0</v>
      </c>
      <c r="C9" t="s">
        <v>1</v>
      </c>
      <c r="D9">
        <v>3</v>
      </c>
      <c r="E9">
        <v>61.94</v>
      </c>
      <c r="F9">
        <v>46</v>
      </c>
      <c r="G9">
        <f>4*F9</f>
        <v>184</v>
      </c>
      <c r="H9">
        <v>0.27</v>
      </c>
      <c r="I9">
        <v>45</v>
      </c>
      <c r="J9">
        <v>1</v>
      </c>
      <c r="K9">
        <v>0</v>
      </c>
      <c r="L9">
        <v>0</v>
      </c>
      <c r="M9">
        <v>45</v>
      </c>
      <c r="N9">
        <v>45</v>
      </c>
    </row>
    <row r="10" spans="1:14" hidden="1">
      <c r="A10" s="3">
        <v>42261.041666666664</v>
      </c>
      <c r="B10" t="s">
        <v>0</v>
      </c>
      <c r="C10" t="s">
        <v>16</v>
      </c>
      <c r="D10">
        <v>2</v>
      </c>
      <c r="E10">
        <v>59.45</v>
      </c>
      <c r="F10">
        <v>28</v>
      </c>
      <c r="H10">
        <v>0.33</v>
      </c>
      <c r="I10">
        <v>23</v>
      </c>
      <c r="J10">
        <v>5</v>
      </c>
      <c r="K10">
        <v>0</v>
      </c>
      <c r="L10">
        <v>0</v>
      </c>
      <c r="M10">
        <v>30</v>
      </c>
      <c r="N10">
        <v>30</v>
      </c>
    </row>
    <row r="11" spans="1:14">
      <c r="A11" s="3">
        <v>42261.041666666664</v>
      </c>
      <c r="B11" t="s">
        <v>0</v>
      </c>
      <c r="C11" t="s">
        <v>1</v>
      </c>
      <c r="D11">
        <v>3</v>
      </c>
      <c r="E11">
        <v>62</v>
      </c>
      <c r="F11">
        <v>37</v>
      </c>
      <c r="G11">
        <f>4*F11</f>
        <v>148</v>
      </c>
      <c r="H11">
        <v>0.24</v>
      </c>
      <c r="I11">
        <v>35</v>
      </c>
      <c r="J11">
        <v>0</v>
      </c>
      <c r="K11">
        <v>2</v>
      </c>
      <c r="L11">
        <v>0</v>
      </c>
      <c r="M11">
        <v>45</v>
      </c>
      <c r="N11">
        <v>45</v>
      </c>
    </row>
    <row r="12" spans="1:14" hidden="1">
      <c r="A12" s="3">
        <v>42261.052083333336</v>
      </c>
      <c r="B12" t="s">
        <v>0</v>
      </c>
      <c r="C12" t="s">
        <v>16</v>
      </c>
      <c r="D12">
        <v>2</v>
      </c>
      <c r="E12">
        <v>62.67</v>
      </c>
      <c r="F12">
        <v>33</v>
      </c>
      <c r="H12">
        <v>0.4</v>
      </c>
      <c r="I12">
        <v>29</v>
      </c>
      <c r="J12">
        <v>3</v>
      </c>
      <c r="K12">
        <v>0</v>
      </c>
      <c r="L12">
        <v>1</v>
      </c>
      <c r="M12">
        <v>30</v>
      </c>
      <c r="N12">
        <v>30</v>
      </c>
    </row>
    <row r="13" spans="1:14">
      <c r="A13" s="3">
        <v>42261.052083333336</v>
      </c>
      <c r="B13" t="s">
        <v>0</v>
      </c>
      <c r="C13" t="s">
        <v>1</v>
      </c>
      <c r="D13">
        <v>3</v>
      </c>
      <c r="E13">
        <v>58.64</v>
      </c>
      <c r="F13">
        <v>29</v>
      </c>
      <c r="G13">
        <f>4*F13</f>
        <v>116</v>
      </c>
      <c r="H13">
        <v>0.17</v>
      </c>
      <c r="I13">
        <v>28</v>
      </c>
      <c r="J13">
        <v>0</v>
      </c>
      <c r="K13">
        <v>1</v>
      </c>
      <c r="L13">
        <v>0</v>
      </c>
      <c r="M13">
        <v>45</v>
      </c>
      <c r="N13">
        <v>45</v>
      </c>
    </row>
    <row r="14" spans="1:14" hidden="1">
      <c r="A14" s="3">
        <v>42261.0625</v>
      </c>
      <c r="B14" t="s">
        <v>0</v>
      </c>
      <c r="C14" t="s">
        <v>16</v>
      </c>
      <c r="D14">
        <v>2</v>
      </c>
      <c r="E14">
        <v>59.31</v>
      </c>
      <c r="F14">
        <v>23</v>
      </c>
      <c r="H14">
        <v>0.25</v>
      </c>
      <c r="I14">
        <v>22</v>
      </c>
      <c r="J14">
        <v>1</v>
      </c>
      <c r="K14">
        <v>0</v>
      </c>
      <c r="L14">
        <v>0</v>
      </c>
      <c r="M14">
        <v>30</v>
      </c>
      <c r="N14">
        <v>30</v>
      </c>
    </row>
    <row r="15" spans="1:14">
      <c r="A15" s="3">
        <v>42261.0625</v>
      </c>
      <c r="B15" t="s">
        <v>0</v>
      </c>
      <c r="C15" t="s">
        <v>1</v>
      </c>
      <c r="D15">
        <v>3</v>
      </c>
      <c r="E15">
        <v>59.83</v>
      </c>
      <c r="F15">
        <v>26</v>
      </c>
      <c r="G15">
        <f>4*F15</f>
        <v>104</v>
      </c>
      <c r="H15">
        <v>0.16</v>
      </c>
      <c r="I15">
        <v>25</v>
      </c>
      <c r="J15">
        <v>1</v>
      </c>
      <c r="K15">
        <v>0</v>
      </c>
      <c r="L15">
        <v>0</v>
      </c>
      <c r="M15">
        <v>45</v>
      </c>
      <c r="N15">
        <v>45</v>
      </c>
    </row>
    <row r="16" spans="1:14" hidden="1">
      <c r="A16" s="3">
        <v>42261.072916666664</v>
      </c>
      <c r="B16" t="s">
        <v>0</v>
      </c>
      <c r="C16" t="s">
        <v>16</v>
      </c>
      <c r="D16">
        <v>2</v>
      </c>
      <c r="E16">
        <v>59.28</v>
      </c>
      <c r="F16">
        <v>18</v>
      </c>
      <c r="H16">
        <v>0.18</v>
      </c>
      <c r="I16">
        <v>17</v>
      </c>
      <c r="J16">
        <v>1</v>
      </c>
      <c r="K16">
        <v>0</v>
      </c>
      <c r="L16">
        <v>0</v>
      </c>
      <c r="M16">
        <v>30</v>
      </c>
      <c r="N16">
        <v>30</v>
      </c>
    </row>
    <row r="17" spans="1:14">
      <c r="A17" s="3">
        <v>42261.072916666664</v>
      </c>
      <c r="B17" t="s">
        <v>0</v>
      </c>
      <c r="C17" t="s">
        <v>1</v>
      </c>
      <c r="D17">
        <v>3</v>
      </c>
      <c r="E17">
        <v>60.97</v>
      </c>
      <c r="F17">
        <v>26</v>
      </c>
      <c r="G17">
        <f>4*F17</f>
        <v>104</v>
      </c>
      <c r="H17">
        <v>0.14000000000000001</v>
      </c>
      <c r="I17">
        <v>26</v>
      </c>
      <c r="J17">
        <v>0</v>
      </c>
      <c r="K17">
        <v>0</v>
      </c>
      <c r="L17">
        <v>0</v>
      </c>
      <c r="M17">
        <v>45</v>
      </c>
      <c r="N17">
        <v>45</v>
      </c>
    </row>
    <row r="18" spans="1:14" hidden="1">
      <c r="A18" s="3">
        <v>42261.083333333336</v>
      </c>
      <c r="B18" t="s">
        <v>0</v>
      </c>
      <c r="C18" t="s">
        <v>16</v>
      </c>
      <c r="D18">
        <v>2</v>
      </c>
      <c r="E18">
        <v>59.67</v>
      </c>
      <c r="F18">
        <v>12</v>
      </c>
      <c r="H18">
        <v>0.1</v>
      </c>
      <c r="I18">
        <v>12</v>
      </c>
      <c r="J18">
        <v>0</v>
      </c>
      <c r="K18">
        <v>0</v>
      </c>
      <c r="L18">
        <v>0</v>
      </c>
      <c r="M18">
        <v>30</v>
      </c>
      <c r="N18">
        <v>30</v>
      </c>
    </row>
    <row r="19" spans="1:14">
      <c r="A19" s="3">
        <v>42261.083333333336</v>
      </c>
      <c r="B19" t="s">
        <v>0</v>
      </c>
      <c r="C19" t="s">
        <v>1</v>
      </c>
      <c r="D19">
        <v>3</v>
      </c>
      <c r="E19">
        <v>59.62</v>
      </c>
      <c r="F19">
        <v>29</v>
      </c>
      <c r="G19">
        <f>4*F19</f>
        <v>116</v>
      </c>
      <c r="H19">
        <v>0.2</v>
      </c>
      <c r="I19">
        <v>28</v>
      </c>
      <c r="J19">
        <v>0</v>
      </c>
      <c r="K19">
        <v>1</v>
      </c>
      <c r="L19">
        <v>0</v>
      </c>
      <c r="M19">
        <v>45</v>
      </c>
      <c r="N19">
        <v>45</v>
      </c>
    </row>
    <row r="20" spans="1:14" hidden="1">
      <c r="A20" s="3">
        <v>42261.09375</v>
      </c>
      <c r="B20" t="s">
        <v>0</v>
      </c>
      <c r="C20" t="s">
        <v>16</v>
      </c>
      <c r="D20">
        <v>2</v>
      </c>
      <c r="E20">
        <v>61.66</v>
      </c>
      <c r="F20">
        <v>17</v>
      </c>
      <c r="H20">
        <v>0.22</v>
      </c>
      <c r="I20">
        <v>15</v>
      </c>
      <c r="J20">
        <v>2</v>
      </c>
      <c r="K20">
        <v>0</v>
      </c>
      <c r="L20">
        <v>0</v>
      </c>
      <c r="M20">
        <v>30</v>
      </c>
      <c r="N20">
        <v>30</v>
      </c>
    </row>
    <row r="21" spans="1:14">
      <c r="A21" s="3">
        <v>42261.09375</v>
      </c>
      <c r="B21" t="s">
        <v>0</v>
      </c>
      <c r="C21" t="s">
        <v>1</v>
      </c>
      <c r="D21">
        <v>3</v>
      </c>
      <c r="E21">
        <v>60.76</v>
      </c>
      <c r="F21">
        <v>15</v>
      </c>
      <c r="G21">
        <f>4*F21</f>
        <v>60</v>
      </c>
      <c r="H21">
        <v>0.12</v>
      </c>
      <c r="I21">
        <v>13</v>
      </c>
      <c r="J21">
        <v>1</v>
      </c>
      <c r="K21">
        <v>1</v>
      </c>
      <c r="L21">
        <v>0</v>
      </c>
      <c r="M21">
        <v>45</v>
      </c>
      <c r="N21">
        <v>45</v>
      </c>
    </row>
    <row r="22" spans="1:14" hidden="1">
      <c r="A22" s="3">
        <v>42261.104166666664</v>
      </c>
      <c r="B22" t="s">
        <v>0</v>
      </c>
      <c r="C22" t="s">
        <v>16</v>
      </c>
      <c r="D22">
        <v>2</v>
      </c>
      <c r="E22">
        <v>60.74</v>
      </c>
      <c r="F22">
        <v>10</v>
      </c>
      <c r="H22">
        <v>0.12</v>
      </c>
      <c r="I22">
        <v>8</v>
      </c>
      <c r="J22">
        <v>2</v>
      </c>
      <c r="K22">
        <v>0</v>
      </c>
      <c r="L22">
        <v>0</v>
      </c>
      <c r="M22">
        <v>30</v>
      </c>
      <c r="N22">
        <v>30</v>
      </c>
    </row>
    <row r="23" spans="1:14">
      <c r="A23" s="3">
        <v>42261.104166666664</v>
      </c>
      <c r="B23" t="s">
        <v>0</v>
      </c>
      <c r="C23" t="s">
        <v>1</v>
      </c>
      <c r="D23">
        <v>3</v>
      </c>
      <c r="E23">
        <v>62.52</v>
      </c>
      <c r="F23">
        <v>15</v>
      </c>
      <c r="G23">
        <f>4*F23</f>
        <v>60</v>
      </c>
      <c r="H23">
        <v>0.09</v>
      </c>
      <c r="I23">
        <v>15</v>
      </c>
      <c r="J23">
        <v>0</v>
      </c>
      <c r="K23">
        <v>0</v>
      </c>
      <c r="L23">
        <v>0</v>
      </c>
      <c r="M23">
        <v>45</v>
      </c>
      <c r="N23">
        <v>45</v>
      </c>
    </row>
    <row r="24" spans="1:14" hidden="1">
      <c r="A24" s="3">
        <v>42261.114583333336</v>
      </c>
      <c r="B24" t="s">
        <v>0</v>
      </c>
      <c r="C24" t="s">
        <v>16</v>
      </c>
      <c r="D24">
        <v>2</v>
      </c>
      <c r="E24">
        <v>60.8</v>
      </c>
      <c r="F24">
        <v>16</v>
      </c>
      <c r="H24">
        <v>0.15</v>
      </c>
      <c r="I24">
        <v>15</v>
      </c>
      <c r="J24">
        <v>0</v>
      </c>
      <c r="K24">
        <v>1</v>
      </c>
      <c r="L24">
        <v>0</v>
      </c>
      <c r="M24">
        <v>30</v>
      </c>
      <c r="N24">
        <v>30</v>
      </c>
    </row>
    <row r="25" spans="1:14">
      <c r="A25" s="3">
        <v>42261.114583333336</v>
      </c>
      <c r="B25" t="s">
        <v>0</v>
      </c>
      <c r="C25" t="s">
        <v>1</v>
      </c>
      <c r="D25">
        <v>3</v>
      </c>
      <c r="E25">
        <v>61.92</v>
      </c>
      <c r="F25">
        <v>23</v>
      </c>
      <c r="G25">
        <f>4*F25</f>
        <v>92</v>
      </c>
      <c r="H25">
        <v>0.16</v>
      </c>
      <c r="I25">
        <v>22</v>
      </c>
      <c r="J25">
        <v>0</v>
      </c>
      <c r="K25">
        <v>1</v>
      </c>
      <c r="L25">
        <v>0</v>
      </c>
      <c r="M25">
        <v>45</v>
      </c>
      <c r="N25">
        <v>45</v>
      </c>
    </row>
    <row r="26" spans="1:14" hidden="1">
      <c r="A26" s="3">
        <v>42261.125</v>
      </c>
      <c r="B26" t="s">
        <v>0</v>
      </c>
      <c r="C26" t="s">
        <v>16</v>
      </c>
      <c r="D26">
        <v>2</v>
      </c>
      <c r="E26">
        <v>63.09</v>
      </c>
      <c r="F26">
        <v>21</v>
      </c>
      <c r="H26">
        <v>0.2</v>
      </c>
      <c r="I26">
        <v>20</v>
      </c>
      <c r="J26">
        <v>1</v>
      </c>
      <c r="K26">
        <v>0</v>
      </c>
      <c r="L26">
        <v>0</v>
      </c>
      <c r="M26">
        <v>30</v>
      </c>
      <c r="N26">
        <v>30</v>
      </c>
    </row>
    <row r="27" spans="1:14">
      <c r="A27" s="3">
        <v>42261.125</v>
      </c>
      <c r="B27" t="s">
        <v>0</v>
      </c>
      <c r="C27" t="s">
        <v>1</v>
      </c>
      <c r="D27">
        <v>3</v>
      </c>
      <c r="E27">
        <v>61.32</v>
      </c>
      <c r="F27">
        <v>19</v>
      </c>
      <c r="G27">
        <f>4*F27</f>
        <v>76</v>
      </c>
      <c r="H27">
        <v>0.11</v>
      </c>
      <c r="I27">
        <v>17</v>
      </c>
      <c r="J27">
        <v>2</v>
      </c>
      <c r="K27">
        <v>0</v>
      </c>
      <c r="L27">
        <v>0</v>
      </c>
      <c r="M27">
        <v>45</v>
      </c>
      <c r="N27">
        <v>45</v>
      </c>
    </row>
    <row r="28" spans="1:14" hidden="1">
      <c r="A28" s="3">
        <v>42261.135416666664</v>
      </c>
      <c r="B28" t="s">
        <v>0</v>
      </c>
      <c r="C28" t="s">
        <v>16</v>
      </c>
      <c r="D28">
        <v>2</v>
      </c>
      <c r="E28">
        <v>61.13</v>
      </c>
      <c r="F28">
        <v>26</v>
      </c>
      <c r="H28">
        <v>0.25</v>
      </c>
      <c r="I28">
        <v>25</v>
      </c>
      <c r="J28">
        <v>1</v>
      </c>
      <c r="K28">
        <v>0</v>
      </c>
      <c r="L28">
        <v>0</v>
      </c>
      <c r="M28">
        <v>30</v>
      </c>
      <c r="N28">
        <v>30</v>
      </c>
    </row>
    <row r="29" spans="1:14">
      <c r="A29" s="3">
        <v>42261.135416666664</v>
      </c>
      <c r="B29" t="s">
        <v>0</v>
      </c>
      <c r="C29" t="s">
        <v>1</v>
      </c>
      <c r="D29">
        <v>3</v>
      </c>
      <c r="E29">
        <v>60.63</v>
      </c>
      <c r="F29">
        <v>17</v>
      </c>
      <c r="G29">
        <f>4*F29</f>
        <v>68</v>
      </c>
      <c r="H29">
        <v>0.12</v>
      </c>
      <c r="I29">
        <v>14</v>
      </c>
      <c r="J29">
        <v>2</v>
      </c>
      <c r="K29">
        <v>1</v>
      </c>
      <c r="L29">
        <v>0</v>
      </c>
      <c r="M29">
        <v>45</v>
      </c>
      <c r="N29">
        <v>45</v>
      </c>
    </row>
    <row r="30" spans="1:14" hidden="1">
      <c r="A30" s="3">
        <v>42261.145833333336</v>
      </c>
      <c r="B30" t="s">
        <v>0</v>
      </c>
      <c r="C30" t="s">
        <v>16</v>
      </c>
      <c r="D30">
        <v>2</v>
      </c>
      <c r="E30">
        <v>57.75</v>
      </c>
      <c r="F30">
        <v>30</v>
      </c>
      <c r="H30">
        <v>0.33</v>
      </c>
      <c r="I30">
        <v>27</v>
      </c>
      <c r="J30">
        <v>1</v>
      </c>
      <c r="K30">
        <v>2</v>
      </c>
      <c r="L30">
        <v>0</v>
      </c>
      <c r="M30">
        <v>30</v>
      </c>
      <c r="N30">
        <v>30</v>
      </c>
    </row>
    <row r="31" spans="1:14">
      <c r="A31" s="3">
        <v>42261.145833333336</v>
      </c>
      <c r="B31" t="s">
        <v>0</v>
      </c>
      <c r="C31" t="s">
        <v>1</v>
      </c>
      <c r="D31">
        <v>3</v>
      </c>
      <c r="E31">
        <v>62.35</v>
      </c>
      <c r="F31">
        <v>25</v>
      </c>
      <c r="G31">
        <f>4*F31</f>
        <v>100</v>
      </c>
      <c r="H31">
        <v>0.21</v>
      </c>
      <c r="I31">
        <v>20</v>
      </c>
      <c r="J31">
        <v>2</v>
      </c>
      <c r="K31">
        <v>3</v>
      </c>
      <c r="L31">
        <v>0</v>
      </c>
      <c r="M31">
        <v>45</v>
      </c>
      <c r="N31">
        <v>45</v>
      </c>
    </row>
    <row r="32" spans="1:14" hidden="1">
      <c r="A32" s="3">
        <v>42261.15625</v>
      </c>
      <c r="B32" t="s">
        <v>0</v>
      </c>
      <c r="C32" t="s">
        <v>16</v>
      </c>
      <c r="D32">
        <v>2</v>
      </c>
      <c r="E32">
        <v>59.94</v>
      </c>
      <c r="F32">
        <v>26</v>
      </c>
      <c r="H32">
        <v>0.22</v>
      </c>
      <c r="I32">
        <v>26</v>
      </c>
      <c r="J32">
        <v>0</v>
      </c>
      <c r="K32">
        <v>0</v>
      </c>
      <c r="L32">
        <v>0</v>
      </c>
      <c r="M32">
        <v>30</v>
      </c>
      <c r="N32">
        <v>30</v>
      </c>
    </row>
    <row r="33" spans="1:14">
      <c r="A33" s="3">
        <v>42261.15625</v>
      </c>
      <c r="B33" t="s">
        <v>0</v>
      </c>
      <c r="C33" t="s">
        <v>1</v>
      </c>
      <c r="D33">
        <v>3</v>
      </c>
      <c r="E33">
        <v>60.9</v>
      </c>
      <c r="F33">
        <v>20</v>
      </c>
      <c r="G33">
        <f>4*F33</f>
        <v>80</v>
      </c>
      <c r="H33">
        <v>0.13</v>
      </c>
      <c r="I33">
        <v>18</v>
      </c>
      <c r="J33">
        <v>0</v>
      </c>
      <c r="K33">
        <v>2</v>
      </c>
      <c r="L33">
        <v>0</v>
      </c>
      <c r="M33">
        <v>45</v>
      </c>
      <c r="N33">
        <v>45</v>
      </c>
    </row>
    <row r="34" spans="1:14" hidden="1">
      <c r="A34" s="3">
        <v>42261.166666666664</v>
      </c>
      <c r="B34" t="s">
        <v>0</v>
      </c>
      <c r="C34" t="s">
        <v>16</v>
      </c>
      <c r="D34">
        <v>2</v>
      </c>
      <c r="E34">
        <v>57.15</v>
      </c>
      <c r="F34">
        <v>31</v>
      </c>
      <c r="H34">
        <v>0.32</v>
      </c>
      <c r="I34">
        <v>29</v>
      </c>
      <c r="J34">
        <v>1</v>
      </c>
      <c r="K34">
        <v>1</v>
      </c>
      <c r="L34">
        <v>0</v>
      </c>
      <c r="M34">
        <v>30</v>
      </c>
      <c r="N34">
        <v>30</v>
      </c>
    </row>
    <row r="35" spans="1:14">
      <c r="A35" s="3">
        <v>42261.166666666664</v>
      </c>
      <c r="B35" t="s">
        <v>0</v>
      </c>
      <c r="C35" t="s">
        <v>1</v>
      </c>
      <c r="D35">
        <v>3</v>
      </c>
      <c r="E35">
        <v>58.1</v>
      </c>
      <c r="F35">
        <v>16</v>
      </c>
      <c r="G35">
        <f>4*F35</f>
        <v>64</v>
      </c>
      <c r="H35">
        <v>0.13</v>
      </c>
      <c r="I35">
        <v>14</v>
      </c>
      <c r="J35">
        <v>1</v>
      </c>
      <c r="K35">
        <v>1</v>
      </c>
      <c r="L35">
        <v>0</v>
      </c>
      <c r="M35">
        <v>45</v>
      </c>
      <c r="N35">
        <v>45</v>
      </c>
    </row>
    <row r="36" spans="1:14" hidden="1">
      <c r="A36" s="3">
        <v>42261.177083333336</v>
      </c>
      <c r="B36" t="s">
        <v>0</v>
      </c>
      <c r="C36" t="s">
        <v>16</v>
      </c>
      <c r="D36">
        <v>2</v>
      </c>
      <c r="E36">
        <v>56.66</v>
      </c>
      <c r="F36">
        <v>18</v>
      </c>
      <c r="H36">
        <v>0.17</v>
      </c>
      <c r="I36">
        <v>18</v>
      </c>
      <c r="J36">
        <v>0</v>
      </c>
      <c r="K36">
        <v>0</v>
      </c>
      <c r="L36">
        <v>0</v>
      </c>
      <c r="M36">
        <v>30</v>
      </c>
      <c r="N36">
        <v>30</v>
      </c>
    </row>
    <row r="37" spans="1:14">
      <c r="A37" s="3">
        <v>42261.177083333336</v>
      </c>
      <c r="B37" t="s">
        <v>0</v>
      </c>
      <c r="C37" t="s">
        <v>1</v>
      </c>
      <c r="D37">
        <v>3</v>
      </c>
      <c r="E37">
        <v>59.86</v>
      </c>
      <c r="F37">
        <v>41</v>
      </c>
      <c r="G37">
        <f>4*F37</f>
        <v>164</v>
      </c>
      <c r="H37">
        <v>0.3</v>
      </c>
      <c r="I37">
        <v>37</v>
      </c>
      <c r="J37">
        <v>3</v>
      </c>
      <c r="K37">
        <v>1</v>
      </c>
      <c r="L37">
        <v>0</v>
      </c>
      <c r="M37">
        <v>45</v>
      </c>
      <c r="N37">
        <v>45</v>
      </c>
    </row>
    <row r="38" spans="1:14" hidden="1">
      <c r="A38" s="3">
        <v>42261.1875</v>
      </c>
      <c r="B38" t="s">
        <v>0</v>
      </c>
      <c r="C38" t="s">
        <v>16</v>
      </c>
      <c r="D38">
        <v>2</v>
      </c>
      <c r="E38">
        <v>57.2</v>
      </c>
      <c r="F38">
        <v>51</v>
      </c>
      <c r="H38">
        <v>0.48</v>
      </c>
      <c r="I38">
        <v>51</v>
      </c>
      <c r="J38">
        <v>0</v>
      </c>
      <c r="K38">
        <v>0</v>
      </c>
      <c r="L38">
        <v>0</v>
      </c>
      <c r="M38">
        <v>29</v>
      </c>
      <c r="N38">
        <v>29</v>
      </c>
    </row>
    <row r="39" spans="1:14">
      <c r="A39" s="3">
        <v>42261.1875</v>
      </c>
      <c r="B39" t="s">
        <v>0</v>
      </c>
      <c r="C39" t="s">
        <v>1</v>
      </c>
      <c r="D39">
        <v>3</v>
      </c>
      <c r="E39">
        <v>62.01</v>
      </c>
      <c r="F39">
        <v>40</v>
      </c>
      <c r="G39">
        <f>4*F39</f>
        <v>160</v>
      </c>
      <c r="H39">
        <v>0.34</v>
      </c>
      <c r="I39">
        <v>35</v>
      </c>
      <c r="J39">
        <v>1</v>
      </c>
      <c r="K39">
        <v>4</v>
      </c>
      <c r="L39">
        <v>0</v>
      </c>
      <c r="M39">
        <v>45</v>
      </c>
      <c r="N39">
        <v>45</v>
      </c>
    </row>
    <row r="40" spans="1:14" hidden="1">
      <c r="A40" s="3">
        <v>42261.197916666664</v>
      </c>
      <c r="B40" t="s">
        <v>0</v>
      </c>
      <c r="C40" t="s">
        <v>16</v>
      </c>
      <c r="D40">
        <v>2</v>
      </c>
      <c r="E40">
        <v>59.2</v>
      </c>
      <c r="F40">
        <v>61</v>
      </c>
      <c r="H40">
        <v>0.55000000000000004</v>
      </c>
      <c r="I40">
        <v>58</v>
      </c>
      <c r="J40">
        <v>3</v>
      </c>
      <c r="K40">
        <v>0</v>
      </c>
      <c r="L40">
        <v>0</v>
      </c>
      <c r="M40">
        <v>30</v>
      </c>
      <c r="N40">
        <v>30</v>
      </c>
    </row>
    <row r="41" spans="1:14">
      <c r="A41" s="3">
        <v>42261.197916666664</v>
      </c>
      <c r="B41" t="s">
        <v>0</v>
      </c>
      <c r="C41" t="s">
        <v>1</v>
      </c>
      <c r="D41">
        <v>3</v>
      </c>
      <c r="E41">
        <v>59.08</v>
      </c>
      <c r="F41">
        <v>54</v>
      </c>
      <c r="G41">
        <f>4*F41</f>
        <v>216</v>
      </c>
      <c r="H41">
        <v>0.37</v>
      </c>
      <c r="I41">
        <v>51</v>
      </c>
      <c r="J41">
        <v>0</v>
      </c>
      <c r="K41">
        <v>3</v>
      </c>
      <c r="L41">
        <v>0</v>
      </c>
      <c r="M41">
        <v>45</v>
      </c>
      <c r="N41">
        <v>45</v>
      </c>
    </row>
    <row r="42" spans="1:14" hidden="1">
      <c r="A42" s="3">
        <v>42261.208333333336</v>
      </c>
      <c r="B42" t="s">
        <v>0</v>
      </c>
      <c r="C42" t="s">
        <v>16</v>
      </c>
      <c r="D42">
        <v>2</v>
      </c>
      <c r="E42">
        <v>58.14</v>
      </c>
      <c r="F42">
        <v>73</v>
      </c>
      <c r="H42">
        <v>0.7</v>
      </c>
      <c r="I42">
        <v>72</v>
      </c>
      <c r="J42">
        <v>1</v>
      </c>
      <c r="K42">
        <v>0</v>
      </c>
      <c r="L42">
        <v>0</v>
      </c>
      <c r="M42">
        <v>30</v>
      </c>
      <c r="N42">
        <v>30</v>
      </c>
    </row>
    <row r="43" spans="1:14">
      <c r="A43" s="3">
        <v>42261.208333333336</v>
      </c>
      <c r="B43" t="s">
        <v>0</v>
      </c>
      <c r="C43" t="s">
        <v>1</v>
      </c>
      <c r="D43">
        <v>3</v>
      </c>
      <c r="E43">
        <v>61.91</v>
      </c>
      <c r="F43">
        <v>61</v>
      </c>
      <c r="G43">
        <f>4*F43</f>
        <v>244</v>
      </c>
      <c r="H43">
        <v>0.47</v>
      </c>
      <c r="I43">
        <v>54</v>
      </c>
      <c r="J43">
        <v>3</v>
      </c>
      <c r="K43">
        <v>4</v>
      </c>
      <c r="L43">
        <v>0</v>
      </c>
      <c r="M43">
        <v>45</v>
      </c>
      <c r="N43">
        <v>45</v>
      </c>
    </row>
    <row r="44" spans="1:14" hidden="1">
      <c r="A44" s="3">
        <v>42261.21875</v>
      </c>
      <c r="B44" t="s">
        <v>0</v>
      </c>
      <c r="C44" t="s">
        <v>16</v>
      </c>
      <c r="D44">
        <v>2</v>
      </c>
      <c r="E44">
        <v>58.86</v>
      </c>
      <c r="F44">
        <v>107</v>
      </c>
      <c r="H44">
        <v>1</v>
      </c>
      <c r="I44">
        <v>103</v>
      </c>
      <c r="J44">
        <v>3</v>
      </c>
      <c r="K44">
        <v>1</v>
      </c>
      <c r="L44">
        <v>0</v>
      </c>
      <c r="M44">
        <v>30</v>
      </c>
      <c r="N44">
        <v>30</v>
      </c>
    </row>
    <row r="45" spans="1:14">
      <c r="A45" s="3">
        <v>42261.21875</v>
      </c>
      <c r="B45" t="s">
        <v>0</v>
      </c>
      <c r="C45" t="s">
        <v>1</v>
      </c>
      <c r="D45">
        <v>3</v>
      </c>
      <c r="E45">
        <v>62.69</v>
      </c>
      <c r="F45">
        <v>72</v>
      </c>
      <c r="G45">
        <f>4*F45</f>
        <v>288</v>
      </c>
      <c r="H45">
        <v>0.48</v>
      </c>
      <c r="I45">
        <v>68</v>
      </c>
      <c r="J45">
        <v>2</v>
      </c>
      <c r="K45">
        <v>2</v>
      </c>
      <c r="L45">
        <v>0</v>
      </c>
      <c r="M45">
        <v>45</v>
      </c>
      <c r="N45">
        <v>45</v>
      </c>
    </row>
    <row r="46" spans="1:14" hidden="1">
      <c r="A46" s="3">
        <v>42261.229166666664</v>
      </c>
      <c r="B46" t="s">
        <v>0</v>
      </c>
      <c r="C46" t="s">
        <v>16</v>
      </c>
      <c r="D46">
        <v>2</v>
      </c>
      <c r="E46">
        <v>59.76</v>
      </c>
      <c r="F46">
        <v>154</v>
      </c>
      <c r="H46">
        <v>1.4</v>
      </c>
      <c r="I46">
        <v>152</v>
      </c>
      <c r="J46">
        <v>2</v>
      </c>
      <c r="K46">
        <v>0</v>
      </c>
      <c r="L46">
        <v>0</v>
      </c>
      <c r="M46">
        <v>30</v>
      </c>
      <c r="N46">
        <v>30</v>
      </c>
    </row>
    <row r="47" spans="1:14">
      <c r="A47" s="3">
        <v>42261.229166666664</v>
      </c>
      <c r="B47" t="s">
        <v>0</v>
      </c>
      <c r="C47" t="s">
        <v>1</v>
      </c>
      <c r="D47">
        <v>3</v>
      </c>
      <c r="E47">
        <v>60.94</v>
      </c>
      <c r="F47">
        <v>150</v>
      </c>
      <c r="G47">
        <f>4*F47</f>
        <v>600</v>
      </c>
      <c r="H47">
        <v>0.93</v>
      </c>
      <c r="I47">
        <v>146</v>
      </c>
      <c r="J47">
        <v>4</v>
      </c>
      <c r="K47">
        <v>0</v>
      </c>
      <c r="L47">
        <v>0</v>
      </c>
      <c r="M47">
        <v>45</v>
      </c>
      <c r="N47">
        <v>45</v>
      </c>
    </row>
    <row r="48" spans="1:14" hidden="1">
      <c r="A48" s="3">
        <v>42261.239583333336</v>
      </c>
      <c r="B48" t="s">
        <v>0</v>
      </c>
      <c r="C48" t="s">
        <v>16</v>
      </c>
      <c r="D48">
        <v>2</v>
      </c>
      <c r="E48">
        <v>58.86</v>
      </c>
      <c r="F48">
        <v>247</v>
      </c>
      <c r="H48">
        <v>2.38</v>
      </c>
      <c r="I48">
        <v>242</v>
      </c>
      <c r="J48">
        <v>1</v>
      </c>
      <c r="K48">
        <v>4</v>
      </c>
      <c r="L48">
        <v>0</v>
      </c>
      <c r="M48">
        <v>30</v>
      </c>
      <c r="N48">
        <v>30</v>
      </c>
    </row>
    <row r="49" spans="1:14">
      <c r="A49" s="3">
        <v>42261.239583333336</v>
      </c>
      <c r="B49" t="s">
        <v>0</v>
      </c>
      <c r="C49" t="s">
        <v>1</v>
      </c>
      <c r="D49">
        <v>3</v>
      </c>
      <c r="E49">
        <v>60.83</v>
      </c>
      <c r="F49">
        <v>155</v>
      </c>
      <c r="G49">
        <f>4*F49</f>
        <v>620</v>
      </c>
      <c r="H49">
        <v>0.97</v>
      </c>
      <c r="I49">
        <v>150</v>
      </c>
      <c r="J49">
        <v>4</v>
      </c>
      <c r="K49">
        <v>1</v>
      </c>
      <c r="L49">
        <v>0</v>
      </c>
      <c r="M49">
        <v>45</v>
      </c>
      <c r="N49">
        <v>45</v>
      </c>
    </row>
    <row r="50" spans="1:14" hidden="1">
      <c r="A50" s="3">
        <v>42261.25</v>
      </c>
      <c r="B50" t="s">
        <v>0</v>
      </c>
      <c r="C50" t="s">
        <v>16</v>
      </c>
      <c r="D50">
        <v>2</v>
      </c>
      <c r="E50">
        <v>60.25</v>
      </c>
      <c r="F50">
        <v>281</v>
      </c>
      <c r="H50">
        <v>2.73</v>
      </c>
      <c r="I50">
        <v>271</v>
      </c>
      <c r="J50">
        <v>6</v>
      </c>
      <c r="K50">
        <v>3</v>
      </c>
      <c r="L50">
        <v>1</v>
      </c>
      <c r="M50">
        <v>30</v>
      </c>
      <c r="N50">
        <v>30</v>
      </c>
    </row>
    <row r="51" spans="1:14">
      <c r="A51" s="3">
        <v>42261.25</v>
      </c>
      <c r="B51" t="s">
        <v>0</v>
      </c>
      <c r="C51" t="s">
        <v>1</v>
      </c>
      <c r="D51">
        <v>3</v>
      </c>
      <c r="E51">
        <v>62.12</v>
      </c>
      <c r="F51">
        <v>195</v>
      </c>
      <c r="G51" s="2">
        <f>4*F51</f>
        <v>780</v>
      </c>
      <c r="H51">
        <v>1.26</v>
      </c>
      <c r="I51">
        <v>187</v>
      </c>
      <c r="J51">
        <v>3</v>
      </c>
      <c r="K51">
        <v>5</v>
      </c>
      <c r="L51">
        <v>0</v>
      </c>
      <c r="M51">
        <v>45</v>
      </c>
      <c r="N51">
        <v>45</v>
      </c>
    </row>
    <row r="52" spans="1:14" hidden="1">
      <c r="A52" s="3">
        <v>42261.260416666664</v>
      </c>
      <c r="B52" t="s">
        <v>0</v>
      </c>
      <c r="C52" t="s">
        <v>16</v>
      </c>
      <c r="D52">
        <v>2</v>
      </c>
      <c r="E52">
        <v>58.2</v>
      </c>
      <c r="F52">
        <v>445</v>
      </c>
      <c r="H52">
        <v>4.4000000000000004</v>
      </c>
      <c r="I52">
        <v>437</v>
      </c>
      <c r="J52">
        <v>7</v>
      </c>
      <c r="K52">
        <v>1</v>
      </c>
      <c r="L52">
        <v>0</v>
      </c>
      <c r="M52">
        <v>30</v>
      </c>
      <c r="N52">
        <v>30</v>
      </c>
    </row>
    <row r="53" spans="1:14">
      <c r="A53" s="3">
        <v>42261.260416666664</v>
      </c>
      <c r="B53" t="s">
        <v>0</v>
      </c>
      <c r="C53" t="s">
        <v>1</v>
      </c>
      <c r="D53">
        <v>3</v>
      </c>
      <c r="E53">
        <v>61.63</v>
      </c>
      <c r="F53">
        <v>354</v>
      </c>
      <c r="G53" s="2">
        <f>4*F53</f>
        <v>1416</v>
      </c>
      <c r="H53">
        <v>2.37</v>
      </c>
      <c r="I53">
        <v>338</v>
      </c>
      <c r="J53">
        <v>10</v>
      </c>
      <c r="K53">
        <v>5</v>
      </c>
      <c r="L53">
        <v>1</v>
      </c>
      <c r="M53">
        <v>45</v>
      </c>
      <c r="N53">
        <v>45</v>
      </c>
    </row>
    <row r="54" spans="1:14" hidden="1">
      <c r="A54" s="3">
        <v>42261.270833333336</v>
      </c>
      <c r="B54" t="s">
        <v>0</v>
      </c>
      <c r="C54" t="s">
        <v>16</v>
      </c>
      <c r="D54">
        <v>2</v>
      </c>
      <c r="E54">
        <v>59.94</v>
      </c>
      <c r="F54">
        <v>635</v>
      </c>
      <c r="H54">
        <v>6.23</v>
      </c>
      <c r="I54">
        <v>619</v>
      </c>
      <c r="J54">
        <v>11</v>
      </c>
      <c r="K54">
        <v>5</v>
      </c>
      <c r="L54">
        <v>0</v>
      </c>
      <c r="M54">
        <v>30</v>
      </c>
      <c r="N54">
        <v>30</v>
      </c>
    </row>
    <row r="55" spans="1:14">
      <c r="A55" s="3">
        <v>42261.270833333336</v>
      </c>
      <c r="B55" t="s">
        <v>0</v>
      </c>
      <c r="C55" t="s">
        <v>1</v>
      </c>
      <c r="D55">
        <v>3</v>
      </c>
      <c r="E55">
        <v>61.47</v>
      </c>
      <c r="F55">
        <v>499</v>
      </c>
      <c r="G55" s="2">
        <f>4*F55</f>
        <v>1996</v>
      </c>
      <c r="H55">
        <v>3.07</v>
      </c>
      <c r="I55">
        <v>485</v>
      </c>
      <c r="J55">
        <v>8</v>
      </c>
      <c r="K55">
        <v>5</v>
      </c>
      <c r="L55">
        <v>1</v>
      </c>
      <c r="M55">
        <v>45</v>
      </c>
      <c r="N55">
        <v>45</v>
      </c>
    </row>
    <row r="56" spans="1:14" hidden="1">
      <c r="A56" s="3">
        <v>42261.28125</v>
      </c>
      <c r="B56" t="s">
        <v>0</v>
      </c>
      <c r="C56" t="s">
        <v>16</v>
      </c>
      <c r="D56">
        <v>2</v>
      </c>
      <c r="E56">
        <v>58.99</v>
      </c>
      <c r="F56">
        <v>737</v>
      </c>
      <c r="H56">
        <v>7.32</v>
      </c>
      <c r="I56">
        <v>718</v>
      </c>
      <c r="J56">
        <v>12</v>
      </c>
      <c r="K56">
        <v>7</v>
      </c>
      <c r="L56">
        <v>0</v>
      </c>
      <c r="M56">
        <v>30</v>
      </c>
      <c r="N56">
        <v>30</v>
      </c>
    </row>
    <row r="57" spans="1:14">
      <c r="A57" s="3">
        <v>42261.28125</v>
      </c>
      <c r="B57" t="s">
        <v>0</v>
      </c>
      <c r="C57" t="s">
        <v>1</v>
      </c>
      <c r="D57">
        <v>3</v>
      </c>
      <c r="E57">
        <v>62.28</v>
      </c>
      <c r="F57">
        <v>607</v>
      </c>
      <c r="G57" s="2">
        <f>4*F57</f>
        <v>2428</v>
      </c>
      <c r="H57">
        <v>3.97</v>
      </c>
      <c r="I57">
        <v>573</v>
      </c>
      <c r="J57">
        <v>22</v>
      </c>
      <c r="K57">
        <v>12</v>
      </c>
      <c r="L57">
        <v>0</v>
      </c>
      <c r="M57">
        <v>45</v>
      </c>
      <c r="N57">
        <v>45</v>
      </c>
    </row>
    <row r="58" spans="1:14" hidden="1">
      <c r="A58" s="3">
        <v>42261.291666666664</v>
      </c>
      <c r="B58" t="s">
        <v>0</v>
      </c>
      <c r="C58" t="s">
        <v>16</v>
      </c>
      <c r="D58">
        <v>2</v>
      </c>
      <c r="E58">
        <v>58.84</v>
      </c>
      <c r="F58">
        <v>884</v>
      </c>
      <c r="H58">
        <v>8.57</v>
      </c>
      <c r="I58">
        <v>870</v>
      </c>
      <c r="J58">
        <v>11</v>
      </c>
      <c r="K58">
        <v>3</v>
      </c>
      <c r="L58">
        <v>0</v>
      </c>
      <c r="M58">
        <v>30</v>
      </c>
      <c r="N58">
        <v>30</v>
      </c>
    </row>
    <row r="59" spans="1:14">
      <c r="A59" s="3">
        <v>42261.291666666664</v>
      </c>
      <c r="B59" t="s">
        <v>0</v>
      </c>
      <c r="C59" t="s">
        <v>1</v>
      </c>
      <c r="D59">
        <v>3</v>
      </c>
      <c r="E59">
        <v>65.959999999999994</v>
      </c>
      <c r="F59">
        <v>601</v>
      </c>
      <c r="G59" s="2">
        <f>4*F59</f>
        <v>2404</v>
      </c>
      <c r="H59">
        <v>3.68</v>
      </c>
      <c r="I59">
        <v>580</v>
      </c>
      <c r="J59">
        <v>15</v>
      </c>
      <c r="K59">
        <v>6</v>
      </c>
      <c r="L59">
        <v>0</v>
      </c>
      <c r="M59">
        <v>45</v>
      </c>
      <c r="N59">
        <v>45</v>
      </c>
    </row>
    <row r="60" spans="1:14" hidden="1">
      <c r="A60" s="3">
        <v>42261.302083333336</v>
      </c>
      <c r="B60" t="s">
        <v>0</v>
      </c>
      <c r="C60" t="s">
        <v>16</v>
      </c>
      <c r="D60">
        <v>2</v>
      </c>
      <c r="E60">
        <v>53.33</v>
      </c>
      <c r="F60">
        <v>1073</v>
      </c>
      <c r="H60">
        <v>12.35</v>
      </c>
      <c r="I60">
        <v>1040</v>
      </c>
      <c r="J60">
        <v>25</v>
      </c>
      <c r="K60">
        <v>8</v>
      </c>
      <c r="L60">
        <v>0</v>
      </c>
      <c r="M60">
        <v>30</v>
      </c>
      <c r="N60">
        <v>30</v>
      </c>
    </row>
    <row r="61" spans="1:14">
      <c r="A61" s="3">
        <v>42261.302083333336</v>
      </c>
      <c r="B61" t="s">
        <v>0</v>
      </c>
      <c r="C61" t="s">
        <v>1</v>
      </c>
      <c r="D61">
        <v>3</v>
      </c>
      <c r="E61">
        <v>64.23</v>
      </c>
      <c r="F61">
        <v>761</v>
      </c>
      <c r="G61" s="2">
        <f>4*F61</f>
        <v>3044</v>
      </c>
      <c r="H61">
        <v>4.9400000000000004</v>
      </c>
      <c r="I61">
        <v>727</v>
      </c>
      <c r="J61">
        <v>24</v>
      </c>
      <c r="K61">
        <v>9</v>
      </c>
      <c r="L61">
        <v>1</v>
      </c>
      <c r="M61">
        <v>45</v>
      </c>
      <c r="N61">
        <v>45</v>
      </c>
    </row>
    <row r="62" spans="1:14" hidden="1">
      <c r="A62" s="3">
        <v>42261.3125</v>
      </c>
      <c r="B62" t="s">
        <v>0</v>
      </c>
      <c r="C62" t="s">
        <v>16</v>
      </c>
      <c r="D62">
        <v>2</v>
      </c>
      <c r="E62">
        <v>51.91</v>
      </c>
      <c r="F62">
        <v>985</v>
      </c>
      <c r="H62">
        <v>10.97</v>
      </c>
      <c r="I62">
        <v>968</v>
      </c>
      <c r="J62">
        <v>14</v>
      </c>
      <c r="K62">
        <v>3</v>
      </c>
      <c r="L62">
        <v>0</v>
      </c>
      <c r="M62">
        <v>30</v>
      </c>
      <c r="N62">
        <v>30</v>
      </c>
    </row>
    <row r="63" spans="1:14">
      <c r="A63" s="3">
        <v>42261.3125</v>
      </c>
      <c r="B63" t="s">
        <v>0</v>
      </c>
      <c r="C63" t="s">
        <v>1</v>
      </c>
      <c r="D63">
        <v>3</v>
      </c>
      <c r="E63">
        <v>63.56</v>
      </c>
      <c r="F63">
        <v>791</v>
      </c>
      <c r="G63" s="2">
        <f>4*F63</f>
        <v>3164</v>
      </c>
      <c r="H63">
        <v>4.78</v>
      </c>
      <c r="I63">
        <v>767</v>
      </c>
      <c r="J63">
        <v>23</v>
      </c>
      <c r="K63">
        <v>1</v>
      </c>
      <c r="L63">
        <v>0</v>
      </c>
      <c r="M63">
        <v>45</v>
      </c>
      <c r="N63">
        <v>45</v>
      </c>
    </row>
    <row r="64" spans="1:14" hidden="1">
      <c r="A64" s="3">
        <v>42261.322916666664</v>
      </c>
      <c r="B64" t="s">
        <v>0</v>
      </c>
      <c r="C64" t="s">
        <v>16</v>
      </c>
      <c r="D64">
        <v>2</v>
      </c>
      <c r="E64">
        <v>49.44</v>
      </c>
      <c r="F64">
        <v>1043</v>
      </c>
      <c r="H64">
        <v>12.48</v>
      </c>
      <c r="I64">
        <v>1020</v>
      </c>
      <c r="J64">
        <v>19</v>
      </c>
      <c r="K64">
        <v>2</v>
      </c>
      <c r="L64">
        <v>2</v>
      </c>
      <c r="M64">
        <v>30</v>
      </c>
      <c r="N64">
        <v>30</v>
      </c>
    </row>
    <row r="65" spans="1:14">
      <c r="A65" s="3">
        <v>42261.322916666664</v>
      </c>
      <c r="B65" t="s">
        <v>0</v>
      </c>
      <c r="C65" t="s">
        <v>1</v>
      </c>
      <c r="D65">
        <v>3</v>
      </c>
      <c r="E65">
        <v>61.33</v>
      </c>
      <c r="F65">
        <v>838</v>
      </c>
      <c r="G65" s="2">
        <f>4*F65</f>
        <v>3352</v>
      </c>
      <c r="H65">
        <v>5.26</v>
      </c>
      <c r="I65">
        <v>799</v>
      </c>
      <c r="J65">
        <v>35</v>
      </c>
      <c r="K65">
        <v>4</v>
      </c>
      <c r="L65">
        <v>0</v>
      </c>
      <c r="M65">
        <v>45</v>
      </c>
      <c r="N65">
        <v>45</v>
      </c>
    </row>
    <row r="66" spans="1:14" hidden="1">
      <c r="A66" s="3">
        <v>42261.333333333336</v>
      </c>
      <c r="B66" t="s">
        <v>0</v>
      </c>
      <c r="C66" t="s">
        <v>16</v>
      </c>
      <c r="D66">
        <v>2</v>
      </c>
      <c r="E66">
        <v>50.46</v>
      </c>
      <c r="F66">
        <v>1034</v>
      </c>
      <c r="H66">
        <v>12.08</v>
      </c>
      <c r="I66">
        <v>1013</v>
      </c>
      <c r="J66">
        <v>16</v>
      </c>
      <c r="K66">
        <v>5</v>
      </c>
      <c r="L66">
        <v>0</v>
      </c>
      <c r="M66">
        <v>30</v>
      </c>
      <c r="N66">
        <v>30</v>
      </c>
    </row>
    <row r="67" spans="1:14">
      <c r="A67" s="3">
        <v>42261.333333333336</v>
      </c>
      <c r="B67" t="s">
        <v>0</v>
      </c>
      <c r="C67" t="s">
        <v>1</v>
      </c>
      <c r="D67">
        <v>3</v>
      </c>
      <c r="E67">
        <v>61.26</v>
      </c>
      <c r="F67">
        <v>896</v>
      </c>
      <c r="G67" s="2">
        <f>4*F67</f>
        <v>3584</v>
      </c>
      <c r="H67">
        <v>5.91</v>
      </c>
      <c r="I67">
        <v>849</v>
      </c>
      <c r="J67">
        <v>41</v>
      </c>
      <c r="K67">
        <v>6</v>
      </c>
      <c r="L67">
        <v>0</v>
      </c>
      <c r="M67">
        <v>45</v>
      </c>
      <c r="N67">
        <v>45</v>
      </c>
    </row>
    <row r="68" spans="1:14" hidden="1">
      <c r="A68" s="3">
        <v>42261.34375</v>
      </c>
      <c r="B68" t="s">
        <v>0</v>
      </c>
      <c r="C68" t="s">
        <v>16</v>
      </c>
      <c r="D68">
        <v>2</v>
      </c>
      <c r="E68">
        <v>51.35</v>
      </c>
      <c r="F68">
        <v>1003</v>
      </c>
      <c r="H68">
        <v>12</v>
      </c>
      <c r="I68">
        <v>972</v>
      </c>
      <c r="J68">
        <v>24</v>
      </c>
      <c r="K68">
        <v>7</v>
      </c>
      <c r="L68">
        <v>0</v>
      </c>
      <c r="M68">
        <v>30</v>
      </c>
      <c r="N68">
        <v>30</v>
      </c>
    </row>
    <row r="69" spans="1:14">
      <c r="A69" s="3">
        <v>42261.34375</v>
      </c>
      <c r="B69" t="s">
        <v>0</v>
      </c>
      <c r="C69" t="s">
        <v>1</v>
      </c>
      <c r="D69">
        <v>3</v>
      </c>
      <c r="E69">
        <v>63.06</v>
      </c>
      <c r="F69">
        <v>772</v>
      </c>
      <c r="G69" s="2">
        <f>4*F69</f>
        <v>3088</v>
      </c>
      <c r="H69">
        <v>5.12</v>
      </c>
      <c r="I69">
        <v>732</v>
      </c>
      <c r="J69">
        <v>28</v>
      </c>
      <c r="K69">
        <v>12</v>
      </c>
      <c r="L69">
        <v>0</v>
      </c>
      <c r="M69">
        <v>45</v>
      </c>
      <c r="N69">
        <v>45</v>
      </c>
    </row>
    <row r="70" spans="1:14" hidden="1">
      <c r="A70" s="3">
        <v>42261.354166666664</v>
      </c>
      <c r="B70" t="s">
        <v>0</v>
      </c>
      <c r="C70" t="s">
        <v>16</v>
      </c>
      <c r="D70">
        <v>2</v>
      </c>
      <c r="E70">
        <v>50.75</v>
      </c>
      <c r="F70">
        <v>1059</v>
      </c>
      <c r="H70">
        <v>13.23</v>
      </c>
      <c r="I70">
        <v>1022</v>
      </c>
      <c r="J70">
        <v>24</v>
      </c>
      <c r="K70">
        <v>13</v>
      </c>
      <c r="L70">
        <v>0</v>
      </c>
      <c r="M70">
        <v>30</v>
      </c>
      <c r="N70">
        <v>30</v>
      </c>
    </row>
    <row r="71" spans="1:14">
      <c r="A71" s="3">
        <v>42261.354166666664</v>
      </c>
      <c r="B71" t="s">
        <v>0</v>
      </c>
      <c r="C71" t="s">
        <v>1</v>
      </c>
      <c r="D71">
        <v>3</v>
      </c>
      <c r="E71">
        <v>62.44</v>
      </c>
      <c r="F71">
        <v>760</v>
      </c>
      <c r="G71" s="2">
        <f>4*F71</f>
        <v>3040</v>
      </c>
      <c r="H71">
        <v>4.99</v>
      </c>
      <c r="I71">
        <v>726</v>
      </c>
      <c r="J71">
        <v>25</v>
      </c>
      <c r="K71">
        <v>9</v>
      </c>
      <c r="L71">
        <v>0</v>
      </c>
      <c r="M71">
        <v>45</v>
      </c>
      <c r="N71">
        <v>45</v>
      </c>
    </row>
    <row r="72" spans="1:14" hidden="1">
      <c r="A72" s="3">
        <v>42261.364583333336</v>
      </c>
      <c r="B72" t="s">
        <v>0</v>
      </c>
      <c r="C72" t="s">
        <v>16</v>
      </c>
      <c r="D72">
        <v>2</v>
      </c>
      <c r="E72">
        <v>55.59</v>
      </c>
      <c r="F72">
        <v>877</v>
      </c>
      <c r="H72">
        <v>9.5</v>
      </c>
      <c r="I72">
        <v>853</v>
      </c>
      <c r="J72">
        <v>13</v>
      </c>
      <c r="K72">
        <v>11</v>
      </c>
      <c r="L72">
        <v>0</v>
      </c>
      <c r="M72">
        <v>30</v>
      </c>
      <c r="N72">
        <v>30</v>
      </c>
    </row>
    <row r="73" spans="1:14">
      <c r="A73" s="3">
        <v>42261.364583333336</v>
      </c>
      <c r="B73" t="s">
        <v>0</v>
      </c>
      <c r="C73" t="s">
        <v>1</v>
      </c>
      <c r="D73">
        <v>3</v>
      </c>
      <c r="E73">
        <v>63.52</v>
      </c>
      <c r="F73">
        <v>805</v>
      </c>
      <c r="G73" s="2">
        <f>4*F73</f>
        <v>3220</v>
      </c>
      <c r="H73">
        <v>5.53</v>
      </c>
      <c r="I73">
        <v>746</v>
      </c>
      <c r="J73">
        <v>47</v>
      </c>
      <c r="K73">
        <v>11</v>
      </c>
      <c r="L73">
        <v>1</v>
      </c>
      <c r="M73">
        <v>45</v>
      </c>
      <c r="N73">
        <v>45</v>
      </c>
    </row>
    <row r="74" spans="1:14" hidden="1">
      <c r="A74" s="3">
        <v>42261.375</v>
      </c>
      <c r="B74" t="s">
        <v>0</v>
      </c>
      <c r="C74" t="s">
        <v>16</v>
      </c>
      <c r="D74">
        <v>2</v>
      </c>
      <c r="E74">
        <v>55.14</v>
      </c>
      <c r="F74">
        <v>742</v>
      </c>
      <c r="H74">
        <v>7.82</v>
      </c>
      <c r="I74">
        <v>721</v>
      </c>
      <c r="J74">
        <v>18</v>
      </c>
      <c r="K74">
        <v>3</v>
      </c>
      <c r="L74">
        <v>0</v>
      </c>
      <c r="M74">
        <v>30</v>
      </c>
      <c r="N74">
        <v>30</v>
      </c>
    </row>
    <row r="75" spans="1:14">
      <c r="A75" s="3">
        <v>42261.375</v>
      </c>
      <c r="B75" t="s">
        <v>0</v>
      </c>
      <c r="C75" t="s">
        <v>1</v>
      </c>
      <c r="D75">
        <v>3</v>
      </c>
      <c r="E75">
        <v>62.8</v>
      </c>
      <c r="F75">
        <v>625</v>
      </c>
      <c r="G75" s="2">
        <f>4*F75</f>
        <v>2500</v>
      </c>
      <c r="H75">
        <v>4.1900000000000004</v>
      </c>
      <c r="I75">
        <v>592</v>
      </c>
      <c r="J75">
        <v>23</v>
      </c>
      <c r="K75">
        <v>9</v>
      </c>
      <c r="L75">
        <v>1</v>
      </c>
      <c r="M75">
        <v>45</v>
      </c>
      <c r="N75">
        <v>45</v>
      </c>
    </row>
    <row r="76" spans="1:14" hidden="1">
      <c r="A76" s="3">
        <v>42261.385416666664</v>
      </c>
      <c r="B76" t="s">
        <v>0</v>
      </c>
      <c r="C76" t="s">
        <v>16</v>
      </c>
      <c r="D76">
        <v>2</v>
      </c>
      <c r="E76">
        <v>55.94</v>
      </c>
      <c r="F76">
        <v>697</v>
      </c>
      <c r="H76">
        <v>7.32</v>
      </c>
      <c r="I76">
        <v>678</v>
      </c>
      <c r="J76">
        <v>16</v>
      </c>
      <c r="K76">
        <v>2</v>
      </c>
      <c r="L76">
        <v>1</v>
      </c>
      <c r="M76">
        <v>30</v>
      </c>
      <c r="N76">
        <v>30</v>
      </c>
    </row>
    <row r="77" spans="1:14">
      <c r="A77" s="3">
        <v>42261.385416666664</v>
      </c>
      <c r="B77" t="s">
        <v>0</v>
      </c>
      <c r="C77" t="s">
        <v>1</v>
      </c>
      <c r="D77">
        <v>3</v>
      </c>
      <c r="E77">
        <v>66.03</v>
      </c>
      <c r="F77">
        <v>603</v>
      </c>
      <c r="G77" s="2">
        <f>4*F77</f>
        <v>2412</v>
      </c>
      <c r="H77">
        <v>4.1100000000000003</v>
      </c>
      <c r="I77">
        <v>559</v>
      </c>
      <c r="J77">
        <v>36</v>
      </c>
      <c r="K77">
        <v>8</v>
      </c>
      <c r="L77">
        <v>0</v>
      </c>
      <c r="M77">
        <v>45</v>
      </c>
      <c r="N77">
        <v>45</v>
      </c>
    </row>
    <row r="78" spans="1:14" hidden="1">
      <c r="A78" s="3">
        <v>42261.395833333336</v>
      </c>
      <c r="B78" t="s">
        <v>0</v>
      </c>
      <c r="C78" t="s">
        <v>16</v>
      </c>
      <c r="D78">
        <v>2</v>
      </c>
      <c r="E78">
        <v>54.49</v>
      </c>
      <c r="F78">
        <v>707</v>
      </c>
      <c r="H78">
        <v>7.62</v>
      </c>
      <c r="I78">
        <v>687</v>
      </c>
      <c r="J78">
        <v>11</v>
      </c>
      <c r="K78">
        <v>9</v>
      </c>
      <c r="L78">
        <v>0</v>
      </c>
      <c r="M78">
        <v>30</v>
      </c>
      <c r="N78">
        <v>30</v>
      </c>
    </row>
    <row r="79" spans="1:14">
      <c r="A79" s="3">
        <v>42261.395833333336</v>
      </c>
      <c r="B79" t="s">
        <v>0</v>
      </c>
      <c r="C79" t="s">
        <v>1</v>
      </c>
      <c r="D79">
        <v>3</v>
      </c>
      <c r="E79">
        <v>65.87</v>
      </c>
      <c r="F79">
        <v>537</v>
      </c>
      <c r="G79" s="2">
        <f>4*F79</f>
        <v>2148</v>
      </c>
      <c r="H79">
        <v>3.88</v>
      </c>
      <c r="I79">
        <v>489</v>
      </c>
      <c r="J79">
        <v>31</v>
      </c>
      <c r="K79">
        <v>15</v>
      </c>
      <c r="L79">
        <v>2</v>
      </c>
      <c r="M79">
        <v>45</v>
      </c>
      <c r="N79">
        <v>45</v>
      </c>
    </row>
    <row r="80" spans="1:14" hidden="1">
      <c r="A80" s="3">
        <v>42261.40625</v>
      </c>
      <c r="B80" t="s">
        <v>0</v>
      </c>
      <c r="C80" t="s">
        <v>16</v>
      </c>
      <c r="D80">
        <v>2</v>
      </c>
      <c r="E80">
        <v>56.75</v>
      </c>
      <c r="F80">
        <v>673</v>
      </c>
      <c r="H80">
        <v>7.17</v>
      </c>
      <c r="I80">
        <v>645</v>
      </c>
      <c r="J80">
        <v>19</v>
      </c>
      <c r="K80">
        <v>9</v>
      </c>
      <c r="L80">
        <v>0</v>
      </c>
      <c r="M80">
        <v>30</v>
      </c>
      <c r="N80">
        <v>30</v>
      </c>
    </row>
    <row r="81" spans="1:14">
      <c r="A81" s="3">
        <v>42261.40625</v>
      </c>
      <c r="B81" t="s">
        <v>0</v>
      </c>
      <c r="C81" t="s">
        <v>1</v>
      </c>
      <c r="D81">
        <v>3</v>
      </c>
      <c r="E81">
        <v>63.8</v>
      </c>
      <c r="F81">
        <v>501</v>
      </c>
      <c r="G81" s="2">
        <f>4*F81</f>
        <v>2004</v>
      </c>
      <c r="H81">
        <v>3.33</v>
      </c>
      <c r="I81">
        <v>470</v>
      </c>
      <c r="J81">
        <v>23</v>
      </c>
      <c r="K81">
        <v>8</v>
      </c>
      <c r="L81">
        <v>0</v>
      </c>
      <c r="M81">
        <v>45</v>
      </c>
      <c r="N81">
        <v>45</v>
      </c>
    </row>
    <row r="82" spans="1:14" hidden="1">
      <c r="A82" s="3">
        <v>42261.416666666664</v>
      </c>
      <c r="B82" t="s">
        <v>0</v>
      </c>
      <c r="C82" t="s">
        <v>16</v>
      </c>
      <c r="D82">
        <v>2</v>
      </c>
      <c r="E82">
        <v>56.15</v>
      </c>
      <c r="F82">
        <v>547</v>
      </c>
      <c r="H82">
        <v>5.85</v>
      </c>
      <c r="I82">
        <v>522</v>
      </c>
      <c r="J82">
        <v>21</v>
      </c>
      <c r="K82">
        <v>4</v>
      </c>
      <c r="L82">
        <v>0</v>
      </c>
      <c r="M82">
        <v>30</v>
      </c>
      <c r="N82">
        <v>30</v>
      </c>
    </row>
    <row r="83" spans="1:14">
      <c r="A83" s="3">
        <v>42261.416666666664</v>
      </c>
      <c r="B83" t="s">
        <v>0</v>
      </c>
      <c r="C83" t="s">
        <v>1</v>
      </c>
      <c r="D83">
        <v>3</v>
      </c>
      <c r="E83">
        <v>62.73</v>
      </c>
      <c r="F83">
        <v>491</v>
      </c>
      <c r="G83" s="2">
        <f>4*F83</f>
        <v>1964</v>
      </c>
      <c r="H83">
        <v>3.38</v>
      </c>
      <c r="I83">
        <v>462</v>
      </c>
      <c r="J83">
        <v>19</v>
      </c>
      <c r="K83">
        <v>9</v>
      </c>
      <c r="L83">
        <v>1</v>
      </c>
      <c r="M83">
        <v>45</v>
      </c>
      <c r="N83">
        <v>45</v>
      </c>
    </row>
    <row r="84" spans="1:14" hidden="1">
      <c r="A84" s="3">
        <v>42261.427083333336</v>
      </c>
      <c r="B84" t="s">
        <v>0</v>
      </c>
      <c r="C84" t="s">
        <v>16</v>
      </c>
      <c r="D84">
        <v>2</v>
      </c>
      <c r="E84">
        <v>57.06</v>
      </c>
      <c r="F84">
        <v>563</v>
      </c>
      <c r="H84">
        <v>5.87</v>
      </c>
      <c r="I84">
        <v>544</v>
      </c>
      <c r="J84">
        <v>15</v>
      </c>
      <c r="K84">
        <v>4</v>
      </c>
      <c r="L84">
        <v>0</v>
      </c>
      <c r="M84">
        <v>30</v>
      </c>
      <c r="N84">
        <v>30</v>
      </c>
    </row>
    <row r="85" spans="1:14">
      <c r="A85" s="3">
        <v>42261.427083333336</v>
      </c>
      <c r="B85" t="s">
        <v>0</v>
      </c>
      <c r="C85" t="s">
        <v>1</v>
      </c>
      <c r="D85">
        <v>3</v>
      </c>
      <c r="E85">
        <v>64.69</v>
      </c>
      <c r="F85">
        <v>472</v>
      </c>
      <c r="G85" s="2">
        <f>4*F85</f>
        <v>1888</v>
      </c>
      <c r="H85">
        <v>3.32</v>
      </c>
      <c r="I85">
        <v>436</v>
      </c>
      <c r="J85">
        <v>23</v>
      </c>
      <c r="K85">
        <v>13</v>
      </c>
      <c r="L85">
        <v>0</v>
      </c>
      <c r="M85">
        <v>45</v>
      </c>
      <c r="N85">
        <v>45</v>
      </c>
    </row>
    <row r="86" spans="1:14" hidden="1">
      <c r="A86" s="3">
        <v>42261.4375</v>
      </c>
      <c r="B86" t="s">
        <v>0</v>
      </c>
      <c r="C86" t="s">
        <v>16</v>
      </c>
      <c r="D86">
        <v>2</v>
      </c>
      <c r="E86">
        <v>56.77</v>
      </c>
      <c r="F86">
        <v>580</v>
      </c>
      <c r="H86">
        <v>6.1</v>
      </c>
      <c r="I86">
        <v>555</v>
      </c>
      <c r="J86">
        <v>20</v>
      </c>
      <c r="K86">
        <v>5</v>
      </c>
      <c r="L86">
        <v>0</v>
      </c>
      <c r="M86">
        <v>30</v>
      </c>
      <c r="N86">
        <v>30</v>
      </c>
    </row>
    <row r="87" spans="1:14">
      <c r="A87" s="3">
        <v>42261.4375</v>
      </c>
      <c r="B87" t="s">
        <v>0</v>
      </c>
      <c r="C87" t="s">
        <v>1</v>
      </c>
      <c r="D87">
        <v>3</v>
      </c>
      <c r="E87">
        <v>61.84</v>
      </c>
      <c r="F87">
        <v>480</v>
      </c>
      <c r="G87" s="2">
        <f>4*F87</f>
        <v>1920</v>
      </c>
      <c r="H87">
        <v>3.16</v>
      </c>
      <c r="I87">
        <v>457</v>
      </c>
      <c r="J87">
        <v>16</v>
      </c>
      <c r="K87">
        <v>7</v>
      </c>
      <c r="L87">
        <v>0</v>
      </c>
      <c r="M87">
        <v>45</v>
      </c>
      <c r="N87">
        <v>45</v>
      </c>
    </row>
    <row r="88" spans="1:14" hidden="1">
      <c r="A88" s="3">
        <v>42261.447916666664</v>
      </c>
      <c r="B88" t="s">
        <v>0</v>
      </c>
      <c r="C88" t="s">
        <v>16</v>
      </c>
      <c r="D88">
        <v>2</v>
      </c>
      <c r="E88">
        <v>56.59</v>
      </c>
      <c r="F88">
        <v>569</v>
      </c>
      <c r="H88">
        <v>5.8</v>
      </c>
      <c r="I88">
        <v>553</v>
      </c>
      <c r="J88">
        <v>14</v>
      </c>
      <c r="K88">
        <v>2</v>
      </c>
      <c r="L88">
        <v>0</v>
      </c>
      <c r="M88">
        <v>30</v>
      </c>
      <c r="N88">
        <v>30</v>
      </c>
    </row>
    <row r="89" spans="1:14">
      <c r="A89" s="3">
        <v>42261.447916666664</v>
      </c>
      <c r="B89" t="s">
        <v>0</v>
      </c>
      <c r="C89" t="s">
        <v>1</v>
      </c>
      <c r="D89">
        <v>3</v>
      </c>
      <c r="E89">
        <v>63.85</v>
      </c>
      <c r="F89">
        <v>502</v>
      </c>
      <c r="G89" s="2">
        <f>4*F89</f>
        <v>2008</v>
      </c>
      <c r="H89">
        <v>3.53</v>
      </c>
      <c r="I89">
        <v>462</v>
      </c>
      <c r="J89">
        <v>28</v>
      </c>
      <c r="K89">
        <v>10</v>
      </c>
      <c r="L89">
        <v>2</v>
      </c>
      <c r="M89">
        <v>45</v>
      </c>
      <c r="N89">
        <v>45</v>
      </c>
    </row>
    <row r="90" spans="1:14" hidden="1">
      <c r="A90" s="3">
        <v>42261.458333333336</v>
      </c>
      <c r="B90" t="s">
        <v>0</v>
      </c>
      <c r="C90" t="s">
        <v>16</v>
      </c>
      <c r="D90">
        <v>2</v>
      </c>
      <c r="E90">
        <v>59.86</v>
      </c>
      <c r="F90">
        <v>529</v>
      </c>
      <c r="H90">
        <v>5.23</v>
      </c>
      <c r="I90">
        <v>512</v>
      </c>
      <c r="J90">
        <v>12</v>
      </c>
      <c r="K90">
        <v>4</v>
      </c>
      <c r="L90">
        <v>1</v>
      </c>
      <c r="M90">
        <v>30</v>
      </c>
      <c r="N90">
        <v>30</v>
      </c>
    </row>
    <row r="91" spans="1:14">
      <c r="A91" s="3">
        <v>42261.458333333336</v>
      </c>
      <c r="B91" t="s">
        <v>0</v>
      </c>
      <c r="C91" t="s">
        <v>1</v>
      </c>
      <c r="D91">
        <v>3</v>
      </c>
      <c r="E91">
        <v>61.82</v>
      </c>
      <c r="F91">
        <v>522</v>
      </c>
      <c r="G91">
        <f>4*F91</f>
        <v>2088</v>
      </c>
      <c r="H91">
        <v>3.48</v>
      </c>
      <c r="I91">
        <v>494</v>
      </c>
      <c r="J91">
        <v>23</v>
      </c>
      <c r="K91">
        <v>5</v>
      </c>
      <c r="L91">
        <v>0</v>
      </c>
      <c r="M91">
        <v>45</v>
      </c>
      <c r="N91">
        <v>45</v>
      </c>
    </row>
    <row r="92" spans="1:14" hidden="1">
      <c r="A92" s="3">
        <v>42261.46875</v>
      </c>
      <c r="B92" t="s">
        <v>0</v>
      </c>
      <c r="C92" t="s">
        <v>16</v>
      </c>
      <c r="D92">
        <v>2</v>
      </c>
      <c r="E92">
        <v>57.62</v>
      </c>
      <c r="F92">
        <v>573</v>
      </c>
      <c r="H92">
        <v>5.65</v>
      </c>
      <c r="I92">
        <v>558</v>
      </c>
      <c r="J92">
        <v>12</v>
      </c>
      <c r="K92">
        <v>3</v>
      </c>
      <c r="L92">
        <v>0</v>
      </c>
      <c r="M92">
        <v>30</v>
      </c>
      <c r="N92">
        <v>30</v>
      </c>
    </row>
    <row r="93" spans="1:14">
      <c r="A93" s="3">
        <v>42261.46875</v>
      </c>
      <c r="B93" t="s">
        <v>0</v>
      </c>
      <c r="C93" t="s">
        <v>1</v>
      </c>
      <c r="D93">
        <v>3</v>
      </c>
      <c r="E93">
        <v>63.91</v>
      </c>
      <c r="F93">
        <v>533</v>
      </c>
      <c r="G93">
        <f>4*F93</f>
        <v>2132</v>
      </c>
      <c r="H93">
        <v>3.52</v>
      </c>
      <c r="I93">
        <v>501</v>
      </c>
      <c r="J93">
        <v>25</v>
      </c>
      <c r="K93">
        <v>7</v>
      </c>
      <c r="L93">
        <v>0</v>
      </c>
      <c r="M93">
        <v>45</v>
      </c>
      <c r="N93">
        <v>45</v>
      </c>
    </row>
    <row r="94" spans="1:14" hidden="1">
      <c r="A94" s="3">
        <v>42261.479166666664</v>
      </c>
      <c r="B94" t="s">
        <v>0</v>
      </c>
      <c r="C94" t="s">
        <v>16</v>
      </c>
      <c r="D94">
        <v>2</v>
      </c>
      <c r="E94">
        <v>58.91</v>
      </c>
      <c r="F94">
        <v>588</v>
      </c>
      <c r="H94">
        <v>6.1</v>
      </c>
      <c r="I94">
        <v>567</v>
      </c>
      <c r="J94">
        <v>15</v>
      </c>
      <c r="K94">
        <v>6</v>
      </c>
      <c r="L94">
        <v>0</v>
      </c>
      <c r="M94">
        <v>30</v>
      </c>
      <c r="N94">
        <v>30</v>
      </c>
    </row>
    <row r="95" spans="1:14">
      <c r="A95" s="3">
        <v>42261.479166666664</v>
      </c>
      <c r="B95" t="s">
        <v>0</v>
      </c>
      <c r="C95" t="s">
        <v>1</v>
      </c>
      <c r="D95">
        <v>3</v>
      </c>
      <c r="E95">
        <v>62.97</v>
      </c>
      <c r="F95">
        <v>550</v>
      </c>
      <c r="G95">
        <f>4*F95</f>
        <v>2200</v>
      </c>
      <c r="H95">
        <v>3.59</v>
      </c>
      <c r="I95">
        <v>522</v>
      </c>
      <c r="J95">
        <v>20</v>
      </c>
      <c r="K95">
        <v>8</v>
      </c>
      <c r="L95">
        <v>0</v>
      </c>
      <c r="M95">
        <v>45</v>
      </c>
      <c r="N95">
        <v>45</v>
      </c>
    </row>
    <row r="96" spans="1:14" hidden="1">
      <c r="A96" s="3">
        <v>42261.489583333336</v>
      </c>
      <c r="B96" t="s">
        <v>0</v>
      </c>
      <c r="C96" t="s">
        <v>16</v>
      </c>
      <c r="D96">
        <v>2</v>
      </c>
      <c r="E96">
        <v>60.19</v>
      </c>
      <c r="F96">
        <v>655</v>
      </c>
      <c r="H96">
        <v>6.82</v>
      </c>
      <c r="I96">
        <v>629</v>
      </c>
      <c r="J96">
        <v>18</v>
      </c>
      <c r="K96">
        <v>8</v>
      </c>
      <c r="L96">
        <v>0</v>
      </c>
      <c r="M96">
        <v>30</v>
      </c>
      <c r="N96">
        <v>30</v>
      </c>
    </row>
    <row r="97" spans="1:14">
      <c r="A97" s="3">
        <v>42261.489583333336</v>
      </c>
      <c r="B97" t="s">
        <v>0</v>
      </c>
      <c r="C97" t="s">
        <v>1</v>
      </c>
      <c r="D97">
        <v>3</v>
      </c>
      <c r="E97">
        <v>64.27</v>
      </c>
      <c r="F97">
        <v>539</v>
      </c>
      <c r="G97">
        <f>4*F97</f>
        <v>2156</v>
      </c>
      <c r="H97">
        <v>3.56</v>
      </c>
      <c r="I97">
        <v>510</v>
      </c>
      <c r="J97">
        <v>22</v>
      </c>
      <c r="K97">
        <v>6</v>
      </c>
      <c r="L97">
        <v>1</v>
      </c>
      <c r="M97">
        <v>45</v>
      </c>
      <c r="N97">
        <v>45</v>
      </c>
    </row>
    <row r="98" spans="1:14" hidden="1">
      <c r="A98" s="3">
        <v>42261.5</v>
      </c>
      <c r="B98" t="s">
        <v>0</v>
      </c>
      <c r="C98" t="s">
        <v>16</v>
      </c>
      <c r="D98">
        <v>2</v>
      </c>
      <c r="E98">
        <v>59.4</v>
      </c>
      <c r="F98">
        <v>564</v>
      </c>
      <c r="H98">
        <v>5.55</v>
      </c>
      <c r="I98">
        <v>540</v>
      </c>
      <c r="J98">
        <v>19</v>
      </c>
      <c r="K98">
        <v>5</v>
      </c>
      <c r="L98">
        <v>0</v>
      </c>
      <c r="M98">
        <v>30</v>
      </c>
      <c r="N98">
        <v>30</v>
      </c>
    </row>
    <row r="99" spans="1:14">
      <c r="A99" s="3">
        <v>42261.5</v>
      </c>
      <c r="B99" t="s">
        <v>0</v>
      </c>
      <c r="C99" t="s">
        <v>1</v>
      </c>
      <c r="D99">
        <v>3</v>
      </c>
      <c r="E99">
        <v>65.41</v>
      </c>
      <c r="F99">
        <v>600</v>
      </c>
      <c r="G99">
        <f>4*F99</f>
        <v>2400</v>
      </c>
      <c r="H99">
        <v>3.88</v>
      </c>
      <c r="I99">
        <v>570</v>
      </c>
      <c r="J99">
        <v>24</v>
      </c>
      <c r="K99">
        <v>6</v>
      </c>
      <c r="L99">
        <v>0</v>
      </c>
      <c r="M99">
        <v>45</v>
      </c>
      <c r="N99">
        <v>45</v>
      </c>
    </row>
    <row r="100" spans="1:14" hidden="1">
      <c r="A100" s="3">
        <v>42261.510416666664</v>
      </c>
      <c r="B100" t="s">
        <v>0</v>
      </c>
      <c r="C100" t="s">
        <v>16</v>
      </c>
      <c r="D100">
        <v>2</v>
      </c>
      <c r="E100">
        <v>56.92</v>
      </c>
      <c r="F100">
        <v>600</v>
      </c>
      <c r="H100">
        <v>5.98</v>
      </c>
      <c r="I100">
        <v>583</v>
      </c>
      <c r="J100">
        <v>15</v>
      </c>
      <c r="K100">
        <v>2</v>
      </c>
      <c r="L100">
        <v>0</v>
      </c>
      <c r="M100">
        <v>30</v>
      </c>
      <c r="N100">
        <v>30</v>
      </c>
    </row>
    <row r="101" spans="1:14">
      <c r="A101" s="3">
        <v>42261.510416666664</v>
      </c>
      <c r="B101" t="s">
        <v>0</v>
      </c>
      <c r="C101" t="s">
        <v>1</v>
      </c>
      <c r="D101">
        <v>3</v>
      </c>
      <c r="E101">
        <v>62.96</v>
      </c>
      <c r="F101">
        <v>610</v>
      </c>
      <c r="G101">
        <f>4*F101</f>
        <v>2440</v>
      </c>
      <c r="H101">
        <v>3.88</v>
      </c>
      <c r="I101">
        <v>592</v>
      </c>
      <c r="J101">
        <v>13</v>
      </c>
      <c r="K101">
        <v>4</v>
      </c>
      <c r="L101">
        <v>1</v>
      </c>
      <c r="M101">
        <v>45</v>
      </c>
      <c r="N101">
        <v>45</v>
      </c>
    </row>
    <row r="102" spans="1:14" hidden="1">
      <c r="A102" s="3">
        <v>42261.520833333336</v>
      </c>
      <c r="B102" t="s">
        <v>0</v>
      </c>
      <c r="C102" t="s">
        <v>16</v>
      </c>
      <c r="D102">
        <v>2</v>
      </c>
      <c r="E102">
        <v>56.92</v>
      </c>
      <c r="F102">
        <v>559</v>
      </c>
      <c r="H102">
        <v>5.4</v>
      </c>
      <c r="I102">
        <v>546</v>
      </c>
      <c r="J102">
        <v>12</v>
      </c>
      <c r="K102">
        <v>1</v>
      </c>
      <c r="L102">
        <v>0</v>
      </c>
      <c r="M102">
        <v>30</v>
      </c>
      <c r="N102">
        <v>30</v>
      </c>
    </row>
    <row r="103" spans="1:14">
      <c r="A103" s="3">
        <v>42261.520833333336</v>
      </c>
      <c r="B103" t="s">
        <v>0</v>
      </c>
      <c r="C103" t="s">
        <v>1</v>
      </c>
      <c r="D103">
        <v>3</v>
      </c>
      <c r="E103">
        <v>64.400000000000006</v>
      </c>
      <c r="F103">
        <v>663</v>
      </c>
      <c r="G103">
        <f>4*F103</f>
        <v>2652</v>
      </c>
      <c r="H103">
        <v>4.29</v>
      </c>
      <c r="I103">
        <v>628</v>
      </c>
      <c r="J103">
        <v>31</v>
      </c>
      <c r="K103">
        <v>4</v>
      </c>
      <c r="L103">
        <v>0</v>
      </c>
      <c r="M103">
        <v>45</v>
      </c>
      <c r="N103">
        <v>45</v>
      </c>
    </row>
    <row r="104" spans="1:14" hidden="1">
      <c r="A104" s="3">
        <v>42261.53125</v>
      </c>
      <c r="B104" t="s">
        <v>0</v>
      </c>
      <c r="C104" t="s">
        <v>16</v>
      </c>
      <c r="D104">
        <v>2</v>
      </c>
      <c r="E104">
        <v>56.77</v>
      </c>
      <c r="F104">
        <v>352</v>
      </c>
      <c r="H104">
        <v>3.38</v>
      </c>
      <c r="I104">
        <v>346</v>
      </c>
      <c r="J104">
        <v>4</v>
      </c>
      <c r="K104">
        <v>2</v>
      </c>
      <c r="L104">
        <v>0</v>
      </c>
      <c r="M104">
        <v>30</v>
      </c>
      <c r="N104">
        <v>30</v>
      </c>
    </row>
    <row r="105" spans="1:14">
      <c r="A105" s="3">
        <v>42261.53125</v>
      </c>
      <c r="B105" t="s">
        <v>0</v>
      </c>
      <c r="C105" t="s">
        <v>1</v>
      </c>
      <c r="D105">
        <v>3</v>
      </c>
      <c r="E105">
        <v>65.430000000000007</v>
      </c>
      <c r="F105">
        <v>618</v>
      </c>
      <c r="G105">
        <f>4*F105</f>
        <v>2472</v>
      </c>
      <c r="H105">
        <v>4.0999999999999996</v>
      </c>
      <c r="I105">
        <v>584</v>
      </c>
      <c r="J105">
        <v>21</v>
      </c>
      <c r="K105">
        <v>12</v>
      </c>
      <c r="L105">
        <v>1</v>
      </c>
      <c r="M105">
        <v>45</v>
      </c>
      <c r="N105">
        <v>45</v>
      </c>
    </row>
    <row r="106" spans="1:14" hidden="1">
      <c r="A106" s="3">
        <v>42261.541666666664</v>
      </c>
      <c r="B106" t="s">
        <v>0</v>
      </c>
      <c r="C106" t="s">
        <v>16</v>
      </c>
      <c r="D106">
        <v>2</v>
      </c>
      <c r="E106">
        <v>56.92</v>
      </c>
      <c r="F106">
        <v>287</v>
      </c>
      <c r="H106">
        <v>2.92</v>
      </c>
      <c r="I106">
        <v>276</v>
      </c>
      <c r="J106">
        <v>9</v>
      </c>
      <c r="K106">
        <v>2</v>
      </c>
      <c r="L106">
        <v>0</v>
      </c>
      <c r="M106">
        <v>30</v>
      </c>
      <c r="N106">
        <v>30</v>
      </c>
    </row>
    <row r="107" spans="1:14">
      <c r="A107" s="3">
        <v>42261.541666666664</v>
      </c>
      <c r="B107" t="s">
        <v>0</v>
      </c>
      <c r="C107" t="s">
        <v>1</v>
      </c>
      <c r="D107">
        <v>3</v>
      </c>
      <c r="E107">
        <v>63.39</v>
      </c>
      <c r="F107">
        <v>601</v>
      </c>
      <c r="G107">
        <f>4*F107</f>
        <v>2404</v>
      </c>
      <c r="H107">
        <v>3.99</v>
      </c>
      <c r="I107">
        <v>571</v>
      </c>
      <c r="J107">
        <v>20</v>
      </c>
      <c r="K107">
        <v>10</v>
      </c>
      <c r="L107">
        <v>0</v>
      </c>
      <c r="M107">
        <v>45</v>
      </c>
      <c r="N107">
        <v>45</v>
      </c>
    </row>
    <row r="108" spans="1:14" hidden="1">
      <c r="A108" s="3">
        <v>42261.552083333336</v>
      </c>
      <c r="B108" t="s">
        <v>0</v>
      </c>
      <c r="C108" t="s">
        <v>16</v>
      </c>
      <c r="D108">
        <v>2</v>
      </c>
      <c r="E108">
        <v>56.81</v>
      </c>
      <c r="F108">
        <v>449</v>
      </c>
      <c r="H108">
        <v>4.75</v>
      </c>
      <c r="I108">
        <v>433</v>
      </c>
      <c r="J108">
        <v>13</v>
      </c>
      <c r="K108">
        <v>3</v>
      </c>
      <c r="L108">
        <v>0</v>
      </c>
      <c r="M108">
        <v>30</v>
      </c>
      <c r="N108">
        <v>30</v>
      </c>
    </row>
    <row r="109" spans="1:14">
      <c r="A109" s="3">
        <v>42261.552083333336</v>
      </c>
      <c r="B109" t="s">
        <v>0</v>
      </c>
      <c r="C109" t="s">
        <v>1</v>
      </c>
      <c r="D109">
        <v>3</v>
      </c>
      <c r="E109">
        <v>63.58</v>
      </c>
      <c r="F109">
        <v>650</v>
      </c>
      <c r="G109">
        <f>4*F109</f>
        <v>2600</v>
      </c>
      <c r="H109">
        <v>4.18</v>
      </c>
      <c r="I109">
        <v>627</v>
      </c>
      <c r="J109">
        <v>17</v>
      </c>
      <c r="K109">
        <v>5</v>
      </c>
      <c r="L109">
        <v>1</v>
      </c>
      <c r="M109">
        <v>45</v>
      </c>
      <c r="N109">
        <v>45</v>
      </c>
    </row>
    <row r="110" spans="1:14" hidden="1">
      <c r="A110" s="3">
        <v>42261.5625</v>
      </c>
      <c r="B110" t="s">
        <v>0</v>
      </c>
      <c r="C110" t="s">
        <v>16</v>
      </c>
      <c r="D110">
        <v>2</v>
      </c>
      <c r="E110">
        <v>55.14</v>
      </c>
      <c r="F110">
        <v>557</v>
      </c>
      <c r="H110">
        <v>5.82</v>
      </c>
      <c r="I110">
        <v>545</v>
      </c>
      <c r="J110">
        <v>12</v>
      </c>
      <c r="K110">
        <v>0</v>
      </c>
      <c r="L110">
        <v>0</v>
      </c>
      <c r="M110">
        <v>30</v>
      </c>
      <c r="N110">
        <v>30</v>
      </c>
    </row>
    <row r="111" spans="1:14">
      <c r="A111" s="3">
        <v>42261.5625</v>
      </c>
      <c r="B111" t="s">
        <v>0</v>
      </c>
      <c r="C111" t="s">
        <v>1</v>
      </c>
      <c r="D111">
        <v>3</v>
      </c>
      <c r="E111">
        <v>61.85</v>
      </c>
      <c r="F111">
        <v>597</v>
      </c>
      <c r="G111">
        <f>4*F111</f>
        <v>2388</v>
      </c>
      <c r="H111">
        <v>4</v>
      </c>
      <c r="I111">
        <v>563</v>
      </c>
      <c r="J111">
        <v>27</v>
      </c>
      <c r="K111">
        <v>7</v>
      </c>
      <c r="L111">
        <v>0</v>
      </c>
      <c r="M111">
        <v>45</v>
      </c>
      <c r="N111">
        <v>45</v>
      </c>
    </row>
    <row r="112" spans="1:14" hidden="1">
      <c r="A112" s="3">
        <v>42261.572916666664</v>
      </c>
      <c r="B112" t="s">
        <v>0</v>
      </c>
      <c r="C112" t="s">
        <v>16</v>
      </c>
      <c r="D112">
        <v>2</v>
      </c>
      <c r="E112">
        <v>56.63</v>
      </c>
      <c r="F112">
        <v>578</v>
      </c>
      <c r="H112">
        <v>5.8</v>
      </c>
      <c r="I112">
        <v>564</v>
      </c>
      <c r="J112">
        <v>11</v>
      </c>
      <c r="K112">
        <v>3</v>
      </c>
      <c r="L112">
        <v>0</v>
      </c>
      <c r="M112">
        <v>30</v>
      </c>
      <c r="N112">
        <v>30</v>
      </c>
    </row>
    <row r="113" spans="1:14">
      <c r="A113" s="3">
        <v>42261.572916666664</v>
      </c>
      <c r="B113" t="s">
        <v>0</v>
      </c>
      <c r="C113" t="s">
        <v>1</v>
      </c>
      <c r="D113">
        <v>3</v>
      </c>
      <c r="E113">
        <v>60.65</v>
      </c>
      <c r="F113">
        <v>607</v>
      </c>
      <c r="G113">
        <f>4*F113</f>
        <v>2428</v>
      </c>
      <c r="H113">
        <v>4.33</v>
      </c>
      <c r="I113">
        <v>570</v>
      </c>
      <c r="J113">
        <v>26</v>
      </c>
      <c r="K113">
        <v>11</v>
      </c>
      <c r="L113">
        <v>0</v>
      </c>
      <c r="M113">
        <v>43</v>
      </c>
      <c r="N113">
        <v>43</v>
      </c>
    </row>
    <row r="114" spans="1:14" hidden="1">
      <c r="A114" s="3">
        <v>42261.583333333336</v>
      </c>
      <c r="B114" t="s">
        <v>0</v>
      </c>
      <c r="C114" t="s">
        <v>16</v>
      </c>
      <c r="D114">
        <v>2</v>
      </c>
      <c r="E114">
        <v>59.15</v>
      </c>
      <c r="F114">
        <v>478</v>
      </c>
      <c r="H114">
        <v>4.75</v>
      </c>
      <c r="I114">
        <v>461</v>
      </c>
      <c r="J114">
        <v>13</v>
      </c>
      <c r="K114">
        <v>4</v>
      </c>
      <c r="L114">
        <v>0</v>
      </c>
      <c r="M114">
        <v>30</v>
      </c>
      <c r="N114">
        <v>30</v>
      </c>
    </row>
    <row r="115" spans="1:14">
      <c r="A115" s="3">
        <v>42261.583333333336</v>
      </c>
      <c r="B115" t="s">
        <v>0</v>
      </c>
      <c r="C115" t="s">
        <v>1</v>
      </c>
      <c r="D115">
        <v>3</v>
      </c>
      <c r="E115">
        <v>62.67</v>
      </c>
      <c r="F115">
        <v>648</v>
      </c>
      <c r="G115">
        <f>4*F115</f>
        <v>2592</v>
      </c>
      <c r="H115">
        <v>4.28</v>
      </c>
      <c r="I115">
        <v>615</v>
      </c>
      <c r="J115">
        <v>24</v>
      </c>
      <c r="K115">
        <v>8</v>
      </c>
      <c r="L115">
        <v>1</v>
      </c>
      <c r="M115">
        <v>45</v>
      </c>
      <c r="N115">
        <v>45</v>
      </c>
    </row>
    <row r="116" spans="1:14" hidden="1">
      <c r="A116" s="3">
        <v>42261.59375</v>
      </c>
      <c r="B116" t="s">
        <v>0</v>
      </c>
      <c r="C116" t="s">
        <v>16</v>
      </c>
      <c r="D116">
        <v>2</v>
      </c>
      <c r="E116">
        <v>58.24</v>
      </c>
      <c r="F116">
        <v>280</v>
      </c>
      <c r="H116">
        <v>2.63</v>
      </c>
      <c r="I116">
        <v>276</v>
      </c>
      <c r="J116">
        <v>4</v>
      </c>
      <c r="K116">
        <v>0</v>
      </c>
      <c r="L116">
        <v>0</v>
      </c>
      <c r="M116">
        <v>30</v>
      </c>
      <c r="N116">
        <v>30</v>
      </c>
    </row>
    <row r="117" spans="1:14">
      <c r="A117" s="3">
        <v>42261.59375</v>
      </c>
      <c r="B117" t="s">
        <v>0</v>
      </c>
      <c r="C117" t="s">
        <v>1</v>
      </c>
      <c r="D117">
        <v>3</v>
      </c>
      <c r="E117">
        <v>63.66</v>
      </c>
      <c r="F117">
        <v>692</v>
      </c>
      <c r="G117">
        <f>4*F117</f>
        <v>2768</v>
      </c>
      <c r="H117">
        <v>4.66</v>
      </c>
      <c r="I117">
        <v>645</v>
      </c>
      <c r="J117">
        <v>37</v>
      </c>
      <c r="K117">
        <v>10</v>
      </c>
      <c r="L117">
        <v>0</v>
      </c>
      <c r="M117">
        <v>45</v>
      </c>
      <c r="N117">
        <v>45</v>
      </c>
    </row>
    <row r="118" spans="1:14" hidden="1">
      <c r="A118" s="3">
        <v>42261.604166666664</v>
      </c>
      <c r="B118" t="s">
        <v>0</v>
      </c>
      <c r="C118" t="s">
        <v>16</v>
      </c>
      <c r="D118">
        <v>2</v>
      </c>
      <c r="E118">
        <v>57.5</v>
      </c>
      <c r="F118">
        <v>462</v>
      </c>
      <c r="H118">
        <v>4.63</v>
      </c>
      <c r="I118">
        <v>451</v>
      </c>
      <c r="J118">
        <v>10</v>
      </c>
      <c r="K118">
        <v>1</v>
      </c>
      <c r="L118">
        <v>0</v>
      </c>
      <c r="M118">
        <v>30</v>
      </c>
      <c r="N118">
        <v>30</v>
      </c>
    </row>
    <row r="119" spans="1:14">
      <c r="A119" s="3">
        <v>42261.604166666664</v>
      </c>
      <c r="B119" t="s">
        <v>0</v>
      </c>
      <c r="C119" t="s">
        <v>1</v>
      </c>
      <c r="D119">
        <v>3</v>
      </c>
      <c r="E119">
        <v>63.88</v>
      </c>
      <c r="F119">
        <v>671</v>
      </c>
      <c r="G119">
        <f>4*F119</f>
        <v>2684</v>
      </c>
      <c r="H119">
        <v>4.51</v>
      </c>
      <c r="I119">
        <v>640</v>
      </c>
      <c r="J119">
        <v>22</v>
      </c>
      <c r="K119">
        <v>7</v>
      </c>
      <c r="L119">
        <v>2</v>
      </c>
      <c r="M119">
        <v>45</v>
      </c>
      <c r="N119">
        <v>45</v>
      </c>
    </row>
    <row r="120" spans="1:14" hidden="1">
      <c r="A120" s="3">
        <v>42261.614583333336</v>
      </c>
      <c r="B120" t="s">
        <v>0</v>
      </c>
      <c r="C120" t="s">
        <v>16</v>
      </c>
      <c r="D120">
        <v>2</v>
      </c>
      <c r="E120">
        <v>56.5</v>
      </c>
      <c r="F120">
        <v>494</v>
      </c>
      <c r="H120">
        <v>5.0999999999999996</v>
      </c>
      <c r="I120">
        <v>484</v>
      </c>
      <c r="J120">
        <v>9</v>
      </c>
      <c r="K120">
        <v>1</v>
      </c>
      <c r="L120">
        <v>0</v>
      </c>
      <c r="M120">
        <v>30</v>
      </c>
      <c r="N120">
        <v>30</v>
      </c>
    </row>
    <row r="121" spans="1:14">
      <c r="A121" s="3">
        <v>42261.614583333336</v>
      </c>
      <c r="B121" t="s">
        <v>0</v>
      </c>
      <c r="C121" t="s">
        <v>1</v>
      </c>
      <c r="D121">
        <v>3</v>
      </c>
      <c r="E121">
        <v>61.65</v>
      </c>
      <c r="F121">
        <v>753</v>
      </c>
      <c r="G121">
        <f>4*F121</f>
        <v>3012</v>
      </c>
      <c r="H121">
        <v>4.88</v>
      </c>
      <c r="I121">
        <v>721</v>
      </c>
      <c r="J121">
        <v>24</v>
      </c>
      <c r="K121">
        <v>8</v>
      </c>
      <c r="L121">
        <v>0</v>
      </c>
      <c r="M121">
        <v>45</v>
      </c>
      <c r="N121">
        <v>45</v>
      </c>
    </row>
    <row r="122" spans="1:14" hidden="1">
      <c r="A122" s="3">
        <v>42261.625</v>
      </c>
      <c r="B122" t="s">
        <v>0</v>
      </c>
      <c r="C122" t="s">
        <v>16</v>
      </c>
      <c r="D122">
        <v>2</v>
      </c>
      <c r="E122">
        <v>56.4</v>
      </c>
      <c r="F122">
        <v>421</v>
      </c>
      <c r="H122">
        <v>4.1500000000000004</v>
      </c>
      <c r="I122">
        <v>414</v>
      </c>
      <c r="J122">
        <v>6</v>
      </c>
      <c r="K122">
        <v>1</v>
      </c>
      <c r="L122">
        <v>0</v>
      </c>
      <c r="M122">
        <v>30</v>
      </c>
      <c r="N122">
        <v>30</v>
      </c>
    </row>
    <row r="123" spans="1:14">
      <c r="A123" s="3">
        <v>42261.625</v>
      </c>
      <c r="B123" t="s">
        <v>0</v>
      </c>
      <c r="C123" t="s">
        <v>1</v>
      </c>
      <c r="D123">
        <v>3</v>
      </c>
      <c r="E123">
        <v>63.02</v>
      </c>
      <c r="F123">
        <v>751</v>
      </c>
      <c r="G123">
        <f>4*F123</f>
        <v>3004</v>
      </c>
      <c r="H123">
        <v>4.84</v>
      </c>
      <c r="I123">
        <v>717</v>
      </c>
      <c r="J123">
        <v>30</v>
      </c>
      <c r="K123">
        <v>4</v>
      </c>
      <c r="L123">
        <v>0</v>
      </c>
      <c r="M123">
        <v>45</v>
      </c>
      <c r="N123">
        <v>45</v>
      </c>
    </row>
    <row r="124" spans="1:14" hidden="1">
      <c r="A124" s="3">
        <v>42261.635416666664</v>
      </c>
      <c r="B124" t="s">
        <v>0</v>
      </c>
      <c r="C124" t="s">
        <v>16</v>
      </c>
      <c r="D124">
        <v>2</v>
      </c>
      <c r="E124">
        <v>55.67</v>
      </c>
      <c r="F124">
        <v>708</v>
      </c>
      <c r="H124">
        <v>7.53</v>
      </c>
      <c r="I124">
        <v>689</v>
      </c>
      <c r="J124">
        <v>16</v>
      </c>
      <c r="K124">
        <v>3</v>
      </c>
      <c r="L124">
        <v>0</v>
      </c>
      <c r="M124">
        <v>30</v>
      </c>
      <c r="N124">
        <v>30</v>
      </c>
    </row>
    <row r="125" spans="1:14">
      <c r="A125" s="3">
        <v>42261.635416666664</v>
      </c>
      <c r="B125" t="s">
        <v>0</v>
      </c>
      <c r="C125" t="s">
        <v>1</v>
      </c>
      <c r="D125">
        <v>3</v>
      </c>
      <c r="E125">
        <v>63.14</v>
      </c>
      <c r="F125">
        <v>849</v>
      </c>
      <c r="G125">
        <f>4*F125</f>
        <v>3396</v>
      </c>
      <c r="H125">
        <v>5.62</v>
      </c>
      <c r="I125">
        <v>802</v>
      </c>
      <c r="J125">
        <v>36</v>
      </c>
      <c r="K125">
        <v>11</v>
      </c>
      <c r="L125">
        <v>0</v>
      </c>
      <c r="M125">
        <v>45</v>
      </c>
      <c r="N125">
        <v>45</v>
      </c>
    </row>
    <row r="126" spans="1:14" hidden="1">
      <c r="A126" s="3">
        <v>42261.645833333336</v>
      </c>
      <c r="B126" t="s">
        <v>0</v>
      </c>
      <c r="C126" t="s">
        <v>16</v>
      </c>
      <c r="D126">
        <v>2</v>
      </c>
      <c r="E126">
        <v>56.77</v>
      </c>
      <c r="F126">
        <v>636</v>
      </c>
      <c r="H126">
        <v>6.23</v>
      </c>
      <c r="I126">
        <v>623</v>
      </c>
      <c r="J126">
        <v>13</v>
      </c>
      <c r="K126">
        <v>0</v>
      </c>
      <c r="L126">
        <v>0</v>
      </c>
      <c r="M126">
        <v>30</v>
      </c>
      <c r="N126">
        <v>30</v>
      </c>
    </row>
    <row r="127" spans="1:14">
      <c r="A127" s="3">
        <v>42261.645833333336</v>
      </c>
      <c r="B127" t="s">
        <v>0</v>
      </c>
      <c r="C127" t="s">
        <v>1</v>
      </c>
      <c r="D127">
        <v>3</v>
      </c>
      <c r="E127">
        <v>63.44</v>
      </c>
      <c r="F127">
        <v>878</v>
      </c>
      <c r="G127">
        <f>4*F127</f>
        <v>3512</v>
      </c>
      <c r="H127">
        <v>5.94</v>
      </c>
      <c r="I127">
        <v>838</v>
      </c>
      <c r="J127">
        <v>24</v>
      </c>
      <c r="K127">
        <v>16</v>
      </c>
      <c r="L127">
        <v>0</v>
      </c>
      <c r="M127">
        <v>45</v>
      </c>
      <c r="N127">
        <v>45</v>
      </c>
    </row>
    <row r="128" spans="1:14" hidden="1">
      <c r="A128" s="3">
        <v>42261.65625</v>
      </c>
      <c r="B128" t="s">
        <v>0</v>
      </c>
      <c r="C128" t="s">
        <v>16</v>
      </c>
      <c r="D128">
        <v>2</v>
      </c>
      <c r="E128">
        <v>57.89</v>
      </c>
      <c r="F128">
        <v>689</v>
      </c>
      <c r="H128">
        <v>6.78</v>
      </c>
      <c r="I128">
        <v>671</v>
      </c>
      <c r="J128">
        <v>17</v>
      </c>
      <c r="K128">
        <v>1</v>
      </c>
      <c r="L128">
        <v>0</v>
      </c>
      <c r="M128">
        <v>30</v>
      </c>
      <c r="N128">
        <v>30</v>
      </c>
    </row>
    <row r="129" spans="1:14">
      <c r="A129" s="3">
        <v>42261.65625</v>
      </c>
      <c r="B129" t="s">
        <v>0</v>
      </c>
      <c r="C129" t="s">
        <v>1</v>
      </c>
      <c r="D129">
        <v>3</v>
      </c>
      <c r="E129">
        <v>63.85</v>
      </c>
      <c r="F129">
        <v>908</v>
      </c>
      <c r="G129">
        <f>4*F129</f>
        <v>3632</v>
      </c>
      <c r="H129">
        <v>6.1</v>
      </c>
      <c r="I129">
        <v>859</v>
      </c>
      <c r="J129">
        <v>35</v>
      </c>
      <c r="K129">
        <v>14</v>
      </c>
      <c r="L129">
        <v>0</v>
      </c>
      <c r="M129">
        <v>45</v>
      </c>
      <c r="N129">
        <v>45</v>
      </c>
    </row>
    <row r="130" spans="1:14" hidden="1">
      <c r="A130" s="3">
        <v>42261.666666666664</v>
      </c>
      <c r="B130" t="s">
        <v>0</v>
      </c>
      <c r="C130" t="s">
        <v>16</v>
      </c>
      <c r="D130">
        <v>2</v>
      </c>
      <c r="E130">
        <v>57.93</v>
      </c>
      <c r="F130">
        <v>714</v>
      </c>
      <c r="H130">
        <v>7.18</v>
      </c>
      <c r="I130">
        <v>699</v>
      </c>
      <c r="J130">
        <v>14</v>
      </c>
      <c r="K130">
        <v>1</v>
      </c>
      <c r="L130">
        <v>0</v>
      </c>
      <c r="M130">
        <v>30</v>
      </c>
      <c r="N130">
        <v>30</v>
      </c>
    </row>
    <row r="131" spans="1:14">
      <c r="A131" s="3">
        <v>42261.666666666664</v>
      </c>
      <c r="B131" t="s">
        <v>0</v>
      </c>
      <c r="C131" t="s">
        <v>1</v>
      </c>
      <c r="D131">
        <v>3</v>
      </c>
      <c r="E131">
        <v>62.93</v>
      </c>
      <c r="F131">
        <v>1003</v>
      </c>
      <c r="G131">
        <f>4*F131</f>
        <v>4012</v>
      </c>
      <c r="H131">
        <v>6.69</v>
      </c>
      <c r="I131">
        <v>964</v>
      </c>
      <c r="J131">
        <v>29</v>
      </c>
      <c r="K131">
        <v>10</v>
      </c>
      <c r="L131">
        <v>0</v>
      </c>
      <c r="M131">
        <v>45</v>
      </c>
      <c r="N131">
        <v>45</v>
      </c>
    </row>
    <row r="132" spans="1:14" hidden="1">
      <c r="A132" s="3">
        <v>42261.677083333336</v>
      </c>
      <c r="B132" t="s">
        <v>0</v>
      </c>
      <c r="C132" t="s">
        <v>16</v>
      </c>
      <c r="D132">
        <v>2</v>
      </c>
      <c r="E132">
        <v>56.59</v>
      </c>
      <c r="F132">
        <v>783</v>
      </c>
      <c r="H132">
        <v>7.88</v>
      </c>
      <c r="I132">
        <v>760</v>
      </c>
      <c r="J132">
        <v>20</v>
      </c>
      <c r="K132">
        <v>3</v>
      </c>
      <c r="L132">
        <v>0</v>
      </c>
      <c r="M132">
        <v>30</v>
      </c>
      <c r="N132">
        <v>30</v>
      </c>
    </row>
    <row r="133" spans="1:14">
      <c r="A133" s="3">
        <v>42261.677083333336</v>
      </c>
      <c r="B133" t="s">
        <v>0</v>
      </c>
      <c r="C133" t="s">
        <v>1</v>
      </c>
      <c r="D133">
        <v>3</v>
      </c>
      <c r="E133">
        <v>62.85</v>
      </c>
      <c r="F133">
        <v>1021</v>
      </c>
      <c r="G133">
        <f>4*F133</f>
        <v>4084</v>
      </c>
      <c r="H133">
        <v>6.83</v>
      </c>
      <c r="I133">
        <v>983</v>
      </c>
      <c r="J133">
        <v>26</v>
      </c>
      <c r="K133">
        <v>9</v>
      </c>
      <c r="L133">
        <v>3</v>
      </c>
      <c r="M133">
        <v>45</v>
      </c>
      <c r="N133">
        <v>45</v>
      </c>
    </row>
    <row r="134" spans="1:14" hidden="1">
      <c r="A134" s="3">
        <v>42261.6875</v>
      </c>
      <c r="B134" t="s">
        <v>0</v>
      </c>
      <c r="C134" t="s">
        <v>16</v>
      </c>
      <c r="D134">
        <v>2</v>
      </c>
      <c r="E134">
        <v>55.65</v>
      </c>
      <c r="F134">
        <v>846</v>
      </c>
      <c r="H134">
        <v>9.02</v>
      </c>
      <c r="I134">
        <v>825</v>
      </c>
      <c r="J134">
        <v>13</v>
      </c>
      <c r="K134">
        <v>7</v>
      </c>
      <c r="L134">
        <v>1</v>
      </c>
      <c r="M134">
        <v>30</v>
      </c>
      <c r="N134">
        <v>30</v>
      </c>
    </row>
    <row r="135" spans="1:14">
      <c r="A135" s="3">
        <v>42261.6875</v>
      </c>
      <c r="B135" t="s">
        <v>0</v>
      </c>
      <c r="C135" t="s">
        <v>1</v>
      </c>
      <c r="D135">
        <v>3</v>
      </c>
      <c r="E135">
        <v>59.93</v>
      </c>
      <c r="F135">
        <v>1006</v>
      </c>
      <c r="G135">
        <f>4*F135</f>
        <v>4024</v>
      </c>
      <c r="H135">
        <v>7.03</v>
      </c>
      <c r="I135">
        <v>963</v>
      </c>
      <c r="J135">
        <v>33</v>
      </c>
      <c r="K135">
        <v>10</v>
      </c>
      <c r="L135">
        <v>0</v>
      </c>
      <c r="M135">
        <v>45</v>
      </c>
      <c r="N135">
        <v>45</v>
      </c>
    </row>
    <row r="136" spans="1:14" hidden="1">
      <c r="A136" s="3">
        <v>42261.697916666664</v>
      </c>
      <c r="B136" t="s">
        <v>0</v>
      </c>
      <c r="C136" t="s">
        <v>16</v>
      </c>
      <c r="D136">
        <v>2</v>
      </c>
      <c r="E136">
        <v>43.79</v>
      </c>
      <c r="F136">
        <v>880</v>
      </c>
      <c r="H136">
        <v>14.1</v>
      </c>
      <c r="I136">
        <v>834</v>
      </c>
      <c r="J136">
        <v>35</v>
      </c>
      <c r="K136">
        <v>9</v>
      </c>
      <c r="L136">
        <v>2</v>
      </c>
      <c r="M136">
        <v>30</v>
      </c>
      <c r="N136">
        <v>30</v>
      </c>
    </row>
    <row r="137" spans="1:14">
      <c r="A137" s="3">
        <v>42261.697916666664</v>
      </c>
      <c r="B137" t="s">
        <v>0</v>
      </c>
      <c r="C137" t="s">
        <v>1</v>
      </c>
      <c r="D137">
        <v>3</v>
      </c>
      <c r="E137">
        <v>56.41</v>
      </c>
      <c r="F137">
        <v>968</v>
      </c>
      <c r="G137">
        <f>4*F137</f>
        <v>3872</v>
      </c>
      <c r="H137">
        <v>9.2100000000000009</v>
      </c>
      <c r="I137">
        <v>883</v>
      </c>
      <c r="J137">
        <v>67</v>
      </c>
      <c r="K137">
        <v>12</v>
      </c>
      <c r="L137">
        <v>6</v>
      </c>
      <c r="M137">
        <v>45</v>
      </c>
      <c r="N137">
        <v>45</v>
      </c>
    </row>
    <row r="138" spans="1:14" hidden="1">
      <c r="A138" s="3">
        <v>42261.708333333336</v>
      </c>
      <c r="B138" t="s">
        <v>0</v>
      </c>
      <c r="C138" t="s">
        <v>16</v>
      </c>
      <c r="D138">
        <v>2</v>
      </c>
      <c r="E138">
        <v>27.46</v>
      </c>
      <c r="F138">
        <v>747</v>
      </c>
      <c r="H138">
        <v>23.25</v>
      </c>
      <c r="I138">
        <v>680</v>
      </c>
      <c r="J138">
        <v>42</v>
      </c>
      <c r="K138">
        <v>18</v>
      </c>
      <c r="L138">
        <v>7</v>
      </c>
      <c r="M138">
        <v>30</v>
      </c>
      <c r="N138">
        <v>30</v>
      </c>
    </row>
    <row r="139" spans="1:14">
      <c r="A139" s="3">
        <v>42261.708333333336</v>
      </c>
      <c r="B139" t="s">
        <v>0</v>
      </c>
      <c r="C139" t="s">
        <v>1</v>
      </c>
      <c r="D139">
        <v>3</v>
      </c>
      <c r="E139">
        <v>55.23</v>
      </c>
      <c r="F139">
        <v>1026</v>
      </c>
      <c r="G139">
        <f>4*F139</f>
        <v>4104</v>
      </c>
      <c r="H139">
        <v>8.24</v>
      </c>
      <c r="I139">
        <v>979</v>
      </c>
      <c r="J139">
        <v>37</v>
      </c>
      <c r="K139">
        <v>9</v>
      </c>
      <c r="L139">
        <v>1</v>
      </c>
      <c r="M139">
        <v>45</v>
      </c>
      <c r="N139">
        <v>45</v>
      </c>
    </row>
    <row r="140" spans="1:14" hidden="1">
      <c r="A140" s="3">
        <v>42261.71875</v>
      </c>
      <c r="B140" t="s">
        <v>0</v>
      </c>
      <c r="C140" t="s">
        <v>16</v>
      </c>
      <c r="D140">
        <v>2</v>
      </c>
      <c r="E140">
        <v>26.14</v>
      </c>
      <c r="F140">
        <v>786</v>
      </c>
      <c r="H140">
        <v>21.13</v>
      </c>
      <c r="I140">
        <v>738</v>
      </c>
      <c r="J140">
        <v>37</v>
      </c>
      <c r="K140">
        <v>7</v>
      </c>
      <c r="L140">
        <v>4</v>
      </c>
      <c r="M140">
        <v>30</v>
      </c>
      <c r="N140">
        <v>30</v>
      </c>
    </row>
    <row r="141" spans="1:14">
      <c r="A141" s="3">
        <v>42261.71875</v>
      </c>
      <c r="B141" t="s">
        <v>0</v>
      </c>
      <c r="C141" t="s">
        <v>1</v>
      </c>
      <c r="D141">
        <v>3</v>
      </c>
      <c r="E141">
        <v>48.38</v>
      </c>
      <c r="F141">
        <v>876</v>
      </c>
      <c r="G141">
        <f>4*F141</f>
        <v>3504</v>
      </c>
      <c r="H141">
        <v>11.64</v>
      </c>
      <c r="I141">
        <v>780</v>
      </c>
      <c r="J141">
        <v>75</v>
      </c>
      <c r="K141">
        <v>15</v>
      </c>
      <c r="L141">
        <v>6</v>
      </c>
      <c r="M141">
        <v>45</v>
      </c>
      <c r="N141">
        <v>45</v>
      </c>
    </row>
    <row r="142" spans="1:14" hidden="1">
      <c r="A142" s="3">
        <v>42261.729166666664</v>
      </c>
      <c r="B142" t="s">
        <v>0</v>
      </c>
      <c r="C142" t="s">
        <v>16</v>
      </c>
      <c r="D142">
        <v>2</v>
      </c>
      <c r="E142">
        <v>40.840000000000003</v>
      </c>
      <c r="F142">
        <v>823</v>
      </c>
      <c r="H142">
        <v>16.23</v>
      </c>
      <c r="I142">
        <v>769</v>
      </c>
      <c r="J142">
        <v>47</v>
      </c>
      <c r="K142">
        <v>7</v>
      </c>
      <c r="L142">
        <v>0</v>
      </c>
      <c r="M142">
        <v>30</v>
      </c>
      <c r="N142">
        <v>30</v>
      </c>
    </row>
    <row r="143" spans="1:14">
      <c r="A143" s="3">
        <v>42261.729166666664</v>
      </c>
      <c r="B143" t="s">
        <v>0</v>
      </c>
      <c r="C143" t="s">
        <v>1</v>
      </c>
      <c r="D143">
        <v>3</v>
      </c>
      <c r="E143">
        <v>50.62</v>
      </c>
      <c r="F143">
        <v>945</v>
      </c>
      <c r="G143">
        <f>4*F143</f>
        <v>3780</v>
      </c>
      <c r="H143">
        <v>9.39</v>
      </c>
      <c r="I143">
        <v>880</v>
      </c>
      <c r="J143">
        <v>53</v>
      </c>
      <c r="K143">
        <v>11</v>
      </c>
      <c r="L143">
        <v>1</v>
      </c>
      <c r="M143">
        <v>45</v>
      </c>
      <c r="N143">
        <v>45</v>
      </c>
    </row>
    <row r="144" spans="1:14" hidden="1">
      <c r="A144" s="3">
        <v>42261.739583333336</v>
      </c>
      <c r="B144" t="s">
        <v>0</v>
      </c>
      <c r="C144" t="s">
        <v>16</v>
      </c>
      <c r="D144">
        <v>2</v>
      </c>
      <c r="E144">
        <v>32.1</v>
      </c>
      <c r="F144">
        <v>785</v>
      </c>
      <c r="H144">
        <v>18.43</v>
      </c>
      <c r="I144">
        <v>726</v>
      </c>
      <c r="J144">
        <v>50</v>
      </c>
      <c r="K144">
        <v>6</v>
      </c>
      <c r="L144">
        <v>3</v>
      </c>
      <c r="M144">
        <v>30</v>
      </c>
      <c r="N144">
        <v>30</v>
      </c>
    </row>
    <row r="145" spans="1:14">
      <c r="A145" s="3">
        <v>42261.739583333336</v>
      </c>
      <c r="B145" t="s">
        <v>0</v>
      </c>
      <c r="C145" t="s">
        <v>1</v>
      </c>
      <c r="D145">
        <v>3</v>
      </c>
      <c r="E145">
        <v>49.26</v>
      </c>
      <c r="F145">
        <v>894</v>
      </c>
      <c r="G145">
        <f>4*F145</f>
        <v>3576</v>
      </c>
      <c r="H145">
        <v>10.83</v>
      </c>
      <c r="I145">
        <v>785</v>
      </c>
      <c r="J145">
        <v>98</v>
      </c>
      <c r="K145">
        <v>7</v>
      </c>
      <c r="L145">
        <v>4</v>
      </c>
      <c r="M145">
        <v>45</v>
      </c>
      <c r="N145">
        <v>45</v>
      </c>
    </row>
    <row r="146" spans="1:14" hidden="1">
      <c r="A146" s="3">
        <v>42261.75</v>
      </c>
      <c r="B146" t="s">
        <v>0</v>
      </c>
      <c r="C146" t="s">
        <v>16</v>
      </c>
      <c r="D146">
        <v>2</v>
      </c>
      <c r="E146">
        <v>46.62</v>
      </c>
      <c r="F146">
        <v>901</v>
      </c>
      <c r="H146">
        <v>12.15</v>
      </c>
      <c r="I146">
        <v>879</v>
      </c>
      <c r="J146">
        <v>21</v>
      </c>
      <c r="K146">
        <v>1</v>
      </c>
      <c r="L146">
        <v>0</v>
      </c>
      <c r="M146">
        <v>30</v>
      </c>
      <c r="N146">
        <v>30</v>
      </c>
    </row>
    <row r="147" spans="1:14">
      <c r="A147" s="3">
        <v>42261.75</v>
      </c>
      <c r="B147" t="s">
        <v>0</v>
      </c>
      <c r="C147" t="s">
        <v>1</v>
      </c>
      <c r="D147">
        <v>3</v>
      </c>
      <c r="E147">
        <v>57.59</v>
      </c>
      <c r="F147">
        <v>915</v>
      </c>
      <c r="G147">
        <f>4*F147</f>
        <v>3660</v>
      </c>
      <c r="H147">
        <v>7.17</v>
      </c>
      <c r="I147">
        <v>873</v>
      </c>
      <c r="J147">
        <v>32</v>
      </c>
      <c r="K147">
        <v>10</v>
      </c>
      <c r="L147">
        <v>0</v>
      </c>
      <c r="M147">
        <v>43</v>
      </c>
      <c r="N147">
        <v>43</v>
      </c>
    </row>
    <row r="148" spans="1:14" hidden="1">
      <c r="A148" s="3">
        <v>42261.760416666664</v>
      </c>
      <c r="B148" t="s">
        <v>0</v>
      </c>
      <c r="C148" t="s">
        <v>16</v>
      </c>
      <c r="D148">
        <v>2</v>
      </c>
      <c r="E148">
        <v>55.9</v>
      </c>
      <c r="F148">
        <v>864</v>
      </c>
      <c r="H148">
        <v>8.8000000000000007</v>
      </c>
      <c r="I148">
        <v>851</v>
      </c>
      <c r="J148">
        <v>7</v>
      </c>
      <c r="K148">
        <v>6</v>
      </c>
      <c r="L148">
        <v>0</v>
      </c>
      <c r="M148">
        <v>30</v>
      </c>
      <c r="N148">
        <v>30</v>
      </c>
    </row>
    <row r="149" spans="1:14">
      <c r="A149" s="3">
        <v>42261.760416666664</v>
      </c>
      <c r="B149" t="s">
        <v>0</v>
      </c>
      <c r="C149" t="s">
        <v>1</v>
      </c>
      <c r="D149">
        <v>3</v>
      </c>
      <c r="E149">
        <v>60.36</v>
      </c>
      <c r="F149">
        <v>976</v>
      </c>
      <c r="G149">
        <f>4*F149</f>
        <v>3904</v>
      </c>
      <c r="H149">
        <v>6.36</v>
      </c>
      <c r="I149">
        <v>953</v>
      </c>
      <c r="J149">
        <v>18</v>
      </c>
      <c r="K149">
        <v>3</v>
      </c>
      <c r="L149">
        <v>2</v>
      </c>
      <c r="M149">
        <v>45</v>
      </c>
      <c r="N149">
        <v>45</v>
      </c>
    </row>
    <row r="150" spans="1:14" hidden="1">
      <c r="A150" s="3">
        <v>42261.770833333336</v>
      </c>
      <c r="B150" t="s">
        <v>0</v>
      </c>
      <c r="C150" t="s">
        <v>16</v>
      </c>
      <c r="D150">
        <v>2</v>
      </c>
      <c r="E150">
        <v>57.33</v>
      </c>
      <c r="F150">
        <v>709</v>
      </c>
      <c r="H150">
        <v>6.88</v>
      </c>
      <c r="I150">
        <v>700</v>
      </c>
      <c r="J150">
        <v>9</v>
      </c>
      <c r="K150">
        <v>0</v>
      </c>
      <c r="L150">
        <v>0</v>
      </c>
      <c r="M150">
        <v>30</v>
      </c>
      <c r="N150">
        <v>30</v>
      </c>
    </row>
    <row r="151" spans="1:14">
      <c r="A151" s="3">
        <v>42261.770833333336</v>
      </c>
      <c r="B151" t="s">
        <v>0</v>
      </c>
      <c r="C151" t="s">
        <v>1</v>
      </c>
      <c r="D151">
        <v>3</v>
      </c>
      <c r="E151">
        <v>62.72</v>
      </c>
      <c r="F151">
        <v>692</v>
      </c>
      <c r="G151">
        <f>4*F151</f>
        <v>2768</v>
      </c>
      <c r="H151">
        <v>4.32</v>
      </c>
      <c r="I151">
        <v>671</v>
      </c>
      <c r="J151">
        <v>17</v>
      </c>
      <c r="K151">
        <v>4</v>
      </c>
      <c r="L151">
        <v>0</v>
      </c>
      <c r="M151">
        <v>45</v>
      </c>
      <c r="N151">
        <v>45</v>
      </c>
    </row>
    <row r="152" spans="1:14" hidden="1">
      <c r="A152" s="3">
        <v>42261.78125</v>
      </c>
      <c r="B152" t="s">
        <v>0</v>
      </c>
      <c r="C152" t="s">
        <v>16</v>
      </c>
      <c r="D152">
        <v>2</v>
      </c>
      <c r="E152">
        <v>55.82</v>
      </c>
      <c r="F152">
        <v>775</v>
      </c>
      <c r="H152">
        <v>7.8</v>
      </c>
      <c r="I152">
        <v>761</v>
      </c>
      <c r="J152">
        <v>13</v>
      </c>
      <c r="K152">
        <v>1</v>
      </c>
      <c r="L152">
        <v>0</v>
      </c>
      <c r="M152">
        <v>30</v>
      </c>
      <c r="N152">
        <v>30</v>
      </c>
    </row>
    <row r="153" spans="1:14">
      <c r="A153" s="3">
        <v>42261.78125</v>
      </c>
      <c r="B153" t="s">
        <v>0</v>
      </c>
      <c r="C153" t="s">
        <v>1</v>
      </c>
      <c r="D153">
        <v>3</v>
      </c>
      <c r="E153">
        <v>62.54</v>
      </c>
      <c r="F153">
        <v>635</v>
      </c>
      <c r="G153">
        <f>4*F153</f>
        <v>2540</v>
      </c>
      <c r="H153">
        <v>3.92</v>
      </c>
      <c r="I153">
        <v>620</v>
      </c>
      <c r="J153">
        <v>12</v>
      </c>
      <c r="K153">
        <v>3</v>
      </c>
      <c r="L153">
        <v>0</v>
      </c>
      <c r="M153">
        <v>45</v>
      </c>
      <c r="N153">
        <v>45</v>
      </c>
    </row>
    <row r="154" spans="1:14" hidden="1">
      <c r="A154" s="3">
        <v>42261.791666666664</v>
      </c>
      <c r="B154" t="s">
        <v>0</v>
      </c>
      <c r="C154" t="s">
        <v>16</v>
      </c>
      <c r="D154">
        <v>2</v>
      </c>
      <c r="E154">
        <v>56.75</v>
      </c>
      <c r="F154">
        <v>602</v>
      </c>
      <c r="H154">
        <v>5.85</v>
      </c>
      <c r="I154">
        <v>592</v>
      </c>
      <c r="J154">
        <v>6</v>
      </c>
      <c r="K154">
        <v>4</v>
      </c>
      <c r="L154">
        <v>0</v>
      </c>
      <c r="M154">
        <v>30</v>
      </c>
      <c r="N154">
        <v>30</v>
      </c>
    </row>
    <row r="155" spans="1:14">
      <c r="A155" s="3">
        <v>42261.791666666664</v>
      </c>
      <c r="B155" t="s">
        <v>0</v>
      </c>
      <c r="C155" t="s">
        <v>1</v>
      </c>
      <c r="D155">
        <v>3</v>
      </c>
      <c r="E155">
        <v>61.76</v>
      </c>
      <c r="F155">
        <v>555</v>
      </c>
      <c r="G155">
        <f>4*F155</f>
        <v>2220</v>
      </c>
      <c r="H155">
        <v>3.43</v>
      </c>
      <c r="I155">
        <v>539</v>
      </c>
      <c r="J155">
        <v>15</v>
      </c>
      <c r="K155">
        <v>1</v>
      </c>
      <c r="L155">
        <v>0</v>
      </c>
      <c r="M155">
        <v>45</v>
      </c>
      <c r="N155">
        <v>45</v>
      </c>
    </row>
    <row r="156" spans="1:14" hidden="1">
      <c r="A156" s="3">
        <v>42261.802083333336</v>
      </c>
      <c r="B156" t="s">
        <v>0</v>
      </c>
      <c r="C156" t="s">
        <v>16</v>
      </c>
      <c r="D156">
        <v>2</v>
      </c>
      <c r="E156">
        <v>58.26</v>
      </c>
      <c r="F156">
        <v>503</v>
      </c>
      <c r="H156">
        <v>4.87</v>
      </c>
      <c r="I156">
        <v>493</v>
      </c>
      <c r="J156">
        <v>8</v>
      </c>
      <c r="K156">
        <v>2</v>
      </c>
      <c r="L156">
        <v>0</v>
      </c>
      <c r="M156">
        <v>30</v>
      </c>
      <c r="N156">
        <v>30</v>
      </c>
    </row>
    <row r="157" spans="1:14">
      <c r="A157" s="3">
        <v>42261.802083333336</v>
      </c>
      <c r="B157" t="s">
        <v>0</v>
      </c>
      <c r="C157" t="s">
        <v>1</v>
      </c>
      <c r="D157">
        <v>3</v>
      </c>
      <c r="E157">
        <v>62.44</v>
      </c>
      <c r="F157">
        <v>585</v>
      </c>
      <c r="G157">
        <f>4*F157</f>
        <v>2340</v>
      </c>
      <c r="H157">
        <v>3.52</v>
      </c>
      <c r="I157">
        <v>573</v>
      </c>
      <c r="J157">
        <v>10</v>
      </c>
      <c r="K157">
        <v>2</v>
      </c>
      <c r="L157">
        <v>0</v>
      </c>
      <c r="M157">
        <v>45</v>
      </c>
      <c r="N157">
        <v>45</v>
      </c>
    </row>
    <row r="158" spans="1:14" hidden="1">
      <c r="A158" s="3">
        <v>42261.8125</v>
      </c>
      <c r="B158" t="s">
        <v>0</v>
      </c>
      <c r="C158" t="s">
        <v>16</v>
      </c>
      <c r="D158">
        <v>2</v>
      </c>
      <c r="E158">
        <v>55.57</v>
      </c>
      <c r="F158">
        <v>419</v>
      </c>
      <c r="H158">
        <v>4.25</v>
      </c>
      <c r="I158">
        <v>410</v>
      </c>
      <c r="J158">
        <v>9</v>
      </c>
      <c r="K158">
        <v>0</v>
      </c>
      <c r="L158">
        <v>0</v>
      </c>
      <c r="M158">
        <v>30</v>
      </c>
      <c r="N158">
        <v>30</v>
      </c>
    </row>
    <row r="159" spans="1:14">
      <c r="A159" s="3">
        <v>42261.8125</v>
      </c>
      <c r="B159" t="s">
        <v>0</v>
      </c>
      <c r="C159" t="s">
        <v>1</v>
      </c>
      <c r="D159">
        <v>3</v>
      </c>
      <c r="E159">
        <v>60.59</v>
      </c>
      <c r="F159">
        <v>543</v>
      </c>
      <c r="G159">
        <f>4*F159</f>
        <v>2172</v>
      </c>
      <c r="H159">
        <v>3.38</v>
      </c>
      <c r="I159">
        <v>531</v>
      </c>
      <c r="J159">
        <v>10</v>
      </c>
      <c r="K159">
        <v>2</v>
      </c>
      <c r="L159">
        <v>0</v>
      </c>
      <c r="M159">
        <v>45</v>
      </c>
      <c r="N159">
        <v>45</v>
      </c>
    </row>
    <row r="160" spans="1:14" hidden="1">
      <c r="A160" s="3">
        <v>42261.822916666664</v>
      </c>
      <c r="B160" t="s">
        <v>0</v>
      </c>
      <c r="C160" t="s">
        <v>16</v>
      </c>
      <c r="D160">
        <v>2</v>
      </c>
      <c r="E160">
        <v>54.87</v>
      </c>
      <c r="F160">
        <v>389</v>
      </c>
      <c r="H160">
        <v>4</v>
      </c>
      <c r="I160">
        <v>382</v>
      </c>
      <c r="J160">
        <v>6</v>
      </c>
      <c r="K160">
        <v>1</v>
      </c>
      <c r="L160">
        <v>0</v>
      </c>
      <c r="M160">
        <v>30</v>
      </c>
      <c r="N160">
        <v>30</v>
      </c>
    </row>
    <row r="161" spans="1:14">
      <c r="A161" s="3">
        <v>42261.822916666664</v>
      </c>
      <c r="B161" t="s">
        <v>0</v>
      </c>
      <c r="C161" t="s">
        <v>1</v>
      </c>
      <c r="D161">
        <v>3</v>
      </c>
      <c r="E161">
        <v>60.74</v>
      </c>
      <c r="F161">
        <v>494</v>
      </c>
      <c r="G161">
        <f>4*F161</f>
        <v>1976</v>
      </c>
      <c r="H161">
        <v>3.02</v>
      </c>
      <c r="I161">
        <v>488</v>
      </c>
      <c r="J161">
        <v>5</v>
      </c>
      <c r="K161">
        <v>1</v>
      </c>
      <c r="L161">
        <v>0</v>
      </c>
      <c r="M161">
        <v>45</v>
      </c>
      <c r="N161">
        <v>45</v>
      </c>
    </row>
    <row r="162" spans="1:14" hidden="1">
      <c r="A162" s="3">
        <v>42261.833333333336</v>
      </c>
      <c r="B162" t="s">
        <v>0</v>
      </c>
      <c r="C162" t="s">
        <v>16</v>
      </c>
      <c r="D162">
        <v>2</v>
      </c>
      <c r="E162">
        <v>57.6</v>
      </c>
      <c r="F162">
        <v>380</v>
      </c>
      <c r="H162">
        <v>3.62</v>
      </c>
      <c r="I162">
        <v>377</v>
      </c>
      <c r="J162">
        <v>2</v>
      </c>
      <c r="K162">
        <v>1</v>
      </c>
      <c r="L162">
        <v>0</v>
      </c>
      <c r="M162">
        <v>30</v>
      </c>
      <c r="N162">
        <v>30</v>
      </c>
    </row>
    <row r="163" spans="1:14">
      <c r="A163" s="3">
        <v>42261.833333333336</v>
      </c>
      <c r="B163" t="s">
        <v>0</v>
      </c>
      <c r="C163" t="s">
        <v>1</v>
      </c>
      <c r="D163">
        <v>3</v>
      </c>
      <c r="E163">
        <v>63.51</v>
      </c>
      <c r="F163">
        <v>432</v>
      </c>
      <c r="G163">
        <f>4*F163</f>
        <v>1728</v>
      </c>
      <c r="H163">
        <v>2.68</v>
      </c>
      <c r="I163">
        <v>423</v>
      </c>
      <c r="J163">
        <v>7</v>
      </c>
      <c r="K163">
        <v>2</v>
      </c>
      <c r="L163">
        <v>0</v>
      </c>
      <c r="M163">
        <v>45</v>
      </c>
      <c r="N163">
        <v>45</v>
      </c>
    </row>
    <row r="164" spans="1:14" hidden="1">
      <c r="A164" s="3">
        <v>42261.84375</v>
      </c>
      <c r="B164" t="s">
        <v>0</v>
      </c>
      <c r="C164" t="s">
        <v>16</v>
      </c>
      <c r="D164">
        <v>2</v>
      </c>
      <c r="E164">
        <v>57.15</v>
      </c>
      <c r="F164">
        <v>389</v>
      </c>
      <c r="H164">
        <v>3.72</v>
      </c>
      <c r="I164">
        <v>387</v>
      </c>
      <c r="J164">
        <v>1</v>
      </c>
      <c r="K164">
        <v>1</v>
      </c>
      <c r="L164">
        <v>0</v>
      </c>
      <c r="M164">
        <v>30</v>
      </c>
      <c r="N164">
        <v>30</v>
      </c>
    </row>
    <row r="165" spans="1:14">
      <c r="A165" s="3">
        <v>42261.84375</v>
      </c>
      <c r="B165" t="s">
        <v>0</v>
      </c>
      <c r="C165" t="s">
        <v>1</v>
      </c>
      <c r="D165">
        <v>3</v>
      </c>
      <c r="E165">
        <v>62.18</v>
      </c>
      <c r="F165">
        <v>451</v>
      </c>
      <c r="G165">
        <f>4*F165</f>
        <v>1804</v>
      </c>
      <c r="H165">
        <v>2.8</v>
      </c>
      <c r="I165">
        <v>438</v>
      </c>
      <c r="J165">
        <v>12</v>
      </c>
      <c r="K165">
        <v>1</v>
      </c>
      <c r="L165">
        <v>0</v>
      </c>
      <c r="M165">
        <v>45</v>
      </c>
      <c r="N165">
        <v>45</v>
      </c>
    </row>
    <row r="166" spans="1:14" hidden="1">
      <c r="A166" s="3">
        <v>42261.854166666664</v>
      </c>
      <c r="B166" t="s">
        <v>0</v>
      </c>
      <c r="C166" t="s">
        <v>16</v>
      </c>
      <c r="D166">
        <v>2</v>
      </c>
      <c r="E166">
        <v>56.61</v>
      </c>
      <c r="F166">
        <v>286</v>
      </c>
      <c r="H166">
        <v>2.89</v>
      </c>
      <c r="I166">
        <v>285</v>
      </c>
      <c r="J166">
        <v>1</v>
      </c>
      <c r="K166">
        <v>0</v>
      </c>
      <c r="L166">
        <v>0</v>
      </c>
      <c r="M166">
        <v>28</v>
      </c>
      <c r="N166">
        <v>28</v>
      </c>
    </row>
    <row r="167" spans="1:14">
      <c r="A167" s="3">
        <v>42261.854166666664</v>
      </c>
      <c r="B167" t="s">
        <v>0</v>
      </c>
      <c r="C167" t="s">
        <v>1</v>
      </c>
      <c r="D167">
        <v>3</v>
      </c>
      <c r="E167">
        <v>61.59</v>
      </c>
      <c r="F167">
        <v>416</v>
      </c>
      <c r="G167">
        <f>4*F167</f>
        <v>1664</v>
      </c>
      <c r="H167">
        <v>2.59</v>
      </c>
      <c r="I167">
        <v>412</v>
      </c>
      <c r="J167">
        <v>4</v>
      </c>
      <c r="K167">
        <v>0</v>
      </c>
      <c r="L167">
        <v>0</v>
      </c>
      <c r="M167">
        <v>44</v>
      </c>
      <c r="N167">
        <v>44</v>
      </c>
    </row>
    <row r="168" spans="1:14" hidden="1">
      <c r="A168" s="3">
        <v>42261.864583333336</v>
      </c>
      <c r="B168" t="s">
        <v>0</v>
      </c>
      <c r="C168" t="s">
        <v>16</v>
      </c>
      <c r="D168">
        <v>2</v>
      </c>
      <c r="E168">
        <v>56.09</v>
      </c>
      <c r="F168">
        <v>290</v>
      </c>
      <c r="H168">
        <v>2.72</v>
      </c>
      <c r="I168">
        <v>289</v>
      </c>
      <c r="J168">
        <v>1</v>
      </c>
      <c r="K168">
        <v>0</v>
      </c>
      <c r="L168">
        <v>0</v>
      </c>
      <c r="M168">
        <v>30</v>
      </c>
      <c r="N168">
        <v>30</v>
      </c>
    </row>
    <row r="169" spans="1:14">
      <c r="A169" s="3">
        <v>42261.864583333336</v>
      </c>
      <c r="B169" t="s">
        <v>0</v>
      </c>
      <c r="C169" t="s">
        <v>1</v>
      </c>
      <c r="D169">
        <v>3</v>
      </c>
      <c r="E169">
        <v>59.55</v>
      </c>
      <c r="F169">
        <v>437</v>
      </c>
      <c r="G169">
        <f>4*F169</f>
        <v>1748</v>
      </c>
      <c r="H169">
        <v>2.62</v>
      </c>
      <c r="I169">
        <v>432</v>
      </c>
      <c r="J169">
        <v>1</v>
      </c>
      <c r="K169">
        <v>4</v>
      </c>
      <c r="L169">
        <v>0</v>
      </c>
      <c r="M169">
        <v>45</v>
      </c>
      <c r="N169">
        <v>45</v>
      </c>
    </row>
    <row r="170" spans="1:14" hidden="1">
      <c r="A170" s="3">
        <v>42261.875</v>
      </c>
      <c r="B170" t="s">
        <v>0</v>
      </c>
      <c r="C170" t="s">
        <v>16</v>
      </c>
      <c r="D170">
        <v>2</v>
      </c>
      <c r="E170">
        <v>58.47</v>
      </c>
      <c r="F170">
        <v>311</v>
      </c>
      <c r="H170">
        <v>2.87</v>
      </c>
      <c r="I170">
        <v>311</v>
      </c>
      <c r="J170">
        <v>0</v>
      </c>
      <c r="K170">
        <v>0</v>
      </c>
      <c r="L170">
        <v>0</v>
      </c>
      <c r="M170">
        <v>30</v>
      </c>
      <c r="N170">
        <v>30</v>
      </c>
    </row>
    <row r="171" spans="1:14">
      <c r="A171" s="3">
        <v>42261.875</v>
      </c>
      <c r="B171" t="s">
        <v>0</v>
      </c>
      <c r="C171" t="s">
        <v>1</v>
      </c>
      <c r="D171">
        <v>3</v>
      </c>
      <c r="E171">
        <v>60.71</v>
      </c>
      <c r="F171">
        <v>388</v>
      </c>
      <c r="G171">
        <f>4*F171</f>
        <v>1552</v>
      </c>
      <c r="H171">
        <v>2.3199999999999998</v>
      </c>
      <c r="I171">
        <v>386</v>
      </c>
      <c r="J171">
        <v>1</v>
      </c>
      <c r="K171">
        <v>1</v>
      </c>
      <c r="L171">
        <v>0</v>
      </c>
      <c r="M171">
        <v>45</v>
      </c>
      <c r="N171">
        <v>45</v>
      </c>
    </row>
    <row r="172" spans="1:14" hidden="1">
      <c r="A172" s="3">
        <v>42261.885416666664</v>
      </c>
      <c r="B172" t="s">
        <v>0</v>
      </c>
      <c r="C172" t="s">
        <v>16</v>
      </c>
      <c r="D172">
        <v>2</v>
      </c>
      <c r="E172">
        <v>56.54</v>
      </c>
      <c r="F172">
        <v>261</v>
      </c>
      <c r="H172">
        <v>2.5</v>
      </c>
      <c r="I172">
        <v>258</v>
      </c>
      <c r="J172">
        <v>1</v>
      </c>
      <c r="K172">
        <v>2</v>
      </c>
      <c r="L172">
        <v>0</v>
      </c>
      <c r="M172">
        <v>30</v>
      </c>
      <c r="N172">
        <v>30</v>
      </c>
    </row>
    <row r="173" spans="1:14">
      <c r="A173" s="3">
        <v>42261.885416666664</v>
      </c>
      <c r="B173" t="s">
        <v>0</v>
      </c>
      <c r="C173" t="s">
        <v>1</v>
      </c>
      <c r="D173">
        <v>3</v>
      </c>
      <c r="E173">
        <v>60.24</v>
      </c>
      <c r="F173">
        <v>346</v>
      </c>
      <c r="G173">
        <f>4*F173</f>
        <v>1384</v>
      </c>
      <c r="H173">
        <v>2.11</v>
      </c>
      <c r="I173">
        <v>339</v>
      </c>
      <c r="J173">
        <v>5</v>
      </c>
      <c r="K173">
        <v>2</v>
      </c>
      <c r="L173">
        <v>0</v>
      </c>
      <c r="M173">
        <v>45</v>
      </c>
      <c r="N173">
        <v>45</v>
      </c>
    </row>
    <row r="174" spans="1:14" hidden="1">
      <c r="A174" s="3">
        <v>42261.895833333336</v>
      </c>
      <c r="B174" t="s">
        <v>0</v>
      </c>
      <c r="C174" t="s">
        <v>16</v>
      </c>
      <c r="D174">
        <v>2</v>
      </c>
      <c r="E174">
        <v>60.05</v>
      </c>
      <c r="F174">
        <v>243</v>
      </c>
      <c r="H174">
        <v>2.1800000000000002</v>
      </c>
      <c r="I174">
        <v>242</v>
      </c>
      <c r="J174">
        <v>1</v>
      </c>
      <c r="K174">
        <v>0</v>
      </c>
      <c r="L174">
        <v>0</v>
      </c>
      <c r="M174">
        <v>30</v>
      </c>
      <c r="N174">
        <v>30</v>
      </c>
    </row>
    <row r="175" spans="1:14">
      <c r="A175" s="3">
        <v>42261.895833333336</v>
      </c>
      <c r="B175" t="s">
        <v>0</v>
      </c>
      <c r="C175" t="s">
        <v>1</v>
      </c>
      <c r="D175">
        <v>3</v>
      </c>
      <c r="E175">
        <v>62.12</v>
      </c>
      <c r="F175">
        <v>325</v>
      </c>
      <c r="G175">
        <f>4*F175</f>
        <v>1300</v>
      </c>
      <c r="H175">
        <v>1.94</v>
      </c>
      <c r="I175">
        <v>322</v>
      </c>
      <c r="J175">
        <v>3</v>
      </c>
      <c r="K175">
        <v>0</v>
      </c>
      <c r="L175">
        <v>0</v>
      </c>
      <c r="M175">
        <v>45</v>
      </c>
      <c r="N175">
        <v>45</v>
      </c>
    </row>
    <row r="176" spans="1:14" hidden="1">
      <c r="A176" s="3">
        <v>42261.90625</v>
      </c>
      <c r="B176" t="s">
        <v>0</v>
      </c>
      <c r="C176" t="s">
        <v>16</v>
      </c>
      <c r="D176">
        <v>2</v>
      </c>
      <c r="E176">
        <v>59.24</v>
      </c>
      <c r="F176">
        <v>205</v>
      </c>
      <c r="H176">
        <v>1.93</v>
      </c>
      <c r="I176">
        <v>199</v>
      </c>
      <c r="J176">
        <v>3</v>
      </c>
      <c r="K176">
        <v>3</v>
      </c>
      <c r="L176">
        <v>0</v>
      </c>
      <c r="M176">
        <v>30</v>
      </c>
      <c r="N176">
        <v>30</v>
      </c>
    </row>
    <row r="177" spans="1:14">
      <c r="A177" s="3">
        <v>42261.90625</v>
      </c>
      <c r="B177" t="s">
        <v>0</v>
      </c>
      <c r="C177" t="s">
        <v>1</v>
      </c>
      <c r="D177">
        <v>3</v>
      </c>
      <c r="E177">
        <v>61.36</v>
      </c>
      <c r="F177">
        <v>285</v>
      </c>
      <c r="G177">
        <f>4*F177</f>
        <v>1140</v>
      </c>
      <c r="H177">
        <v>1.7</v>
      </c>
      <c r="I177">
        <v>283</v>
      </c>
      <c r="J177">
        <v>0</v>
      </c>
      <c r="K177">
        <v>2</v>
      </c>
      <c r="L177">
        <v>0</v>
      </c>
      <c r="M177">
        <v>45</v>
      </c>
      <c r="N177">
        <v>45</v>
      </c>
    </row>
    <row r="178" spans="1:14" hidden="1">
      <c r="A178" s="3">
        <v>42261.916666666664</v>
      </c>
      <c r="B178" t="s">
        <v>0</v>
      </c>
      <c r="C178" t="s">
        <v>16</v>
      </c>
      <c r="D178">
        <v>2</v>
      </c>
      <c r="E178">
        <v>58.64</v>
      </c>
      <c r="F178">
        <v>180</v>
      </c>
      <c r="H178">
        <v>1.63</v>
      </c>
      <c r="I178">
        <v>180</v>
      </c>
      <c r="J178">
        <v>0</v>
      </c>
      <c r="K178">
        <v>0</v>
      </c>
      <c r="L178">
        <v>0</v>
      </c>
      <c r="M178">
        <v>30</v>
      </c>
      <c r="N178">
        <v>30</v>
      </c>
    </row>
    <row r="179" spans="1:14">
      <c r="A179" s="3">
        <v>42261.916666666664</v>
      </c>
      <c r="B179" t="s">
        <v>0</v>
      </c>
      <c r="C179" t="s">
        <v>1</v>
      </c>
      <c r="D179">
        <v>3</v>
      </c>
      <c r="E179">
        <v>63</v>
      </c>
      <c r="F179">
        <v>219</v>
      </c>
      <c r="G179">
        <f>4*F179</f>
        <v>876</v>
      </c>
      <c r="H179">
        <v>1.3</v>
      </c>
      <c r="I179">
        <v>216</v>
      </c>
      <c r="J179">
        <v>1</v>
      </c>
      <c r="K179">
        <v>2</v>
      </c>
      <c r="L179">
        <v>0</v>
      </c>
      <c r="M179">
        <v>45</v>
      </c>
      <c r="N179">
        <v>45</v>
      </c>
    </row>
    <row r="180" spans="1:14" hidden="1">
      <c r="A180" s="3">
        <v>42261.927083333336</v>
      </c>
      <c r="B180" t="s">
        <v>0</v>
      </c>
      <c r="C180" t="s">
        <v>16</v>
      </c>
      <c r="D180">
        <v>2</v>
      </c>
      <c r="E180">
        <v>57.25</v>
      </c>
      <c r="F180">
        <v>161</v>
      </c>
      <c r="H180">
        <v>1.42</v>
      </c>
      <c r="I180">
        <v>160</v>
      </c>
      <c r="J180">
        <v>1</v>
      </c>
      <c r="K180">
        <v>0</v>
      </c>
      <c r="L180">
        <v>0</v>
      </c>
      <c r="M180">
        <v>30</v>
      </c>
      <c r="N180">
        <v>30</v>
      </c>
    </row>
    <row r="181" spans="1:14">
      <c r="A181" s="3">
        <v>42261.927083333336</v>
      </c>
      <c r="B181" t="s">
        <v>0</v>
      </c>
      <c r="C181" t="s">
        <v>1</v>
      </c>
      <c r="D181">
        <v>3</v>
      </c>
      <c r="E181">
        <v>61.14</v>
      </c>
      <c r="F181">
        <v>193</v>
      </c>
      <c r="G181">
        <f>4*F181</f>
        <v>772</v>
      </c>
      <c r="H181">
        <v>1.1399999999999999</v>
      </c>
      <c r="I181">
        <v>193</v>
      </c>
      <c r="J181">
        <v>0</v>
      </c>
      <c r="K181">
        <v>0</v>
      </c>
      <c r="L181">
        <v>0</v>
      </c>
      <c r="M181">
        <v>45</v>
      </c>
      <c r="N181">
        <v>45</v>
      </c>
    </row>
    <row r="182" spans="1:14" hidden="1">
      <c r="A182" s="3">
        <v>42261.9375</v>
      </c>
      <c r="B182" t="s">
        <v>0</v>
      </c>
      <c r="C182" t="s">
        <v>16</v>
      </c>
      <c r="D182">
        <v>2</v>
      </c>
      <c r="E182">
        <v>57.77</v>
      </c>
      <c r="F182">
        <v>143</v>
      </c>
      <c r="H182">
        <v>1.38</v>
      </c>
      <c r="I182">
        <v>140</v>
      </c>
      <c r="J182">
        <v>1</v>
      </c>
      <c r="K182">
        <v>2</v>
      </c>
      <c r="L182">
        <v>0</v>
      </c>
      <c r="M182">
        <v>30</v>
      </c>
      <c r="N182">
        <v>30</v>
      </c>
    </row>
    <row r="183" spans="1:14">
      <c r="A183" s="3">
        <v>42261.9375</v>
      </c>
      <c r="B183" t="s">
        <v>0</v>
      </c>
      <c r="C183" t="s">
        <v>1</v>
      </c>
      <c r="D183">
        <v>3</v>
      </c>
      <c r="E183">
        <v>62.28</v>
      </c>
      <c r="F183">
        <v>191</v>
      </c>
      <c r="G183">
        <f>4*F183</f>
        <v>764</v>
      </c>
      <c r="H183">
        <v>1.1299999999999999</v>
      </c>
      <c r="I183">
        <v>190</v>
      </c>
      <c r="J183">
        <v>0</v>
      </c>
      <c r="K183">
        <v>1</v>
      </c>
      <c r="L183">
        <v>0</v>
      </c>
      <c r="M183">
        <v>45</v>
      </c>
      <c r="N183">
        <v>45</v>
      </c>
    </row>
    <row r="184" spans="1:14" hidden="1">
      <c r="A184" s="3">
        <v>42261.947916666664</v>
      </c>
      <c r="B184" t="s">
        <v>0</v>
      </c>
      <c r="C184" t="s">
        <v>16</v>
      </c>
      <c r="D184">
        <v>2</v>
      </c>
      <c r="E184">
        <v>61.09</v>
      </c>
      <c r="F184">
        <v>104</v>
      </c>
      <c r="H184">
        <v>0.92</v>
      </c>
      <c r="I184">
        <v>102</v>
      </c>
      <c r="J184">
        <v>2</v>
      </c>
      <c r="K184">
        <v>0</v>
      </c>
      <c r="L184">
        <v>0</v>
      </c>
      <c r="M184">
        <v>30</v>
      </c>
      <c r="N184">
        <v>30</v>
      </c>
    </row>
    <row r="185" spans="1:14">
      <c r="A185" s="3">
        <v>42261.947916666664</v>
      </c>
      <c r="B185" t="s">
        <v>0</v>
      </c>
      <c r="C185" t="s">
        <v>1</v>
      </c>
      <c r="D185">
        <v>3</v>
      </c>
      <c r="E185">
        <v>60.16</v>
      </c>
      <c r="F185">
        <v>146</v>
      </c>
      <c r="G185">
        <f>4*F185</f>
        <v>584</v>
      </c>
      <c r="H185">
        <v>0.92</v>
      </c>
      <c r="I185">
        <v>142</v>
      </c>
      <c r="J185">
        <v>1</v>
      </c>
      <c r="K185">
        <v>3</v>
      </c>
      <c r="L185">
        <v>0</v>
      </c>
      <c r="M185">
        <v>45</v>
      </c>
      <c r="N185">
        <v>45</v>
      </c>
    </row>
    <row r="186" spans="1:14" hidden="1">
      <c r="A186" s="3">
        <v>42261.958333333336</v>
      </c>
      <c r="B186" t="s">
        <v>0</v>
      </c>
      <c r="C186" t="s">
        <v>16</v>
      </c>
      <c r="D186">
        <v>2</v>
      </c>
      <c r="E186">
        <v>62.5</v>
      </c>
      <c r="F186">
        <v>106</v>
      </c>
      <c r="H186">
        <v>0.97</v>
      </c>
      <c r="I186">
        <v>104</v>
      </c>
      <c r="J186">
        <v>0</v>
      </c>
      <c r="K186">
        <v>2</v>
      </c>
      <c r="L186">
        <v>0</v>
      </c>
      <c r="M186">
        <v>30</v>
      </c>
      <c r="N186">
        <v>30</v>
      </c>
    </row>
    <row r="187" spans="1:14">
      <c r="A187" s="3">
        <v>42261.958333333336</v>
      </c>
      <c r="B187" t="s">
        <v>0</v>
      </c>
      <c r="C187" t="s">
        <v>1</v>
      </c>
      <c r="D187">
        <v>3</v>
      </c>
      <c r="E187">
        <v>61.38</v>
      </c>
      <c r="F187">
        <v>148</v>
      </c>
      <c r="G187">
        <f>4*F187</f>
        <v>592</v>
      </c>
      <c r="H187">
        <v>0.93</v>
      </c>
      <c r="I187">
        <v>144</v>
      </c>
      <c r="J187">
        <v>1</v>
      </c>
      <c r="K187">
        <v>3</v>
      </c>
      <c r="L187">
        <v>0</v>
      </c>
      <c r="M187">
        <v>45</v>
      </c>
      <c r="N187">
        <v>45</v>
      </c>
    </row>
    <row r="188" spans="1:14" hidden="1">
      <c r="A188" s="3">
        <v>42261.96875</v>
      </c>
      <c r="B188" t="s">
        <v>0</v>
      </c>
      <c r="C188" t="s">
        <v>16</v>
      </c>
      <c r="D188">
        <v>2</v>
      </c>
      <c r="E188">
        <v>61.07</v>
      </c>
      <c r="F188">
        <v>96</v>
      </c>
      <c r="H188">
        <v>0.9</v>
      </c>
      <c r="I188">
        <v>95</v>
      </c>
      <c r="J188">
        <v>0</v>
      </c>
      <c r="K188">
        <v>1</v>
      </c>
      <c r="L188">
        <v>0</v>
      </c>
      <c r="M188">
        <v>30</v>
      </c>
      <c r="N188">
        <v>30</v>
      </c>
    </row>
    <row r="189" spans="1:14">
      <c r="A189" s="3">
        <v>42261.96875</v>
      </c>
      <c r="B189" t="s">
        <v>0</v>
      </c>
      <c r="C189" t="s">
        <v>1</v>
      </c>
      <c r="D189">
        <v>3</v>
      </c>
      <c r="E189">
        <v>60.91</v>
      </c>
      <c r="F189">
        <v>146</v>
      </c>
      <c r="G189">
        <f>4*F189</f>
        <v>584</v>
      </c>
      <c r="H189">
        <v>0.88</v>
      </c>
      <c r="I189">
        <v>145</v>
      </c>
      <c r="J189">
        <v>1</v>
      </c>
      <c r="K189">
        <v>0</v>
      </c>
      <c r="L189">
        <v>0</v>
      </c>
      <c r="M189">
        <v>43</v>
      </c>
      <c r="N189">
        <v>43</v>
      </c>
    </row>
    <row r="190" spans="1:14" hidden="1">
      <c r="A190" s="3">
        <v>42261.979166666664</v>
      </c>
      <c r="B190" t="s">
        <v>0</v>
      </c>
      <c r="C190" t="s">
        <v>16</v>
      </c>
      <c r="D190">
        <v>2</v>
      </c>
      <c r="E190">
        <v>61.96</v>
      </c>
      <c r="F190">
        <v>73</v>
      </c>
      <c r="H190">
        <v>0.63</v>
      </c>
      <c r="I190">
        <v>71</v>
      </c>
      <c r="J190">
        <v>2</v>
      </c>
      <c r="K190">
        <v>0</v>
      </c>
      <c r="L190">
        <v>0</v>
      </c>
      <c r="M190">
        <v>30</v>
      </c>
      <c r="N190">
        <v>30</v>
      </c>
    </row>
    <row r="191" spans="1:14">
      <c r="A191" s="3">
        <v>42261.979166666664</v>
      </c>
      <c r="B191" t="s">
        <v>0</v>
      </c>
      <c r="C191" t="s">
        <v>1</v>
      </c>
      <c r="D191">
        <v>3</v>
      </c>
      <c r="E191">
        <v>61.57</v>
      </c>
      <c r="F191">
        <v>97</v>
      </c>
      <c r="G191">
        <f>4*F191</f>
        <v>388</v>
      </c>
      <c r="H191">
        <v>0.53</v>
      </c>
      <c r="I191">
        <v>97</v>
      </c>
      <c r="J191">
        <v>0</v>
      </c>
      <c r="K191">
        <v>0</v>
      </c>
      <c r="L191">
        <v>0</v>
      </c>
      <c r="M191">
        <v>45</v>
      </c>
      <c r="N191">
        <v>45</v>
      </c>
    </row>
    <row r="192" spans="1:14" hidden="1">
      <c r="A192" s="3">
        <v>42261.989583333336</v>
      </c>
      <c r="B192" t="s">
        <v>0</v>
      </c>
      <c r="C192" t="s">
        <v>16</v>
      </c>
      <c r="D192">
        <v>2</v>
      </c>
      <c r="E192">
        <v>60.85</v>
      </c>
      <c r="F192">
        <v>71</v>
      </c>
      <c r="H192">
        <v>0.65</v>
      </c>
      <c r="I192">
        <v>70</v>
      </c>
      <c r="J192">
        <v>1</v>
      </c>
      <c r="K192">
        <v>0</v>
      </c>
      <c r="L192">
        <v>0</v>
      </c>
      <c r="M192">
        <v>30</v>
      </c>
      <c r="N192">
        <v>30</v>
      </c>
    </row>
    <row r="193" spans="1:14">
      <c r="A193" s="3">
        <v>42261.989583333336</v>
      </c>
      <c r="B193" t="s">
        <v>0</v>
      </c>
      <c r="C193" t="s">
        <v>1</v>
      </c>
      <c r="D193">
        <v>3</v>
      </c>
      <c r="E193">
        <v>58.47</v>
      </c>
      <c r="F193">
        <v>91</v>
      </c>
      <c r="G193">
        <f>4*F193</f>
        <v>364</v>
      </c>
      <c r="H193">
        <v>0.5</v>
      </c>
      <c r="I193">
        <v>91</v>
      </c>
      <c r="J193">
        <v>0</v>
      </c>
      <c r="K193">
        <v>0</v>
      </c>
      <c r="L193">
        <v>0</v>
      </c>
      <c r="M193">
        <v>45</v>
      </c>
      <c r="N193">
        <v>45</v>
      </c>
    </row>
  </sheetData>
  <autoFilter ref="A1:N193">
    <filterColumn colId="2">
      <filters>
        <filter val="W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93"/>
  <sheetViews>
    <sheetView topLeftCell="A17" workbookViewId="0">
      <selection activeCell="E51" sqref="E51:E89"/>
    </sheetView>
  </sheetViews>
  <sheetFormatPr defaultColWidth="9.140625" defaultRowHeight="15"/>
  <cols>
    <col min="1" max="1" width="15.5703125" customWidth="1"/>
  </cols>
  <sheetData>
    <row r="1" spans="1:1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15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hidden="1">
      <c r="A2" s="3">
        <v>42261</v>
      </c>
      <c r="B2" t="s">
        <v>0</v>
      </c>
      <c r="C2" t="s">
        <v>16</v>
      </c>
      <c r="D2">
        <v>2</v>
      </c>
      <c r="E2">
        <v>44.59</v>
      </c>
      <c r="F2">
        <v>59</v>
      </c>
      <c r="H2">
        <v>0.9</v>
      </c>
      <c r="I2">
        <v>56</v>
      </c>
      <c r="J2">
        <v>2</v>
      </c>
      <c r="K2">
        <v>1</v>
      </c>
      <c r="L2">
        <v>0</v>
      </c>
      <c r="M2">
        <v>30</v>
      </c>
      <c r="N2">
        <v>30</v>
      </c>
    </row>
    <row r="3" spans="1:14">
      <c r="A3" s="3">
        <v>42261</v>
      </c>
      <c r="B3" t="s">
        <v>0</v>
      </c>
      <c r="C3" t="s">
        <v>1</v>
      </c>
      <c r="D3">
        <v>3</v>
      </c>
      <c r="E3">
        <v>42.97</v>
      </c>
      <c r="F3">
        <v>66</v>
      </c>
      <c r="G3">
        <f>4*F3</f>
        <v>264</v>
      </c>
      <c r="H3">
        <v>0.61</v>
      </c>
      <c r="I3">
        <v>66</v>
      </c>
      <c r="J3">
        <v>0</v>
      </c>
      <c r="K3">
        <v>0</v>
      </c>
      <c r="L3">
        <v>0</v>
      </c>
      <c r="M3">
        <v>45</v>
      </c>
      <c r="N3">
        <v>45</v>
      </c>
    </row>
    <row r="4" spans="1:14" hidden="1">
      <c r="A4" s="3">
        <v>42261.010416666664</v>
      </c>
      <c r="B4" t="s">
        <v>0</v>
      </c>
      <c r="C4" t="s">
        <v>16</v>
      </c>
      <c r="D4">
        <v>2</v>
      </c>
      <c r="E4">
        <v>42.99</v>
      </c>
      <c r="F4">
        <v>28</v>
      </c>
      <c r="H4">
        <v>0.47</v>
      </c>
      <c r="I4">
        <v>26</v>
      </c>
      <c r="J4">
        <v>2</v>
      </c>
      <c r="K4">
        <v>0</v>
      </c>
      <c r="L4">
        <v>0</v>
      </c>
      <c r="M4">
        <v>28</v>
      </c>
      <c r="N4">
        <v>28</v>
      </c>
    </row>
    <row r="5" spans="1:14">
      <c r="A5" s="3">
        <v>42261.010416666664</v>
      </c>
      <c r="B5" t="s">
        <v>0</v>
      </c>
      <c r="C5" t="s">
        <v>1</v>
      </c>
      <c r="D5">
        <v>3</v>
      </c>
      <c r="E5">
        <v>44.7</v>
      </c>
      <c r="F5">
        <v>59</v>
      </c>
      <c r="G5">
        <f>4*F5</f>
        <v>236</v>
      </c>
      <c r="H5">
        <v>0.57999999999999996</v>
      </c>
      <c r="I5">
        <v>58</v>
      </c>
      <c r="J5">
        <v>1</v>
      </c>
      <c r="K5">
        <v>0</v>
      </c>
      <c r="L5">
        <v>0</v>
      </c>
      <c r="M5">
        <v>42</v>
      </c>
      <c r="N5">
        <v>42</v>
      </c>
    </row>
    <row r="6" spans="1:14" hidden="1">
      <c r="A6" s="3">
        <v>42261.020833333336</v>
      </c>
      <c r="B6" t="s">
        <v>0</v>
      </c>
      <c r="C6" t="s">
        <v>16</v>
      </c>
      <c r="D6">
        <v>2</v>
      </c>
      <c r="E6">
        <v>41.85</v>
      </c>
      <c r="F6">
        <v>34</v>
      </c>
      <c r="H6">
        <v>0.51</v>
      </c>
      <c r="I6">
        <v>32</v>
      </c>
      <c r="J6">
        <v>1</v>
      </c>
      <c r="K6">
        <v>1</v>
      </c>
      <c r="L6">
        <v>0</v>
      </c>
      <c r="M6">
        <v>32</v>
      </c>
      <c r="N6">
        <v>32</v>
      </c>
    </row>
    <row r="7" spans="1:14">
      <c r="A7" s="3">
        <v>42261.020833333336</v>
      </c>
      <c r="B7" t="s">
        <v>0</v>
      </c>
      <c r="C7" t="s">
        <v>1</v>
      </c>
      <c r="D7">
        <v>3</v>
      </c>
      <c r="E7">
        <v>45.69</v>
      </c>
      <c r="F7">
        <v>71</v>
      </c>
      <c r="G7">
        <f>4*F7</f>
        <v>284</v>
      </c>
      <c r="H7">
        <v>0.68</v>
      </c>
      <c r="I7">
        <v>66</v>
      </c>
      <c r="J7">
        <v>5</v>
      </c>
      <c r="K7">
        <v>0</v>
      </c>
      <c r="L7">
        <v>0</v>
      </c>
      <c r="M7">
        <v>48</v>
      </c>
      <c r="N7">
        <v>48</v>
      </c>
    </row>
    <row r="8" spans="1:14" hidden="1">
      <c r="A8" s="3">
        <v>42261.03125</v>
      </c>
      <c r="B8" t="s">
        <v>0</v>
      </c>
      <c r="C8" t="s">
        <v>16</v>
      </c>
      <c r="D8">
        <v>2</v>
      </c>
      <c r="E8">
        <v>42.42</v>
      </c>
      <c r="F8">
        <v>31</v>
      </c>
      <c r="H8">
        <v>0.48</v>
      </c>
      <c r="I8">
        <v>29</v>
      </c>
      <c r="J8">
        <v>2</v>
      </c>
      <c r="K8">
        <v>0</v>
      </c>
      <c r="L8">
        <v>0</v>
      </c>
      <c r="M8">
        <v>30</v>
      </c>
      <c r="N8">
        <v>30</v>
      </c>
    </row>
    <row r="9" spans="1:14">
      <c r="A9" s="3">
        <v>42261.03125</v>
      </c>
      <c r="B9" t="s">
        <v>0</v>
      </c>
      <c r="C9" t="s">
        <v>1</v>
      </c>
      <c r="D9">
        <v>3</v>
      </c>
      <c r="E9">
        <v>45.73</v>
      </c>
      <c r="F9">
        <v>34</v>
      </c>
      <c r="G9">
        <f>4*F9</f>
        <v>136</v>
      </c>
      <c r="H9">
        <v>0.3</v>
      </c>
      <c r="I9">
        <v>33</v>
      </c>
      <c r="J9">
        <v>1</v>
      </c>
      <c r="K9">
        <v>0</v>
      </c>
      <c r="L9">
        <v>0</v>
      </c>
      <c r="M9">
        <v>45</v>
      </c>
      <c r="N9">
        <v>45</v>
      </c>
    </row>
    <row r="10" spans="1:14" hidden="1">
      <c r="A10" s="3">
        <v>42261.041666666664</v>
      </c>
      <c r="B10" t="s">
        <v>0</v>
      </c>
      <c r="C10" t="s">
        <v>16</v>
      </c>
      <c r="D10">
        <v>2</v>
      </c>
      <c r="E10">
        <v>41.96</v>
      </c>
      <c r="F10">
        <v>18</v>
      </c>
      <c r="H10">
        <v>0.36</v>
      </c>
      <c r="I10">
        <v>16</v>
      </c>
      <c r="J10">
        <v>2</v>
      </c>
      <c r="K10">
        <v>0</v>
      </c>
      <c r="L10">
        <v>0</v>
      </c>
      <c r="M10">
        <v>30</v>
      </c>
      <c r="N10">
        <v>30</v>
      </c>
    </row>
    <row r="11" spans="1:14">
      <c r="A11" s="3">
        <v>42261.041666666664</v>
      </c>
      <c r="B11" t="s">
        <v>0</v>
      </c>
      <c r="C11" t="s">
        <v>1</v>
      </c>
      <c r="D11">
        <v>3</v>
      </c>
      <c r="E11">
        <v>45.28</v>
      </c>
      <c r="F11">
        <v>37</v>
      </c>
      <c r="G11">
        <f>4*F11</f>
        <v>148</v>
      </c>
      <c r="H11">
        <v>0.36</v>
      </c>
      <c r="I11">
        <v>34</v>
      </c>
      <c r="J11">
        <v>3</v>
      </c>
      <c r="K11">
        <v>0</v>
      </c>
      <c r="L11">
        <v>0</v>
      </c>
      <c r="M11">
        <v>45</v>
      </c>
      <c r="N11">
        <v>45</v>
      </c>
    </row>
    <row r="12" spans="1:14" hidden="1">
      <c r="A12" s="3">
        <v>42261.052083333336</v>
      </c>
      <c r="B12" t="s">
        <v>0</v>
      </c>
      <c r="C12" t="s">
        <v>16</v>
      </c>
      <c r="D12">
        <v>2</v>
      </c>
      <c r="E12">
        <v>40.1</v>
      </c>
      <c r="F12">
        <v>20</v>
      </c>
      <c r="H12">
        <v>0.33</v>
      </c>
      <c r="I12">
        <v>19</v>
      </c>
      <c r="J12">
        <v>1</v>
      </c>
      <c r="K12">
        <v>0</v>
      </c>
      <c r="L12">
        <v>0</v>
      </c>
      <c r="M12">
        <v>30</v>
      </c>
      <c r="N12">
        <v>30</v>
      </c>
    </row>
    <row r="13" spans="1:14">
      <c r="A13" s="3">
        <v>42261.052083333336</v>
      </c>
      <c r="B13" t="s">
        <v>0</v>
      </c>
      <c r="C13" t="s">
        <v>1</v>
      </c>
      <c r="D13">
        <v>3</v>
      </c>
      <c r="E13">
        <v>44.75</v>
      </c>
      <c r="F13">
        <v>27</v>
      </c>
      <c r="G13">
        <f>4*F13</f>
        <v>108</v>
      </c>
      <c r="H13">
        <v>0.24</v>
      </c>
      <c r="I13">
        <v>26</v>
      </c>
      <c r="J13">
        <v>1</v>
      </c>
      <c r="K13">
        <v>0</v>
      </c>
      <c r="L13">
        <v>0</v>
      </c>
      <c r="M13">
        <v>45</v>
      </c>
      <c r="N13">
        <v>45</v>
      </c>
    </row>
    <row r="14" spans="1:14" hidden="1">
      <c r="A14" s="3">
        <v>42261.0625</v>
      </c>
      <c r="B14" t="s">
        <v>0</v>
      </c>
      <c r="C14" t="s">
        <v>16</v>
      </c>
      <c r="D14">
        <v>2</v>
      </c>
      <c r="E14">
        <v>40.54</v>
      </c>
      <c r="F14">
        <v>20</v>
      </c>
      <c r="H14">
        <v>0.25</v>
      </c>
      <c r="I14">
        <v>20</v>
      </c>
      <c r="J14">
        <v>0</v>
      </c>
      <c r="K14">
        <v>0</v>
      </c>
      <c r="L14">
        <v>0</v>
      </c>
      <c r="M14">
        <v>30</v>
      </c>
      <c r="N14">
        <v>30</v>
      </c>
    </row>
    <row r="15" spans="1:14">
      <c r="A15" s="3">
        <v>42261.0625</v>
      </c>
      <c r="B15" t="s">
        <v>0</v>
      </c>
      <c r="C15" t="s">
        <v>1</v>
      </c>
      <c r="D15">
        <v>3</v>
      </c>
      <c r="E15">
        <v>42.77</v>
      </c>
      <c r="F15">
        <v>24</v>
      </c>
      <c r="G15">
        <f>4*F15</f>
        <v>96</v>
      </c>
      <c r="H15">
        <v>0.24</v>
      </c>
      <c r="I15">
        <v>23</v>
      </c>
      <c r="J15">
        <v>1</v>
      </c>
      <c r="K15">
        <v>0</v>
      </c>
      <c r="L15">
        <v>0</v>
      </c>
      <c r="M15">
        <v>45</v>
      </c>
      <c r="N15">
        <v>45</v>
      </c>
    </row>
    <row r="16" spans="1:14" hidden="1">
      <c r="A16" s="3">
        <v>42261.072916666664</v>
      </c>
      <c r="B16" t="s">
        <v>0</v>
      </c>
      <c r="C16" t="s">
        <v>16</v>
      </c>
      <c r="D16">
        <v>2</v>
      </c>
      <c r="E16">
        <v>45.29</v>
      </c>
      <c r="F16">
        <v>15</v>
      </c>
      <c r="H16">
        <v>0.26</v>
      </c>
      <c r="I16">
        <v>14</v>
      </c>
      <c r="J16">
        <v>1</v>
      </c>
      <c r="K16">
        <v>0</v>
      </c>
      <c r="L16">
        <v>0</v>
      </c>
      <c r="M16">
        <v>28</v>
      </c>
      <c r="N16">
        <v>28</v>
      </c>
    </row>
    <row r="17" spans="1:14">
      <c r="A17" s="3">
        <v>42261.072916666664</v>
      </c>
      <c r="B17" t="s">
        <v>0</v>
      </c>
      <c r="C17" t="s">
        <v>1</v>
      </c>
      <c r="D17">
        <v>3</v>
      </c>
      <c r="E17">
        <v>45.76</v>
      </c>
      <c r="F17">
        <v>22</v>
      </c>
      <c r="G17">
        <f>4*F17</f>
        <v>88</v>
      </c>
      <c r="H17">
        <v>0.2</v>
      </c>
      <c r="I17">
        <v>22</v>
      </c>
      <c r="J17">
        <v>0</v>
      </c>
      <c r="K17">
        <v>0</v>
      </c>
      <c r="L17">
        <v>0</v>
      </c>
      <c r="M17">
        <v>42</v>
      </c>
      <c r="N17">
        <v>42</v>
      </c>
    </row>
    <row r="18" spans="1:14" hidden="1">
      <c r="A18" s="3">
        <v>42261.083333333336</v>
      </c>
      <c r="B18" t="s">
        <v>0</v>
      </c>
      <c r="C18" t="s">
        <v>16</v>
      </c>
      <c r="D18">
        <v>2</v>
      </c>
      <c r="E18">
        <v>44.93</v>
      </c>
      <c r="F18">
        <v>12</v>
      </c>
      <c r="H18">
        <v>0.17</v>
      </c>
      <c r="I18">
        <v>10</v>
      </c>
      <c r="J18">
        <v>1</v>
      </c>
      <c r="K18">
        <v>1</v>
      </c>
      <c r="L18">
        <v>0</v>
      </c>
      <c r="M18">
        <v>32</v>
      </c>
      <c r="N18">
        <v>32</v>
      </c>
    </row>
    <row r="19" spans="1:14">
      <c r="A19" s="3">
        <v>42261.083333333336</v>
      </c>
      <c r="B19" t="s">
        <v>0</v>
      </c>
      <c r="C19" t="s">
        <v>1</v>
      </c>
      <c r="D19">
        <v>3</v>
      </c>
      <c r="E19">
        <v>44.7</v>
      </c>
      <c r="F19">
        <v>22</v>
      </c>
      <c r="G19">
        <f>4*F19</f>
        <v>88</v>
      </c>
      <c r="H19">
        <v>0.23</v>
      </c>
      <c r="I19">
        <v>21</v>
      </c>
      <c r="J19">
        <v>1</v>
      </c>
      <c r="K19">
        <v>0</v>
      </c>
      <c r="L19">
        <v>0</v>
      </c>
      <c r="M19">
        <v>48</v>
      </c>
      <c r="N19">
        <v>48</v>
      </c>
    </row>
    <row r="20" spans="1:14" hidden="1">
      <c r="A20" s="3">
        <v>42261.09375</v>
      </c>
      <c r="B20" t="s">
        <v>0</v>
      </c>
      <c r="C20" t="s">
        <v>16</v>
      </c>
      <c r="D20">
        <v>2</v>
      </c>
      <c r="E20">
        <v>46.5</v>
      </c>
      <c r="F20">
        <v>12</v>
      </c>
      <c r="H20">
        <v>0.18</v>
      </c>
      <c r="I20">
        <v>11</v>
      </c>
      <c r="J20">
        <v>0</v>
      </c>
      <c r="K20">
        <v>1</v>
      </c>
      <c r="L20">
        <v>0</v>
      </c>
      <c r="M20">
        <v>30</v>
      </c>
      <c r="N20">
        <v>30</v>
      </c>
    </row>
    <row r="21" spans="1:14">
      <c r="A21" s="3">
        <v>42261.09375</v>
      </c>
      <c r="B21" t="s">
        <v>0</v>
      </c>
      <c r="C21" t="s">
        <v>1</v>
      </c>
      <c r="D21">
        <v>3</v>
      </c>
      <c r="E21">
        <v>43.54</v>
      </c>
      <c r="F21">
        <v>18</v>
      </c>
      <c r="G21">
        <f>4*F21</f>
        <v>72</v>
      </c>
      <c r="H21">
        <v>0.18</v>
      </c>
      <c r="I21">
        <v>16</v>
      </c>
      <c r="J21">
        <v>2</v>
      </c>
      <c r="K21">
        <v>0</v>
      </c>
      <c r="L21">
        <v>0</v>
      </c>
      <c r="M21">
        <v>45</v>
      </c>
      <c r="N21">
        <v>45</v>
      </c>
    </row>
    <row r="22" spans="1:14" hidden="1">
      <c r="A22" s="3">
        <v>42261.104166666664</v>
      </c>
      <c r="B22" t="s">
        <v>0</v>
      </c>
      <c r="C22" t="s">
        <v>16</v>
      </c>
      <c r="D22">
        <v>2</v>
      </c>
      <c r="E22">
        <v>46.88</v>
      </c>
      <c r="F22">
        <v>9</v>
      </c>
      <c r="H22">
        <v>0.18</v>
      </c>
      <c r="I22">
        <v>6</v>
      </c>
      <c r="J22">
        <v>2</v>
      </c>
      <c r="K22">
        <v>1</v>
      </c>
      <c r="L22">
        <v>0</v>
      </c>
      <c r="M22">
        <v>30</v>
      </c>
      <c r="N22">
        <v>30</v>
      </c>
    </row>
    <row r="23" spans="1:14">
      <c r="A23" s="3">
        <v>42261.104166666664</v>
      </c>
      <c r="B23" t="s">
        <v>0</v>
      </c>
      <c r="C23" t="s">
        <v>1</v>
      </c>
      <c r="D23">
        <v>3</v>
      </c>
      <c r="E23">
        <v>42.09</v>
      </c>
      <c r="F23">
        <v>13</v>
      </c>
      <c r="G23">
        <f>4*F23</f>
        <v>52</v>
      </c>
      <c r="H23">
        <v>0.12</v>
      </c>
      <c r="I23">
        <v>13</v>
      </c>
      <c r="J23">
        <v>0</v>
      </c>
      <c r="K23">
        <v>0</v>
      </c>
      <c r="L23">
        <v>0</v>
      </c>
      <c r="M23">
        <v>45</v>
      </c>
      <c r="N23">
        <v>45</v>
      </c>
    </row>
    <row r="24" spans="1:14" hidden="1">
      <c r="A24" s="3">
        <v>42261.114583333336</v>
      </c>
      <c r="B24" t="s">
        <v>0</v>
      </c>
      <c r="C24" t="s">
        <v>16</v>
      </c>
      <c r="D24">
        <v>2</v>
      </c>
      <c r="E24">
        <v>48.29</v>
      </c>
      <c r="F24">
        <v>13</v>
      </c>
      <c r="H24">
        <v>0.23</v>
      </c>
      <c r="I24">
        <v>12</v>
      </c>
      <c r="J24">
        <v>0</v>
      </c>
      <c r="K24">
        <v>1</v>
      </c>
      <c r="L24">
        <v>0</v>
      </c>
      <c r="M24">
        <v>30</v>
      </c>
      <c r="N24">
        <v>30</v>
      </c>
    </row>
    <row r="25" spans="1:14">
      <c r="A25" s="3">
        <v>42261.114583333336</v>
      </c>
      <c r="B25" t="s">
        <v>0</v>
      </c>
      <c r="C25" t="s">
        <v>1</v>
      </c>
      <c r="D25">
        <v>3</v>
      </c>
      <c r="E25">
        <v>39.81</v>
      </c>
      <c r="F25">
        <v>23</v>
      </c>
      <c r="G25">
        <f>4*F25</f>
        <v>92</v>
      </c>
      <c r="H25">
        <v>0.23</v>
      </c>
      <c r="I25">
        <v>22</v>
      </c>
      <c r="J25">
        <v>1</v>
      </c>
      <c r="K25">
        <v>0</v>
      </c>
      <c r="L25">
        <v>0</v>
      </c>
      <c r="M25">
        <v>45</v>
      </c>
      <c r="N25">
        <v>45</v>
      </c>
    </row>
    <row r="26" spans="1:14" hidden="1">
      <c r="A26" s="3">
        <v>42261.125</v>
      </c>
      <c r="B26" t="s">
        <v>0</v>
      </c>
      <c r="C26" t="s">
        <v>16</v>
      </c>
      <c r="D26">
        <v>2</v>
      </c>
      <c r="E26">
        <v>46.96</v>
      </c>
      <c r="F26">
        <v>16</v>
      </c>
      <c r="H26">
        <v>0.2</v>
      </c>
      <c r="I26">
        <v>16</v>
      </c>
      <c r="J26">
        <v>0</v>
      </c>
      <c r="K26">
        <v>0</v>
      </c>
      <c r="L26">
        <v>0</v>
      </c>
      <c r="M26">
        <v>30</v>
      </c>
      <c r="N26">
        <v>30</v>
      </c>
    </row>
    <row r="27" spans="1:14">
      <c r="A27" s="3">
        <v>42261.125</v>
      </c>
      <c r="B27" t="s">
        <v>0</v>
      </c>
      <c r="C27" t="s">
        <v>1</v>
      </c>
      <c r="D27">
        <v>3</v>
      </c>
      <c r="E27">
        <v>41.74</v>
      </c>
      <c r="F27">
        <v>16</v>
      </c>
      <c r="G27">
        <f>4*F27</f>
        <v>64</v>
      </c>
      <c r="H27">
        <v>0.14000000000000001</v>
      </c>
      <c r="I27">
        <v>16</v>
      </c>
      <c r="J27">
        <v>0</v>
      </c>
      <c r="K27">
        <v>0</v>
      </c>
      <c r="L27">
        <v>0</v>
      </c>
      <c r="M27">
        <v>45</v>
      </c>
      <c r="N27">
        <v>45</v>
      </c>
    </row>
    <row r="28" spans="1:14" hidden="1">
      <c r="A28" s="3">
        <v>42261.135416666664</v>
      </c>
      <c r="B28" t="s">
        <v>0</v>
      </c>
      <c r="C28" t="s">
        <v>16</v>
      </c>
      <c r="D28">
        <v>2</v>
      </c>
      <c r="E28">
        <v>48.17</v>
      </c>
      <c r="F28">
        <v>18</v>
      </c>
      <c r="H28">
        <v>0.23</v>
      </c>
      <c r="I28">
        <v>17</v>
      </c>
      <c r="J28">
        <v>1</v>
      </c>
      <c r="K28">
        <v>0</v>
      </c>
      <c r="L28">
        <v>0</v>
      </c>
      <c r="M28">
        <v>30</v>
      </c>
      <c r="N28">
        <v>30</v>
      </c>
    </row>
    <row r="29" spans="1:14">
      <c r="A29" s="3">
        <v>42261.135416666664</v>
      </c>
      <c r="B29" t="s">
        <v>0</v>
      </c>
      <c r="C29" t="s">
        <v>1</v>
      </c>
      <c r="D29">
        <v>3</v>
      </c>
      <c r="E29">
        <v>44.28</v>
      </c>
      <c r="F29">
        <v>22</v>
      </c>
      <c r="G29">
        <f>4*F29</f>
        <v>88</v>
      </c>
      <c r="H29">
        <v>0.27</v>
      </c>
      <c r="I29">
        <v>18</v>
      </c>
      <c r="J29">
        <v>4</v>
      </c>
      <c r="K29">
        <v>0</v>
      </c>
      <c r="L29">
        <v>0</v>
      </c>
      <c r="M29">
        <v>45</v>
      </c>
      <c r="N29">
        <v>45</v>
      </c>
    </row>
    <row r="30" spans="1:14" hidden="1">
      <c r="A30" s="3">
        <v>42261.145833333336</v>
      </c>
      <c r="B30" t="s">
        <v>0</v>
      </c>
      <c r="C30" t="s">
        <v>16</v>
      </c>
      <c r="D30">
        <v>2</v>
      </c>
      <c r="E30">
        <v>49.12</v>
      </c>
      <c r="F30">
        <v>25</v>
      </c>
      <c r="H30">
        <v>0.37</v>
      </c>
      <c r="I30">
        <v>22</v>
      </c>
      <c r="J30">
        <v>2</v>
      </c>
      <c r="K30">
        <v>1</v>
      </c>
      <c r="L30">
        <v>0</v>
      </c>
      <c r="M30">
        <v>30</v>
      </c>
      <c r="N30">
        <v>30</v>
      </c>
    </row>
    <row r="31" spans="1:14">
      <c r="A31" s="3">
        <v>42261.145833333336</v>
      </c>
      <c r="B31" t="s">
        <v>0</v>
      </c>
      <c r="C31" t="s">
        <v>1</v>
      </c>
      <c r="D31">
        <v>3</v>
      </c>
      <c r="E31">
        <v>45.28</v>
      </c>
      <c r="F31">
        <v>24</v>
      </c>
      <c r="G31">
        <f>4*F31</f>
        <v>96</v>
      </c>
      <c r="H31">
        <v>0.27</v>
      </c>
      <c r="I31">
        <v>21</v>
      </c>
      <c r="J31">
        <v>2</v>
      </c>
      <c r="K31">
        <v>1</v>
      </c>
      <c r="L31">
        <v>0</v>
      </c>
      <c r="M31">
        <v>45</v>
      </c>
      <c r="N31">
        <v>45</v>
      </c>
    </row>
    <row r="32" spans="1:14" hidden="1">
      <c r="A32" s="3">
        <v>42261.15625</v>
      </c>
      <c r="B32" t="s">
        <v>0</v>
      </c>
      <c r="C32" t="s">
        <v>16</v>
      </c>
      <c r="D32">
        <v>2</v>
      </c>
      <c r="E32">
        <v>50.08</v>
      </c>
      <c r="F32">
        <v>22</v>
      </c>
      <c r="H32">
        <v>0.28999999999999998</v>
      </c>
      <c r="I32">
        <v>22</v>
      </c>
      <c r="J32">
        <v>0</v>
      </c>
      <c r="K32">
        <v>0</v>
      </c>
      <c r="L32">
        <v>0</v>
      </c>
      <c r="M32">
        <v>28</v>
      </c>
      <c r="N32">
        <v>28</v>
      </c>
    </row>
    <row r="33" spans="1:14">
      <c r="A33" s="3">
        <v>42261.15625</v>
      </c>
      <c r="B33" t="s">
        <v>0</v>
      </c>
      <c r="C33" t="s">
        <v>1</v>
      </c>
      <c r="D33">
        <v>3</v>
      </c>
      <c r="E33">
        <v>46.02</v>
      </c>
      <c r="F33">
        <v>23</v>
      </c>
      <c r="G33">
        <f>4*F33</f>
        <v>92</v>
      </c>
      <c r="H33">
        <v>0.25</v>
      </c>
      <c r="I33">
        <v>21</v>
      </c>
      <c r="J33">
        <v>1</v>
      </c>
      <c r="K33">
        <v>1</v>
      </c>
      <c r="L33">
        <v>0</v>
      </c>
      <c r="M33">
        <v>43</v>
      </c>
      <c r="N33">
        <v>43</v>
      </c>
    </row>
    <row r="34" spans="1:14" hidden="1">
      <c r="A34" s="3">
        <v>42261.166666666664</v>
      </c>
      <c r="B34" t="s">
        <v>0</v>
      </c>
      <c r="C34" t="s">
        <v>16</v>
      </c>
      <c r="D34">
        <v>2</v>
      </c>
      <c r="E34">
        <v>48.04</v>
      </c>
      <c r="F34">
        <v>24</v>
      </c>
      <c r="H34">
        <v>0.35</v>
      </c>
      <c r="I34">
        <v>22</v>
      </c>
      <c r="J34">
        <v>1</v>
      </c>
      <c r="K34">
        <v>1</v>
      </c>
      <c r="L34">
        <v>0</v>
      </c>
      <c r="M34">
        <v>30</v>
      </c>
      <c r="N34">
        <v>30</v>
      </c>
    </row>
    <row r="35" spans="1:14">
      <c r="A35" s="3">
        <v>42261.166666666664</v>
      </c>
      <c r="B35" t="s">
        <v>0</v>
      </c>
      <c r="C35" t="s">
        <v>1</v>
      </c>
      <c r="D35">
        <v>3</v>
      </c>
      <c r="E35">
        <v>45.86</v>
      </c>
      <c r="F35">
        <v>20</v>
      </c>
      <c r="G35">
        <f>4*F35</f>
        <v>80</v>
      </c>
      <c r="H35">
        <v>0.21</v>
      </c>
      <c r="I35">
        <v>18</v>
      </c>
      <c r="J35">
        <v>1</v>
      </c>
      <c r="K35">
        <v>1</v>
      </c>
      <c r="L35">
        <v>0</v>
      </c>
      <c r="M35">
        <v>45</v>
      </c>
      <c r="N35">
        <v>45</v>
      </c>
    </row>
    <row r="36" spans="1:14" hidden="1">
      <c r="A36" s="3">
        <v>42261.177083333336</v>
      </c>
      <c r="B36" t="s">
        <v>0</v>
      </c>
      <c r="C36" t="s">
        <v>16</v>
      </c>
      <c r="D36">
        <v>2</v>
      </c>
      <c r="E36">
        <v>46.17</v>
      </c>
      <c r="F36">
        <v>13</v>
      </c>
      <c r="H36">
        <v>0.15</v>
      </c>
      <c r="I36">
        <v>13</v>
      </c>
      <c r="J36">
        <v>0</v>
      </c>
      <c r="K36">
        <v>0</v>
      </c>
      <c r="L36">
        <v>0</v>
      </c>
      <c r="M36">
        <v>30</v>
      </c>
      <c r="N36">
        <v>30</v>
      </c>
    </row>
    <row r="37" spans="1:14">
      <c r="A37" s="3">
        <v>42261.177083333336</v>
      </c>
      <c r="B37" t="s">
        <v>0</v>
      </c>
      <c r="C37" t="s">
        <v>1</v>
      </c>
      <c r="D37">
        <v>3</v>
      </c>
      <c r="E37">
        <v>44.49</v>
      </c>
      <c r="F37">
        <v>47</v>
      </c>
      <c r="G37">
        <f>4*F37</f>
        <v>188</v>
      </c>
      <c r="H37">
        <v>0.5</v>
      </c>
      <c r="I37">
        <v>42</v>
      </c>
      <c r="J37">
        <v>4</v>
      </c>
      <c r="K37">
        <v>1</v>
      </c>
      <c r="L37">
        <v>0</v>
      </c>
      <c r="M37">
        <v>45</v>
      </c>
      <c r="N37">
        <v>45</v>
      </c>
    </row>
    <row r="38" spans="1:14" hidden="1">
      <c r="A38" s="3">
        <v>42261.1875</v>
      </c>
      <c r="B38" t="s">
        <v>0</v>
      </c>
      <c r="C38" t="s">
        <v>16</v>
      </c>
      <c r="D38">
        <v>2</v>
      </c>
      <c r="E38">
        <v>50.57</v>
      </c>
      <c r="F38">
        <v>42</v>
      </c>
      <c r="H38">
        <v>0.55000000000000004</v>
      </c>
      <c r="I38">
        <v>39</v>
      </c>
      <c r="J38">
        <v>3</v>
      </c>
      <c r="K38">
        <v>0</v>
      </c>
      <c r="L38">
        <v>0</v>
      </c>
      <c r="M38">
        <v>30</v>
      </c>
      <c r="N38">
        <v>30</v>
      </c>
    </row>
    <row r="39" spans="1:14">
      <c r="A39" s="3">
        <v>42261.1875</v>
      </c>
      <c r="B39" t="s">
        <v>0</v>
      </c>
      <c r="C39" t="s">
        <v>1</v>
      </c>
      <c r="D39">
        <v>3</v>
      </c>
      <c r="E39">
        <v>42.96</v>
      </c>
      <c r="F39">
        <v>41</v>
      </c>
      <c r="G39">
        <f>4*F39</f>
        <v>164</v>
      </c>
      <c r="H39">
        <v>0.44</v>
      </c>
      <c r="I39">
        <v>37</v>
      </c>
      <c r="J39">
        <v>4</v>
      </c>
      <c r="K39">
        <v>0</v>
      </c>
      <c r="L39">
        <v>0</v>
      </c>
      <c r="M39">
        <v>45</v>
      </c>
      <c r="N39">
        <v>45</v>
      </c>
    </row>
    <row r="40" spans="1:14" hidden="1">
      <c r="A40" s="3">
        <v>42261.197916666664</v>
      </c>
      <c r="B40" t="s">
        <v>0</v>
      </c>
      <c r="C40" t="s">
        <v>16</v>
      </c>
      <c r="D40">
        <v>2</v>
      </c>
      <c r="E40">
        <v>47.71</v>
      </c>
      <c r="F40">
        <v>46</v>
      </c>
      <c r="H40">
        <v>0.65</v>
      </c>
      <c r="I40">
        <v>43</v>
      </c>
      <c r="J40">
        <v>3</v>
      </c>
      <c r="K40">
        <v>0</v>
      </c>
      <c r="L40">
        <v>0</v>
      </c>
      <c r="M40">
        <v>30</v>
      </c>
      <c r="N40">
        <v>30</v>
      </c>
    </row>
    <row r="41" spans="1:14">
      <c r="A41" s="3">
        <v>42261.197916666664</v>
      </c>
      <c r="B41" t="s">
        <v>0</v>
      </c>
      <c r="C41" t="s">
        <v>1</v>
      </c>
      <c r="D41">
        <v>3</v>
      </c>
      <c r="E41">
        <v>41.96</v>
      </c>
      <c r="F41">
        <v>74</v>
      </c>
      <c r="G41">
        <f>4*F41</f>
        <v>296</v>
      </c>
      <c r="H41">
        <v>0.73</v>
      </c>
      <c r="I41">
        <v>71</v>
      </c>
      <c r="J41">
        <v>3</v>
      </c>
      <c r="K41">
        <v>0</v>
      </c>
      <c r="L41">
        <v>0</v>
      </c>
      <c r="M41">
        <v>45</v>
      </c>
      <c r="N41">
        <v>45</v>
      </c>
    </row>
    <row r="42" spans="1:14" hidden="1">
      <c r="A42" s="3">
        <v>42261.208333333336</v>
      </c>
      <c r="B42" t="s">
        <v>0</v>
      </c>
      <c r="C42" t="s">
        <v>16</v>
      </c>
      <c r="D42">
        <v>2</v>
      </c>
      <c r="E42">
        <v>50.98</v>
      </c>
      <c r="F42">
        <v>58</v>
      </c>
      <c r="H42">
        <v>0.77</v>
      </c>
      <c r="I42">
        <v>55</v>
      </c>
      <c r="J42">
        <v>2</v>
      </c>
      <c r="K42">
        <v>1</v>
      </c>
      <c r="L42">
        <v>0</v>
      </c>
      <c r="M42">
        <v>30</v>
      </c>
      <c r="N42">
        <v>30</v>
      </c>
    </row>
    <row r="43" spans="1:14">
      <c r="A43" s="3">
        <v>42261.208333333336</v>
      </c>
      <c r="B43" t="s">
        <v>0</v>
      </c>
      <c r="C43" t="s">
        <v>1</v>
      </c>
      <c r="D43">
        <v>3</v>
      </c>
      <c r="E43">
        <v>45.47</v>
      </c>
      <c r="F43">
        <v>64</v>
      </c>
      <c r="G43">
        <f>4*F43</f>
        <v>256</v>
      </c>
      <c r="H43">
        <v>0.68</v>
      </c>
      <c r="I43">
        <v>58</v>
      </c>
      <c r="J43">
        <v>5</v>
      </c>
      <c r="K43">
        <v>1</v>
      </c>
      <c r="L43">
        <v>0</v>
      </c>
      <c r="M43">
        <v>45</v>
      </c>
      <c r="N43">
        <v>45</v>
      </c>
    </row>
    <row r="44" spans="1:14" hidden="1">
      <c r="A44" s="3">
        <v>42261.21875</v>
      </c>
      <c r="B44" t="s">
        <v>0</v>
      </c>
      <c r="C44" t="s">
        <v>16</v>
      </c>
      <c r="D44">
        <v>2</v>
      </c>
      <c r="E44">
        <v>51.55</v>
      </c>
      <c r="F44">
        <v>88</v>
      </c>
      <c r="H44">
        <v>1.27</v>
      </c>
      <c r="I44">
        <v>80</v>
      </c>
      <c r="J44">
        <v>6</v>
      </c>
      <c r="K44">
        <v>2</v>
      </c>
      <c r="L44">
        <v>0</v>
      </c>
      <c r="M44">
        <v>30</v>
      </c>
      <c r="N44">
        <v>30</v>
      </c>
    </row>
    <row r="45" spans="1:14">
      <c r="A45" s="3">
        <v>42261.21875</v>
      </c>
      <c r="B45" t="s">
        <v>0</v>
      </c>
      <c r="C45" t="s">
        <v>1</v>
      </c>
      <c r="D45">
        <v>3</v>
      </c>
      <c r="E45">
        <v>43.87</v>
      </c>
      <c r="F45">
        <v>85</v>
      </c>
      <c r="G45">
        <f>4*F45</f>
        <v>340</v>
      </c>
      <c r="H45">
        <v>0.81</v>
      </c>
      <c r="I45">
        <v>82</v>
      </c>
      <c r="J45">
        <v>3</v>
      </c>
      <c r="K45">
        <v>0</v>
      </c>
      <c r="L45">
        <v>0</v>
      </c>
      <c r="M45">
        <v>45</v>
      </c>
      <c r="N45">
        <v>45</v>
      </c>
    </row>
    <row r="46" spans="1:14" hidden="1">
      <c r="A46" s="3">
        <v>42261.229166666664</v>
      </c>
      <c r="B46" t="s">
        <v>0</v>
      </c>
      <c r="C46" t="s">
        <v>16</v>
      </c>
      <c r="D46">
        <v>2</v>
      </c>
      <c r="E46">
        <v>49.74</v>
      </c>
      <c r="F46">
        <v>135</v>
      </c>
      <c r="H46">
        <v>1.75</v>
      </c>
      <c r="I46">
        <v>133</v>
      </c>
      <c r="J46">
        <v>2</v>
      </c>
      <c r="K46">
        <v>0</v>
      </c>
      <c r="L46">
        <v>0</v>
      </c>
      <c r="M46">
        <v>30</v>
      </c>
      <c r="N46">
        <v>30</v>
      </c>
    </row>
    <row r="47" spans="1:14">
      <c r="A47" s="3">
        <v>42261.229166666664</v>
      </c>
      <c r="B47" t="s">
        <v>0</v>
      </c>
      <c r="C47" t="s">
        <v>1</v>
      </c>
      <c r="D47">
        <v>3</v>
      </c>
      <c r="E47">
        <v>43.03</v>
      </c>
      <c r="F47">
        <v>170</v>
      </c>
      <c r="G47">
        <f>4*F47</f>
        <v>680</v>
      </c>
      <c r="H47">
        <v>1.59</v>
      </c>
      <c r="I47">
        <v>167</v>
      </c>
      <c r="J47">
        <v>3</v>
      </c>
      <c r="K47">
        <v>0</v>
      </c>
      <c r="L47">
        <v>0</v>
      </c>
      <c r="M47">
        <v>45</v>
      </c>
      <c r="N47">
        <v>45</v>
      </c>
    </row>
    <row r="48" spans="1:14" hidden="1">
      <c r="A48" s="3">
        <v>42261.239583333336</v>
      </c>
      <c r="B48" t="s">
        <v>0</v>
      </c>
      <c r="C48" t="s">
        <v>16</v>
      </c>
      <c r="D48">
        <v>2</v>
      </c>
      <c r="E48">
        <v>49.42</v>
      </c>
      <c r="F48">
        <v>210</v>
      </c>
      <c r="H48">
        <v>2.93</v>
      </c>
      <c r="I48">
        <v>204</v>
      </c>
      <c r="J48">
        <v>4</v>
      </c>
      <c r="K48">
        <v>2</v>
      </c>
      <c r="L48">
        <v>0</v>
      </c>
      <c r="M48">
        <v>30</v>
      </c>
      <c r="N48">
        <v>30</v>
      </c>
    </row>
    <row r="49" spans="1:14">
      <c r="A49" s="3">
        <v>42261.239583333336</v>
      </c>
      <c r="B49" t="s">
        <v>0</v>
      </c>
      <c r="C49" t="s">
        <v>1</v>
      </c>
      <c r="D49">
        <v>3</v>
      </c>
      <c r="E49">
        <v>44.77</v>
      </c>
      <c r="F49">
        <v>185</v>
      </c>
      <c r="G49">
        <f>4*F49</f>
        <v>740</v>
      </c>
      <c r="H49">
        <v>1.8</v>
      </c>
      <c r="I49">
        <v>180</v>
      </c>
      <c r="J49">
        <v>5</v>
      </c>
      <c r="K49">
        <v>0</v>
      </c>
      <c r="L49">
        <v>0</v>
      </c>
      <c r="M49">
        <v>45</v>
      </c>
      <c r="N49">
        <v>45</v>
      </c>
    </row>
    <row r="50" spans="1:14" hidden="1">
      <c r="A50" s="3">
        <v>42261.25</v>
      </c>
      <c r="B50" t="s">
        <v>0</v>
      </c>
      <c r="C50" t="s">
        <v>16</v>
      </c>
      <c r="D50">
        <v>2</v>
      </c>
      <c r="E50">
        <v>52.32</v>
      </c>
      <c r="F50">
        <v>261</v>
      </c>
      <c r="H50">
        <v>3.58</v>
      </c>
      <c r="I50">
        <v>245</v>
      </c>
      <c r="J50">
        <v>11</v>
      </c>
      <c r="K50">
        <v>4</v>
      </c>
      <c r="L50">
        <v>1</v>
      </c>
      <c r="M50">
        <v>30</v>
      </c>
      <c r="N50">
        <v>30</v>
      </c>
    </row>
    <row r="51" spans="1:14">
      <c r="A51" s="3">
        <v>42261.25</v>
      </c>
      <c r="B51" t="s">
        <v>0</v>
      </c>
      <c r="C51" t="s">
        <v>1</v>
      </c>
      <c r="D51">
        <v>3</v>
      </c>
      <c r="E51">
        <v>43.73</v>
      </c>
      <c r="F51">
        <v>189</v>
      </c>
      <c r="G51" s="2">
        <f>4*F51</f>
        <v>756</v>
      </c>
      <c r="H51">
        <v>1.91</v>
      </c>
      <c r="I51">
        <v>178</v>
      </c>
      <c r="J51">
        <v>10</v>
      </c>
      <c r="K51">
        <v>1</v>
      </c>
      <c r="L51">
        <v>0</v>
      </c>
      <c r="M51">
        <v>45</v>
      </c>
      <c r="N51">
        <v>45</v>
      </c>
    </row>
    <row r="52" spans="1:14" hidden="1">
      <c r="A52" s="3">
        <v>42261.260416666664</v>
      </c>
      <c r="B52" t="s">
        <v>0</v>
      </c>
      <c r="C52" t="s">
        <v>16</v>
      </c>
      <c r="D52">
        <v>2</v>
      </c>
      <c r="E52">
        <v>50.21</v>
      </c>
      <c r="F52">
        <v>389</v>
      </c>
      <c r="H52">
        <v>5.25</v>
      </c>
      <c r="I52">
        <v>377</v>
      </c>
      <c r="J52">
        <v>9</v>
      </c>
      <c r="K52">
        <v>3</v>
      </c>
      <c r="L52">
        <v>0</v>
      </c>
      <c r="M52">
        <v>30</v>
      </c>
      <c r="N52">
        <v>30</v>
      </c>
    </row>
    <row r="53" spans="1:14">
      <c r="A53" s="3">
        <v>42261.260416666664</v>
      </c>
      <c r="B53" t="s">
        <v>0</v>
      </c>
      <c r="C53" t="s">
        <v>1</v>
      </c>
      <c r="D53">
        <v>3</v>
      </c>
      <c r="E53">
        <v>45.62</v>
      </c>
      <c r="F53">
        <v>363</v>
      </c>
      <c r="G53" s="2">
        <f>4*F53</f>
        <v>1452</v>
      </c>
      <c r="H53">
        <v>3.57</v>
      </c>
      <c r="I53">
        <v>350</v>
      </c>
      <c r="J53">
        <v>6</v>
      </c>
      <c r="K53">
        <v>7</v>
      </c>
      <c r="L53">
        <v>0</v>
      </c>
      <c r="M53">
        <v>45</v>
      </c>
      <c r="N53">
        <v>45</v>
      </c>
    </row>
    <row r="54" spans="1:14" hidden="1">
      <c r="A54" s="3">
        <v>42261.270833333336</v>
      </c>
      <c r="B54" t="s">
        <v>0</v>
      </c>
      <c r="C54" t="s">
        <v>16</v>
      </c>
      <c r="D54">
        <v>2</v>
      </c>
      <c r="E54">
        <v>52.58</v>
      </c>
      <c r="F54">
        <v>494</v>
      </c>
      <c r="H54">
        <v>7.17</v>
      </c>
      <c r="I54">
        <v>471</v>
      </c>
      <c r="J54">
        <v>19</v>
      </c>
      <c r="K54">
        <v>4</v>
      </c>
      <c r="L54">
        <v>0</v>
      </c>
      <c r="M54">
        <v>28</v>
      </c>
      <c r="N54">
        <v>28</v>
      </c>
    </row>
    <row r="55" spans="1:14">
      <c r="A55" s="3">
        <v>42261.270833333336</v>
      </c>
      <c r="B55" t="s">
        <v>0</v>
      </c>
      <c r="C55" t="s">
        <v>1</v>
      </c>
      <c r="D55">
        <v>3</v>
      </c>
      <c r="E55">
        <v>45.41</v>
      </c>
      <c r="F55">
        <v>475</v>
      </c>
      <c r="G55" s="2">
        <f>4*F55</f>
        <v>1900</v>
      </c>
      <c r="H55">
        <v>4.87</v>
      </c>
      <c r="I55">
        <v>465</v>
      </c>
      <c r="J55">
        <v>9</v>
      </c>
      <c r="K55">
        <v>1</v>
      </c>
      <c r="L55">
        <v>0</v>
      </c>
      <c r="M55">
        <v>42</v>
      </c>
      <c r="N55">
        <v>42</v>
      </c>
    </row>
    <row r="56" spans="1:14" hidden="1">
      <c r="A56" s="3">
        <v>42261.28125</v>
      </c>
      <c r="B56" t="s">
        <v>0</v>
      </c>
      <c r="C56" t="s">
        <v>16</v>
      </c>
      <c r="D56">
        <v>2</v>
      </c>
      <c r="E56">
        <v>52.52</v>
      </c>
      <c r="F56">
        <v>668</v>
      </c>
      <c r="H56">
        <v>8.31</v>
      </c>
      <c r="I56">
        <v>641</v>
      </c>
      <c r="J56">
        <v>21</v>
      </c>
      <c r="K56">
        <v>6</v>
      </c>
      <c r="L56">
        <v>0</v>
      </c>
      <c r="M56">
        <v>32</v>
      </c>
      <c r="N56">
        <v>32</v>
      </c>
    </row>
    <row r="57" spans="1:14">
      <c r="A57" s="3">
        <v>42261.28125</v>
      </c>
      <c r="B57" t="s">
        <v>0</v>
      </c>
      <c r="C57" t="s">
        <v>1</v>
      </c>
      <c r="D57">
        <v>3</v>
      </c>
      <c r="E57">
        <v>45.37</v>
      </c>
      <c r="F57">
        <v>665</v>
      </c>
      <c r="G57" s="2">
        <f>4*F57</f>
        <v>2660</v>
      </c>
      <c r="H57">
        <v>5.94</v>
      </c>
      <c r="I57">
        <v>645</v>
      </c>
      <c r="J57">
        <v>18</v>
      </c>
      <c r="K57">
        <v>2</v>
      </c>
      <c r="L57">
        <v>0</v>
      </c>
      <c r="M57">
        <v>48</v>
      </c>
      <c r="N57">
        <v>48</v>
      </c>
    </row>
    <row r="58" spans="1:14" hidden="1">
      <c r="A58" s="3">
        <v>42261.291666666664</v>
      </c>
      <c r="B58" t="s">
        <v>0</v>
      </c>
      <c r="C58" t="s">
        <v>16</v>
      </c>
      <c r="D58">
        <v>2</v>
      </c>
      <c r="E58">
        <v>51.94</v>
      </c>
      <c r="F58">
        <v>732</v>
      </c>
      <c r="H58">
        <v>9.9600000000000009</v>
      </c>
      <c r="I58">
        <v>702</v>
      </c>
      <c r="J58">
        <v>28</v>
      </c>
      <c r="K58">
        <v>2</v>
      </c>
      <c r="L58">
        <v>0</v>
      </c>
      <c r="M58">
        <v>29</v>
      </c>
      <c r="N58">
        <v>29</v>
      </c>
    </row>
    <row r="59" spans="1:14">
      <c r="A59" s="3">
        <v>42261.291666666664</v>
      </c>
      <c r="B59" t="s">
        <v>0</v>
      </c>
      <c r="C59" t="s">
        <v>1</v>
      </c>
      <c r="D59">
        <v>3</v>
      </c>
      <c r="E59">
        <v>46.15</v>
      </c>
      <c r="F59">
        <v>593</v>
      </c>
      <c r="G59" s="2">
        <f>4*F59</f>
        <v>2372</v>
      </c>
      <c r="H59">
        <v>5.77</v>
      </c>
      <c r="I59">
        <v>572</v>
      </c>
      <c r="J59">
        <v>16</v>
      </c>
      <c r="K59">
        <v>5</v>
      </c>
      <c r="L59">
        <v>0</v>
      </c>
      <c r="M59">
        <v>44</v>
      </c>
      <c r="N59">
        <v>44</v>
      </c>
    </row>
    <row r="60" spans="1:14" hidden="1">
      <c r="A60" s="3">
        <v>42261.302083333336</v>
      </c>
      <c r="B60" t="s">
        <v>0</v>
      </c>
      <c r="C60" t="s">
        <v>16</v>
      </c>
      <c r="D60">
        <v>2</v>
      </c>
      <c r="E60">
        <v>48.74</v>
      </c>
      <c r="F60">
        <v>926</v>
      </c>
      <c r="H60">
        <v>12.78</v>
      </c>
      <c r="I60">
        <v>893</v>
      </c>
      <c r="J60">
        <v>30</v>
      </c>
      <c r="K60">
        <v>3</v>
      </c>
      <c r="L60">
        <v>0</v>
      </c>
      <c r="M60">
        <v>30</v>
      </c>
      <c r="N60">
        <v>30</v>
      </c>
    </row>
    <row r="61" spans="1:14">
      <c r="A61" s="3">
        <v>42261.302083333336</v>
      </c>
      <c r="B61" t="s">
        <v>0</v>
      </c>
      <c r="C61" t="s">
        <v>1</v>
      </c>
      <c r="D61">
        <v>3</v>
      </c>
      <c r="E61">
        <v>44.99</v>
      </c>
      <c r="F61">
        <v>780</v>
      </c>
      <c r="G61" s="2">
        <f>4*F61</f>
        <v>3120</v>
      </c>
      <c r="H61">
        <v>7.6</v>
      </c>
      <c r="I61">
        <v>761</v>
      </c>
      <c r="J61">
        <v>10</v>
      </c>
      <c r="K61">
        <v>9</v>
      </c>
      <c r="L61">
        <v>0</v>
      </c>
      <c r="M61">
        <v>45</v>
      </c>
      <c r="N61">
        <v>45</v>
      </c>
    </row>
    <row r="62" spans="1:14" hidden="1">
      <c r="A62" s="3">
        <v>42261.3125</v>
      </c>
      <c r="B62" t="s">
        <v>0</v>
      </c>
      <c r="C62" t="s">
        <v>16</v>
      </c>
      <c r="D62">
        <v>2</v>
      </c>
      <c r="E62">
        <v>26.88</v>
      </c>
      <c r="F62">
        <v>770</v>
      </c>
      <c r="H62">
        <v>22.53</v>
      </c>
      <c r="I62">
        <v>697</v>
      </c>
      <c r="J62">
        <v>63</v>
      </c>
      <c r="K62">
        <v>9</v>
      </c>
      <c r="L62">
        <v>1</v>
      </c>
      <c r="M62">
        <v>30</v>
      </c>
      <c r="N62">
        <v>30</v>
      </c>
    </row>
    <row r="63" spans="1:14">
      <c r="A63" s="3">
        <v>42261.3125</v>
      </c>
      <c r="B63" t="s">
        <v>0</v>
      </c>
      <c r="C63" t="s">
        <v>1</v>
      </c>
      <c r="D63">
        <v>3</v>
      </c>
      <c r="E63">
        <v>46.01</v>
      </c>
      <c r="F63">
        <v>779</v>
      </c>
      <c r="G63" s="2">
        <f>4*F63</f>
        <v>3116</v>
      </c>
      <c r="H63">
        <v>7.49</v>
      </c>
      <c r="I63">
        <v>762</v>
      </c>
      <c r="J63">
        <v>15</v>
      </c>
      <c r="K63">
        <v>2</v>
      </c>
      <c r="L63">
        <v>0</v>
      </c>
      <c r="M63">
        <v>45</v>
      </c>
      <c r="N63">
        <v>45</v>
      </c>
    </row>
    <row r="64" spans="1:14" hidden="1">
      <c r="A64" s="3">
        <v>42261.322916666664</v>
      </c>
      <c r="B64" t="s">
        <v>0</v>
      </c>
      <c r="C64" t="s">
        <v>16</v>
      </c>
      <c r="D64">
        <v>2</v>
      </c>
      <c r="E64">
        <v>25.19</v>
      </c>
      <c r="F64">
        <v>803</v>
      </c>
      <c r="H64">
        <v>23.63</v>
      </c>
      <c r="I64">
        <v>734</v>
      </c>
      <c r="J64">
        <v>55</v>
      </c>
      <c r="K64">
        <v>12</v>
      </c>
      <c r="L64">
        <v>2</v>
      </c>
      <c r="M64">
        <v>30</v>
      </c>
      <c r="N64">
        <v>30</v>
      </c>
    </row>
    <row r="65" spans="1:14">
      <c r="A65" s="3">
        <v>42261.322916666664</v>
      </c>
      <c r="B65" t="s">
        <v>0</v>
      </c>
      <c r="C65" t="s">
        <v>1</v>
      </c>
      <c r="D65">
        <v>3</v>
      </c>
      <c r="E65">
        <v>45.58</v>
      </c>
      <c r="F65">
        <v>827</v>
      </c>
      <c r="G65" s="2">
        <f>4*F65</f>
        <v>3308</v>
      </c>
      <c r="H65">
        <v>7.92</v>
      </c>
      <c r="I65">
        <v>800</v>
      </c>
      <c r="J65">
        <v>26</v>
      </c>
      <c r="K65">
        <v>1</v>
      </c>
      <c r="L65">
        <v>0</v>
      </c>
      <c r="M65">
        <v>45</v>
      </c>
      <c r="N65">
        <v>45</v>
      </c>
    </row>
    <row r="66" spans="1:14" hidden="1">
      <c r="A66" s="3">
        <v>42261.333333333336</v>
      </c>
      <c r="B66" t="s">
        <v>0</v>
      </c>
      <c r="C66" t="s">
        <v>16</v>
      </c>
      <c r="D66">
        <v>2</v>
      </c>
      <c r="E66">
        <v>31.63</v>
      </c>
      <c r="F66">
        <v>808</v>
      </c>
      <c r="H66">
        <v>20.260000000000002</v>
      </c>
      <c r="I66">
        <v>752</v>
      </c>
      <c r="J66">
        <v>45</v>
      </c>
      <c r="K66">
        <v>9</v>
      </c>
      <c r="L66">
        <v>2</v>
      </c>
      <c r="M66">
        <v>29</v>
      </c>
      <c r="N66">
        <v>29</v>
      </c>
    </row>
    <row r="67" spans="1:14">
      <c r="A67" s="3">
        <v>42261.333333333336</v>
      </c>
      <c r="B67" t="s">
        <v>0</v>
      </c>
      <c r="C67" t="s">
        <v>1</v>
      </c>
      <c r="D67">
        <v>3</v>
      </c>
      <c r="E67">
        <v>45.06</v>
      </c>
      <c r="F67">
        <v>805</v>
      </c>
      <c r="G67" s="2">
        <f>4*F67</f>
        <v>3220</v>
      </c>
      <c r="H67">
        <v>8.15</v>
      </c>
      <c r="I67">
        <v>783</v>
      </c>
      <c r="J67">
        <v>21</v>
      </c>
      <c r="K67">
        <v>1</v>
      </c>
      <c r="L67">
        <v>0</v>
      </c>
      <c r="M67">
        <v>43</v>
      </c>
      <c r="N67">
        <v>43</v>
      </c>
    </row>
    <row r="68" spans="1:14" hidden="1">
      <c r="A68" s="3">
        <v>42261.34375</v>
      </c>
      <c r="B68" t="s">
        <v>0</v>
      </c>
      <c r="C68" t="s">
        <v>16</v>
      </c>
      <c r="D68">
        <v>2</v>
      </c>
      <c r="E68">
        <v>28.79</v>
      </c>
      <c r="F68">
        <v>768</v>
      </c>
      <c r="H68">
        <v>21.83</v>
      </c>
      <c r="I68">
        <v>690</v>
      </c>
      <c r="J68">
        <v>70</v>
      </c>
      <c r="K68">
        <v>8</v>
      </c>
      <c r="L68">
        <v>0</v>
      </c>
      <c r="M68">
        <v>30</v>
      </c>
      <c r="N68">
        <v>30</v>
      </c>
    </row>
    <row r="69" spans="1:14">
      <c r="A69" s="3">
        <v>42261.34375</v>
      </c>
      <c r="B69" t="s">
        <v>0</v>
      </c>
      <c r="C69" t="s">
        <v>1</v>
      </c>
      <c r="D69">
        <v>3</v>
      </c>
      <c r="E69">
        <v>44.52</v>
      </c>
      <c r="F69">
        <v>794</v>
      </c>
      <c r="G69" s="2">
        <f>4*F69</f>
        <v>3176</v>
      </c>
      <c r="H69">
        <v>7.94</v>
      </c>
      <c r="I69">
        <v>761</v>
      </c>
      <c r="J69">
        <v>29</v>
      </c>
      <c r="K69">
        <v>4</v>
      </c>
      <c r="L69">
        <v>0</v>
      </c>
      <c r="M69">
        <v>45</v>
      </c>
      <c r="N69">
        <v>45</v>
      </c>
    </row>
    <row r="70" spans="1:14" hidden="1">
      <c r="A70" s="3">
        <v>42261.354166666664</v>
      </c>
      <c r="B70" t="s">
        <v>0</v>
      </c>
      <c r="C70" t="s">
        <v>16</v>
      </c>
      <c r="D70">
        <v>2</v>
      </c>
      <c r="E70">
        <v>46.79</v>
      </c>
      <c r="F70">
        <v>825</v>
      </c>
      <c r="H70">
        <v>12.63</v>
      </c>
      <c r="I70">
        <v>790</v>
      </c>
      <c r="J70">
        <v>27</v>
      </c>
      <c r="K70">
        <v>8</v>
      </c>
      <c r="L70">
        <v>0</v>
      </c>
      <c r="M70">
        <v>30</v>
      </c>
      <c r="N70">
        <v>30</v>
      </c>
    </row>
    <row r="71" spans="1:14">
      <c r="A71" s="3">
        <v>42261.354166666664</v>
      </c>
      <c r="B71" t="s">
        <v>0</v>
      </c>
      <c r="C71" t="s">
        <v>1</v>
      </c>
      <c r="D71">
        <v>3</v>
      </c>
      <c r="E71">
        <v>45.93</v>
      </c>
      <c r="F71">
        <v>760</v>
      </c>
      <c r="G71" s="2">
        <f>4*F71</f>
        <v>3040</v>
      </c>
      <c r="H71">
        <v>7.24</v>
      </c>
      <c r="I71">
        <v>744</v>
      </c>
      <c r="J71">
        <v>16</v>
      </c>
      <c r="K71">
        <v>0</v>
      </c>
      <c r="L71">
        <v>0</v>
      </c>
      <c r="M71">
        <v>45</v>
      </c>
      <c r="N71">
        <v>45</v>
      </c>
    </row>
    <row r="72" spans="1:14" hidden="1">
      <c r="A72" s="3">
        <v>42261.364583333336</v>
      </c>
      <c r="B72" t="s">
        <v>0</v>
      </c>
      <c r="C72" t="s">
        <v>16</v>
      </c>
      <c r="D72">
        <v>2</v>
      </c>
      <c r="E72">
        <v>52.34</v>
      </c>
      <c r="F72">
        <v>681</v>
      </c>
      <c r="H72">
        <v>9.67</v>
      </c>
      <c r="I72">
        <v>636</v>
      </c>
      <c r="J72">
        <v>36</v>
      </c>
      <c r="K72">
        <v>9</v>
      </c>
      <c r="L72">
        <v>0</v>
      </c>
      <c r="M72">
        <v>30</v>
      </c>
      <c r="N72">
        <v>30</v>
      </c>
    </row>
    <row r="73" spans="1:14">
      <c r="A73" s="3">
        <v>42261.364583333336</v>
      </c>
      <c r="B73" t="s">
        <v>0</v>
      </c>
      <c r="C73" t="s">
        <v>1</v>
      </c>
      <c r="D73">
        <v>3</v>
      </c>
      <c r="E73">
        <v>46.63</v>
      </c>
      <c r="F73">
        <v>789</v>
      </c>
      <c r="G73" s="2">
        <f>4*F73</f>
        <v>3156</v>
      </c>
      <c r="H73">
        <v>7.56</v>
      </c>
      <c r="I73">
        <v>755</v>
      </c>
      <c r="J73">
        <v>33</v>
      </c>
      <c r="K73">
        <v>1</v>
      </c>
      <c r="L73">
        <v>0</v>
      </c>
      <c r="M73">
        <v>45</v>
      </c>
      <c r="N73">
        <v>45</v>
      </c>
    </row>
    <row r="74" spans="1:14" hidden="1">
      <c r="A74" s="3">
        <v>42261.375</v>
      </c>
      <c r="B74" t="s">
        <v>0</v>
      </c>
      <c r="C74" t="s">
        <v>16</v>
      </c>
      <c r="D74">
        <v>2</v>
      </c>
      <c r="E74">
        <v>52.77</v>
      </c>
      <c r="F74">
        <v>607</v>
      </c>
      <c r="H74">
        <v>8.68</v>
      </c>
      <c r="I74">
        <v>553</v>
      </c>
      <c r="J74">
        <v>47</v>
      </c>
      <c r="K74">
        <v>6</v>
      </c>
      <c r="L74">
        <v>1</v>
      </c>
      <c r="M74">
        <v>30</v>
      </c>
      <c r="N74">
        <v>30</v>
      </c>
    </row>
    <row r="75" spans="1:14">
      <c r="A75" s="3">
        <v>42261.375</v>
      </c>
      <c r="B75" t="s">
        <v>0</v>
      </c>
      <c r="C75" t="s">
        <v>1</v>
      </c>
      <c r="D75">
        <v>3</v>
      </c>
      <c r="E75">
        <v>46.95</v>
      </c>
      <c r="F75">
        <v>643</v>
      </c>
      <c r="G75" s="2">
        <f>4*F75</f>
        <v>2572</v>
      </c>
      <c r="H75">
        <v>6.23</v>
      </c>
      <c r="I75">
        <v>616</v>
      </c>
      <c r="J75">
        <v>25</v>
      </c>
      <c r="K75">
        <v>2</v>
      </c>
      <c r="L75">
        <v>0</v>
      </c>
      <c r="M75">
        <v>45</v>
      </c>
      <c r="N75">
        <v>45</v>
      </c>
    </row>
    <row r="76" spans="1:14" hidden="1">
      <c r="A76" s="3">
        <v>42261.385416666664</v>
      </c>
      <c r="B76" t="s">
        <v>0</v>
      </c>
      <c r="C76" t="s">
        <v>16</v>
      </c>
      <c r="D76">
        <v>2</v>
      </c>
      <c r="E76">
        <v>52.49</v>
      </c>
      <c r="F76">
        <v>552</v>
      </c>
      <c r="H76">
        <v>7.67</v>
      </c>
      <c r="I76">
        <v>514</v>
      </c>
      <c r="J76">
        <v>35</v>
      </c>
      <c r="K76">
        <v>3</v>
      </c>
      <c r="L76">
        <v>0</v>
      </c>
      <c r="M76">
        <v>30</v>
      </c>
      <c r="N76">
        <v>30</v>
      </c>
    </row>
    <row r="77" spans="1:14">
      <c r="A77" s="3">
        <v>42261.385416666664</v>
      </c>
      <c r="B77" t="s">
        <v>0</v>
      </c>
      <c r="C77" t="s">
        <v>1</v>
      </c>
      <c r="D77">
        <v>3</v>
      </c>
      <c r="E77">
        <v>45.21</v>
      </c>
      <c r="F77">
        <v>606</v>
      </c>
      <c r="G77" s="2">
        <f>4*F77</f>
        <v>2424</v>
      </c>
      <c r="H77">
        <v>5.97</v>
      </c>
      <c r="I77">
        <v>583</v>
      </c>
      <c r="J77">
        <v>22</v>
      </c>
      <c r="K77">
        <v>1</v>
      </c>
      <c r="L77">
        <v>0</v>
      </c>
      <c r="M77">
        <v>45</v>
      </c>
      <c r="N77">
        <v>45</v>
      </c>
    </row>
    <row r="78" spans="1:14" hidden="1">
      <c r="A78" s="3">
        <v>42261.395833333336</v>
      </c>
      <c r="B78" t="s">
        <v>0</v>
      </c>
      <c r="C78" t="s">
        <v>16</v>
      </c>
      <c r="D78">
        <v>2</v>
      </c>
      <c r="E78">
        <v>51.41</v>
      </c>
      <c r="F78">
        <v>592</v>
      </c>
      <c r="H78">
        <v>8.4700000000000006</v>
      </c>
      <c r="I78">
        <v>555</v>
      </c>
      <c r="J78">
        <v>26</v>
      </c>
      <c r="K78">
        <v>10</v>
      </c>
      <c r="L78">
        <v>1</v>
      </c>
      <c r="M78">
        <v>30</v>
      </c>
      <c r="N78">
        <v>30</v>
      </c>
    </row>
    <row r="79" spans="1:14">
      <c r="A79" s="3">
        <v>42261.395833333336</v>
      </c>
      <c r="B79" t="s">
        <v>0</v>
      </c>
      <c r="C79" t="s">
        <v>1</v>
      </c>
      <c r="D79">
        <v>3</v>
      </c>
      <c r="E79">
        <v>45.4</v>
      </c>
      <c r="F79">
        <v>535</v>
      </c>
      <c r="G79" s="2">
        <f>4*F79</f>
        <v>2140</v>
      </c>
      <c r="H79">
        <v>5.41</v>
      </c>
      <c r="I79">
        <v>506</v>
      </c>
      <c r="J79">
        <v>26</v>
      </c>
      <c r="K79">
        <v>3</v>
      </c>
      <c r="L79">
        <v>0</v>
      </c>
      <c r="M79">
        <v>45</v>
      </c>
      <c r="N79">
        <v>45</v>
      </c>
    </row>
    <row r="80" spans="1:14" hidden="1">
      <c r="A80" s="3">
        <v>42261.40625</v>
      </c>
      <c r="B80" t="s">
        <v>0</v>
      </c>
      <c r="C80" t="s">
        <v>16</v>
      </c>
      <c r="D80">
        <v>2</v>
      </c>
      <c r="E80">
        <v>50.98</v>
      </c>
      <c r="F80">
        <v>520</v>
      </c>
      <c r="H80">
        <v>7.24</v>
      </c>
      <c r="I80">
        <v>490</v>
      </c>
      <c r="J80">
        <v>23</v>
      </c>
      <c r="K80">
        <v>7</v>
      </c>
      <c r="L80">
        <v>0</v>
      </c>
      <c r="M80">
        <v>30</v>
      </c>
      <c r="N80">
        <v>30</v>
      </c>
    </row>
    <row r="81" spans="1:14">
      <c r="A81" s="3">
        <v>42261.40625</v>
      </c>
      <c r="B81" t="s">
        <v>0</v>
      </c>
      <c r="C81" t="s">
        <v>1</v>
      </c>
      <c r="D81">
        <v>3</v>
      </c>
      <c r="E81">
        <v>46.39</v>
      </c>
      <c r="F81">
        <v>505</v>
      </c>
      <c r="G81" s="2">
        <f>4*F81</f>
        <v>2020</v>
      </c>
      <c r="H81">
        <v>4.88</v>
      </c>
      <c r="I81">
        <v>485</v>
      </c>
      <c r="J81">
        <v>18</v>
      </c>
      <c r="K81">
        <v>2</v>
      </c>
      <c r="L81">
        <v>0</v>
      </c>
      <c r="M81">
        <v>45</v>
      </c>
      <c r="N81">
        <v>45</v>
      </c>
    </row>
    <row r="82" spans="1:14" hidden="1">
      <c r="A82" s="3">
        <v>42261.416666666664</v>
      </c>
      <c r="B82" t="s">
        <v>0</v>
      </c>
      <c r="C82" t="s">
        <v>16</v>
      </c>
      <c r="D82">
        <v>2</v>
      </c>
      <c r="E82">
        <v>52.49</v>
      </c>
      <c r="F82">
        <v>460</v>
      </c>
      <c r="H82">
        <v>6.77</v>
      </c>
      <c r="I82">
        <v>412</v>
      </c>
      <c r="J82">
        <v>42</v>
      </c>
      <c r="K82">
        <v>6</v>
      </c>
      <c r="L82">
        <v>0</v>
      </c>
      <c r="M82">
        <v>30</v>
      </c>
      <c r="N82">
        <v>30</v>
      </c>
    </row>
    <row r="83" spans="1:14">
      <c r="A83" s="3">
        <v>42261.416666666664</v>
      </c>
      <c r="B83" t="s">
        <v>0</v>
      </c>
      <c r="C83" t="s">
        <v>1</v>
      </c>
      <c r="D83">
        <v>3</v>
      </c>
      <c r="E83">
        <v>45.13</v>
      </c>
      <c r="F83">
        <v>470</v>
      </c>
      <c r="G83" s="2">
        <f>4*F83</f>
        <v>1880</v>
      </c>
      <c r="H83">
        <v>4.7699999999999996</v>
      </c>
      <c r="I83">
        <v>442</v>
      </c>
      <c r="J83">
        <v>22</v>
      </c>
      <c r="K83">
        <v>6</v>
      </c>
      <c r="L83">
        <v>0</v>
      </c>
      <c r="M83">
        <v>45</v>
      </c>
      <c r="N83">
        <v>45</v>
      </c>
    </row>
    <row r="84" spans="1:14" hidden="1">
      <c r="A84" s="3">
        <v>42261.427083333336</v>
      </c>
      <c r="B84" t="s">
        <v>0</v>
      </c>
      <c r="C84" t="s">
        <v>16</v>
      </c>
      <c r="D84">
        <v>2</v>
      </c>
      <c r="E84">
        <v>52.75</v>
      </c>
      <c r="F84">
        <v>484</v>
      </c>
      <c r="H84">
        <v>7.02</v>
      </c>
      <c r="I84">
        <v>436</v>
      </c>
      <c r="J84">
        <v>41</v>
      </c>
      <c r="K84">
        <v>6</v>
      </c>
      <c r="L84">
        <v>1</v>
      </c>
      <c r="M84">
        <v>30</v>
      </c>
      <c r="N84">
        <v>30</v>
      </c>
    </row>
    <row r="85" spans="1:14">
      <c r="A85" s="3">
        <v>42261.427083333336</v>
      </c>
      <c r="B85" t="s">
        <v>0</v>
      </c>
      <c r="C85" t="s">
        <v>1</v>
      </c>
      <c r="D85">
        <v>3</v>
      </c>
      <c r="E85">
        <v>45.79</v>
      </c>
      <c r="F85">
        <v>484</v>
      </c>
      <c r="G85" s="2">
        <f>4*F85</f>
        <v>1936</v>
      </c>
      <c r="H85">
        <v>4.9400000000000004</v>
      </c>
      <c r="I85">
        <v>452</v>
      </c>
      <c r="J85">
        <v>24</v>
      </c>
      <c r="K85">
        <v>8</v>
      </c>
      <c r="L85">
        <v>0</v>
      </c>
      <c r="M85">
        <v>45</v>
      </c>
      <c r="N85">
        <v>45</v>
      </c>
    </row>
    <row r="86" spans="1:14" hidden="1">
      <c r="A86" s="3">
        <v>42261.4375</v>
      </c>
      <c r="B86" t="s">
        <v>0</v>
      </c>
      <c r="C86" t="s">
        <v>16</v>
      </c>
      <c r="D86">
        <v>2</v>
      </c>
      <c r="E86">
        <v>52.94</v>
      </c>
      <c r="F86">
        <v>475</v>
      </c>
      <c r="H86">
        <v>6.87</v>
      </c>
      <c r="I86">
        <v>432</v>
      </c>
      <c r="J86">
        <v>32</v>
      </c>
      <c r="K86">
        <v>11</v>
      </c>
      <c r="L86">
        <v>0</v>
      </c>
      <c r="M86">
        <v>30</v>
      </c>
      <c r="N86">
        <v>30</v>
      </c>
    </row>
    <row r="87" spans="1:14">
      <c r="A87" s="3">
        <v>42261.4375</v>
      </c>
      <c r="B87" t="s">
        <v>0</v>
      </c>
      <c r="C87" t="s">
        <v>1</v>
      </c>
      <c r="D87">
        <v>3</v>
      </c>
      <c r="E87">
        <v>45.21</v>
      </c>
      <c r="F87">
        <v>477</v>
      </c>
      <c r="G87" s="2">
        <f>4*F87</f>
        <v>1908</v>
      </c>
      <c r="H87">
        <v>4.71</v>
      </c>
      <c r="I87">
        <v>462</v>
      </c>
      <c r="J87">
        <v>13</v>
      </c>
      <c r="K87">
        <v>2</v>
      </c>
      <c r="L87">
        <v>0</v>
      </c>
      <c r="M87">
        <v>45</v>
      </c>
      <c r="N87">
        <v>45</v>
      </c>
    </row>
    <row r="88" spans="1:14" hidden="1">
      <c r="A88" s="3">
        <v>42261.447916666664</v>
      </c>
      <c r="B88" t="s">
        <v>0</v>
      </c>
      <c r="C88" t="s">
        <v>16</v>
      </c>
      <c r="D88">
        <v>2</v>
      </c>
      <c r="E88">
        <v>53.85</v>
      </c>
      <c r="F88">
        <v>466</v>
      </c>
      <c r="H88">
        <v>6.4</v>
      </c>
      <c r="I88">
        <v>434</v>
      </c>
      <c r="J88">
        <v>28</v>
      </c>
      <c r="K88">
        <v>4</v>
      </c>
      <c r="L88">
        <v>0</v>
      </c>
      <c r="M88">
        <v>30</v>
      </c>
      <c r="N88">
        <v>30</v>
      </c>
    </row>
    <row r="89" spans="1:14">
      <c r="A89" s="3">
        <v>42261.447916666664</v>
      </c>
      <c r="B89" t="s">
        <v>0</v>
      </c>
      <c r="C89" t="s">
        <v>1</v>
      </c>
      <c r="D89">
        <v>3</v>
      </c>
      <c r="E89">
        <v>46.46</v>
      </c>
      <c r="F89">
        <v>502</v>
      </c>
      <c r="G89" s="2">
        <f>4*F89</f>
        <v>2008</v>
      </c>
      <c r="H89">
        <v>5.03</v>
      </c>
      <c r="I89">
        <v>471</v>
      </c>
      <c r="J89">
        <v>29</v>
      </c>
      <c r="K89">
        <v>1</v>
      </c>
      <c r="L89">
        <v>1</v>
      </c>
      <c r="M89">
        <v>45</v>
      </c>
      <c r="N89">
        <v>45</v>
      </c>
    </row>
    <row r="90" spans="1:14" hidden="1">
      <c r="A90" s="3">
        <v>42261.458333333336</v>
      </c>
      <c r="B90" t="s">
        <v>0</v>
      </c>
      <c r="C90" t="s">
        <v>16</v>
      </c>
      <c r="D90">
        <v>2</v>
      </c>
      <c r="E90">
        <v>51.55</v>
      </c>
      <c r="F90">
        <v>451</v>
      </c>
      <c r="H90">
        <v>6.68</v>
      </c>
      <c r="I90">
        <v>414</v>
      </c>
      <c r="J90">
        <v>29</v>
      </c>
      <c r="K90">
        <v>7</v>
      </c>
      <c r="L90">
        <v>1</v>
      </c>
      <c r="M90">
        <v>30</v>
      </c>
      <c r="N90">
        <v>30</v>
      </c>
    </row>
    <row r="91" spans="1:14">
      <c r="A91" s="3">
        <v>42261.458333333336</v>
      </c>
      <c r="B91" t="s">
        <v>0</v>
      </c>
      <c r="C91" t="s">
        <v>1</v>
      </c>
      <c r="D91">
        <v>3</v>
      </c>
      <c r="E91">
        <v>45.79</v>
      </c>
      <c r="F91">
        <v>492</v>
      </c>
      <c r="G91">
        <f>4*F91</f>
        <v>1968</v>
      </c>
      <c r="H91">
        <v>4.9000000000000004</v>
      </c>
      <c r="I91">
        <v>468</v>
      </c>
      <c r="J91">
        <v>22</v>
      </c>
      <c r="K91">
        <v>2</v>
      </c>
      <c r="L91">
        <v>0</v>
      </c>
      <c r="M91">
        <v>45</v>
      </c>
      <c r="N91">
        <v>45</v>
      </c>
    </row>
    <row r="92" spans="1:14" hidden="1">
      <c r="A92" s="3">
        <v>42261.46875</v>
      </c>
      <c r="B92" t="s">
        <v>0</v>
      </c>
      <c r="C92" t="s">
        <v>16</v>
      </c>
      <c r="D92">
        <v>2</v>
      </c>
      <c r="E92">
        <v>50.5</v>
      </c>
      <c r="F92">
        <v>474</v>
      </c>
      <c r="H92">
        <v>6.72</v>
      </c>
      <c r="I92">
        <v>447</v>
      </c>
      <c r="J92">
        <v>25</v>
      </c>
      <c r="K92">
        <v>1</v>
      </c>
      <c r="L92">
        <v>1</v>
      </c>
      <c r="M92">
        <v>30</v>
      </c>
      <c r="N92">
        <v>30</v>
      </c>
    </row>
    <row r="93" spans="1:14">
      <c r="A93" s="3">
        <v>42261.46875</v>
      </c>
      <c r="B93" t="s">
        <v>0</v>
      </c>
      <c r="C93" t="s">
        <v>1</v>
      </c>
      <c r="D93">
        <v>3</v>
      </c>
      <c r="E93">
        <v>46.42</v>
      </c>
      <c r="F93">
        <v>515</v>
      </c>
      <c r="G93">
        <f>4*F93</f>
        <v>2060</v>
      </c>
      <c r="H93">
        <v>5.0599999999999996</v>
      </c>
      <c r="I93">
        <v>498</v>
      </c>
      <c r="J93">
        <v>15</v>
      </c>
      <c r="K93">
        <v>2</v>
      </c>
      <c r="L93">
        <v>0</v>
      </c>
      <c r="M93">
        <v>45</v>
      </c>
      <c r="N93">
        <v>45</v>
      </c>
    </row>
    <row r="94" spans="1:14" hidden="1">
      <c r="A94" s="3">
        <v>42261.479166666664</v>
      </c>
      <c r="B94" t="s">
        <v>0</v>
      </c>
      <c r="C94" t="s">
        <v>16</v>
      </c>
      <c r="D94">
        <v>2</v>
      </c>
      <c r="E94">
        <v>51.35</v>
      </c>
      <c r="F94">
        <v>498</v>
      </c>
      <c r="H94">
        <v>7.05</v>
      </c>
      <c r="I94">
        <v>463</v>
      </c>
      <c r="J94">
        <v>28</v>
      </c>
      <c r="K94">
        <v>7</v>
      </c>
      <c r="L94">
        <v>0</v>
      </c>
      <c r="M94">
        <v>30</v>
      </c>
      <c r="N94">
        <v>30</v>
      </c>
    </row>
    <row r="95" spans="1:14">
      <c r="A95" s="3">
        <v>42261.479166666664</v>
      </c>
      <c r="B95" t="s">
        <v>0</v>
      </c>
      <c r="C95" t="s">
        <v>1</v>
      </c>
      <c r="D95">
        <v>3</v>
      </c>
      <c r="E95">
        <v>46.1</v>
      </c>
      <c r="F95">
        <v>520</v>
      </c>
      <c r="G95">
        <f>4*F95</f>
        <v>2080</v>
      </c>
      <c r="H95">
        <v>5.1100000000000003</v>
      </c>
      <c r="I95">
        <v>500</v>
      </c>
      <c r="J95">
        <v>16</v>
      </c>
      <c r="K95">
        <v>4</v>
      </c>
      <c r="L95">
        <v>0</v>
      </c>
      <c r="M95">
        <v>45</v>
      </c>
      <c r="N95">
        <v>45</v>
      </c>
    </row>
    <row r="96" spans="1:14" hidden="1">
      <c r="A96" s="3">
        <v>42261.489583333336</v>
      </c>
      <c r="B96" t="s">
        <v>0</v>
      </c>
      <c r="C96" t="s">
        <v>16</v>
      </c>
      <c r="D96">
        <v>2</v>
      </c>
      <c r="E96">
        <v>52.77</v>
      </c>
      <c r="F96">
        <v>546</v>
      </c>
      <c r="H96">
        <v>7.63</v>
      </c>
      <c r="I96">
        <v>507</v>
      </c>
      <c r="J96">
        <v>33</v>
      </c>
      <c r="K96">
        <v>6</v>
      </c>
      <c r="L96">
        <v>0</v>
      </c>
      <c r="M96">
        <v>30</v>
      </c>
      <c r="N96">
        <v>30</v>
      </c>
    </row>
    <row r="97" spans="1:14">
      <c r="A97" s="3">
        <v>42261.489583333336</v>
      </c>
      <c r="B97" t="s">
        <v>0</v>
      </c>
      <c r="C97" t="s">
        <v>1</v>
      </c>
      <c r="D97">
        <v>3</v>
      </c>
      <c r="E97">
        <v>46.41</v>
      </c>
      <c r="F97">
        <v>528</v>
      </c>
      <c r="G97">
        <f>4*F97</f>
        <v>2112</v>
      </c>
      <c r="H97">
        <v>4.99</v>
      </c>
      <c r="I97">
        <v>510</v>
      </c>
      <c r="J97">
        <v>14</v>
      </c>
      <c r="K97">
        <v>4</v>
      </c>
      <c r="L97">
        <v>0</v>
      </c>
      <c r="M97">
        <v>45</v>
      </c>
      <c r="N97">
        <v>45</v>
      </c>
    </row>
    <row r="98" spans="1:14" hidden="1">
      <c r="A98" s="3">
        <v>42261.5</v>
      </c>
      <c r="B98" t="s">
        <v>0</v>
      </c>
      <c r="C98" t="s">
        <v>16</v>
      </c>
      <c r="D98">
        <v>2</v>
      </c>
      <c r="E98">
        <v>51.93</v>
      </c>
      <c r="F98">
        <v>452</v>
      </c>
      <c r="H98">
        <v>6.43</v>
      </c>
      <c r="I98">
        <v>411</v>
      </c>
      <c r="J98">
        <v>36</v>
      </c>
      <c r="K98">
        <v>5</v>
      </c>
      <c r="L98">
        <v>0</v>
      </c>
      <c r="M98">
        <v>30</v>
      </c>
      <c r="N98">
        <v>30</v>
      </c>
    </row>
    <row r="99" spans="1:14">
      <c r="A99" s="3">
        <v>42261.5</v>
      </c>
      <c r="B99" t="s">
        <v>0</v>
      </c>
      <c r="C99" t="s">
        <v>1</v>
      </c>
      <c r="D99">
        <v>3</v>
      </c>
      <c r="E99">
        <v>45.55</v>
      </c>
      <c r="F99">
        <v>550</v>
      </c>
      <c r="G99">
        <f>4*F99</f>
        <v>2200</v>
      </c>
      <c r="H99">
        <v>5.48</v>
      </c>
      <c r="I99">
        <v>526</v>
      </c>
      <c r="J99">
        <v>22</v>
      </c>
      <c r="K99">
        <v>2</v>
      </c>
      <c r="L99">
        <v>0</v>
      </c>
      <c r="M99">
        <v>45</v>
      </c>
      <c r="N99">
        <v>45</v>
      </c>
    </row>
    <row r="100" spans="1:14" hidden="1">
      <c r="A100" s="3">
        <v>42261.510416666664</v>
      </c>
      <c r="B100" t="s">
        <v>0</v>
      </c>
      <c r="C100" t="s">
        <v>16</v>
      </c>
      <c r="D100">
        <v>2</v>
      </c>
      <c r="E100">
        <v>51.2</v>
      </c>
      <c r="F100">
        <v>491</v>
      </c>
      <c r="H100">
        <v>6.83</v>
      </c>
      <c r="I100">
        <v>460</v>
      </c>
      <c r="J100">
        <v>24</v>
      </c>
      <c r="K100">
        <v>7</v>
      </c>
      <c r="L100">
        <v>0</v>
      </c>
      <c r="M100">
        <v>30</v>
      </c>
      <c r="N100">
        <v>30</v>
      </c>
    </row>
    <row r="101" spans="1:14">
      <c r="A101" s="3">
        <v>42261.510416666664</v>
      </c>
      <c r="B101" t="s">
        <v>0</v>
      </c>
      <c r="C101" t="s">
        <v>1</v>
      </c>
      <c r="D101">
        <v>3</v>
      </c>
      <c r="E101">
        <v>46.31</v>
      </c>
      <c r="F101">
        <v>593</v>
      </c>
      <c r="G101">
        <f>4*F101</f>
        <v>2372</v>
      </c>
      <c r="H101">
        <v>5.54</v>
      </c>
      <c r="I101">
        <v>583</v>
      </c>
      <c r="J101">
        <v>8</v>
      </c>
      <c r="K101">
        <v>2</v>
      </c>
      <c r="L101">
        <v>0</v>
      </c>
      <c r="M101">
        <v>45</v>
      </c>
      <c r="N101">
        <v>45</v>
      </c>
    </row>
    <row r="102" spans="1:14" hidden="1">
      <c r="A102" s="3">
        <v>42261.520833333336</v>
      </c>
      <c r="B102" t="s">
        <v>0</v>
      </c>
      <c r="C102" t="s">
        <v>16</v>
      </c>
      <c r="D102">
        <v>2</v>
      </c>
      <c r="E102">
        <v>49.59</v>
      </c>
      <c r="F102">
        <v>478</v>
      </c>
      <c r="H102">
        <v>6.95</v>
      </c>
      <c r="I102">
        <v>448</v>
      </c>
      <c r="J102">
        <v>25</v>
      </c>
      <c r="K102">
        <v>5</v>
      </c>
      <c r="L102">
        <v>0</v>
      </c>
      <c r="M102">
        <v>30</v>
      </c>
      <c r="N102">
        <v>30</v>
      </c>
    </row>
    <row r="103" spans="1:14">
      <c r="A103" s="3">
        <v>42261.520833333336</v>
      </c>
      <c r="B103" t="s">
        <v>0</v>
      </c>
      <c r="C103" t="s">
        <v>1</v>
      </c>
      <c r="D103">
        <v>3</v>
      </c>
      <c r="E103">
        <v>45.65</v>
      </c>
      <c r="F103">
        <v>644</v>
      </c>
      <c r="G103">
        <f>4*F103</f>
        <v>2576</v>
      </c>
      <c r="H103">
        <v>6.26</v>
      </c>
      <c r="I103">
        <v>622</v>
      </c>
      <c r="J103">
        <v>20</v>
      </c>
      <c r="K103">
        <v>2</v>
      </c>
      <c r="L103">
        <v>0</v>
      </c>
      <c r="M103">
        <v>45</v>
      </c>
      <c r="N103">
        <v>45</v>
      </c>
    </row>
    <row r="104" spans="1:14" hidden="1">
      <c r="A104" s="3">
        <v>42261.53125</v>
      </c>
      <c r="B104" t="s">
        <v>0</v>
      </c>
      <c r="C104" t="s">
        <v>16</v>
      </c>
      <c r="D104">
        <v>2</v>
      </c>
      <c r="E104">
        <v>5.16</v>
      </c>
      <c r="F104">
        <v>236</v>
      </c>
      <c r="H104">
        <v>50.92</v>
      </c>
      <c r="I104">
        <v>171</v>
      </c>
      <c r="J104">
        <v>40</v>
      </c>
      <c r="K104">
        <v>19</v>
      </c>
      <c r="L104">
        <v>6</v>
      </c>
      <c r="M104">
        <v>30</v>
      </c>
      <c r="N104">
        <v>30</v>
      </c>
    </row>
    <row r="105" spans="1:14">
      <c r="A105" s="3">
        <v>42261.53125</v>
      </c>
      <c r="B105" t="s">
        <v>0</v>
      </c>
      <c r="C105" t="s">
        <v>1</v>
      </c>
      <c r="D105">
        <v>3</v>
      </c>
      <c r="E105">
        <v>45.62</v>
      </c>
      <c r="F105">
        <v>581</v>
      </c>
      <c r="G105">
        <f>4*F105</f>
        <v>2324</v>
      </c>
      <c r="H105">
        <v>5.67</v>
      </c>
      <c r="I105">
        <v>561</v>
      </c>
      <c r="J105">
        <v>15</v>
      </c>
      <c r="K105">
        <v>5</v>
      </c>
      <c r="L105">
        <v>0</v>
      </c>
      <c r="M105">
        <v>45</v>
      </c>
      <c r="N105">
        <v>45</v>
      </c>
    </row>
    <row r="106" spans="1:14" hidden="1">
      <c r="A106" s="3">
        <v>42261.541666666664</v>
      </c>
      <c r="B106" t="s">
        <v>0</v>
      </c>
      <c r="C106" t="s">
        <v>16</v>
      </c>
      <c r="D106">
        <v>2</v>
      </c>
      <c r="E106">
        <v>3.87</v>
      </c>
      <c r="F106">
        <v>179</v>
      </c>
      <c r="H106">
        <v>49.2</v>
      </c>
      <c r="I106">
        <v>153</v>
      </c>
      <c r="J106">
        <v>10</v>
      </c>
      <c r="K106">
        <v>8</v>
      </c>
      <c r="L106">
        <v>8</v>
      </c>
      <c r="M106">
        <v>30</v>
      </c>
      <c r="N106">
        <v>30</v>
      </c>
    </row>
    <row r="107" spans="1:14">
      <c r="A107" s="3">
        <v>42261.541666666664</v>
      </c>
      <c r="B107" t="s">
        <v>0</v>
      </c>
      <c r="C107" t="s">
        <v>1</v>
      </c>
      <c r="D107">
        <v>3</v>
      </c>
      <c r="E107">
        <v>45.26</v>
      </c>
      <c r="F107">
        <v>596</v>
      </c>
      <c r="G107">
        <f>4*F107</f>
        <v>2384</v>
      </c>
      <c r="H107">
        <v>5.82</v>
      </c>
      <c r="I107">
        <v>578</v>
      </c>
      <c r="J107">
        <v>14</v>
      </c>
      <c r="K107">
        <v>4</v>
      </c>
      <c r="L107">
        <v>0</v>
      </c>
      <c r="M107">
        <v>45</v>
      </c>
      <c r="N107">
        <v>45</v>
      </c>
    </row>
    <row r="108" spans="1:14" hidden="1">
      <c r="A108" s="3">
        <v>42261.552083333336</v>
      </c>
      <c r="B108" t="s">
        <v>0</v>
      </c>
      <c r="C108" t="s">
        <v>16</v>
      </c>
      <c r="D108">
        <v>2</v>
      </c>
      <c r="E108">
        <v>13.61</v>
      </c>
      <c r="F108">
        <v>350</v>
      </c>
      <c r="H108">
        <v>33.380000000000003</v>
      </c>
      <c r="I108">
        <v>298</v>
      </c>
      <c r="J108">
        <v>35</v>
      </c>
      <c r="K108">
        <v>10</v>
      </c>
      <c r="L108">
        <v>7</v>
      </c>
      <c r="M108">
        <v>30</v>
      </c>
      <c r="N108">
        <v>30</v>
      </c>
    </row>
    <row r="109" spans="1:14">
      <c r="A109" s="3">
        <v>42261.552083333336</v>
      </c>
      <c r="B109" t="s">
        <v>0</v>
      </c>
      <c r="C109" t="s">
        <v>1</v>
      </c>
      <c r="D109">
        <v>3</v>
      </c>
      <c r="E109">
        <v>45.4</v>
      </c>
      <c r="F109">
        <v>631</v>
      </c>
      <c r="G109">
        <f>4*F109</f>
        <v>2524</v>
      </c>
      <c r="H109">
        <v>6.11</v>
      </c>
      <c r="I109">
        <v>618</v>
      </c>
      <c r="J109">
        <v>10</v>
      </c>
      <c r="K109">
        <v>3</v>
      </c>
      <c r="L109">
        <v>0</v>
      </c>
      <c r="M109">
        <v>45</v>
      </c>
      <c r="N109">
        <v>45</v>
      </c>
    </row>
    <row r="110" spans="1:14" hidden="1">
      <c r="A110" s="3">
        <v>42261.5625</v>
      </c>
      <c r="B110" t="s">
        <v>0</v>
      </c>
      <c r="C110" t="s">
        <v>16</v>
      </c>
      <c r="D110">
        <v>2</v>
      </c>
      <c r="E110">
        <v>31.73</v>
      </c>
      <c r="F110">
        <v>394</v>
      </c>
      <c r="H110">
        <v>17.02</v>
      </c>
      <c r="I110">
        <v>351</v>
      </c>
      <c r="J110">
        <v>36</v>
      </c>
      <c r="K110">
        <v>4</v>
      </c>
      <c r="L110">
        <v>3</v>
      </c>
      <c r="M110">
        <v>30</v>
      </c>
      <c r="N110">
        <v>30</v>
      </c>
    </row>
    <row r="111" spans="1:14">
      <c r="A111" s="3">
        <v>42261.5625</v>
      </c>
      <c r="B111" t="s">
        <v>0</v>
      </c>
      <c r="C111" t="s">
        <v>1</v>
      </c>
      <c r="D111">
        <v>3</v>
      </c>
      <c r="E111">
        <v>45.68</v>
      </c>
      <c r="F111">
        <v>583</v>
      </c>
      <c r="G111">
        <f>4*F111</f>
        <v>2332</v>
      </c>
      <c r="H111">
        <v>5.61</v>
      </c>
      <c r="I111">
        <v>566</v>
      </c>
      <c r="J111">
        <v>13</v>
      </c>
      <c r="K111">
        <v>4</v>
      </c>
      <c r="L111">
        <v>0</v>
      </c>
      <c r="M111">
        <v>45</v>
      </c>
      <c r="N111">
        <v>45</v>
      </c>
    </row>
    <row r="112" spans="1:14" hidden="1">
      <c r="A112" s="3">
        <v>42261.572916666664</v>
      </c>
      <c r="B112" t="s">
        <v>0</v>
      </c>
      <c r="C112" t="s">
        <v>16</v>
      </c>
      <c r="D112">
        <v>2</v>
      </c>
      <c r="E112">
        <v>51.51</v>
      </c>
      <c r="F112">
        <v>501</v>
      </c>
      <c r="H112">
        <v>7.1</v>
      </c>
      <c r="I112">
        <v>475</v>
      </c>
      <c r="J112">
        <v>23</v>
      </c>
      <c r="K112">
        <v>3</v>
      </c>
      <c r="L112">
        <v>0</v>
      </c>
      <c r="M112">
        <v>30</v>
      </c>
      <c r="N112">
        <v>30</v>
      </c>
    </row>
    <row r="113" spans="1:14">
      <c r="A113" s="3">
        <v>42261.572916666664</v>
      </c>
      <c r="B113" t="s">
        <v>0</v>
      </c>
      <c r="C113" t="s">
        <v>1</v>
      </c>
      <c r="D113">
        <v>3</v>
      </c>
      <c r="E113">
        <v>46.58</v>
      </c>
      <c r="F113">
        <v>615</v>
      </c>
      <c r="G113">
        <f>4*F113</f>
        <v>2460</v>
      </c>
      <c r="H113">
        <v>5.99</v>
      </c>
      <c r="I113">
        <v>587</v>
      </c>
      <c r="J113">
        <v>25</v>
      </c>
      <c r="K113">
        <v>3</v>
      </c>
      <c r="L113">
        <v>0</v>
      </c>
      <c r="M113">
        <v>45</v>
      </c>
      <c r="N113">
        <v>45</v>
      </c>
    </row>
    <row r="114" spans="1:14" hidden="1">
      <c r="A114" s="3">
        <v>42261.583333333336</v>
      </c>
      <c r="B114" t="s">
        <v>0</v>
      </c>
      <c r="C114" t="s">
        <v>16</v>
      </c>
      <c r="D114">
        <v>2</v>
      </c>
      <c r="E114">
        <v>43.93</v>
      </c>
      <c r="F114">
        <v>455</v>
      </c>
      <c r="H114">
        <v>13.3</v>
      </c>
      <c r="I114">
        <v>401</v>
      </c>
      <c r="J114">
        <v>40</v>
      </c>
      <c r="K114">
        <v>9</v>
      </c>
      <c r="L114">
        <v>5</v>
      </c>
      <c r="M114">
        <v>30</v>
      </c>
      <c r="N114">
        <v>30</v>
      </c>
    </row>
    <row r="115" spans="1:14">
      <c r="A115" s="3">
        <v>42261.583333333336</v>
      </c>
      <c r="B115" t="s">
        <v>0</v>
      </c>
      <c r="C115" t="s">
        <v>1</v>
      </c>
      <c r="D115">
        <v>3</v>
      </c>
      <c r="E115">
        <v>46.04</v>
      </c>
      <c r="F115">
        <v>629</v>
      </c>
      <c r="G115">
        <f>4*F115</f>
        <v>2516</v>
      </c>
      <c r="H115">
        <v>6.1</v>
      </c>
      <c r="I115">
        <v>608</v>
      </c>
      <c r="J115">
        <v>19</v>
      </c>
      <c r="K115">
        <v>2</v>
      </c>
      <c r="L115">
        <v>0</v>
      </c>
      <c r="M115">
        <v>45</v>
      </c>
      <c r="N115">
        <v>45</v>
      </c>
    </row>
    <row r="116" spans="1:14" hidden="1">
      <c r="A116" s="3">
        <v>42261.59375</v>
      </c>
      <c r="B116" t="s">
        <v>0</v>
      </c>
      <c r="C116" t="s">
        <v>16</v>
      </c>
      <c r="D116">
        <v>2</v>
      </c>
      <c r="E116">
        <v>2.93</v>
      </c>
      <c r="F116">
        <v>151</v>
      </c>
      <c r="H116">
        <v>58.52</v>
      </c>
      <c r="I116">
        <v>119</v>
      </c>
      <c r="J116">
        <v>13</v>
      </c>
      <c r="K116">
        <v>11</v>
      </c>
      <c r="L116">
        <v>8</v>
      </c>
      <c r="M116">
        <v>30</v>
      </c>
      <c r="N116">
        <v>30</v>
      </c>
    </row>
    <row r="117" spans="1:14">
      <c r="A117" s="3">
        <v>42261.59375</v>
      </c>
      <c r="B117" t="s">
        <v>0</v>
      </c>
      <c r="C117" t="s">
        <v>1</v>
      </c>
      <c r="D117">
        <v>3</v>
      </c>
      <c r="E117">
        <v>43.4</v>
      </c>
      <c r="F117">
        <v>670</v>
      </c>
      <c r="G117">
        <f>4*F117</f>
        <v>2680</v>
      </c>
      <c r="H117">
        <v>6.81</v>
      </c>
      <c r="I117">
        <v>646</v>
      </c>
      <c r="J117">
        <v>22</v>
      </c>
      <c r="K117">
        <v>2</v>
      </c>
      <c r="L117">
        <v>0</v>
      </c>
      <c r="M117">
        <v>45</v>
      </c>
      <c r="N117">
        <v>45</v>
      </c>
    </row>
    <row r="118" spans="1:14" hidden="1">
      <c r="A118" s="3">
        <v>42261.604166666664</v>
      </c>
      <c r="B118" t="s">
        <v>0</v>
      </c>
      <c r="C118" t="s">
        <v>16</v>
      </c>
      <c r="D118">
        <v>2</v>
      </c>
      <c r="E118">
        <v>10.73</v>
      </c>
      <c r="F118">
        <v>350</v>
      </c>
      <c r="H118">
        <v>40.17</v>
      </c>
      <c r="I118">
        <v>292</v>
      </c>
      <c r="J118">
        <v>38</v>
      </c>
      <c r="K118">
        <v>13</v>
      </c>
      <c r="L118">
        <v>7</v>
      </c>
      <c r="M118">
        <v>30</v>
      </c>
      <c r="N118">
        <v>30</v>
      </c>
    </row>
    <row r="119" spans="1:14">
      <c r="A119" s="3">
        <v>42261.604166666664</v>
      </c>
      <c r="B119" t="s">
        <v>0</v>
      </c>
      <c r="C119" t="s">
        <v>1</v>
      </c>
      <c r="D119">
        <v>3</v>
      </c>
      <c r="E119">
        <v>44.59</v>
      </c>
      <c r="F119">
        <v>660</v>
      </c>
      <c r="G119">
        <f>4*F119</f>
        <v>2640</v>
      </c>
      <c r="H119">
        <v>6.48</v>
      </c>
      <c r="I119">
        <v>637</v>
      </c>
      <c r="J119">
        <v>21</v>
      </c>
      <c r="K119">
        <v>2</v>
      </c>
      <c r="L119">
        <v>0</v>
      </c>
      <c r="M119">
        <v>45</v>
      </c>
      <c r="N119">
        <v>45</v>
      </c>
    </row>
    <row r="120" spans="1:14" hidden="1">
      <c r="A120" s="3">
        <v>42261.614583333336</v>
      </c>
      <c r="B120" t="s">
        <v>0</v>
      </c>
      <c r="C120" t="s">
        <v>16</v>
      </c>
      <c r="D120">
        <v>2</v>
      </c>
      <c r="E120">
        <v>8.6</v>
      </c>
      <c r="F120">
        <v>339</v>
      </c>
      <c r="H120">
        <v>42.04</v>
      </c>
      <c r="I120">
        <v>299</v>
      </c>
      <c r="J120">
        <v>28</v>
      </c>
      <c r="K120">
        <v>6</v>
      </c>
      <c r="L120">
        <v>6</v>
      </c>
      <c r="M120">
        <v>30</v>
      </c>
      <c r="N120">
        <v>30</v>
      </c>
    </row>
    <row r="121" spans="1:14">
      <c r="A121" s="3">
        <v>42261.614583333336</v>
      </c>
      <c r="B121" t="s">
        <v>0</v>
      </c>
      <c r="C121" t="s">
        <v>1</v>
      </c>
      <c r="D121">
        <v>3</v>
      </c>
      <c r="E121">
        <v>44.35</v>
      </c>
      <c r="F121">
        <v>729</v>
      </c>
      <c r="G121">
        <f>4*F121</f>
        <v>2916</v>
      </c>
      <c r="H121">
        <v>7.11</v>
      </c>
      <c r="I121">
        <v>712</v>
      </c>
      <c r="J121">
        <v>16</v>
      </c>
      <c r="K121">
        <v>1</v>
      </c>
      <c r="L121">
        <v>0</v>
      </c>
      <c r="M121">
        <v>45</v>
      </c>
      <c r="N121">
        <v>45</v>
      </c>
    </row>
    <row r="122" spans="1:14" hidden="1">
      <c r="A122" s="3">
        <v>42261.625</v>
      </c>
      <c r="B122" t="s">
        <v>0</v>
      </c>
      <c r="C122" t="s">
        <v>16</v>
      </c>
      <c r="D122">
        <v>2</v>
      </c>
      <c r="E122">
        <v>10.67</v>
      </c>
      <c r="F122">
        <v>295</v>
      </c>
      <c r="H122">
        <v>38.97</v>
      </c>
      <c r="I122">
        <v>255</v>
      </c>
      <c r="J122">
        <v>23</v>
      </c>
      <c r="K122">
        <v>10</v>
      </c>
      <c r="L122">
        <v>7</v>
      </c>
      <c r="M122">
        <v>30</v>
      </c>
      <c r="N122">
        <v>30</v>
      </c>
    </row>
    <row r="123" spans="1:14">
      <c r="A123" s="3">
        <v>42261.625</v>
      </c>
      <c r="B123" t="s">
        <v>0</v>
      </c>
      <c r="C123" t="s">
        <v>1</v>
      </c>
      <c r="D123">
        <v>3</v>
      </c>
      <c r="E123">
        <v>44.17</v>
      </c>
      <c r="F123">
        <v>760</v>
      </c>
      <c r="G123">
        <f>4*F123</f>
        <v>3040</v>
      </c>
      <c r="H123">
        <v>7.44</v>
      </c>
      <c r="I123">
        <v>740</v>
      </c>
      <c r="J123">
        <v>19</v>
      </c>
      <c r="K123">
        <v>1</v>
      </c>
      <c r="L123">
        <v>0</v>
      </c>
      <c r="M123">
        <v>45</v>
      </c>
      <c r="N123">
        <v>45</v>
      </c>
    </row>
    <row r="124" spans="1:14" hidden="1">
      <c r="A124" s="3">
        <v>42261.635416666664</v>
      </c>
      <c r="B124" t="s">
        <v>0</v>
      </c>
      <c r="C124" t="s">
        <v>16</v>
      </c>
      <c r="D124">
        <v>2</v>
      </c>
      <c r="E124">
        <v>31.52</v>
      </c>
      <c r="F124">
        <v>494</v>
      </c>
      <c r="H124">
        <v>19.73</v>
      </c>
      <c r="I124">
        <v>467</v>
      </c>
      <c r="J124">
        <v>22</v>
      </c>
      <c r="K124">
        <v>5</v>
      </c>
      <c r="L124">
        <v>0</v>
      </c>
      <c r="M124">
        <v>30</v>
      </c>
      <c r="N124">
        <v>30</v>
      </c>
    </row>
    <row r="125" spans="1:14">
      <c r="A125" s="3">
        <v>42261.635416666664</v>
      </c>
      <c r="B125" t="s">
        <v>0</v>
      </c>
      <c r="C125" t="s">
        <v>1</v>
      </c>
      <c r="D125">
        <v>3</v>
      </c>
      <c r="E125">
        <v>44.45</v>
      </c>
      <c r="F125">
        <v>812</v>
      </c>
      <c r="G125">
        <f>4*F125</f>
        <v>3248</v>
      </c>
      <c r="H125">
        <v>8.2100000000000009</v>
      </c>
      <c r="I125">
        <v>776</v>
      </c>
      <c r="J125">
        <v>33</v>
      </c>
      <c r="K125">
        <v>3</v>
      </c>
      <c r="L125">
        <v>0</v>
      </c>
      <c r="M125">
        <v>45</v>
      </c>
      <c r="N125">
        <v>45</v>
      </c>
    </row>
    <row r="126" spans="1:14" hidden="1">
      <c r="A126" s="3">
        <v>42261.645833333336</v>
      </c>
      <c r="B126" t="s">
        <v>0</v>
      </c>
      <c r="C126" t="s">
        <v>16</v>
      </c>
      <c r="D126">
        <v>2</v>
      </c>
      <c r="E126">
        <v>51.39</v>
      </c>
      <c r="F126">
        <v>533</v>
      </c>
      <c r="H126">
        <v>7.12</v>
      </c>
      <c r="I126">
        <v>512</v>
      </c>
      <c r="J126">
        <v>20</v>
      </c>
      <c r="K126">
        <v>1</v>
      </c>
      <c r="L126">
        <v>0</v>
      </c>
      <c r="M126">
        <v>30</v>
      </c>
      <c r="N126">
        <v>30</v>
      </c>
    </row>
    <row r="127" spans="1:14">
      <c r="A127" s="3">
        <v>42261.645833333336</v>
      </c>
      <c r="B127" t="s">
        <v>0</v>
      </c>
      <c r="C127" t="s">
        <v>1</v>
      </c>
      <c r="D127">
        <v>3</v>
      </c>
      <c r="E127">
        <v>45.42</v>
      </c>
      <c r="F127">
        <v>845</v>
      </c>
      <c r="G127">
        <f>4*F127</f>
        <v>3380</v>
      </c>
      <c r="H127">
        <v>8.17</v>
      </c>
      <c r="I127">
        <v>816</v>
      </c>
      <c r="J127">
        <v>26</v>
      </c>
      <c r="K127">
        <v>3</v>
      </c>
      <c r="L127">
        <v>0</v>
      </c>
      <c r="M127">
        <v>45</v>
      </c>
      <c r="N127">
        <v>45</v>
      </c>
    </row>
    <row r="128" spans="1:14" hidden="1">
      <c r="A128" s="3">
        <v>42261.65625</v>
      </c>
      <c r="B128" t="s">
        <v>0</v>
      </c>
      <c r="C128" t="s">
        <v>16</v>
      </c>
      <c r="D128">
        <v>2</v>
      </c>
      <c r="E128">
        <v>50.91</v>
      </c>
      <c r="F128">
        <v>542</v>
      </c>
      <c r="H128">
        <v>7.82</v>
      </c>
      <c r="I128">
        <v>507</v>
      </c>
      <c r="J128">
        <v>33</v>
      </c>
      <c r="K128">
        <v>2</v>
      </c>
      <c r="L128">
        <v>0</v>
      </c>
      <c r="M128">
        <v>29</v>
      </c>
      <c r="N128">
        <v>29</v>
      </c>
    </row>
    <row r="129" spans="1:14">
      <c r="A129" s="3">
        <v>42261.65625</v>
      </c>
      <c r="B129" t="s">
        <v>0</v>
      </c>
      <c r="C129" t="s">
        <v>1</v>
      </c>
      <c r="D129">
        <v>3</v>
      </c>
      <c r="E129">
        <v>45.7</v>
      </c>
      <c r="F129">
        <v>867</v>
      </c>
      <c r="G129">
        <f>4*F129</f>
        <v>3468</v>
      </c>
      <c r="H129">
        <v>8.4600000000000009</v>
      </c>
      <c r="I129">
        <v>840</v>
      </c>
      <c r="J129">
        <v>25</v>
      </c>
      <c r="K129">
        <v>2</v>
      </c>
      <c r="L129">
        <v>0</v>
      </c>
      <c r="M129">
        <v>44</v>
      </c>
      <c r="N129">
        <v>44</v>
      </c>
    </row>
    <row r="130" spans="1:14" hidden="1">
      <c r="A130" s="3">
        <v>42261.666666666664</v>
      </c>
      <c r="B130" t="s">
        <v>0</v>
      </c>
      <c r="C130" t="s">
        <v>16</v>
      </c>
      <c r="D130">
        <v>2</v>
      </c>
      <c r="E130">
        <v>52.71</v>
      </c>
      <c r="F130">
        <v>577</v>
      </c>
      <c r="H130">
        <v>7.92</v>
      </c>
      <c r="I130">
        <v>544</v>
      </c>
      <c r="J130">
        <v>32</v>
      </c>
      <c r="K130">
        <v>1</v>
      </c>
      <c r="L130">
        <v>0</v>
      </c>
      <c r="M130">
        <v>29</v>
      </c>
      <c r="N130">
        <v>29</v>
      </c>
    </row>
    <row r="131" spans="1:14">
      <c r="A131" s="3">
        <v>42261.666666666664</v>
      </c>
      <c r="B131" t="s">
        <v>0</v>
      </c>
      <c r="C131" t="s">
        <v>1</v>
      </c>
      <c r="D131">
        <v>3</v>
      </c>
      <c r="E131">
        <v>44.16</v>
      </c>
      <c r="F131">
        <v>929</v>
      </c>
      <c r="G131">
        <f>4*F131</f>
        <v>3716</v>
      </c>
      <c r="H131">
        <v>9.14</v>
      </c>
      <c r="I131">
        <v>910</v>
      </c>
      <c r="J131">
        <v>16</v>
      </c>
      <c r="K131">
        <v>3</v>
      </c>
      <c r="L131">
        <v>0</v>
      </c>
      <c r="M131">
        <v>44</v>
      </c>
      <c r="N131">
        <v>44</v>
      </c>
    </row>
    <row r="132" spans="1:14" hidden="1">
      <c r="A132" s="3">
        <v>42261.677083333336</v>
      </c>
      <c r="B132" t="s">
        <v>0</v>
      </c>
      <c r="C132" t="s">
        <v>16</v>
      </c>
      <c r="D132">
        <v>2</v>
      </c>
      <c r="E132">
        <v>51.8</v>
      </c>
      <c r="F132">
        <v>636</v>
      </c>
      <c r="H132">
        <v>8.42</v>
      </c>
      <c r="I132">
        <v>607</v>
      </c>
      <c r="J132">
        <v>28</v>
      </c>
      <c r="K132">
        <v>1</v>
      </c>
      <c r="L132">
        <v>0</v>
      </c>
      <c r="M132">
        <v>30</v>
      </c>
      <c r="N132">
        <v>30</v>
      </c>
    </row>
    <row r="133" spans="1:14">
      <c r="A133" s="3">
        <v>42261.677083333336</v>
      </c>
      <c r="B133" t="s">
        <v>0</v>
      </c>
      <c r="C133" t="s">
        <v>1</v>
      </c>
      <c r="D133">
        <v>3</v>
      </c>
      <c r="E133">
        <v>44.42</v>
      </c>
      <c r="F133">
        <v>1029</v>
      </c>
      <c r="G133">
        <f>4*F133</f>
        <v>4116</v>
      </c>
      <c r="H133">
        <v>9.84</v>
      </c>
      <c r="I133">
        <v>1001</v>
      </c>
      <c r="J133">
        <v>23</v>
      </c>
      <c r="K133">
        <v>5</v>
      </c>
      <c r="L133">
        <v>0</v>
      </c>
      <c r="M133">
        <v>45</v>
      </c>
      <c r="N133">
        <v>45</v>
      </c>
    </row>
    <row r="134" spans="1:14" hidden="1">
      <c r="A134" s="3">
        <v>42261.6875</v>
      </c>
      <c r="B134" t="s">
        <v>0</v>
      </c>
      <c r="C134" t="s">
        <v>16</v>
      </c>
      <c r="D134">
        <v>2</v>
      </c>
      <c r="E134">
        <v>52.2</v>
      </c>
      <c r="F134">
        <v>715</v>
      </c>
      <c r="H134">
        <v>9.68</v>
      </c>
      <c r="I134">
        <v>679</v>
      </c>
      <c r="J134">
        <v>30</v>
      </c>
      <c r="K134">
        <v>6</v>
      </c>
      <c r="L134">
        <v>0</v>
      </c>
      <c r="M134">
        <v>30</v>
      </c>
      <c r="N134">
        <v>30</v>
      </c>
    </row>
    <row r="135" spans="1:14">
      <c r="A135" s="3">
        <v>42261.6875</v>
      </c>
      <c r="B135" t="s">
        <v>0</v>
      </c>
      <c r="C135" t="s">
        <v>1</v>
      </c>
      <c r="D135">
        <v>3</v>
      </c>
      <c r="E135">
        <v>45.25</v>
      </c>
      <c r="F135">
        <v>989</v>
      </c>
      <c r="G135">
        <f>4*F135</f>
        <v>3956</v>
      </c>
      <c r="H135">
        <v>9.5399999999999991</v>
      </c>
      <c r="I135">
        <v>962</v>
      </c>
      <c r="J135">
        <v>25</v>
      </c>
      <c r="K135">
        <v>2</v>
      </c>
      <c r="L135">
        <v>0</v>
      </c>
      <c r="M135">
        <v>45</v>
      </c>
      <c r="N135">
        <v>45</v>
      </c>
    </row>
    <row r="136" spans="1:14" hidden="1">
      <c r="A136" s="3">
        <v>42261.697916666664</v>
      </c>
      <c r="B136" t="s">
        <v>0</v>
      </c>
      <c r="C136" t="s">
        <v>16</v>
      </c>
      <c r="D136">
        <v>2</v>
      </c>
      <c r="E136">
        <v>30.16</v>
      </c>
      <c r="F136">
        <v>731</v>
      </c>
      <c r="H136">
        <v>24.08</v>
      </c>
      <c r="I136">
        <v>635</v>
      </c>
      <c r="J136">
        <v>79</v>
      </c>
      <c r="K136">
        <v>14</v>
      </c>
      <c r="L136">
        <v>3</v>
      </c>
      <c r="M136">
        <v>30</v>
      </c>
      <c r="N136">
        <v>30</v>
      </c>
    </row>
    <row r="137" spans="1:14">
      <c r="A137" s="3">
        <v>42261.697916666664</v>
      </c>
      <c r="B137" t="s">
        <v>0</v>
      </c>
      <c r="C137" t="s">
        <v>1</v>
      </c>
      <c r="D137">
        <v>3</v>
      </c>
      <c r="E137">
        <v>44.82</v>
      </c>
      <c r="F137">
        <v>980</v>
      </c>
      <c r="G137">
        <f>4*F137</f>
        <v>3920</v>
      </c>
      <c r="H137">
        <v>9.4</v>
      </c>
      <c r="I137">
        <v>963</v>
      </c>
      <c r="J137">
        <v>16</v>
      </c>
      <c r="K137">
        <v>1</v>
      </c>
      <c r="L137">
        <v>0</v>
      </c>
      <c r="M137">
        <v>45</v>
      </c>
      <c r="N137">
        <v>45</v>
      </c>
    </row>
    <row r="138" spans="1:14" hidden="1">
      <c r="A138" s="3">
        <v>42261.708333333336</v>
      </c>
      <c r="B138" t="s">
        <v>0</v>
      </c>
      <c r="C138" t="s">
        <v>16</v>
      </c>
      <c r="D138">
        <v>2</v>
      </c>
      <c r="E138">
        <v>13.92</v>
      </c>
      <c r="F138">
        <v>612</v>
      </c>
      <c r="H138">
        <v>36.200000000000003</v>
      </c>
      <c r="I138">
        <v>524</v>
      </c>
      <c r="J138">
        <v>65</v>
      </c>
      <c r="K138">
        <v>14</v>
      </c>
      <c r="L138">
        <v>9</v>
      </c>
      <c r="M138">
        <v>30</v>
      </c>
      <c r="N138">
        <v>30</v>
      </c>
    </row>
    <row r="139" spans="1:14">
      <c r="A139" s="3">
        <v>42261.708333333336</v>
      </c>
      <c r="B139" t="s">
        <v>0</v>
      </c>
      <c r="C139" t="s">
        <v>1</v>
      </c>
      <c r="D139">
        <v>3</v>
      </c>
      <c r="E139">
        <v>43.41</v>
      </c>
      <c r="F139">
        <v>1055</v>
      </c>
      <c r="G139">
        <f>4*F139</f>
        <v>4220</v>
      </c>
      <c r="H139">
        <v>10.17</v>
      </c>
      <c r="I139">
        <v>1039</v>
      </c>
      <c r="J139">
        <v>16</v>
      </c>
      <c r="K139">
        <v>0</v>
      </c>
      <c r="L139">
        <v>0</v>
      </c>
      <c r="M139">
        <v>45</v>
      </c>
      <c r="N139">
        <v>45</v>
      </c>
    </row>
    <row r="140" spans="1:14" hidden="1">
      <c r="A140" s="3">
        <v>42261.71875</v>
      </c>
      <c r="B140" t="s">
        <v>0</v>
      </c>
      <c r="C140" t="s">
        <v>16</v>
      </c>
      <c r="D140">
        <v>2</v>
      </c>
      <c r="E140">
        <v>14.42</v>
      </c>
      <c r="F140">
        <v>618</v>
      </c>
      <c r="H140">
        <v>36.1</v>
      </c>
      <c r="I140">
        <v>547</v>
      </c>
      <c r="J140">
        <v>50</v>
      </c>
      <c r="K140">
        <v>14</v>
      </c>
      <c r="L140">
        <v>7</v>
      </c>
      <c r="M140">
        <v>30</v>
      </c>
      <c r="N140">
        <v>30</v>
      </c>
    </row>
    <row r="141" spans="1:14">
      <c r="A141" s="3">
        <v>42261.71875</v>
      </c>
      <c r="B141" t="s">
        <v>0</v>
      </c>
      <c r="C141" t="s">
        <v>1</v>
      </c>
      <c r="D141">
        <v>3</v>
      </c>
      <c r="E141">
        <v>44.23</v>
      </c>
      <c r="F141">
        <v>930</v>
      </c>
      <c r="G141">
        <f>4*F141</f>
        <v>3720</v>
      </c>
      <c r="H141">
        <v>8.89</v>
      </c>
      <c r="I141">
        <v>922</v>
      </c>
      <c r="J141">
        <v>8</v>
      </c>
      <c r="K141">
        <v>0</v>
      </c>
      <c r="L141">
        <v>0</v>
      </c>
      <c r="M141">
        <v>45</v>
      </c>
      <c r="N141">
        <v>45</v>
      </c>
    </row>
    <row r="142" spans="1:14" hidden="1">
      <c r="A142" s="3">
        <v>42261.729166666664</v>
      </c>
      <c r="B142" t="s">
        <v>0</v>
      </c>
      <c r="C142" t="s">
        <v>16</v>
      </c>
      <c r="D142">
        <v>2</v>
      </c>
      <c r="E142">
        <v>15.92</v>
      </c>
      <c r="F142">
        <v>617</v>
      </c>
      <c r="H142">
        <v>34.39</v>
      </c>
      <c r="I142">
        <v>532</v>
      </c>
      <c r="J142">
        <v>60</v>
      </c>
      <c r="K142">
        <v>11</v>
      </c>
      <c r="L142">
        <v>14</v>
      </c>
      <c r="M142">
        <v>29</v>
      </c>
      <c r="N142">
        <v>29</v>
      </c>
    </row>
    <row r="143" spans="1:14">
      <c r="A143" s="3">
        <v>42261.729166666664</v>
      </c>
      <c r="B143" t="s">
        <v>0</v>
      </c>
      <c r="C143" t="s">
        <v>1</v>
      </c>
      <c r="D143">
        <v>3</v>
      </c>
      <c r="E143">
        <v>42.75</v>
      </c>
      <c r="F143">
        <v>922</v>
      </c>
      <c r="G143">
        <f>4*F143</f>
        <v>3688</v>
      </c>
      <c r="H143">
        <v>9.34</v>
      </c>
      <c r="I143">
        <v>913</v>
      </c>
      <c r="J143">
        <v>9</v>
      </c>
      <c r="K143">
        <v>0</v>
      </c>
      <c r="L143">
        <v>0</v>
      </c>
      <c r="M143">
        <v>44</v>
      </c>
      <c r="N143">
        <v>44</v>
      </c>
    </row>
    <row r="144" spans="1:14" hidden="1">
      <c r="A144" s="3">
        <v>42261.739583333336</v>
      </c>
      <c r="B144" t="s">
        <v>0</v>
      </c>
      <c r="C144" t="s">
        <v>16</v>
      </c>
      <c r="D144">
        <v>2</v>
      </c>
      <c r="E144">
        <v>13.37</v>
      </c>
      <c r="F144">
        <v>591</v>
      </c>
      <c r="H144">
        <v>35.67</v>
      </c>
      <c r="I144">
        <v>533</v>
      </c>
      <c r="J144">
        <v>40</v>
      </c>
      <c r="K144">
        <v>11</v>
      </c>
      <c r="L144">
        <v>7</v>
      </c>
      <c r="M144">
        <v>29</v>
      </c>
      <c r="N144">
        <v>29</v>
      </c>
    </row>
    <row r="145" spans="1:14">
      <c r="A145" s="3">
        <v>42261.739583333336</v>
      </c>
      <c r="B145" t="s">
        <v>0</v>
      </c>
      <c r="C145" t="s">
        <v>1</v>
      </c>
      <c r="D145">
        <v>3</v>
      </c>
      <c r="E145">
        <v>43.57</v>
      </c>
      <c r="F145">
        <v>870</v>
      </c>
      <c r="G145">
        <f>4*F145</f>
        <v>3480</v>
      </c>
      <c r="H145">
        <v>8.8800000000000008</v>
      </c>
      <c r="I145">
        <v>854</v>
      </c>
      <c r="J145">
        <v>13</v>
      </c>
      <c r="K145">
        <v>3</v>
      </c>
      <c r="L145">
        <v>0</v>
      </c>
      <c r="M145">
        <v>43</v>
      </c>
      <c r="N145">
        <v>43</v>
      </c>
    </row>
    <row r="146" spans="1:14" hidden="1">
      <c r="A146" s="3">
        <v>42261.75</v>
      </c>
      <c r="B146" t="s">
        <v>0</v>
      </c>
      <c r="C146" t="s">
        <v>16</v>
      </c>
      <c r="D146">
        <v>2</v>
      </c>
      <c r="E146">
        <v>33.43</v>
      </c>
      <c r="F146">
        <v>660</v>
      </c>
      <c r="H146">
        <v>17.25</v>
      </c>
      <c r="I146">
        <v>609</v>
      </c>
      <c r="J146">
        <v>35</v>
      </c>
      <c r="K146">
        <v>14</v>
      </c>
      <c r="L146">
        <v>2</v>
      </c>
      <c r="M146">
        <v>30</v>
      </c>
      <c r="N146">
        <v>30</v>
      </c>
    </row>
    <row r="147" spans="1:14">
      <c r="A147" s="3">
        <v>42261.75</v>
      </c>
      <c r="B147" t="s">
        <v>0</v>
      </c>
      <c r="C147" t="s">
        <v>1</v>
      </c>
      <c r="D147">
        <v>3</v>
      </c>
      <c r="E147">
        <v>42.76</v>
      </c>
      <c r="F147">
        <v>941</v>
      </c>
      <c r="G147">
        <f>4*F147</f>
        <v>3764</v>
      </c>
      <c r="H147">
        <v>9.4600000000000009</v>
      </c>
      <c r="I147">
        <v>920</v>
      </c>
      <c r="J147">
        <v>18</v>
      </c>
      <c r="K147">
        <v>3</v>
      </c>
      <c r="L147">
        <v>0</v>
      </c>
      <c r="M147">
        <v>45</v>
      </c>
      <c r="N147">
        <v>45</v>
      </c>
    </row>
    <row r="148" spans="1:14" hidden="1">
      <c r="A148" s="3">
        <v>42261.760416666664</v>
      </c>
      <c r="B148" t="s">
        <v>0</v>
      </c>
      <c r="C148" t="s">
        <v>16</v>
      </c>
      <c r="D148">
        <v>2</v>
      </c>
      <c r="E148">
        <v>52.55</v>
      </c>
      <c r="F148">
        <v>715</v>
      </c>
      <c r="H148">
        <v>9.43</v>
      </c>
      <c r="I148">
        <v>696</v>
      </c>
      <c r="J148">
        <v>14</v>
      </c>
      <c r="K148">
        <v>5</v>
      </c>
      <c r="L148">
        <v>0</v>
      </c>
      <c r="M148">
        <v>30</v>
      </c>
      <c r="N148">
        <v>30</v>
      </c>
    </row>
    <row r="149" spans="1:14">
      <c r="A149" s="3">
        <v>42261.760416666664</v>
      </c>
      <c r="B149" t="s">
        <v>0</v>
      </c>
      <c r="C149" t="s">
        <v>1</v>
      </c>
      <c r="D149">
        <v>3</v>
      </c>
      <c r="E149">
        <v>44.27</v>
      </c>
      <c r="F149">
        <v>899</v>
      </c>
      <c r="G149">
        <f>4*F149</f>
        <v>3596</v>
      </c>
      <c r="H149">
        <v>8.61</v>
      </c>
      <c r="I149">
        <v>882</v>
      </c>
      <c r="J149">
        <v>16</v>
      </c>
      <c r="K149">
        <v>1</v>
      </c>
      <c r="L149">
        <v>0</v>
      </c>
      <c r="M149">
        <v>45</v>
      </c>
      <c r="N149">
        <v>45</v>
      </c>
    </row>
    <row r="150" spans="1:14" hidden="1">
      <c r="A150" s="3">
        <v>42261.770833333336</v>
      </c>
      <c r="B150" t="s">
        <v>0</v>
      </c>
      <c r="C150" t="s">
        <v>16</v>
      </c>
      <c r="D150">
        <v>2</v>
      </c>
      <c r="E150">
        <v>52.17</v>
      </c>
      <c r="F150">
        <v>562</v>
      </c>
      <c r="H150">
        <v>7.88</v>
      </c>
      <c r="I150">
        <v>541</v>
      </c>
      <c r="J150">
        <v>18</v>
      </c>
      <c r="K150">
        <v>3</v>
      </c>
      <c r="L150">
        <v>0</v>
      </c>
      <c r="M150">
        <v>29</v>
      </c>
      <c r="N150">
        <v>29</v>
      </c>
    </row>
    <row r="151" spans="1:14">
      <c r="A151" s="3">
        <v>42261.770833333336</v>
      </c>
      <c r="B151" t="s">
        <v>0</v>
      </c>
      <c r="C151" t="s">
        <v>1</v>
      </c>
      <c r="D151">
        <v>3</v>
      </c>
      <c r="E151">
        <v>45.47</v>
      </c>
      <c r="F151">
        <v>642</v>
      </c>
      <c r="G151">
        <f>4*F151</f>
        <v>2568</v>
      </c>
      <c r="H151">
        <v>6.18</v>
      </c>
      <c r="I151">
        <v>636</v>
      </c>
      <c r="J151">
        <v>6</v>
      </c>
      <c r="K151">
        <v>0</v>
      </c>
      <c r="L151">
        <v>0</v>
      </c>
      <c r="M151">
        <v>43</v>
      </c>
      <c r="N151">
        <v>43</v>
      </c>
    </row>
    <row r="152" spans="1:14" hidden="1">
      <c r="A152" s="3">
        <v>42261.78125</v>
      </c>
      <c r="B152" t="s">
        <v>0</v>
      </c>
      <c r="C152" t="s">
        <v>16</v>
      </c>
      <c r="D152">
        <v>2</v>
      </c>
      <c r="E152">
        <v>51.24</v>
      </c>
      <c r="F152">
        <v>677</v>
      </c>
      <c r="H152">
        <v>9.1</v>
      </c>
      <c r="I152">
        <v>649</v>
      </c>
      <c r="J152">
        <v>24</v>
      </c>
      <c r="K152">
        <v>4</v>
      </c>
      <c r="L152">
        <v>0</v>
      </c>
      <c r="M152">
        <v>30</v>
      </c>
      <c r="N152">
        <v>30</v>
      </c>
    </row>
    <row r="153" spans="1:14">
      <c r="A153" s="3">
        <v>42261.78125</v>
      </c>
      <c r="B153" t="s">
        <v>0</v>
      </c>
      <c r="C153" t="s">
        <v>1</v>
      </c>
      <c r="D153">
        <v>3</v>
      </c>
      <c r="E153">
        <v>45.18</v>
      </c>
      <c r="F153">
        <v>598</v>
      </c>
      <c r="G153">
        <f>4*F153</f>
        <v>2392</v>
      </c>
      <c r="H153">
        <v>5.61</v>
      </c>
      <c r="I153">
        <v>592</v>
      </c>
      <c r="J153">
        <v>5</v>
      </c>
      <c r="K153">
        <v>1</v>
      </c>
      <c r="L153">
        <v>0</v>
      </c>
      <c r="M153">
        <v>45</v>
      </c>
      <c r="N153">
        <v>45</v>
      </c>
    </row>
    <row r="154" spans="1:14" hidden="1">
      <c r="A154" s="3">
        <v>42261.791666666664</v>
      </c>
      <c r="B154" t="s">
        <v>0</v>
      </c>
      <c r="C154" t="s">
        <v>16</v>
      </c>
      <c r="D154">
        <v>2</v>
      </c>
      <c r="E154">
        <v>51.47</v>
      </c>
      <c r="F154">
        <v>493</v>
      </c>
      <c r="H154">
        <v>6.85</v>
      </c>
      <c r="I154">
        <v>471</v>
      </c>
      <c r="J154">
        <v>17</v>
      </c>
      <c r="K154">
        <v>4</v>
      </c>
      <c r="L154">
        <v>1</v>
      </c>
      <c r="M154">
        <v>30</v>
      </c>
      <c r="N154">
        <v>30</v>
      </c>
    </row>
    <row r="155" spans="1:14">
      <c r="A155" s="3">
        <v>42261.791666666664</v>
      </c>
      <c r="B155" t="s">
        <v>0</v>
      </c>
      <c r="C155" t="s">
        <v>1</v>
      </c>
      <c r="D155">
        <v>3</v>
      </c>
      <c r="E155">
        <v>45.47</v>
      </c>
      <c r="F155">
        <v>544</v>
      </c>
      <c r="G155">
        <f>4*F155</f>
        <v>2176</v>
      </c>
      <c r="H155">
        <v>5.03</v>
      </c>
      <c r="I155">
        <v>537</v>
      </c>
      <c r="J155">
        <v>7</v>
      </c>
      <c r="K155">
        <v>0</v>
      </c>
      <c r="L155">
        <v>0</v>
      </c>
      <c r="M155">
        <v>45</v>
      </c>
      <c r="N155">
        <v>45</v>
      </c>
    </row>
    <row r="156" spans="1:14" hidden="1">
      <c r="A156" s="3">
        <v>42261.802083333336</v>
      </c>
      <c r="B156" t="s">
        <v>0</v>
      </c>
      <c r="C156" t="s">
        <v>16</v>
      </c>
      <c r="D156">
        <v>2</v>
      </c>
      <c r="E156">
        <v>51.3</v>
      </c>
      <c r="F156">
        <v>421</v>
      </c>
      <c r="H156">
        <v>5.47</v>
      </c>
      <c r="I156">
        <v>408</v>
      </c>
      <c r="J156">
        <v>13</v>
      </c>
      <c r="K156">
        <v>0</v>
      </c>
      <c r="L156">
        <v>0</v>
      </c>
      <c r="M156">
        <v>30</v>
      </c>
      <c r="N156">
        <v>30</v>
      </c>
    </row>
    <row r="157" spans="1:14">
      <c r="A157" s="3">
        <v>42261.802083333336</v>
      </c>
      <c r="B157" t="s">
        <v>0</v>
      </c>
      <c r="C157" t="s">
        <v>1</v>
      </c>
      <c r="D157">
        <v>3</v>
      </c>
      <c r="E157">
        <v>44.1</v>
      </c>
      <c r="F157">
        <v>547</v>
      </c>
      <c r="G157">
        <f>4*F157</f>
        <v>2188</v>
      </c>
      <c r="H157">
        <v>5.1100000000000003</v>
      </c>
      <c r="I157">
        <v>541</v>
      </c>
      <c r="J157">
        <v>6</v>
      </c>
      <c r="K157">
        <v>0</v>
      </c>
      <c r="L157">
        <v>0</v>
      </c>
      <c r="M157">
        <v>45</v>
      </c>
      <c r="N157">
        <v>45</v>
      </c>
    </row>
    <row r="158" spans="1:14" hidden="1">
      <c r="A158" s="3">
        <v>42261.8125</v>
      </c>
      <c r="B158" t="s">
        <v>0</v>
      </c>
      <c r="C158" t="s">
        <v>16</v>
      </c>
      <c r="D158">
        <v>2</v>
      </c>
      <c r="E158">
        <v>52.63</v>
      </c>
      <c r="F158">
        <v>316</v>
      </c>
      <c r="H158">
        <v>4.3</v>
      </c>
      <c r="I158">
        <v>299</v>
      </c>
      <c r="J158">
        <v>13</v>
      </c>
      <c r="K158">
        <v>4</v>
      </c>
      <c r="L158">
        <v>0</v>
      </c>
      <c r="M158">
        <v>30</v>
      </c>
      <c r="N158">
        <v>30</v>
      </c>
    </row>
    <row r="159" spans="1:14">
      <c r="A159" s="3">
        <v>42261.8125</v>
      </c>
      <c r="B159" t="s">
        <v>0</v>
      </c>
      <c r="C159" t="s">
        <v>1</v>
      </c>
      <c r="D159">
        <v>3</v>
      </c>
      <c r="E159">
        <v>43.98</v>
      </c>
      <c r="F159">
        <v>526</v>
      </c>
      <c r="G159">
        <f>4*F159</f>
        <v>2104</v>
      </c>
      <c r="H159">
        <v>4.99</v>
      </c>
      <c r="I159">
        <v>520</v>
      </c>
      <c r="J159">
        <v>6</v>
      </c>
      <c r="K159">
        <v>0</v>
      </c>
      <c r="L159">
        <v>0</v>
      </c>
      <c r="M159">
        <v>45</v>
      </c>
      <c r="N159">
        <v>45</v>
      </c>
    </row>
    <row r="160" spans="1:14" hidden="1">
      <c r="A160" s="3">
        <v>42261.822916666664</v>
      </c>
      <c r="B160" t="s">
        <v>0</v>
      </c>
      <c r="C160" t="s">
        <v>16</v>
      </c>
      <c r="D160">
        <v>2</v>
      </c>
      <c r="E160">
        <v>48.9</v>
      </c>
      <c r="F160">
        <v>330</v>
      </c>
      <c r="H160">
        <v>4.7300000000000004</v>
      </c>
      <c r="I160">
        <v>312</v>
      </c>
      <c r="J160">
        <v>17</v>
      </c>
      <c r="K160">
        <v>1</v>
      </c>
      <c r="L160">
        <v>0</v>
      </c>
      <c r="M160">
        <v>30</v>
      </c>
      <c r="N160">
        <v>30</v>
      </c>
    </row>
    <row r="161" spans="1:14">
      <c r="A161" s="3">
        <v>42261.822916666664</v>
      </c>
      <c r="B161" t="s">
        <v>0</v>
      </c>
      <c r="C161" t="s">
        <v>1</v>
      </c>
      <c r="D161">
        <v>3</v>
      </c>
      <c r="E161">
        <v>44.24</v>
      </c>
      <c r="F161">
        <v>459</v>
      </c>
      <c r="G161">
        <f>4*F161</f>
        <v>1836</v>
      </c>
      <c r="H161">
        <v>4.4000000000000004</v>
      </c>
      <c r="I161">
        <v>455</v>
      </c>
      <c r="J161">
        <v>4</v>
      </c>
      <c r="K161">
        <v>0</v>
      </c>
      <c r="L161">
        <v>0</v>
      </c>
      <c r="M161">
        <v>45</v>
      </c>
      <c r="N161">
        <v>45</v>
      </c>
    </row>
    <row r="162" spans="1:14" hidden="1">
      <c r="A162" s="3">
        <v>42261.833333333336</v>
      </c>
      <c r="B162" t="s">
        <v>0</v>
      </c>
      <c r="C162" t="s">
        <v>16</v>
      </c>
      <c r="D162">
        <v>2</v>
      </c>
      <c r="E162">
        <v>49.48</v>
      </c>
      <c r="F162">
        <v>313</v>
      </c>
      <c r="H162">
        <v>4.33</v>
      </c>
      <c r="I162">
        <v>302</v>
      </c>
      <c r="J162">
        <v>10</v>
      </c>
      <c r="K162">
        <v>1</v>
      </c>
      <c r="L162">
        <v>0</v>
      </c>
      <c r="M162">
        <v>30</v>
      </c>
      <c r="N162">
        <v>30</v>
      </c>
    </row>
    <row r="163" spans="1:14">
      <c r="A163" s="3">
        <v>42261.833333333336</v>
      </c>
      <c r="B163" t="s">
        <v>0</v>
      </c>
      <c r="C163" t="s">
        <v>1</v>
      </c>
      <c r="D163">
        <v>3</v>
      </c>
      <c r="E163">
        <v>44.39</v>
      </c>
      <c r="F163">
        <v>448</v>
      </c>
      <c r="G163">
        <f>4*F163</f>
        <v>1792</v>
      </c>
      <c r="H163">
        <v>4.3899999999999997</v>
      </c>
      <c r="I163">
        <v>442</v>
      </c>
      <c r="J163">
        <v>6</v>
      </c>
      <c r="K163">
        <v>0</v>
      </c>
      <c r="L163">
        <v>0</v>
      </c>
      <c r="M163">
        <v>45</v>
      </c>
      <c r="N163">
        <v>45</v>
      </c>
    </row>
    <row r="164" spans="1:14" hidden="1">
      <c r="A164" s="3">
        <v>42261.84375</v>
      </c>
      <c r="B164" t="s">
        <v>0</v>
      </c>
      <c r="C164" t="s">
        <v>16</v>
      </c>
      <c r="D164">
        <v>2</v>
      </c>
      <c r="E164">
        <v>50.27</v>
      </c>
      <c r="F164">
        <v>276</v>
      </c>
      <c r="H164">
        <v>3.62</v>
      </c>
      <c r="I164">
        <v>266</v>
      </c>
      <c r="J164">
        <v>10</v>
      </c>
      <c r="K164">
        <v>0</v>
      </c>
      <c r="L164">
        <v>0</v>
      </c>
      <c r="M164">
        <v>30</v>
      </c>
      <c r="N164">
        <v>30</v>
      </c>
    </row>
    <row r="165" spans="1:14">
      <c r="A165" s="3">
        <v>42261.84375</v>
      </c>
      <c r="B165" t="s">
        <v>0</v>
      </c>
      <c r="C165" t="s">
        <v>1</v>
      </c>
      <c r="D165">
        <v>3</v>
      </c>
      <c r="E165">
        <v>44.42</v>
      </c>
      <c r="F165">
        <v>406</v>
      </c>
      <c r="G165">
        <f>4*F165</f>
        <v>1624</v>
      </c>
      <c r="H165">
        <v>3.97</v>
      </c>
      <c r="I165">
        <v>398</v>
      </c>
      <c r="J165">
        <v>8</v>
      </c>
      <c r="K165">
        <v>0</v>
      </c>
      <c r="L165">
        <v>0</v>
      </c>
      <c r="M165">
        <v>45</v>
      </c>
      <c r="N165">
        <v>45</v>
      </c>
    </row>
    <row r="166" spans="1:14" hidden="1">
      <c r="A166" s="3">
        <v>42261.854166666664</v>
      </c>
      <c r="B166" t="s">
        <v>0</v>
      </c>
      <c r="C166" t="s">
        <v>16</v>
      </c>
      <c r="D166">
        <v>2</v>
      </c>
      <c r="E166">
        <v>49.28</v>
      </c>
      <c r="F166">
        <v>239</v>
      </c>
      <c r="H166">
        <v>3.33</v>
      </c>
      <c r="I166">
        <v>234</v>
      </c>
      <c r="J166">
        <v>5</v>
      </c>
      <c r="K166">
        <v>0</v>
      </c>
      <c r="L166">
        <v>0</v>
      </c>
      <c r="M166">
        <v>29</v>
      </c>
      <c r="N166">
        <v>29</v>
      </c>
    </row>
    <row r="167" spans="1:14">
      <c r="A167" s="3">
        <v>42261.854166666664</v>
      </c>
      <c r="B167" t="s">
        <v>0</v>
      </c>
      <c r="C167" t="s">
        <v>1</v>
      </c>
      <c r="D167">
        <v>3</v>
      </c>
      <c r="E167">
        <v>43.47</v>
      </c>
      <c r="F167">
        <v>380</v>
      </c>
      <c r="G167">
        <f>4*F167</f>
        <v>1520</v>
      </c>
      <c r="H167">
        <v>3.83</v>
      </c>
      <c r="I167">
        <v>378</v>
      </c>
      <c r="J167">
        <v>1</v>
      </c>
      <c r="K167">
        <v>1</v>
      </c>
      <c r="L167">
        <v>0</v>
      </c>
      <c r="M167">
        <v>43</v>
      </c>
      <c r="N167">
        <v>43</v>
      </c>
    </row>
    <row r="168" spans="1:14" hidden="1">
      <c r="A168" s="3">
        <v>42261.864583333336</v>
      </c>
      <c r="B168" t="s">
        <v>0</v>
      </c>
      <c r="C168" t="s">
        <v>16</v>
      </c>
      <c r="D168">
        <v>2</v>
      </c>
      <c r="E168">
        <v>51.01</v>
      </c>
      <c r="F168">
        <v>224</v>
      </c>
      <c r="H168">
        <v>2.97</v>
      </c>
      <c r="I168">
        <v>217</v>
      </c>
      <c r="J168">
        <v>7</v>
      </c>
      <c r="K168">
        <v>0</v>
      </c>
      <c r="L168">
        <v>0</v>
      </c>
      <c r="M168">
        <v>30</v>
      </c>
      <c r="N168">
        <v>30</v>
      </c>
    </row>
    <row r="169" spans="1:14">
      <c r="A169" s="3">
        <v>42261.864583333336</v>
      </c>
      <c r="B169" t="s">
        <v>0</v>
      </c>
      <c r="C169" t="s">
        <v>1</v>
      </c>
      <c r="D169">
        <v>3</v>
      </c>
      <c r="E169">
        <v>43.52</v>
      </c>
      <c r="F169">
        <v>420</v>
      </c>
      <c r="G169">
        <f>4*F169</f>
        <v>1680</v>
      </c>
      <c r="H169">
        <v>4.07</v>
      </c>
      <c r="I169">
        <v>414</v>
      </c>
      <c r="J169">
        <v>6</v>
      </c>
      <c r="K169">
        <v>0</v>
      </c>
      <c r="L169">
        <v>0</v>
      </c>
      <c r="M169">
        <v>45</v>
      </c>
      <c r="N169">
        <v>45</v>
      </c>
    </row>
    <row r="170" spans="1:14" hidden="1">
      <c r="A170" s="3">
        <v>42261.875</v>
      </c>
      <c r="B170" t="s">
        <v>0</v>
      </c>
      <c r="C170" t="s">
        <v>16</v>
      </c>
      <c r="D170">
        <v>2</v>
      </c>
      <c r="E170">
        <v>52.26</v>
      </c>
      <c r="F170">
        <v>259</v>
      </c>
      <c r="H170">
        <v>3.43</v>
      </c>
      <c r="I170">
        <v>252</v>
      </c>
      <c r="J170">
        <v>7</v>
      </c>
      <c r="K170">
        <v>0</v>
      </c>
      <c r="L170">
        <v>0</v>
      </c>
      <c r="M170">
        <v>30</v>
      </c>
      <c r="N170">
        <v>30</v>
      </c>
    </row>
    <row r="171" spans="1:14">
      <c r="A171" s="3">
        <v>42261.875</v>
      </c>
      <c r="B171" t="s">
        <v>0</v>
      </c>
      <c r="C171" t="s">
        <v>1</v>
      </c>
      <c r="D171">
        <v>3</v>
      </c>
      <c r="E171">
        <v>45.1</v>
      </c>
      <c r="F171">
        <v>336</v>
      </c>
      <c r="G171">
        <f>4*F171</f>
        <v>1344</v>
      </c>
      <c r="H171">
        <v>3.26</v>
      </c>
      <c r="I171">
        <v>332</v>
      </c>
      <c r="J171">
        <v>3</v>
      </c>
      <c r="K171">
        <v>1</v>
      </c>
      <c r="L171">
        <v>0</v>
      </c>
      <c r="M171">
        <v>45</v>
      </c>
      <c r="N171">
        <v>45</v>
      </c>
    </row>
    <row r="172" spans="1:14" hidden="1">
      <c r="A172" s="3">
        <v>42261.885416666664</v>
      </c>
      <c r="B172" t="s">
        <v>0</v>
      </c>
      <c r="C172" t="s">
        <v>16</v>
      </c>
      <c r="D172">
        <v>2</v>
      </c>
      <c r="E172">
        <v>48.78</v>
      </c>
      <c r="F172">
        <v>219</v>
      </c>
      <c r="H172">
        <v>3.02</v>
      </c>
      <c r="I172">
        <v>215</v>
      </c>
      <c r="J172">
        <v>3</v>
      </c>
      <c r="K172">
        <v>1</v>
      </c>
      <c r="L172">
        <v>0</v>
      </c>
      <c r="M172">
        <v>30</v>
      </c>
      <c r="N172">
        <v>30</v>
      </c>
    </row>
    <row r="173" spans="1:14">
      <c r="A173" s="3">
        <v>42261.885416666664</v>
      </c>
      <c r="B173" t="s">
        <v>0</v>
      </c>
      <c r="C173" t="s">
        <v>1</v>
      </c>
      <c r="D173">
        <v>3</v>
      </c>
      <c r="E173">
        <v>43.95</v>
      </c>
      <c r="F173">
        <v>316</v>
      </c>
      <c r="G173">
        <f>4*F173</f>
        <v>1264</v>
      </c>
      <c r="H173">
        <v>3.03</v>
      </c>
      <c r="I173">
        <v>310</v>
      </c>
      <c r="J173">
        <v>4</v>
      </c>
      <c r="K173">
        <v>2</v>
      </c>
      <c r="L173">
        <v>0</v>
      </c>
      <c r="M173">
        <v>45</v>
      </c>
      <c r="N173">
        <v>45</v>
      </c>
    </row>
    <row r="174" spans="1:14" hidden="1">
      <c r="A174" s="3">
        <v>42261.895833333336</v>
      </c>
      <c r="B174" t="s">
        <v>0</v>
      </c>
      <c r="C174" t="s">
        <v>16</v>
      </c>
      <c r="D174">
        <v>2</v>
      </c>
      <c r="E174">
        <v>48.3</v>
      </c>
      <c r="F174">
        <v>215</v>
      </c>
      <c r="H174">
        <v>2.77</v>
      </c>
      <c r="I174">
        <v>214</v>
      </c>
      <c r="J174">
        <v>0</v>
      </c>
      <c r="K174">
        <v>1</v>
      </c>
      <c r="L174">
        <v>0</v>
      </c>
      <c r="M174">
        <v>30</v>
      </c>
      <c r="N174">
        <v>30</v>
      </c>
    </row>
    <row r="175" spans="1:14">
      <c r="A175" s="3">
        <v>42261.895833333336</v>
      </c>
      <c r="B175" t="s">
        <v>0</v>
      </c>
      <c r="C175" t="s">
        <v>1</v>
      </c>
      <c r="D175">
        <v>3</v>
      </c>
      <c r="E175">
        <v>44.12</v>
      </c>
      <c r="F175">
        <v>284</v>
      </c>
      <c r="G175">
        <f>4*F175</f>
        <v>1136</v>
      </c>
      <c r="H175">
        <v>2.68</v>
      </c>
      <c r="I175">
        <v>281</v>
      </c>
      <c r="J175">
        <v>3</v>
      </c>
      <c r="K175">
        <v>0</v>
      </c>
      <c r="L175">
        <v>0</v>
      </c>
      <c r="M175">
        <v>45</v>
      </c>
      <c r="N175">
        <v>45</v>
      </c>
    </row>
    <row r="176" spans="1:14" hidden="1">
      <c r="A176" s="3">
        <v>42261.90625</v>
      </c>
      <c r="B176" t="s">
        <v>0</v>
      </c>
      <c r="C176" t="s">
        <v>16</v>
      </c>
      <c r="D176">
        <v>2</v>
      </c>
      <c r="E176">
        <v>49.4</v>
      </c>
      <c r="F176">
        <v>171</v>
      </c>
      <c r="H176">
        <v>2.3199999999999998</v>
      </c>
      <c r="I176">
        <v>167</v>
      </c>
      <c r="J176">
        <v>3</v>
      </c>
      <c r="K176">
        <v>1</v>
      </c>
      <c r="L176">
        <v>0</v>
      </c>
      <c r="M176">
        <v>30</v>
      </c>
      <c r="N176">
        <v>30</v>
      </c>
    </row>
    <row r="177" spans="1:14">
      <c r="A177" s="3">
        <v>42261.90625</v>
      </c>
      <c r="B177" t="s">
        <v>0</v>
      </c>
      <c r="C177" t="s">
        <v>1</v>
      </c>
      <c r="D177">
        <v>3</v>
      </c>
      <c r="E177">
        <v>45.94</v>
      </c>
      <c r="F177">
        <v>241</v>
      </c>
      <c r="G177">
        <f>4*F177</f>
        <v>964</v>
      </c>
      <c r="H177">
        <v>2.2599999999999998</v>
      </c>
      <c r="I177">
        <v>237</v>
      </c>
      <c r="J177">
        <v>3</v>
      </c>
      <c r="K177">
        <v>1</v>
      </c>
      <c r="L177">
        <v>0</v>
      </c>
      <c r="M177">
        <v>45</v>
      </c>
      <c r="N177">
        <v>45</v>
      </c>
    </row>
    <row r="178" spans="1:14" hidden="1">
      <c r="A178" s="3">
        <v>42261.916666666664</v>
      </c>
      <c r="B178" t="s">
        <v>0</v>
      </c>
      <c r="C178" t="s">
        <v>16</v>
      </c>
      <c r="D178">
        <v>2</v>
      </c>
      <c r="E178">
        <v>50.7</v>
      </c>
      <c r="F178">
        <v>146</v>
      </c>
      <c r="H178">
        <v>1.93</v>
      </c>
      <c r="I178">
        <v>142</v>
      </c>
      <c r="J178">
        <v>4</v>
      </c>
      <c r="K178">
        <v>0</v>
      </c>
      <c r="L178">
        <v>0</v>
      </c>
      <c r="M178">
        <v>30</v>
      </c>
      <c r="N178">
        <v>30</v>
      </c>
    </row>
    <row r="179" spans="1:14">
      <c r="A179" s="3">
        <v>42261.916666666664</v>
      </c>
      <c r="B179" t="s">
        <v>0</v>
      </c>
      <c r="C179" t="s">
        <v>1</v>
      </c>
      <c r="D179">
        <v>3</v>
      </c>
      <c r="E179">
        <v>45.07</v>
      </c>
      <c r="F179">
        <v>178</v>
      </c>
      <c r="G179">
        <f>4*F179</f>
        <v>712</v>
      </c>
      <c r="H179">
        <v>1.78</v>
      </c>
      <c r="I179">
        <v>175</v>
      </c>
      <c r="J179">
        <v>1</v>
      </c>
      <c r="K179">
        <v>2</v>
      </c>
      <c r="L179">
        <v>0</v>
      </c>
      <c r="M179">
        <v>45</v>
      </c>
      <c r="N179">
        <v>45</v>
      </c>
    </row>
    <row r="180" spans="1:14" hidden="1">
      <c r="A180" s="3">
        <v>42261.927083333336</v>
      </c>
      <c r="B180" t="s">
        <v>0</v>
      </c>
      <c r="C180" t="s">
        <v>16</v>
      </c>
      <c r="D180">
        <v>2</v>
      </c>
      <c r="E180">
        <v>49.36</v>
      </c>
      <c r="F180">
        <v>139</v>
      </c>
      <c r="H180">
        <v>1.82</v>
      </c>
      <c r="I180">
        <v>136</v>
      </c>
      <c r="J180">
        <v>2</v>
      </c>
      <c r="K180">
        <v>1</v>
      </c>
      <c r="L180">
        <v>0</v>
      </c>
      <c r="M180">
        <v>30</v>
      </c>
      <c r="N180">
        <v>30</v>
      </c>
    </row>
    <row r="181" spans="1:14">
      <c r="A181" s="3">
        <v>42261.927083333336</v>
      </c>
      <c r="B181" t="s">
        <v>0</v>
      </c>
      <c r="C181" t="s">
        <v>1</v>
      </c>
      <c r="D181">
        <v>3</v>
      </c>
      <c r="E181">
        <v>44.42</v>
      </c>
      <c r="F181">
        <v>186</v>
      </c>
      <c r="G181">
        <f>4*F181</f>
        <v>744</v>
      </c>
      <c r="H181">
        <v>1.83</v>
      </c>
      <c r="I181">
        <v>183</v>
      </c>
      <c r="J181">
        <v>3</v>
      </c>
      <c r="K181">
        <v>0</v>
      </c>
      <c r="L181">
        <v>0</v>
      </c>
      <c r="M181">
        <v>45</v>
      </c>
      <c r="N181">
        <v>45</v>
      </c>
    </row>
    <row r="182" spans="1:14" hidden="1">
      <c r="A182" s="3">
        <v>42261.9375</v>
      </c>
      <c r="B182" t="s">
        <v>0</v>
      </c>
      <c r="C182" t="s">
        <v>16</v>
      </c>
      <c r="D182">
        <v>2</v>
      </c>
      <c r="E182">
        <v>49.54</v>
      </c>
      <c r="F182">
        <v>110</v>
      </c>
      <c r="H182">
        <v>1.5</v>
      </c>
      <c r="I182">
        <v>106</v>
      </c>
      <c r="J182">
        <v>4</v>
      </c>
      <c r="K182">
        <v>0</v>
      </c>
      <c r="L182">
        <v>0</v>
      </c>
      <c r="M182">
        <v>30</v>
      </c>
      <c r="N182">
        <v>30</v>
      </c>
    </row>
    <row r="183" spans="1:14">
      <c r="A183" s="3">
        <v>42261.9375</v>
      </c>
      <c r="B183" t="s">
        <v>0</v>
      </c>
      <c r="C183" t="s">
        <v>1</v>
      </c>
      <c r="D183">
        <v>3</v>
      </c>
      <c r="E183">
        <v>44.51</v>
      </c>
      <c r="F183">
        <v>164</v>
      </c>
      <c r="G183">
        <f>4*F183</f>
        <v>656</v>
      </c>
      <c r="H183">
        <v>1.62</v>
      </c>
      <c r="I183">
        <v>160</v>
      </c>
      <c r="J183">
        <v>3</v>
      </c>
      <c r="K183">
        <v>1</v>
      </c>
      <c r="L183">
        <v>0</v>
      </c>
      <c r="M183">
        <v>45</v>
      </c>
      <c r="N183">
        <v>45</v>
      </c>
    </row>
    <row r="184" spans="1:14" hidden="1">
      <c r="A184" s="3">
        <v>42261.947916666664</v>
      </c>
      <c r="B184" t="s">
        <v>0</v>
      </c>
      <c r="C184" t="s">
        <v>16</v>
      </c>
      <c r="D184">
        <v>2</v>
      </c>
      <c r="E184">
        <v>51.55</v>
      </c>
      <c r="F184">
        <v>92</v>
      </c>
      <c r="H184">
        <v>1.08</v>
      </c>
      <c r="I184">
        <v>91</v>
      </c>
      <c r="J184">
        <v>1</v>
      </c>
      <c r="K184">
        <v>0</v>
      </c>
      <c r="L184">
        <v>0</v>
      </c>
      <c r="M184">
        <v>30</v>
      </c>
      <c r="N184">
        <v>30</v>
      </c>
    </row>
    <row r="185" spans="1:14">
      <c r="A185" s="3">
        <v>42261.947916666664</v>
      </c>
      <c r="B185" t="s">
        <v>0</v>
      </c>
      <c r="C185" t="s">
        <v>1</v>
      </c>
      <c r="D185">
        <v>3</v>
      </c>
      <c r="E185">
        <v>44.09</v>
      </c>
      <c r="F185">
        <v>130</v>
      </c>
      <c r="G185">
        <f>4*F185</f>
        <v>520</v>
      </c>
      <c r="H185">
        <v>1.3</v>
      </c>
      <c r="I185">
        <v>125</v>
      </c>
      <c r="J185">
        <v>4</v>
      </c>
      <c r="K185">
        <v>1</v>
      </c>
      <c r="L185">
        <v>0</v>
      </c>
      <c r="M185">
        <v>45</v>
      </c>
      <c r="N185">
        <v>45</v>
      </c>
    </row>
    <row r="186" spans="1:14" hidden="1">
      <c r="A186" s="3">
        <v>42261.958333333336</v>
      </c>
      <c r="B186" t="s">
        <v>0</v>
      </c>
      <c r="C186" t="s">
        <v>16</v>
      </c>
      <c r="D186">
        <v>2</v>
      </c>
      <c r="E186">
        <v>48.72</v>
      </c>
      <c r="F186">
        <v>98</v>
      </c>
      <c r="H186">
        <v>1.3</v>
      </c>
      <c r="I186">
        <v>96</v>
      </c>
      <c r="J186">
        <v>0</v>
      </c>
      <c r="K186">
        <v>2</v>
      </c>
      <c r="L186">
        <v>0</v>
      </c>
      <c r="M186">
        <v>30</v>
      </c>
      <c r="N186">
        <v>30</v>
      </c>
    </row>
    <row r="187" spans="1:14">
      <c r="A187" s="3">
        <v>42261.958333333336</v>
      </c>
      <c r="B187" t="s">
        <v>0</v>
      </c>
      <c r="C187" t="s">
        <v>1</v>
      </c>
      <c r="D187">
        <v>3</v>
      </c>
      <c r="E187">
        <v>45.08</v>
      </c>
      <c r="F187">
        <v>118</v>
      </c>
      <c r="G187">
        <f>4*F187</f>
        <v>472</v>
      </c>
      <c r="H187">
        <v>1.2</v>
      </c>
      <c r="I187">
        <v>114</v>
      </c>
      <c r="J187">
        <v>2</v>
      </c>
      <c r="K187">
        <v>2</v>
      </c>
      <c r="L187">
        <v>0</v>
      </c>
      <c r="M187">
        <v>45</v>
      </c>
      <c r="N187">
        <v>45</v>
      </c>
    </row>
    <row r="188" spans="1:14" hidden="1">
      <c r="A188" s="3">
        <v>42261.96875</v>
      </c>
      <c r="B188" t="s">
        <v>0</v>
      </c>
      <c r="C188" t="s">
        <v>16</v>
      </c>
      <c r="D188">
        <v>2</v>
      </c>
      <c r="E188">
        <v>49.38</v>
      </c>
      <c r="F188">
        <v>80</v>
      </c>
      <c r="H188">
        <v>1.05</v>
      </c>
      <c r="I188">
        <v>79</v>
      </c>
      <c r="J188">
        <v>0</v>
      </c>
      <c r="K188">
        <v>1</v>
      </c>
      <c r="L188">
        <v>0</v>
      </c>
      <c r="M188">
        <v>30</v>
      </c>
      <c r="N188">
        <v>30</v>
      </c>
    </row>
    <row r="189" spans="1:14">
      <c r="A189" s="3">
        <v>42261.96875</v>
      </c>
      <c r="B189" t="s">
        <v>0</v>
      </c>
      <c r="C189" t="s">
        <v>1</v>
      </c>
      <c r="D189">
        <v>3</v>
      </c>
      <c r="E189">
        <v>42.78</v>
      </c>
      <c r="F189">
        <v>122</v>
      </c>
      <c r="G189">
        <f>4*F189</f>
        <v>488</v>
      </c>
      <c r="H189">
        <v>1.17</v>
      </c>
      <c r="I189">
        <v>121</v>
      </c>
      <c r="J189">
        <v>1</v>
      </c>
      <c r="K189">
        <v>0</v>
      </c>
      <c r="L189">
        <v>0</v>
      </c>
      <c r="M189">
        <v>45</v>
      </c>
      <c r="N189">
        <v>45</v>
      </c>
    </row>
    <row r="190" spans="1:14" hidden="1">
      <c r="A190" s="3">
        <v>42261.979166666664</v>
      </c>
      <c r="B190" t="s">
        <v>0</v>
      </c>
      <c r="C190" t="s">
        <v>16</v>
      </c>
      <c r="D190">
        <v>2</v>
      </c>
      <c r="E190">
        <v>51.2</v>
      </c>
      <c r="F190">
        <v>55</v>
      </c>
      <c r="H190">
        <v>0.68</v>
      </c>
      <c r="I190">
        <v>52</v>
      </c>
      <c r="J190">
        <v>3</v>
      </c>
      <c r="K190">
        <v>0</v>
      </c>
      <c r="L190">
        <v>0</v>
      </c>
      <c r="M190">
        <v>30</v>
      </c>
      <c r="N190">
        <v>30</v>
      </c>
    </row>
    <row r="191" spans="1:14">
      <c r="A191" s="3">
        <v>42261.979166666664</v>
      </c>
      <c r="B191" t="s">
        <v>0</v>
      </c>
      <c r="C191" t="s">
        <v>1</v>
      </c>
      <c r="D191">
        <v>3</v>
      </c>
      <c r="E191">
        <v>44.1</v>
      </c>
      <c r="F191">
        <v>69</v>
      </c>
      <c r="G191">
        <f>4*F191</f>
        <v>276</v>
      </c>
      <c r="H191">
        <v>0.64</v>
      </c>
      <c r="I191">
        <v>69</v>
      </c>
      <c r="J191">
        <v>0</v>
      </c>
      <c r="K191">
        <v>0</v>
      </c>
      <c r="L191">
        <v>0</v>
      </c>
      <c r="M191">
        <v>45</v>
      </c>
      <c r="N191">
        <v>45</v>
      </c>
    </row>
    <row r="192" spans="1:14" hidden="1">
      <c r="A192" s="3">
        <v>42261.989583333336</v>
      </c>
      <c r="B192" t="s">
        <v>0</v>
      </c>
      <c r="C192" t="s">
        <v>16</v>
      </c>
      <c r="D192">
        <v>2</v>
      </c>
      <c r="E192">
        <v>49.69</v>
      </c>
      <c r="F192">
        <v>67</v>
      </c>
      <c r="H192">
        <v>0.87</v>
      </c>
      <c r="I192">
        <v>64</v>
      </c>
      <c r="J192">
        <v>3</v>
      </c>
      <c r="K192">
        <v>0</v>
      </c>
      <c r="L192">
        <v>0</v>
      </c>
      <c r="M192">
        <v>30</v>
      </c>
      <c r="N192">
        <v>30</v>
      </c>
    </row>
    <row r="193" spans="1:14">
      <c r="A193" s="3">
        <v>42261.989583333336</v>
      </c>
      <c r="B193" t="s">
        <v>0</v>
      </c>
      <c r="C193" t="s">
        <v>1</v>
      </c>
      <c r="D193">
        <v>3</v>
      </c>
      <c r="E193">
        <v>43.73</v>
      </c>
      <c r="F193">
        <v>77</v>
      </c>
      <c r="G193">
        <f>4*F193</f>
        <v>308</v>
      </c>
      <c r="H193">
        <v>0.76</v>
      </c>
      <c r="I193">
        <v>77</v>
      </c>
      <c r="J193">
        <v>0</v>
      </c>
      <c r="K193">
        <v>0</v>
      </c>
      <c r="L193">
        <v>0</v>
      </c>
      <c r="M193">
        <v>45</v>
      </c>
      <c r="N193">
        <v>45</v>
      </c>
    </row>
  </sheetData>
  <autoFilter ref="A1:N193">
    <filterColumn colId="2">
      <filters>
        <filter val="W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"/>
  <sheetViews>
    <sheetView zoomScale="70" zoomScaleNormal="70" workbookViewId="0">
      <selection activeCell="S50" sqref="S50"/>
    </sheetView>
  </sheetViews>
  <sheetFormatPr defaultColWidth="9.140625" defaultRowHeight="15"/>
  <cols>
    <col min="1" max="1" width="16" customWidth="1"/>
    <col min="4" max="4" width="12" customWidth="1"/>
    <col min="5" max="5" width="13.7109375" customWidth="1"/>
    <col min="6" max="6" width="15.28515625" customWidth="1"/>
    <col min="7" max="7" width="14.42578125" customWidth="1"/>
    <col min="8" max="8" width="13.85546875" customWidth="1"/>
    <col min="9" max="9" width="13.140625" customWidth="1"/>
    <col min="13" max="13" width="13.7109375" customWidth="1"/>
    <col min="14" max="14" width="12.7109375" customWidth="1"/>
    <col min="16" max="16" width="14.42578125" style="15" customWidth="1"/>
    <col min="18" max="18" width="9.28515625" customWidth="1"/>
    <col min="21" max="21" width="12.28515625" customWidth="1"/>
    <col min="22" max="22" width="12.7109375" customWidth="1"/>
    <col min="23" max="24" width="13.140625" customWidth="1"/>
  </cols>
  <sheetData>
    <row r="1" spans="1:32">
      <c r="A1" s="28" t="s">
        <v>33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P1" s="15" t="s">
        <v>73</v>
      </c>
      <c r="Q1" s="10">
        <f>AVERAGE(Q28:Q47)</f>
        <v>1.8100000000000009</v>
      </c>
      <c r="R1" s="10">
        <f t="shared" ref="R1:AF1" si="0">AVERAGE(R28:R47)</f>
        <v>1.625</v>
      </c>
      <c r="S1" s="10">
        <f t="shared" si="0"/>
        <v>1.4349999999999996</v>
      </c>
      <c r="T1" s="10">
        <f t="shared" si="0"/>
        <v>2.4900000000000002</v>
      </c>
      <c r="U1" s="10">
        <f t="shared" si="0"/>
        <v>1.075</v>
      </c>
      <c r="V1" s="10"/>
      <c r="W1" s="10"/>
      <c r="X1" s="10"/>
      <c r="Y1" s="10"/>
      <c r="Z1" s="10"/>
      <c r="AA1" s="10">
        <f t="shared" si="0"/>
        <v>3.3073610146139822</v>
      </c>
      <c r="AB1" s="10"/>
      <c r="AC1" s="10">
        <f t="shared" si="0"/>
        <v>2.64</v>
      </c>
      <c r="AD1" s="10">
        <f t="shared" si="0"/>
        <v>2.8</v>
      </c>
      <c r="AE1" s="10">
        <f t="shared" si="0"/>
        <v>2.9249999999999998</v>
      </c>
      <c r="AF1" s="10">
        <f t="shared" si="0"/>
        <v>2.5</v>
      </c>
    </row>
    <row r="2" spans="1:32">
      <c r="A2" s="4" t="s">
        <v>30</v>
      </c>
      <c r="B2" t="s">
        <v>17</v>
      </c>
      <c r="C2" t="s">
        <v>18</v>
      </c>
      <c r="D2" t="s">
        <v>46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Q2" s="15" t="s">
        <v>17</v>
      </c>
      <c r="R2" t="s">
        <v>18</v>
      </c>
      <c r="S2" t="s">
        <v>46</v>
      </c>
      <c r="T2" t="s">
        <v>19</v>
      </c>
      <c r="U2" t="s">
        <v>20</v>
      </c>
      <c r="V2" s="28" t="s">
        <v>61</v>
      </c>
      <c r="W2" s="28"/>
      <c r="X2" s="28"/>
      <c r="Y2" s="28"/>
      <c r="Z2" s="28"/>
      <c r="AA2" s="28"/>
      <c r="AC2" t="s">
        <v>22</v>
      </c>
      <c r="AD2" t="s">
        <v>24</v>
      </c>
      <c r="AE2" t="s">
        <v>26</v>
      </c>
      <c r="AF2" t="s">
        <v>29</v>
      </c>
    </row>
    <row r="3" spans="1:32">
      <c r="A3" s="4" t="s">
        <v>31</v>
      </c>
      <c r="B3" s="4">
        <v>13000</v>
      </c>
      <c r="C3" s="4">
        <v>8100</v>
      </c>
      <c r="D3" s="4">
        <v>1800</v>
      </c>
      <c r="E3" s="4">
        <v>20000</v>
      </c>
      <c r="F3" s="4">
        <v>4100</v>
      </c>
      <c r="G3" s="4">
        <v>8600</v>
      </c>
      <c r="H3" s="4">
        <v>21000</v>
      </c>
      <c r="I3" s="4">
        <v>1300</v>
      </c>
      <c r="J3" s="4">
        <v>6000</v>
      </c>
      <c r="K3" s="4">
        <v>2600</v>
      </c>
      <c r="L3" s="4">
        <v>5700</v>
      </c>
      <c r="M3" s="4">
        <v>2000</v>
      </c>
      <c r="N3" s="4">
        <v>5500</v>
      </c>
      <c r="O3" s="4">
        <f>3200+3300+2050+2400</f>
        <v>10950</v>
      </c>
      <c r="P3" s="16"/>
      <c r="Q3" s="4">
        <v>1</v>
      </c>
      <c r="R3">
        <v>1</v>
      </c>
      <c r="S3">
        <v>1</v>
      </c>
      <c r="T3">
        <v>1</v>
      </c>
      <c r="U3">
        <v>1</v>
      </c>
      <c r="V3" t="s">
        <v>66</v>
      </c>
      <c r="W3" t="s">
        <v>67</v>
      </c>
      <c r="X3" t="s">
        <v>68</v>
      </c>
      <c r="Y3" t="s">
        <v>62</v>
      </c>
      <c r="Z3" t="s">
        <v>63</v>
      </c>
      <c r="AA3" t="s">
        <v>64</v>
      </c>
      <c r="AB3" t="s">
        <v>70</v>
      </c>
    </row>
    <row r="4" spans="1:32">
      <c r="A4" s="1">
        <v>42261</v>
      </c>
      <c r="B4" s="6">
        <f>(B$3*'23772'!$O2)/100</f>
        <v>24.338209683037267</v>
      </c>
      <c r="C4" s="6">
        <f>(C$3*'23772'!$O2)/100</f>
        <v>15.164576802507836</v>
      </c>
      <c r="D4" s="6">
        <f>(D$3*'23772'!$O2)/100</f>
        <v>3.3699059561128526</v>
      </c>
      <c r="E4" s="6">
        <f>(E$3*'23772'!$O2)/100</f>
        <v>37.443399512365026</v>
      </c>
      <c r="F4" s="6">
        <f>(F$3*'23772'!$O2)/100</f>
        <v>7.6758969000348305</v>
      </c>
      <c r="G4" s="6">
        <f>IF($AB$4=1,$AA4*((G$3*'23772'!$O2)/100),(G$3*'23772'!$O2)/100)</f>
        <v>-32</v>
      </c>
      <c r="H4" s="6">
        <f>(H$3*'23772'!$O2)/100</f>
        <v>39.315569487983282</v>
      </c>
      <c r="I4" s="6">
        <f>(I$3*'23772'!$O2)/100</f>
        <v>2.4338209683037269</v>
      </c>
      <c r="J4" s="6">
        <f>(J$3*'23772'!$O2)/100</f>
        <v>11.233019853709509</v>
      </c>
      <c r="K4" s="6">
        <f>(K$3*'23772'!$O2)/100</f>
        <v>4.8676419366074537</v>
      </c>
      <c r="L4" s="6">
        <f>(L$3*'23772'!$O2)/100</f>
        <v>10.671368861024032</v>
      </c>
      <c r="M4" s="6">
        <f>(M$3*'23772'!$O2)/100</f>
        <v>3.744339951236503</v>
      </c>
      <c r="N4" s="6">
        <f>(N$3*'23772'!$O2)/100</f>
        <v>10.296934865900383</v>
      </c>
      <c r="O4" s="6">
        <f>(O$3*'23772'!$O2)/100</f>
        <v>20.500261233019852</v>
      </c>
      <c r="P4" s="17"/>
      <c r="Q4" s="6"/>
      <c r="V4">
        <v>428</v>
      </c>
      <c r="W4">
        <v>460</v>
      </c>
      <c r="X4">
        <f>V4-W4</f>
        <v>-32</v>
      </c>
      <c r="Y4" s="6">
        <v>16.100661790316963</v>
      </c>
      <c r="Z4" s="6">
        <f>X4-Y4</f>
        <v>-48.100661790316963</v>
      </c>
      <c r="AA4" s="10">
        <f>X4/Y4</f>
        <v>-1.9874959437533801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>
      <c r="A5" s="1">
        <v>42261.010416666664</v>
      </c>
      <c r="B5" s="6">
        <f>(B$3*'23772'!$O3)/100</f>
        <v>19.621502380123069</v>
      </c>
      <c r="C5" s="6">
        <f>(C$3*'23772'!$O3)/100</f>
        <v>12.225705329153605</v>
      </c>
      <c r="D5" s="6">
        <f>(D$3*'23772'!$O3)/100</f>
        <v>2.7168234064785786</v>
      </c>
      <c r="E5" s="6">
        <f>(E$3*'23772'!$O3)/100</f>
        <v>30.186926738650879</v>
      </c>
      <c r="F5" s="6">
        <f>(F$3*'23772'!$O3)/100</f>
        <v>6.1883199814234295</v>
      </c>
      <c r="G5" s="6">
        <f>IF($AB$4=1,$AA5*((G$3*'23772'!$O3)/100),(G$3*'23772'!$O3)/100)</f>
        <v>-7.9999999999999991</v>
      </c>
      <c r="H5" s="6">
        <f>(H$3*'23772'!$O3)/100</f>
        <v>31.69627307558342</v>
      </c>
      <c r="I5" s="6">
        <f>(I$3*'23772'!$O3)/100</f>
        <v>1.962150238012307</v>
      </c>
      <c r="J5" s="6">
        <f>(J$3*'23772'!$O3)/100</f>
        <v>9.0560780215952619</v>
      </c>
      <c r="K5" s="6">
        <f>(K$3*'23772'!$O3)/100</f>
        <v>3.9243004760246141</v>
      </c>
      <c r="L5" s="6">
        <f>(L$3*'23772'!$O3)/100</f>
        <v>8.6032741205155006</v>
      </c>
      <c r="M5" s="6">
        <f>(M$3*'23772'!$O3)/100</f>
        <v>3.0186926738650874</v>
      </c>
      <c r="N5" s="6">
        <f>(N$3*'23772'!$O3)/100</f>
        <v>8.3014048531289912</v>
      </c>
      <c r="O5" s="6">
        <f>(O$3*'23772'!$O3)/100</f>
        <v>16.527342389411356</v>
      </c>
      <c r="P5" s="17"/>
      <c r="Q5" s="6"/>
      <c r="R5" s="6"/>
      <c r="V5">
        <v>288</v>
      </c>
      <c r="W5">
        <v>296</v>
      </c>
      <c r="X5">
        <f t="shared" ref="X5:X68" si="1">V5-W5</f>
        <v>-8</v>
      </c>
      <c r="Y5" s="6">
        <v>12.980378497619876</v>
      </c>
      <c r="Z5" s="6">
        <f t="shared" ref="Z5:Z68" si="2">X5-Y5</f>
        <v>-20.980378497619874</v>
      </c>
      <c r="AA5" s="10">
        <f t="shared" ref="AA5:AA68" si="3">X5/Y5</f>
        <v>-0.61631484794275493</v>
      </c>
    </row>
    <row r="6" spans="1:32">
      <c r="A6" s="1">
        <v>42261.020833333336</v>
      </c>
      <c r="B6" s="6">
        <f>(B$3*'23772'!$O4)/100</f>
        <v>16.414141414141415</v>
      </c>
      <c r="C6" s="6">
        <f>(C$3*'23772'!$O4)/100</f>
        <v>10.227272727272727</v>
      </c>
      <c r="D6" s="6">
        <f>(D$3*'23772'!$O4)/100</f>
        <v>2.2727272727272729</v>
      </c>
      <c r="E6" s="6">
        <f>(E$3*'23772'!$O4)/100</f>
        <v>25.252525252525256</v>
      </c>
      <c r="F6" s="6">
        <f>(F$3*'23772'!$O4)/100</f>
        <v>5.1767676767676765</v>
      </c>
      <c r="G6" s="6">
        <f>IF($AB$4=1,$AA6*((G$3*'23772'!$O4)/100),(G$3*'23772'!$O4)/100)</f>
        <v>15.999999999999998</v>
      </c>
      <c r="H6" s="6">
        <f>(H$3*'23772'!$O4)/100</f>
        <v>26.515151515151516</v>
      </c>
      <c r="I6" s="6">
        <f>(I$3*'23772'!$O4)/100</f>
        <v>1.6414141414141414</v>
      </c>
      <c r="J6" s="6">
        <f>(J$3*'23772'!$O4)/100</f>
        <v>7.5757575757575761</v>
      </c>
      <c r="K6" s="6">
        <f>(K$3*'23772'!$O4)/100</f>
        <v>3.2828282828282829</v>
      </c>
      <c r="L6" s="6">
        <f>(L$3*'23772'!$O4)/100</f>
        <v>7.1969696969696972</v>
      </c>
      <c r="M6" s="6">
        <f>(M$3*'23772'!$O4)/100</f>
        <v>2.5252525252525255</v>
      </c>
      <c r="N6" s="6">
        <f>(N$3*'23772'!$O4)/100</f>
        <v>6.9444444444444446</v>
      </c>
      <c r="O6" s="6">
        <f>(O$3*'23772'!$O4)/100</f>
        <v>13.825757575757578</v>
      </c>
      <c r="P6" s="17"/>
      <c r="Q6" s="6"/>
      <c r="R6" s="6"/>
      <c r="V6">
        <v>412</v>
      </c>
      <c r="W6">
        <v>396</v>
      </c>
      <c r="X6">
        <f t="shared" si="1"/>
        <v>16</v>
      </c>
      <c r="Y6" s="6">
        <v>10.85858585858586</v>
      </c>
      <c r="Z6" s="6">
        <f t="shared" si="2"/>
        <v>5.1414141414141401</v>
      </c>
      <c r="AA6" s="10">
        <f t="shared" si="3"/>
        <v>1.473488372093023</v>
      </c>
    </row>
    <row r="7" spans="1:32">
      <c r="A7" s="1">
        <v>42261.03125</v>
      </c>
      <c r="B7" s="6">
        <f>(B$3*'23772'!$O5)/100</f>
        <v>15.282131661442007</v>
      </c>
      <c r="C7" s="6">
        <f>(C$3*'23772'!$O5)/100</f>
        <v>9.5219435736677127</v>
      </c>
      <c r="D7" s="6">
        <f>(D$3*'23772'!$O5)/100</f>
        <v>2.1159874608150471</v>
      </c>
      <c r="E7" s="6">
        <f>(E$3*'23772'!$O5)/100</f>
        <v>23.510971786833856</v>
      </c>
      <c r="F7" s="6">
        <f>(F$3*'23772'!$O5)/100</f>
        <v>4.8197492163009406</v>
      </c>
      <c r="G7" s="6">
        <f>IF($AB$4=1,$AA7*((G$3*'23772'!$O5)/100),(G$3*'23772'!$O5)/100)</f>
        <v>0</v>
      </c>
      <c r="H7" s="6">
        <f>(H$3*'23772'!$O5)/100</f>
        <v>24.686520376175551</v>
      </c>
      <c r="I7" s="6">
        <f>(I$3*'23772'!$O5)/100</f>
        <v>1.5282131661442007</v>
      </c>
      <c r="J7" s="6">
        <f>(J$3*'23772'!$O5)/100</f>
        <v>7.0532915360501569</v>
      </c>
      <c r="K7" s="6">
        <f>(K$3*'23772'!$O5)/100</f>
        <v>3.0564263322884013</v>
      </c>
      <c r="L7" s="6">
        <f>(L$3*'23772'!$O5)/100</f>
        <v>6.7006269592476482</v>
      </c>
      <c r="M7" s="6">
        <f>(M$3*'23772'!$O5)/100</f>
        <v>2.3510971786833856</v>
      </c>
      <c r="N7" s="6">
        <f>(N$3*'23772'!$O5)/100</f>
        <v>6.4655172413793105</v>
      </c>
      <c r="O7" s="6">
        <f>(O$3*'23772'!$O5)/100</f>
        <v>12.872257053291538</v>
      </c>
      <c r="P7" s="17"/>
      <c r="Q7" s="6"/>
      <c r="R7" s="6"/>
      <c r="V7">
        <v>248</v>
      </c>
      <c r="W7">
        <v>248</v>
      </c>
      <c r="X7">
        <f t="shared" si="1"/>
        <v>0</v>
      </c>
      <c r="Y7" s="6">
        <v>10.109717868338558</v>
      </c>
      <c r="Z7" s="6">
        <f t="shared" si="2"/>
        <v>-10.109717868338558</v>
      </c>
      <c r="AA7" s="10">
        <f t="shared" si="3"/>
        <v>0</v>
      </c>
    </row>
    <row r="8" spans="1:32">
      <c r="A8" s="1">
        <v>42261.041666666664</v>
      </c>
      <c r="B8" s="6">
        <f>(B$3*'23772'!$O6)/100</f>
        <v>11.131429234877512</v>
      </c>
      <c r="C8" s="6">
        <f>(C$3*'23772'!$O6)/100</f>
        <v>6.9357366771159876</v>
      </c>
      <c r="D8" s="6">
        <f>(D$3*'23772'!$O6)/100</f>
        <v>1.5412748171368862</v>
      </c>
      <c r="E8" s="6">
        <f>(E$3*'23772'!$O6)/100</f>
        <v>17.1252757459654</v>
      </c>
      <c r="F8" s="6">
        <f>(F$3*'23772'!$O6)/100</f>
        <v>3.5106815279229071</v>
      </c>
      <c r="G8" s="6">
        <f>IF($AB$4=1,$AA8*((G$3*'23772'!$O6)/100),(G$3*'23772'!$O6)/100)</f>
        <v>4</v>
      </c>
      <c r="H8" s="6">
        <f>(H$3*'23772'!$O6)/100</f>
        <v>17.981539533263671</v>
      </c>
      <c r="I8" s="6">
        <f>(I$3*'23772'!$O6)/100</f>
        <v>1.113142923487751</v>
      </c>
      <c r="J8" s="6">
        <f>(J$3*'23772'!$O6)/100</f>
        <v>5.1375827237896203</v>
      </c>
      <c r="K8" s="6">
        <f>(K$3*'23772'!$O6)/100</f>
        <v>2.226285846975502</v>
      </c>
      <c r="L8" s="6">
        <f>(L$3*'23772'!$O6)/100</f>
        <v>4.8807035876001397</v>
      </c>
      <c r="M8" s="6">
        <f>(M$3*'23772'!$O6)/100</f>
        <v>1.7125275745965403</v>
      </c>
      <c r="N8" s="6">
        <f>(N$3*'23772'!$O6)/100</f>
        <v>4.7094508301404856</v>
      </c>
      <c r="O8" s="6">
        <f>(O$3*'23772'!$O6)/100</f>
        <v>9.3760884709160575</v>
      </c>
      <c r="P8" s="17"/>
      <c r="Q8" s="6"/>
      <c r="R8" s="6"/>
      <c r="V8">
        <v>220</v>
      </c>
      <c r="W8">
        <v>216</v>
      </c>
      <c r="X8">
        <f t="shared" si="1"/>
        <v>4</v>
      </c>
      <c r="Y8" s="6">
        <v>7.3638685707651224</v>
      </c>
      <c r="Z8" s="6">
        <f t="shared" si="2"/>
        <v>-3.3638685707651224</v>
      </c>
      <c r="AA8" s="10">
        <f t="shared" si="3"/>
        <v>0.54319274733937728</v>
      </c>
    </row>
    <row r="9" spans="1:32">
      <c r="A9" s="1">
        <v>42261.052083333336</v>
      </c>
      <c r="B9" s="6">
        <f>(B$3*'23772'!$O7)/100</f>
        <v>10.942760942760945</v>
      </c>
      <c r="C9" s="6">
        <f>(C$3*'23772'!$O7)/100</f>
        <v>6.8181818181818183</v>
      </c>
      <c r="D9" s="6">
        <f>(D$3*'23772'!$O7)/100</f>
        <v>1.5151515151515154</v>
      </c>
      <c r="E9" s="6">
        <f>(E$3*'23772'!$O7)/100</f>
        <v>16.835016835016837</v>
      </c>
      <c r="F9" s="6">
        <f>(F$3*'23772'!$O7)/100</f>
        <v>3.4511784511784516</v>
      </c>
      <c r="G9" s="6">
        <f>IF($AB$4=1,$AA9*((G$3*'23772'!$O7)/100),(G$3*'23772'!$O7)/100)</f>
        <v>12</v>
      </c>
      <c r="H9" s="6">
        <f>(H$3*'23772'!$O7)/100</f>
        <v>17.676767676767678</v>
      </c>
      <c r="I9" s="6">
        <f>(I$3*'23772'!$O7)/100</f>
        <v>1.0942760942760943</v>
      </c>
      <c r="J9" s="6">
        <f>(J$3*'23772'!$O7)/100</f>
        <v>5.0505050505050511</v>
      </c>
      <c r="K9" s="6">
        <f>(K$3*'23772'!$O7)/100</f>
        <v>2.1885521885521886</v>
      </c>
      <c r="L9" s="6">
        <f>(L$3*'23772'!$O7)/100</f>
        <v>4.7979797979797985</v>
      </c>
      <c r="M9" s="6">
        <f>(M$3*'23772'!$O7)/100</f>
        <v>1.6835016835016836</v>
      </c>
      <c r="N9" s="6">
        <f>(N$3*'23772'!$O7)/100</f>
        <v>4.6296296296296298</v>
      </c>
      <c r="O9" s="6">
        <f>(O$3*'23772'!$O7)/100</f>
        <v>9.217171717171718</v>
      </c>
      <c r="P9" s="17"/>
      <c r="Q9" s="6"/>
      <c r="R9" s="6"/>
      <c r="V9">
        <v>184</v>
      </c>
      <c r="W9">
        <v>172</v>
      </c>
      <c r="X9">
        <f t="shared" si="1"/>
        <v>12</v>
      </c>
      <c r="Y9" s="6">
        <v>7.2390572390572387</v>
      </c>
      <c r="Z9" s="6">
        <f t="shared" si="2"/>
        <v>4.7609427609427613</v>
      </c>
      <c r="AA9" s="10">
        <f t="shared" si="3"/>
        <v>1.6576744186046513</v>
      </c>
    </row>
    <row r="10" spans="1:32">
      <c r="A10" s="1">
        <v>42261.0625</v>
      </c>
      <c r="B10" s="6">
        <f>(B$3*'23772'!$O8)/100</f>
        <v>10.754092650644374</v>
      </c>
      <c r="C10" s="6">
        <f>(C$3*'23772'!$O8)/100</f>
        <v>6.7006269592476482</v>
      </c>
      <c r="D10" s="6">
        <f>(D$3*'23772'!$O8)/100</f>
        <v>1.4890282131661443</v>
      </c>
      <c r="E10" s="6">
        <f>(E$3*'23772'!$O8)/100</f>
        <v>16.544757924068268</v>
      </c>
      <c r="F10" s="6">
        <f>(F$3*'23772'!$O8)/100</f>
        <v>3.3916753744339951</v>
      </c>
      <c r="G10" s="6">
        <f>IF($AB$4=1,$AA10*((G$3*'23772'!$O8)/100),(G$3*'23772'!$O8)/100)</f>
        <v>0</v>
      </c>
      <c r="H10" s="6">
        <f>(H$3*'23772'!$O8)/100</f>
        <v>17.371995820271682</v>
      </c>
      <c r="I10" s="6">
        <f>(I$3*'23772'!$O8)/100</f>
        <v>1.0754092650644373</v>
      </c>
      <c r="J10" s="6">
        <f>(J$3*'23772'!$O8)/100</f>
        <v>4.96342737722048</v>
      </c>
      <c r="K10" s="6">
        <f>(K$3*'23772'!$O8)/100</f>
        <v>2.1508185301288747</v>
      </c>
      <c r="L10" s="6">
        <f>(L$3*'23772'!$O8)/100</f>
        <v>4.7152560083594564</v>
      </c>
      <c r="M10" s="6">
        <f>(M$3*'23772'!$O8)/100</f>
        <v>1.6544757924068267</v>
      </c>
      <c r="N10" s="6">
        <f>(N$3*'23772'!$O8)/100</f>
        <v>4.549808429118773</v>
      </c>
      <c r="O10" s="6">
        <f>(O$3*'23772'!$O8)/100</f>
        <v>9.0582549634273768</v>
      </c>
      <c r="P10" s="17"/>
      <c r="Q10" s="6"/>
      <c r="R10" s="6"/>
      <c r="V10">
        <v>172</v>
      </c>
      <c r="W10">
        <v>172</v>
      </c>
      <c r="X10">
        <f t="shared" si="1"/>
        <v>0</v>
      </c>
      <c r="Y10" s="6">
        <v>7.114245907349356</v>
      </c>
      <c r="Z10" s="6">
        <f t="shared" si="2"/>
        <v>-7.114245907349356</v>
      </c>
      <c r="AA10" s="10">
        <f t="shared" si="3"/>
        <v>0</v>
      </c>
    </row>
    <row r="11" spans="1:32">
      <c r="A11" s="1">
        <v>42261.072916666664</v>
      </c>
      <c r="B11" s="6">
        <f>(B$3*'23772'!$O9)/100</f>
        <v>13.206780448159758</v>
      </c>
      <c r="C11" s="6">
        <f>(C$3*'23772'!$O9)/100</f>
        <v>8.2288401253918497</v>
      </c>
      <c r="D11" s="6">
        <f>(D$3*'23772'!$O9)/100</f>
        <v>1.8286311389759666</v>
      </c>
      <c r="E11" s="6">
        <f>(E$3*'23772'!$O9)/100</f>
        <v>20.31812376639963</v>
      </c>
      <c r="F11" s="6">
        <f>(F$3*'23772'!$O9)/100</f>
        <v>4.1652153721119234</v>
      </c>
      <c r="G11" s="6">
        <f>IF($AB$4=1,$AA11*((G$3*'23772'!$O9)/100),(G$3*'23772'!$O9)/100)</f>
        <v>28</v>
      </c>
      <c r="H11" s="6">
        <f>(H$3*'23772'!$O9)/100</f>
        <v>21.334029954719608</v>
      </c>
      <c r="I11" s="6">
        <f>(I$3*'23772'!$O9)/100</f>
        <v>1.3206780448159758</v>
      </c>
      <c r="J11" s="6">
        <f>(J$3*'23772'!$O9)/100</f>
        <v>6.0954371299198886</v>
      </c>
      <c r="K11" s="6">
        <f>(K$3*'23772'!$O9)/100</f>
        <v>2.6413560896319517</v>
      </c>
      <c r="L11" s="6">
        <f>(L$3*'23772'!$O9)/100</f>
        <v>5.7906652734238948</v>
      </c>
      <c r="M11" s="6">
        <f>(M$3*'23772'!$O9)/100</f>
        <v>2.0318123766399627</v>
      </c>
      <c r="N11" s="6">
        <f>(N$3*'23772'!$O9)/100</f>
        <v>5.5874840357598972</v>
      </c>
      <c r="O11" s="6">
        <f>(O$3*'23772'!$O9)/100</f>
        <v>11.124172762103797</v>
      </c>
      <c r="P11" s="17"/>
      <c r="Q11" s="6"/>
      <c r="R11" s="6"/>
      <c r="V11">
        <v>200</v>
      </c>
      <c r="W11">
        <v>172</v>
      </c>
      <c r="X11">
        <f t="shared" si="1"/>
        <v>28</v>
      </c>
      <c r="Y11" s="6">
        <v>8.7367932195518403</v>
      </c>
      <c r="Z11" s="6">
        <f t="shared" si="2"/>
        <v>19.263206780448158</v>
      </c>
      <c r="AA11" s="10">
        <f t="shared" si="3"/>
        <v>3.2048372093023256</v>
      </c>
    </row>
    <row r="12" spans="1:32">
      <c r="A12" s="1">
        <v>42261.083333333336</v>
      </c>
      <c r="B12" s="6">
        <f>(B$3*'23772'!$O10)/100</f>
        <v>9.8107511900615343</v>
      </c>
      <c r="C12" s="6">
        <f>(C$3*'23772'!$O10)/100</f>
        <v>6.1128526645768027</v>
      </c>
      <c r="D12" s="6">
        <f>(D$3*'23772'!$O10)/100</f>
        <v>1.3584117032392893</v>
      </c>
      <c r="E12" s="6">
        <f>(E$3*'23772'!$O10)/100</f>
        <v>15.093463369325439</v>
      </c>
      <c r="F12" s="6">
        <f>(F$3*'23772'!$O10)/100</f>
        <v>3.0941599907117148</v>
      </c>
      <c r="G12" s="6">
        <f>IF($AB$4=1,$AA12*((G$3*'23772'!$O10)/100),(G$3*'23772'!$O10)/100)</f>
        <v>-7.9999999999999991</v>
      </c>
      <c r="H12" s="6">
        <f>(H$3*'23772'!$O10)/100</f>
        <v>15.84813653779171</v>
      </c>
      <c r="I12" s="6">
        <f>(I$3*'23772'!$O10)/100</f>
        <v>0.98107511900615352</v>
      </c>
      <c r="J12" s="6">
        <f>(J$3*'23772'!$O10)/100</f>
        <v>4.5280390107976309</v>
      </c>
      <c r="K12" s="6">
        <f>(K$3*'23772'!$O10)/100</f>
        <v>1.962150238012307</v>
      </c>
      <c r="L12" s="6">
        <f>(L$3*'23772'!$O10)/100</f>
        <v>4.3016370602577503</v>
      </c>
      <c r="M12" s="6">
        <f>(M$3*'23772'!$O10)/100</f>
        <v>1.5093463369325437</v>
      </c>
      <c r="N12" s="6">
        <f>(N$3*'23772'!$O10)/100</f>
        <v>4.1507024265644956</v>
      </c>
      <c r="O12" s="6">
        <f>(O$3*'23772'!$O10)/100</f>
        <v>8.2636711947056778</v>
      </c>
      <c r="P12" s="17"/>
      <c r="Q12" s="6"/>
      <c r="R12" s="6"/>
      <c r="V12">
        <v>168</v>
      </c>
      <c r="W12">
        <v>176</v>
      </c>
      <c r="X12">
        <f t="shared" si="1"/>
        <v>-8</v>
      </c>
      <c r="Y12" s="6">
        <v>6.490189248809938</v>
      </c>
      <c r="Z12" s="6">
        <f t="shared" si="2"/>
        <v>-14.490189248809937</v>
      </c>
      <c r="AA12" s="10">
        <f t="shared" si="3"/>
        <v>-1.2326296958855099</v>
      </c>
    </row>
    <row r="13" spans="1:32">
      <c r="A13" s="1">
        <v>42261.09375</v>
      </c>
      <c r="B13" s="6">
        <f>(B$3*'23772'!$O11)/100</f>
        <v>7.7353999767792869</v>
      </c>
      <c r="C13" s="6">
        <f>(C$3*'23772'!$O11)/100</f>
        <v>4.8197492163009406</v>
      </c>
      <c r="D13" s="6">
        <f>(D$3*'23772'!$O11)/100</f>
        <v>1.0710553814002091</v>
      </c>
      <c r="E13" s="6">
        <f>(E$3*'23772'!$O11)/100</f>
        <v>11.900615348891211</v>
      </c>
      <c r="F13" s="6">
        <f>(F$3*'23772'!$O11)/100</f>
        <v>2.439626146522698</v>
      </c>
      <c r="G13" s="6">
        <f>IF($AB$4=1,$AA13*((G$3*'23772'!$O11)/100),(G$3*'23772'!$O11)/100)</f>
        <v>3.9999999999999996</v>
      </c>
      <c r="H13" s="6">
        <f>(H$3*'23772'!$O11)/100</f>
        <v>12.495646116335772</v>
      </c>
      <c r="I13" s="6">
        <f>(I$3*'23772'!$O11)/100</f>
        <v>0.77353999767792869</v>
      </c>
      <c r="J13" s="6">
        <f>(J$3*'23772'!$O11)/100</f>
        <v>3.5701846046673631</v>
      </c>
      <c r="K13" s="6">
        <f>(K$3*'23772'!$O11)/100</f>
        <v>1.5470799953558574</v>
      </c>
      <c r="L13" s="6">
        <f>(L$3*'23772'!$O11)/100</f>
        <v>3.3916753744339951</v>
      </c>
      <c r="M13" s="6">
        <f>(M$3*'23772'!$O11)/100</f>
        <v>1.190061534889121</v>
      </c>
      <c r="N13" s="6">
        <f>(N$3*'23772'!$O11)/100</f>
        <v>3.2726692209450827</v>
      </c>
      <c r="O13" s="6">
        <f>(O$3*'23772'!$O11)/100</f>
        <v>6.5155869035179377</v>
      </c>
      <c r="P13" s="17"/>
      <c r="Q13" s="6"/>
      <c r="R13" s="6"/>
      <c r="V13">
        <v>104</v>
      </c>
      <c r="W13">
        <v>100</v>
      </c>
      <c r="X13">
        <f t="shared" si="1"/>
        <v>4</v>
      </c>
      <c r="Y13" s="6">
        <v>5.1172646000232209</v>
      </c>
      <c r="Z13" s="6">
        <f t="shared" si="2"/>
        <v>-1.1172646000232209</v>
      </c>
      <c r="AA13" s="10">
        <f t="shared" si="3"/>
        <v>0.78166761202495738</v>
      </c>
    </row>
    <row r="14" spans="1:32">
      <c r="A14" s="1">
        <v>42261.104166666664</v>
      </c>
      <c r="B14" s="6">
        <f>(B$3*'23772'!$O12)/100</f>
        <v>10.565424358527807</v>
      </c>
      <c r="C14" s="6">
        <f>(C$3*'23772'!$O12)/100</f>
        <v>6.5830721003134798</v>
      </c>
      <c r="D14" s="6">
        <f>(D$3*'23772'!$O12)/100</f>
        <v>1.462904911180773</v>
      </c>
      <c r="E14" s="6">
        <f>(E$3*'23772'!$O12)/100</f>
        <v>16.254499013119702</v>
      </c>
      <c r="F14" s="6">
        <f>(F$3*'23772'!$O12)/100</f>
        <v>3.3321722976895392</v>
      </c>
      <c r="G14" s="6">
        <f>IF($AB$4=1,$AA14*((G$3*'23772'!$O12)/100),(G$3*'23772'!$O12)/100)</f>
        <v>15.999999999999998</v>
      </c>
      <c r="H14" s="6">
        <f>(H$3*'23772'!$O12)/100</f>
        <v>17.067223963775685</v>
      </c>
      <c r="I14" s="6">
        <f>(I$3*'23772'!$O12)/100</f>
        <v>1.0565424358527806</v>
      </c>
      <c r="J14" s="6">
        <f>(J$3*'23772'!$O12)/100</f>
        <v>4.8763497039359107</v>
      </c>
      <c r="K14" s="6">
        <f>(K$3*'23772'!$O12)/100</f>
        <v>2.1130848717055613</v>
      </c>
      <c r="L14" s="6">
        <f>(L$3*'23772'!$O12)/100</f>
        <v>4.6325322187391151</v>
      </c>
      <c r="M14" s="6">
        <f>(M$3*'23772'!$O12)/100</f>
        <v>1.6254499013119703</v>
      </c>
      <c r="N14" s="6">
        <f>(N$3*'23772'!$O12)/100</f>
        <v>4.4699872286079181</v>
      </c>
      <c r="O14" s="6">
        <f>(O$3*'23772'!$O12)/100</f>
        <v>8.8993382096830373</v>
      </c>
      <c r="P14" s="17"/>
      <c r="Q14" s="6"/>
      <c r="R14" s="6"/>
      <c r="V14">
        <v>128</v>
      </c>
      <c r="W14">
        <v>112</v>
      </c>
      <c r="X14">
        <f t="shared" si="1"/>
        <v>16</v>
      </c>
      <c r="Y14" s="6">
        <v>6.9894345756414724</v>
      </c>
      <c r="Z14" s="6">
        <f t="shared" si="2"/>
        <v>9.0105654243585285</v>
      </c>
      <c r="AA14" s="10">
        <f t="shared" si="3"/>
        <v>2.2891694352159466</v>
      </c>
    </row>
    <row r="15" spans="1:32">
      <c r="A15" s="1">
        <v>42261.114583333336</v>
      </c>
      <c r="B15" s="6">
        <f>(B$3*'23772'!$O13)/100</f>
        <v>8.6787414373621274</v>
      </c>
      <c r="C15" s="6">
        <f>(C$3*'23772'!$O13)/100</f>
        <v>5.407523510971787</v>
      </c>
      <c r="D15" s="6">
        <f>(D$3*'23772'!$O13)/100</f>
        <v>1.2016718913270636</v>
      </c>
      <c r="E15" s="6">
        <f>(E$3*'23772'!$O13)/100</f>
        <v>13.351909903634041</v>
      </c>
      <c r="F15" s="6">
        <f>(F$3*'23772'!$O13)/100</f>
        <v>2.737141530244978</v>
      </c>
      <c r="G15" s="6">
        <f>IF($AB$4=1,$AA15*((G$3*'23772'!$O13)/100),(G$3*'23772'!$O13)/100)</f>
        <v>11.999999999999998</v>
      </c>
      <c r="H15" s="6">
        <f>(H$3*'23772'!$O13)/100</f>
        <v>14.019505398815744</v>
      </c>
      <c r="I15" s="6">
        <f>(I$3*'23772'!$O13)/100</f>
        <v>0.86787414373621263</v>
      </c>
      <c r="J15" s="6">
        <f>(J$3*'23772'!$O13)/100</f>
        <v>4.0055729710902117</v>
      </c>
      <c r="K15" s="6">
        <f>(K$3*'23772'!$O13)/100</f>
        <v>1.7357482874724253</v>
      </c>
      <c r="L15" s="6">
        <f>(L$3*'23772'!$O13)/100</f>
        <v>3.8052943225357017</v>
      </c>
      <c r="M15" s="6">
        <f>(M$3*'23772'!$O13)/100</f>
        <v>1.3351909903634041</v>
      </c>
      <c r="N15" s="6">
        <f>(N$3*'23772'!$O13)/100</f>
        <v>3.671775223499361</v>
      </c>
      <c r="O15" s="6">
        <f>(O$3*'23772'!$O13)/100</f>
        <v>7.3101706722396376</v>
      </c>
      <c r="P15" s="17"/>
      <c r="Q15" s="6"/>
      <c r="R15" s="6"/>
      <c r="V15">
        <v>144</v>
      </c>
      <c r="W15">
        <v>132</v>
      </c>
      <c r="X15">
        <f t="shared" si="1"/>
        <v>12</v>
      </c>
      <c r="Y15" s="6">
        <v>5.7413212585626381</v>
      </c>
      <c r="Z15" s="6">
        <f t="shared" si="2"/>
        <v>6.2586787414373619</v>
      </c>
      <c r="AA15" s="10">
        <f t="shared" si="3"/>
        <v>2.0901112234580381</v>
      </c>
    </row>
    <row r="16" spans="1:32">
      <c r="A16" s="1">
        <v>42261.125</v>
      </c>
      <c r="B16" s="6">
        <f>(B$3*'23772'!$O14)/100</f>
        <v>7.3580633925461507</v>
      </c>
      <c r="C16" s="6">
        <f>(C$3*'23772'!$O14)/100</f>
        <v>4.584639498432602</v>
      </c>
      <c r="D16" s="6">
        <f>(D$3*'23772'!$O14)/100</f>
        <v>1.0188087774294672</v>
      </c>
      <c r="E16" s="6">
        <f>(E$3*'23772'!$O14)/100</f>
        <v>11.320097526994079</v>
      </c>
      <c r="F16" s="6">
        <f>(F$3*'23772'!$O14)/100</f>
        <v>2.3206199930337861</v>
      </c>
      <c r="G16" s="6">
        <f>IF($AB$4=1,$AA16*((G$3*'23772'!$O14)/100),(G$3*'23772'!$O14)/100)</f>
        <v>4</v>
      </c>
      <c r="H16" s="6">
        <f>(H$3*'23772'!$O14)/100</f>
        <v>11.886102403343783</v>
      </c>
      <c r="I16" s="6">
        <f>(I$3*'23772'!$O14)/100</f>
        <v>0.73580633925461514</v>
      </c>
      <c r="J16" s="6">
        <f>(J$3*'23772'!$O14)/100</f>
        <v>3.3960292580982236</v>
      </c>
      <c r="K16" s="6">
        <f>(K$3*'23772'!$O14)/100</f>
        <v>1.4716126785092303</v>
      </c>
      <c r="L16" s="6">
        <f>(L$3*'23772'!$O14)/100</f>
        <v>3.2262277951933123</v>
      </c>
      <c r="M16" s="6">
        <f>(M$3*'23772'!$O14)/100</f>
        <v>1.1320097526994077</v>
      </c>
      <c r="N16" s="6">
        <f>(N$3*'23772'!$O14)/100</f>
        <v>3.1130268199233715</v>
      </c>
      <c r="O16" s="6">
        <f>(O$3*'23772'!$O14)/100</f>
        <v>6.1977533960292579</v>
      </c>
      <c r="P16" s="17"/>
      <c r="Q16" s="6"/>
      <c r="R16" s="6"/>
      <c r="V16">
        <v>152</v>
      </c>
      <c r="W16">
        <v>148</v>
      </c>
      <c r="X16">
        <f t="shared" si="1"/>
        <v>4</v>
      </c>
      <c r="Y16" s="6">
        <v>4.8676419366074537</v>
      </c>
      <c r="Z16" s="6">
        <f t="shared" si="2"/>
        <v>-0.8676419366074537</v>
      </c>
      <c r="AA16" s="10">
        <f t="shared" si="3"/>
        <v>0.82175313059033994</v>
      </c>
    </row>
    <row r="17" spans="1:32">
      <c r="A17" s="1">
        <v>42261.135416666664</v>
      </c>
      <c r="B17" s="6">
        <f>(B$3*'23772'!$O15)/100</f>
        <v>12.640775571810055</v>
      </c>
      <c r="C17" s="6">
        <f>(C$3*'23772'!$O15)/100</f>
        <v>7.876175548589341</v>
      </c>
      <c r="D17" s="6">
        <f>(D$3*'23772'!$O15)/100</f>
        <v>1.7502612330198537</v>
      </c>
      <c r="E17" s="6">
        <f>(E$3*'23772'!$O15)/100</f>
        <v>19.447347033553932</v>
      </c>
      <c r="F17" s="6">
        <f>(F$3*'23772'!$O15)/100</f>
        <v>3.9867061418785554</v>
      </c>
      <c r="G17" s="6">
        <f>IF($AB$4=1,$AA17*((G$3*'23772'!$O15)/100),(G$3*'23772'!$O15)/100)</f>
        <v>28</v>
      </c>
      <c r="H17" s="6">
        <f>(H$3*'23772'!$O15)/100</f>
        <v>20.419714385231629</v>
      </c>
      <c r="I17" s="6">
        <f>(I$3*'23772'!$O15)/100</f>
        <v>1.2640775571810055</v>
      </c>
      <c r="J17" s="6">
        <f>(J$3*'23772'!$O15)/100</f>
        <v>5.834204110066179</v>
      </c>
      <c r="K17" s="6">
        <f>(K$3*'23772'!$O15)/100</f>
        <v>2.5281551143620109</v>
      </c>
      <c r="L17" s="6">
        <f>(L$3*'23772'!$O15)/100</f>
        <v>5.5424939045628694</v>
      </c>
      <c r="M17" s="6">
        <f>(M$3*'23772'!$O15)/100</f>
        <v>1.944734703355393</v>
      </c>
      <c r="N17" s="6">
        <f>(N$3*'23772'!$O15)/100</f>
        <v>5.3480204342273305</v>
      </c>
      <c r="O17" s="6">
        <f>(O$3*'23772'!$O15)/100</f>
        <v>10.647422500870778</v>
      </c>
      <c r="P17" s="17"/>
      <c r="Q17" s="6"/>
      <c r="R17" s="6"/>
      <c r="V17">
        <v>132</v>
      </c>
      <c r="W17">
        <v>104</v>
      </c>
      <c r="X17">
        <f t="shared" si="1"/>
        <v>28</v>
      </c>
      <c r="Y17" s="6">
        <v>8.3623592244281895</v>
      </c>
      <c r="Z17" s="6">
        <f t="shared" si="2"/>
        <v>19.637640775571811</v>
      </c>
      <c r="AA17" s="10">
        <f t="shared" si="3"/>
        <v>3.3483373828531762</v>
      </c>
    </row>
    <row r="18" spans="1:32">
      <c r="A18" s="1">
        <v>42261.145833333336</v>
      </c>
      <c r="B18" s="6">
        <f>(B$3*'23772'!$O16)/100</f>
        <v>13.961453616626031</v>
      </c>
      <c r="C18" s="6">
        <f>(C$3*'23772'!$O16)/100</f>
        <v>8.6990595611285269</v>
      </c>
      <c r="D18" s="6">
        <f>(D$3*'23772'!$O16)/100</f>
        <v>1.9331243469174504</v>
      </c>
      <c r="E18" s="6">
        <f>(E$3*'23772'!$O16)/100</f>
        <v>21.479159410193894</v>
      </c>
      <c r="F18" s="6">
        <f>(F$3*'23772'!$O16)/100</f>
        <v>4.4032276790897482</v>
      </c>
      <c r="G18" s="6">
        <f>IF($AB$4=1,$AA18*((G$3*'23772'!$O16)/100),(G$3*'23772'!$O16)/100)</f>
        <v>40</v>
      </c>
      <c r="H18" s="6">
        <f>(H$3*'23772'!$O16)/100</f>
        <v>22.55311738070359</v>
      </c>
      <c r="I18" s="6">
        <f>(I$3*'23772'!$O16)/100</f>
        <v>1.3961453616626032</v>
      </c>
      <c r="J18" s="6">
        <f>(J$3*'23772'!$O16)/100</f>
        <v>6.4437478230581675</v>
      </c>
      <c r="K18" s="6">
        <f>(K$3*'23772'!$O16)/100</f>
        <v>2.7922907233252063</v>
      </c>
      <c r="L18" s="6">
        <f>(L$3*'23772'!$O16)/100</f>
        <v>6.1215604319052588</v>
      </c>
      <c r="M18" s="6">
        <f>(M$3*'23772'!$O16)/100</f>
        <v>2.1479159410193893</v>
      </c>
      <c r="N18" s="6">
        <f>(N$3*'23772'!$O16)/100</f>
        <v>5.9067688378033214</v>
      </c>
      <c r="O18" s="6">
        <f>(O$3*'23772'!$O16)/100</f>
        <v>11.759839777081156</v>
      </c>
      <c r="P18" s="17"/>
      <c r="Q18" s="6"/>
      <c r="R18" s="6"/>
      <c r="V18">
        <v>264</v>
      </c>
      <c r="W18">
        <v>224</v>
      </c>
      <c r="X18">
        <f t="shared" si="1"/>
        <v>40</v>
      </c>
      <c r="Y18" s="6">
        <v>9.2360385463833747</v>
      </c>
      <c r="Z18" s="6">
        <f t="shared" si="2"/>
        <v>30.763961453616623</v>
      </c>
      <c r="AA18" s="10">
        <f t="shared" si="3"/>
        <v>4.3308610936517908</v>
      </c>
    </row>
    <row r="19" spans="1:32">
      <c r="A19" s="1">
        <v>42261.15625</v>
      </c>
      <c r="B19" s="6">
        <f>(B$3*'23772'!$O17)/100</f>
        <v>18.489492627423662</v>
      </c>
      <c r="C19" s="6">
        <f>(C$3*'23772'!$O17)/100</f>
        <v>11.520376175548588</v>
      </c>
      <c r="D19" s="6">
        <f>(D$3*'23772'!$O17)/100</f>
        <v>2.5600835945663531</v>
      </c>
      <c r="E19" s="6">
        <f>(E$3*'23772'!$O17)/100</f>
        <v>28.445373272959479</v>
      </c>
      <c r="F19" s="6">
        <f>(F$3*'23772'!$O17)/100</f>
        <v>5.8313015209566936</v>
      </c>
      <c r="G19" s="6">
        <f>IF($AB$4=1,$AA19*((G$3*'23772'!$O17)/100),(G$3*'23772'!$O17)/100)</f>
        <v>20</v>
      </c>
      <c r="H19" s="6">
        <f>(H$3*'23772'!$O17)/100</f>
        <v>29.867641936607452</v>
      </c>
      <c r="I19" s="6">
        <f>(I$3*'23772'!$O17)/100</f>
        <v>1.848949262742366</v>
      </c>
      <c r="J19" s="6">
        <f>(J$3*'23772'!$O17)/100</f>
        <v>8.5336119818878426</v>
      </c>
      <c r="K19" s="6">
        <f>(K$3*'23772'!$O17)/100</f>
        <v>3.6978985254847321</v>
      </c>
      <c r="L19" s="6">
        <f>(L$3*'23772'!$O17)/100</f>
        <v>8.1069313827934515</v>
      </c>
      <c r="M19" s="6">
        <f>(M$3*'23772'!$O17)/100</f>
        <v>2.8445373272959475</v>
      </c>
      <c r="N19" s="6">
        <f>(N$3*'23772'!$O17)/100</f>
        <v>7.8224776500638562</v>
      </c>
      <c r="O19" s="6">
        <f>(O$3*'23772'!$O17)/100</f>
        <v>15.573841866945315</v>
      </c>
      <c r="P19" s="17"/>
      <c r="Q19" s="6"/>
      <c r="R19" s="6"/>
      <c r="V19">
        <v>240</v>
      </c>
      <c r="W19">
        <v>220</v>
      </c>
      <c r="X19">
        <f t="shared" si="1"/>
        <v>20</v>
      </c>
      <c r="Y19" s="6">
        <v>12.231510507372574</v>
      </c>
      <c r="Z19" s="6">
        <f t="shared" si="2"/>
        <v>7.7684894926274257</v>
      </c>
      <c r="AA19" s="10">
        <f t="shared" si="3"/>
        <v>1.6351210251542481</v>
      </c>
    </row>
    <row r="20" spans="1:32">
      <c r="A20" s="1">
        <v>42261.166666666664</v>
      </c>
      <c r="B20" s="6">
        <f>(B$3*'23772'!$O18)/100</f>
        <v>16.036804829908277</v>
      </c>
      <c r="C20" s="6">
        <f>(C$3*'23772'!$O18)/100</f>
        <v>9.9921630094043898</v>
      </c>
      <c r="D20" s="6">
        <f>(D$3*'23772'!$O18)/100</f>
        <v>2.2204806687565308</v>
      </c>
      <c r="E20" s="6">
        <f>(E$3*'23772'!$O18)/100</f>
        <v>24.672007430628117</v>
      </c>
      <c r="F20" s="6">
        <f>(F$3*'23772'!$O18)/100</f>
        <v>5.0577615232787645</v>
      </c>
      <c r="G20" s="6">
        <f>IF($AB$4=1,$AA20*((G$3*'23772'!$O18)/100),(G$3*'23772'!$O18)/100)</f>
        <v>64</v>
      </c>
      <c r="H20" s="6">
        <f>(H$3*'23772'!$O18)/100</f>
        <v>25.905607802159526</v>
      </c>
      <c r="I20" s="6">
        <f>(I$3*'23772'!$O18)/100</f>
        <v>1.6036804829908278</v>
      </c>
      <c r="J20" s="6">
        <f>(J$3*'23772'!$O18)/100</f>
        <v>7.4016022291884358</v>
      </c>
      <c r="K20" s="6">
        <f>(K$3*'23772'!$O18)/100</f>
        <v>3.2073609659816555</v>
      </c>
      <c r="L20" s="6">
        <f>(L$3*'23772'!$O18)/100</f>
        <v>7.0315221177290139</v>
      </c>
      <c r="M20" s="6">
        <f>(M$3*'23772'!$O18)/100</f>
        <v>2.4672007430628122</v>
      </c>
      <c r="N20" s="6">
        <f>(N$3*'23772'!$O18)/100</f>
        <v>6.784802043422733</v>
      </c>
      <c r="O20" s="6">
        <f>(O$3*'23772'!$O18)/100</f>
        <v>13.507924068268897</v>
      </c>
      <c r="P20" s="17"/>
      <c r="Q20" s="6"/>
      <c r="R20" s="6"/>
      <c r="V20">
        <v>300</v>
      </c>
      <c r="W20">
        <v>236</v>
      </c>
      <c r="X20">
        <f t="shared" si="1"/>
        <v>64</v>
      </c>
      <c r="Y20" s="6">
        <v>10.608963195170093</v>
      </c>
      <c r="Z20" s="6">
        <f t="shared" si="2"/>
        <v>53.391036804829909</v>
      </c>
      <c r="AA20" s="10">
        <f t="shared" si="3"/>
        <v>6.0326347469220245</v>
      </c>
    </row>
    <row r="21" spans="1:32">
      <c r="A21" s="1">
        <v>42261.177083333336</v>
      </c>
      <c r="B21" s="6">
        <f>(B$3*'23772'!$O19)/100</f>
        <v>20.187507256472774</v>
      </c>
      <c r="C21" s="6">
        <f>(C$3*'23772'!$O19)/100</f>
        <v>12.578369905956112</v>
      </c>
      <c r="D21" s="6">
        <f>(D$3*'23772'!$O19)/100</f>
        <v>2.7951933124346913</v>
      </c>
      <c r="E21" s="6">
        <f>(E$3*'23772'!$O19)/100</f>
        <v>31.057703471496573</v>
      </c>
      <c r="F21" s="6">
        <f>(F$3*'23772'!$O19)/100</f>
        <v>6.3668292116567979</v>
      </c>
      <c r="G21" s="6">
        <f>IF($AB$4=1,$AA21*((G$3*'23772'!$O19)/100),(G$3*'23772'!$O19)/100)</f>
        <v>0</v>
      </c>
      <c r="H21" s="6">
        <f>(H$3*'23772'!$O19)/100</f>
        <v>32.610588645071402</v>
      </c>
      <c r="I21" s="6">
        <f>(I$3*'23772'!$O19)/100</f>
        <v>2.0187507256472772</v>
      </c>
      <c r="J21" s="6">
        <f>(J$3*'23772'!$O19)/100</f>
        <v>9.3173110414489706</v>
      </c>
      <c r="K21" s="6">
        <f>(K$3*'23772'!$O19)/100</f>
        <v>4.0375014512945544</v>
      </c>
      <c r="L21" s="6">
        <f>(L$3*'23772'!$O19)/100</f>
        <v>8.8514454893765233</v>
      </c>
      <c r="M21" s="6">
        <f>(M$3*'23772'!$O19)/100</f>
        <v>3.1057703471496576</v>
      </c>
      <c r="N21" s="6">
        <f>(N$3*'23772'!$O19)/100</f>
        <v>8.5408684546615579</v>
      </c>
      <c r="O21" s="6">
        <f>(O$3*'23772'!$O19)/100</f>
        <v>17.004092650644374</v>
      </c>
      <c r="P21" s="17"/>
      <c r="Q21" s="6"/>
      <c r="R21" s="6"/>
      <c r="V21">
        <v>396</v>
      </c>
      <c r="W21">
        <v>396</v>
      </c>
      <c r="X21">
        <f t="shared" si="1"/>
        <v>0</v>
      </c>
      <c r="Y21" s="6">
        <v>13.354812492743527</v>
      </c>
      <c r="Z21" s="6">
        <f t="shared" si="2"/>
        <v>-13.354812492743527</v>
      </c>
      <c r="AA21" s="10">
        <f t="shared" si="3"/>
        <v>0</v>
      </c>
    </row>
    <row r="22" spans="1:32">
      <c r="A22" s="1">
        <v>42261.1875</v>
      </c>
      <c r="B22" s="6">
        <f>(B$3*'23772'!$O20)/100</f>
        <v>23.20619993033786</v>
      </c>
      <c r="C22" s="6">
        <f>(C$3*'23772'!$O20)/100</f>
        <v>14.459247648902823</v>
      </c>
      <c r="D22" s="6">
        <f>(D$3*'23772'!$O20)/100</f>
        <v>3.2131661442006272</v>
      </c>
      <c r="E22" s="6">
        <f>(E$3*'23772'!$O20)/100</f>
        <v>35.701846046673637</v>
      </c>
      <c r="F22" s="6">
        <f>(F$3*'23772'!$O20)/100</f>
        <v>7.3188784395680955</v>
      </c>
      <c r="G22" s="6">
        <f>IF($AB$4=1,$AA22*((G$3*'23772'!$O20)/100),(G$3*'23772'!$O20)/100)</f>
        <v>76</v>
      </c>
      <c r="H22" s="6">
        <f>(H$3*'23772'!$O20)/100</f>
        <v>37.486938349007318</v>
      </c>
      <c r="I22" s="6">
        <f>(I$3*'23772'!$O20)/100</f>
        <v>2.3206199930337861</v>
      </c>
      <c r="J22" s="6">
        <f>(J$3*'23772'!$O20)/100</f>
        <v>10.710553814002091</v>
      </c>
      <c r="K22" s="6">
        <f>(K$3*'23772'!$O20)/100</f>
        <v>4.6412399860675722</v>
      </c>
      <c r="L22" s="6">
        <f>(L$3*'23772'!$O20)/100</f>
        <v>10.175026123301986</v>
      </c>
      <c r="M22" s="6">
        <f>(M$3*'23772'!$O20)/100</f>
        <v>3.5701846046673635</v>
      </c>
      <c r="N22" s="6">
        <f>(N$3*'23772'!$O20)/100</f>
        <v>9.8180076628352495</v>
      </c>
      <c r="O22" s="6">
        <f>(O$3*'23772'!$O20)/100</f>
        <v>19.546760710553816</v>
      </c>
      <c r="P22" s="17"/>
      <c r="Q22" s="6"/>
      <c r="R22" s="6"/>
      <c r="V22">
        <v>472</v>
      </c>
      <c r="W22">
        <v>396</v>
      </c>
      <c r="X22">
        <f t="shared" si="1"/>
        <v>76</v>
      </c>
      <c r="Y22" s="6">
        <v>15.351793800069663</v>
      </c>
      <c r="Z22" s="6">
        <f t="shared" si="2"/>
        <v>60.648206199930335</v>
      </c>
      <c r="AA22" s="10">
        <f t="shared" si="3"/>
        <v>4.9505615428247305</v>
      </c>
    </row>
    <row r="23" spans="1:32">
      <c r="A23" s="1">
        <v>42261.197916666664</v>
      </c>
      <c r="B23" s="6">
        <f>(B$3*'23772'!$O21)/100</f>
        <v>32.262277951933122</v>
      </c>
      <c r="C23" s="6">
        <f>(C$3*'23772'!$O21)/100</f>
        <v>20.101880877742946</v>
      </c>
      <c r="D23" s="6">
        <f>(D$3*'23772'!$O21)/100</f>
        <v>4.4670846394984327</v>
      </c>
      <c r="E23" s="6">
        <f>(E$3*'23772'!$O21)/100</f>
        <v>49.634273772204807</v>
      </c>
      <c r="F23" s="6">
        <f>(F$3*'23772'!$O21)/100</f>
        <v>10.175026123301985</v>
      </c>
      <c r="G23" s="6">
        <f>IF($AB$4=1,$AA23*((G$3*'23772'!$O21)/100),(G$3*'23772'!$O21)/100)</f>
        <v>52</v>
      </c>
      <c r="H23" s="6">
        <f>(H$3*'23772'!$O21)/100</f>
        <v>52.115987460815049</v>
      </c>
      <c r="I23" s="6">
        <f>(I$3*'23772'!$O21)/100</f>
        <v>3.2262277951933123</v>
      </c>
      <c r="J23" s="6">
        <f>(J$3*'23772'!$O21)/100</f>
        <v>14.890282131661444</v>
      </c>
      <c r="K23" s="6">
        <f>(K$3*'23772'!$O21)/100</f>
        <v>6.4524555903866245</v>
      </c>
      <c r="L23" s="6">
        <f>(L$3*'23772'!$O21)/100</f>
        <v>14.145768025078372</v>
      </c>
      <c r="M23" s="6">
        <f>(M$3*'23772'!$O21)/100</f>
        <v>4.9634273772204809</v>
      </c>
      <c r="N23" s="6">
        <f>(N$3*'23772'!$O21)/100</f>
        <v>13.649425287356321</v>
      </c>
      <c r="O23" s="6">
        <f>(O$3*'23772'!$O21)/100</f>
        <v>27.17476489028213</v>
      </c>
      <c r="P23" s="17"/>
      <c r="Q23" s="6"/>
      <c r="R23" s="6"/>
      <c r="V23">
        <v>572</v>
      </c>
      <c r="W23">
        <v>520</v>
      </c>
      <c r="X23">
        <f t="shared" si="1"/>
        <v>52</v>
      </c>
      <c r="Y23" s="6">
        <v>21.342737722048067</v>
      </c>
      <c r="Z23" s="6">
        <f t="shared" si="2"/>
        <v>30.657262277951933</v>
      </c>
      <c r="AA23" s="10">
        <f t="shared" si="3"/>
        <v>2.4364259485924111</v>
      </c>
    </row>
    <row r="24" spans="1:32">
      <c r="A24" s="1">
        <v>42261.208333333336</v>
      </c>
      <c r="B24" s="6">
        <f>(B$3*'23772'!$O22)/100</f>
        <v>43.20503889469407</v>
      </c>
      <c r="C24" s="6">
        <f>(C$3*'23772'!$O22)/100</f>
        <v>26.920062695924766</v>
      </c>
      <c r="D24" s="6">
        <f>(D$3*'23772'!$O22)/100</f>
        <v>5.9822361546499474</v>
      </c>
      <c r="E24" s="6">
        <f>(E$3*'23772'!$O22)/100</f>
        <v>66.469290607221652</v>
      </c>
      <c r="F24" s="6">
        <f>(F$3*'23772'!$O22)/100</f>
        <v>13.626204574480436</v>
      </c>
      <c r="G24" s="6">
        <f>IF($AB$4=1,$AA24*((G$3*'23772'!$O22)/100),(G$3*'23772'!$O22)/100)</f>
        <v>76</v>
      </c>
      <c r="H24" s="6">
        <f>(H$3*'23772'!$O22)/100</f>
        <v>69.792755137582731</v>
      </c>
      <c r="I24" s="6">
        <f>(I$3*'23772'!$O22)/100</f>
        <v>4.320503889469407</v>
      </c>
      <c r="J24" s="6">
        <f>(J$3*'23772'!$O22)/100</f>
        <v>19.940787182166492</v>
      </c>
      <c r="K24" s="6">
        <f>(K$3*'23772'!$O22)/100</f>
        <v>8.641007778938814</v>
      </c>
      <c r="L24" s="6">
        <f>(L$3*'23772'!$O22)/100</f>
        <v>18.943747823058168</v>
      </c>
      <c r="M24" s="6">
        <f>(M$3*'23772'!$O22)/100</f>
        <v>6.6469290607221634</v>
      </c>
      <c r="N24" s="6">
        <f>(N$3*'23772'!$O22)/100</f>
        <v>18.279054916985952</v>
      </c>
      <c r="O24" s="6">
        <f>(O$3*'23772'!$O22)/100</f>
        <v>36.39193660745385</v>
      </c>
      <c r="P24" s="17"/>
      <c r="Q24" s="6"/>
      <c r="R24" s="6"/>
      <c r="V24">
        <v>700</v>
      </c>
      <c r="W24">
        <v>624</v>
      </c>
      <c r="X24">
        <f t="shared" si="1"/>
        <v>76</v>
      </c>
      <c r="Y24" s="6">
        <v>28.581794961105306</v>
      </c>
      <c r="Z24" s="6">
        <f t="shared" si="2"/>
        <v>47.418205038894698</v>
      </c>
      <c r="AA24" s="10">
        <f t="shared" si="3"/>
        <v>2.659035239159135</v>
      </c>
    </row>
    <row r="25" spans="1:32">
      <c r="A25" s="1">
        <v>42261.21875</v>
      </c>
      <c r="B25" s="6">
        <f>(B$3*'23772'!$O23)/100</f>
        <v>62.26053639846743</v>
      </c>
      <c r="C25" s="6">
        <f>(C$3*'23772'!$O23)/100</f>
        <v>38.793103448275858</v>
      </c>
      <c r="D25" s="6">
        <f>(D$3*'23772'!$O23)/100</f>
        <v>8.6206896551724146</v>
      </c>
      <c r="E25" s="6">
        <f>(E$3*'23772'!$O23)/100</f>
        <v>95.785440613026822</v>
      </c>
      <c r="F25" s="6">
        <f>(F$3*'23772'!$O23)/100</f>
        <v>19.636015325670499</v>
      </c>
      <c r="G25" s="6">
        <f>IF($AB$4=1,$AA25*((G$3*'23772'!$O23)/100),(G$3*'23772'!$O23)/100)</f>
        <v>92</v>
      </c>
      <c r="H25" s="6">
        <f>(H$3*'23772'!$O23)/100</f>
        <v>100.57471264367815</v>
      </c>
      <c r="I25" s="6">
        <f>(I$3*'23772'!$O23)/100</f>
        <v>6.226053639846743</v>
      </c>
      <c r="J25" s="6">
        <f>(J$3*'23772'!$O23)/100</f>
        <v>28.735632183908045</v>
      </c>
      <c r="K25" s="6">
        <f>(K$3*'23772'!$O23)/100</f>
        <v>12.452107279693486</v>
      </c>
      <c r="L25" s="6">
        <f>(L$3*'23772'!$O23)/100</f>
        <v>27.298850574712642</v>
      </c>
      <c r="M25" s="6">
        <f>(M$3*'23772'!$O23)/100</f>
        <v>9.5785440613026829</v>
      </c>
      <c r="N25" s="6">
        <f>(N$3*'23772'!$O23)/100</f>
        <v>26.340996168582375</v>
      </c>
      <c r="O25" s="6">
        <f>(O$3*'23772'!$O23)/100</f>
        <v>52.442528735632187</v>
      </c>
      <c r="P25" s="17"/>
      <c r="Q25" s="6"/>
      <c r="R25" s="6"/>
      <c r="V25">
        <v>840</v>
      </c>
      <c r="W25">
        <v>748</v>
      </c>
      <c r="X25">
        <f t="shared" si="1"/>
        <v>92</v>
      </c>
      <c r="Y25" s="6">
        <v>41.187739463601531</v>
      </c>
      <c r="Z25" s="6">
        <f t="shared" si="2"/>
        <v>50.812260536398469</v>
      </c>
      <c r="AA25" s="10">
        <f t="shared" si="3"/>
        <v>2.2336744186046511</v>
      </c>
    </row>
    <row r="26" spans="1:32">
      <c r="A26" s="1">
        <v>42261.229166666664</v>
      </c>
      <c r="B26" s="6">
        <f>(B$3*'23772'!$O24)/100</f>
        <v>84.334726576105894</v>
      </c>
      <c r="C26" s="6">
        <f>(C$3*'23772'!$O24)/100</f>
        <v>52.547021943573675</v>
      </c>
      <c r="D26" s="6">
        <f>(D$3*'23772'!$O24)/100</f>
        <v>11.677115987460816</v>
      </c>
      <c r="E26" s="6">
        <f>(E$3*'23772'!$O24)/100</f>
        <v>129.74573319400906</v>
      </c>
      <c r="F26" s="6">
        <f>(F$3*'23772'!$O24)/100</f>
        <v>26.597875304771854</v>
      </c>
      <c r="G26" s="6">
        <f>IF($AB$4=1,$AA26*((G$3*'23772'!$O24)/100),(G$3*'23772'!$O24)/100)</f>
        <v>128</v>
      </c>
      <c r="H26" s="6">
        <f>(H$3*'23772'!$O24)/100</f>
        <v>136.23301985370952</v>
      </c>
      <c r="I26" s="6">
        <f>(I$3*'23772'!$O24)/100</f>
        <v>8.4334726576105883</v>
      </c>
      <c r="J26" s="6">
        <f>(J$3*'23772'!$O24)/100</f>
        <v>38.923719958202717</v>
      </c>
      <c r="K26" s="6">
        <f>(K$3*'23772'!$O24)/100</f>
        <v>16.866945315221177</v>
      </c>
      <c r="L26" s="6">
        <f>(L$3*'23772'!$O24)/100</f>
        <v>36.977533960292583</v>
      </c>
      <c r="M26" s="6">
        <f>(M$3*'23772'!$O24)/100</f>
        <v>12.974573319400907</v>
      </c>
      <c r="N26" s="6">
        <f>(N$3*'23772'!$O24)/100</f>
        <v>35.680076628352488</v>
      </c>
      <c r="O26" s="6">
        <f>(O$3*'23772'!$O24)/100</f>
        <v>71.035788923719963</v>
      </c>
      <c r="P26" s="17"/>
      <c r="Q26" s="6"/>
      <c r="R26" s="6"/>
      <c r="V26">
        <v>1540</v>
      </c>
      <c r="W26">
        <v>1412</v>
      </c>
      <c r="X26">
        <f t="shared" si="1"/>
        <v>128</v>
      </c>
      <c r="Y26" s="6">
        <v>55.79066527342389</v>
      </c>
      <c r="Z26" s="6">
        <f t="shared" si="2"/>
        <v>72.209334726576117</v>
      </c>
      <c r="AA26" s="10">
        <f t="shared" si="3"/>
        <v>2.2942906196347748</v>
      </c>
    </row>
    <row r="27" spans="1:32">
      <c r="A27" s="1">
        <v>42261.239583333336</v>
      </c>
      <c r="B27" s="6">
        <f>(B$3*'23772'!$O25)/100</f>
        <v>107.91826309067689</v>
      </c>
      <c r="C27" s="6">
        <f>(C$3*'23772'!$O25)/100</f>
        <v>67.241379310344826</v>
      </c>
      <c r="D27" s="6">
        <f>(D$3*'23772'!$O25)/100</f>
        <v>14.942528735632184</v>
      </c>
      <c r="E27" s="6">
        <f>(E$3*'23772'!$O25)/100</f>
        <v>166.0280970625798</v>
      </c>
      <c r="F27" s="6">
        <f>(F$3*'23772'!$O25)/100</f>
        <v>34.035759897828861</v>
      </c>
      <c r="G27" s="6">
        <f>IF($AB$4=1,$AA27*((G$3*'23772'!$O25)/100),(G$3*'23772'!$O25)/100)</f>
        <v>268</v>
      </c>
      <c r="H27" s="6">
        <f>(H$3*'23772'!$O25)/100</f>
        <v>174.32950191570882</v>
      </c>
      <c r="I27" s="6">
        <f>(I$3*'23772'!$O25)/100</f>
        <v>10.791826309067687</v>
      </c>
      <c r="J27" s="6">
        <f>(J$3*'23772'!$O25)/100</f>
        <v>49.808429118773944</v>
      </c>
      <c r="K27" s="6">
        <f>(K$3*'23772'!$O25)/100</f>
        <v>21.583652618135375</v>
      </c>
      <c r="L27" s="6">
        <f>(L$3*'23772'!$O25)/100</f>
        <v>47.318007662835242</v>
      </c>
      <c r="M27" s="6">
        <f>(M$3*'23772'!$O25)/100</f>
        <v>16.602809706257982</v>
      </c>
      <c r="N27" s="6">
        <f>(N$3*'23772'!$O25)/100</f>
        <v>45.657726692209451</v>
      </c>
      <c r="O27" s="6">
        <f>(O$3*'23772'!$O25)/100</f>
        <v>90.900383141762447</v>
      </c>
      <c r="P27" s="17"/>
      <c r="Q27" s="6"/>
      <c r="R27" s="6"/>
      <c r="V27">
        <v>1724</v>
      </c>
      <c r="W27">
        <v>1456</v>
      </c>
      <c r="X27">
        <f t="shared" si="1"/>
        <v>268</v>
      </c>
      <c r="Y27" s="6">
        <v>71.392081736909319</v>
      </c>
      <c r="Z27" s="6">
        <f t="shared" si="2"/>
        <v>196.60791826309068</v>
      </c>
      <c r="AA27" s="10">
        <f t="shared" si="3"/>
        <v>3.75391771019678</v>
      </c>
    </row>
    <row r="28" spans="1:32">
      <c r="A28" s="1">
        <v>42261.25</v>
      </c>
      <c r="B28" s="12">
        <f>IF($Q$3=1,$Q28*((B$3*'23772'!$O26)/100),(B$3*'23772'!$O26)/100)</f>
        <v>270.17299431092539</v>
      </c>
      <c r="C28" s="12">
        <f>IF($R$3=1,$R28*((C$3*'23772'!$O26)/100),(C$3*'23772'!$O26)/100)</f>
        <v>126.25391849529782</v>
      </c>
      <c r="D28" s="12">
        <f>IF($S$3=1,$S28*((D$3*'23772'!$O26)/100),(D$3*'23772'!$O26)/100)</f>
        <v>22.445141065830722</v>
      </c>
      <c r="E28" s="12">
        <f>IF($T$3=1,$T28*((E$3*'23772'!$O26)/100),(E$3*'23772'!$O26)/100)</f>
        <v>623.47614071752002</v>
      </c>
      <c r="F28" s="12">
        <f>IF($U$3=1,$U28*((F$3*'23772'!$O26)/100),(F$3*'23772'!$O26)/100)</f>
        <v>42.604202949030544</v>
      </c>
      <c r="G28" s="12">
        <f>IF($AB$4=1,$AA28*((G$3*'23772'!$O26)/100),(G$3*'23772'!$O26)/100)</f>
        <v>336</v>
      </c>
      <c r="H28" s="12">
        <f>IF($AC$4=1,$AC28*((H$3*'23772'!$O26)/100),(H$3*'23772'!$O26)/100)</f>
        <v>872.8665970045281</v>
      </c>
      <c r="I28" s="7">
        <f>(I$3*'23772'!$O26)/100</f>
        <v>13.508649715546269</v>
      </c>
      <c r="J28" s="12">
        <f>IF($AD$4=1,$AD28*((J$3*'23772'!$O26)/100),(J$3*'23772'!$O26)/100)</f>
        <v>124.69522814350401</v>
      </c>
      <c r="K28" s="7">
        <f>(K$3*'23772'!$O26)/100</f>
        <v>27.017299431092539</v>
      </c>
      <c r="L28" s="12">
        <f>IF($AE$4=1,$AE28*((L$3*'23772'!$O26)/100),(L$3*'23772'!$O26)/100)</f>
        <v>118.46046673632881</v>
      </c>
      <c r="M28" s="7">
        <f>(M$3*'23772'!$O26)/100</f>
        <v>20.782538023917336</v>
      </c>
      <c r="N28" s="7">
        <f>(N$3*'23772'!$O26)/100</f>
        <v>57.15197956577267</v>
      </c>
      <c r="O28" s="12">
        <f>IF($AF$4=1,$AF28*((O$3*'23772'!$O26)/100),(O$3*'23772'!$O26)/100)</f>
        <v>284.46098920236852</v>
      </c>
      <c r="P28" s="13"/>
      <c r="Q28" s="24">
        <v>2</v>
      </c>
      <c r="R28" s="24">
        <v>1.5</v>
      </c>
      <c r="S28" s="24">
        <v>1.2</v>
      </c>
      <c r="T28" s="24">
        <v>3</v>
      </c>
      <c r="U28" s="24">
        <v>1</v>
      </c>
      <c r="V28" s="2">
        <v>2304</v>
      </c>
      <c r="W28" s="2">
        <v>1968</v>
      </c>
      <c r="X28" s="2">
        <f t="shared" si="1"/>
        <v>336</v>
      </c>
      <c r="Y28" s="7">
        <v>89.364913502844544</v>
      </c>
      <c r="Z28" s="7">
        <f t="shared" si="2"/>
        <v>246.63508649715544</v>
      </c>
      <c r="AA28" s="23">
        <f t="shared" si="3"/>
        <v>3.7598648824217227</v>
      </c>
      <c r="AC28" s="24">
        <v>4</v>
      </c>
      <c r="AD28" s="24">
        <v>2</v>
      </c>
      <c r="AE28" s="24">
        <v>2</v>
      </c>
      <c r="AF28" s="24">
        <v>2.5</v>
      </c>
    </row>
    <row r="29" spans="1:32">
      <c r="A29" s="1">
        <v>42261.260416666664</v>
      </c>
      <c r="B29" s="12">
        <f>IF($Q$3=1,$Q29*((B$3*'23772'!$O27)/100),(B$3*'23772'!$O27)/100)</f>
        <v>388.27934517589688</v>
      </c>
      <c r="C29" s="12">
        <f>IF($R$3=1,$R29*((C$3*'23772'!$O27)/100),(C$3*'23772'!$O27)/100)</f>
        <v>181.44592476489026</v>
      </c>
      <c r="D29" s="12">
        <f>IF($S$3=1,$S29*((D$3*'23772'!$O27)/100),(D$3*'23772'!$O27)/100)</f>
        <v>34.945141065830718</v>
      </c>
      <c r="E29" s="12">
        <f>IF($T$3=1,$T29*((E$3*'23772'!$O27)/100),(E$3*'23772'!$O27)/100)</f>
        <v>896.02925809822364</v>
      </c>
      <c r="F29" s="12">
        <f>IF($U$3=1,$U29*((F$3*'23772'!$O27)/100),(F$3*'23772'!$O27)/100)</f>
        <v>61.228665970045277</v>
      </c>
      <c r="G29" s="12">
        <f>IF($AB$4=1,$AA29*((G$3*'23772'!$O27)/100),(G$3*'23772'!$O27)/100)</f>
        <v>448</v>
      </c>
      <c r="H29" s="12">
        <f>IF($AC$4=1,$AC29*((H$3*'23772'!$O27)/100),(H$3*'23772'!$O27)/100)</f>
        <v>1317.1630094043887</v>
      </c>
      <c r="I29" s="7">
        <f>(I$3*'23772'!$O27)/100</f>
        <v>19.413967258794845</v>
      </c>
      <c r="J29" s="12">
        <f>IF($AD$4=1,$AD29*((J$3*'23772'!$O27)/100),(J$3*'23772'!$O27)/100)</f>
        <v>224.00731452455588</v>
      </c>
      <c r="K29" s="7">
        <f>(K$3*'23772'!$O27)/100</f>
        <v>38.827934517589689</v>
      </c>
      <c r="L29" s="12">
        <f>IF($AE$4=1,$AE29*((L$3*'23772'!$O27)/100),(L$3*'23772'!$O27)/100)</f>
        <v>212.80694879832808</v>
      </c>
      <c r="M29" s="7">
        <f>(M$3*'23772'!$O27)/100</f>
        <v>29.867641936607452</v>
      </c>
      <c r="N29" s="7">
        <f>(N$3*'23772'!$O27)/100</f>
        <v>82.136015325670485</v>
      </c>
      <c r="O29" s="12">
        <f>IF($AF$4=1,$AF29*((O$3*'23772'!$O27)/100),(O$3*'23772'!$O27)/100)</f>
        <v>408.81334900731446</v>
      </c>
      <c r="P29" s="13"/>
      <c r="Q29" s="24">
        <v>2</v>
      </c>
      <c r="R29" s="24">
        <v>1.5</v>
      </c>
      <c r="S29" s="24">
        <v>1.3</v>
      </c>
      <c r="T29" s="24">
        <v>3</v>
      </c>
      <c r="U29" s="24">
        <v>1</v>
      </c>
      <c r="V29" s="2">
        <v>3308</v>
      </c>
      <c r="W29" s="2">
        <v>2860</v>
      </c>
      <c r="X29" s="2">
        <f t="shared" si="1"/>
        <v>448</v>
      </c>
      <c r="Y29" s="7">
        <v>128.43086032741203</v>
      </c>
      <c r="Z29" s="7">
        <f t="shared" si="2"/>
        <v>319.56913967258799</v>
      </c>
      <c r="AA29" s="23">
        <f t="shared" si="3"/>
        <v>3.4882581869957292</v>
      </c>
      <c r="AC29" s="24">
        <v>4.2</v>
      </c>
      <c r="AD29" s="24">
        <v>2.5</v>
      </c>
      <c r="AE29" s="24">
        <v>2.5</v>
      </c>
      <c r="AF29" s="24">
        <v>2.5</v>
      </c>
    </row>
    <row r="30" spans="1:32">
      <c r="A30" s="1">
        <v>42261.270833333336</v>
      </c>
      <c r="B30" s="12">
        <f>IF($Q$3=1,$Q30*((B$3*'23772'!$O28)/100),(B$3*'23772'!$O28)/100)</f>
        <v>568.6462324393359</v>
      </c>
      <c r="C30" s="12">
        <f>IF($R$3=1,$R30*((C$3*'23772'!$O28)/100),(C$3*'23772'!$O28)/100)</f>
        <v>265.73275862068965</v>
      </c>
      <c r="D30" s="12">
        <f>IF($S$3=1,$S30*((D$3*'23772'!$O28)/100),(D$3*'23772'!$O28)/100)</f>
        <v>98.419540229885058</v>
      </c>
      <c r="E30" s="12">
        <f>IF($T$3=1,$T30*((E$3*'23772'!$O28)/100),(E$3*'23772'!$O28)/100)</f>
        <v>1312.2605363984674</v>
      </c>
      <c r="F30" s="12">
        <f>IF($U$3=1,$U30*((F$3*'23772'!$O28)/100),(F$3*'23772'!$O28)/100)</f>
        <v>89.671136653895289</v>
      </c>
      <c r="G30" s="12">
        <f>IF($AB$4=1,$AA30*((G$3*'23772'!$O28)/100),(G$3*'23772'!$O28)/100)</f>
        <v>792.00000000000011</v>
      </c>
      <c r="H30" s="12">
        <f>IF($AC$4=1,$AC30*((H$3*'23772'!$O28)/100),(H$3*'23772'!$O28)/100)</f>
        <v>1837.1647509578545</v>
      </c>
      <c r="I30" s="7">
        <f>(I$3*'23772'!$O28)/100</f>
        <v>28.432311621966797</v>
      </c>
      <c r="J30" s="12">
        <f>IF($AD$4=1,$AD30*((J$3*'23772'!$O28)/100),(J$3*'23772'!$O28)/100)</f>
        <v>393.67816091954023</v>
      </c>
      <c r="K30" s="7">
        <f>(K$3*'23772'!$O28)/100</f>
        <v>56.864623243933593</v>
      </c>
      <c r="L30" s="12">
        <f>IF($AE$4=1,$AE30*((L$3*'23772'!$O28)/100),(L$3*'23772'!$O28)/100)</f>
        <v>373.99425287356325</v>
      </c>
      <c r="M30" s="7">
        <f>(M$3*'23772'!$O28)/100</f>
        <v>43.742017879948918</v>
      </c>
      <c r="N30" s="7">
        <f>(N$3*'23772'!$O28)/100</f>
        <v>120.29054916985953</v>
      </c>
      <c r="O30" s="12">
        <f>IF($AF$4=1,$AF30*((O$3*'23772'!$O28)/100),(O$3*'23772'!$O28)/100)</f>
        <v>598.71886973180085</v>
      </c>
      <c r="P30" s="13"/>
      <c r="Q30" s="24">
        <v>2</v>
      </c>
      <c r="R30" s="24">
        <v>1.5</v>
      </c>
      <c r="S30" s="24">
        <v>2.5</v>
      </c>
      <c r="T30" s="24">
        <v>3</v>
      </c>
      <c r="U30" s="24">
        <v>1</v>
      </c>
      <c r="V30" s="2">
        <v>4836</v>
      </c>
      <c r="W30" s="2">
        <v>4044</v>
      </c>
      <c r="X30" s="2">
        <f t="shared" si="1"/>
        <v>792</v>
      </c>
      <c r="Y30" s="7">
        <v>188.09067688378036</v>
      </c>
      <c r="Z30" s="7">
        <f t="shared" si="2"/>
        <v>603.90932311621964</v>
      </c>
      <c r="AA30" s="23">
        <f t="shared" si="3"/>
        <v>4.2107350195213034</v>
      </c>
      <c r="AC30" s="24">
        <v>4</v>
      </c>
      <c r="AD30" s="24">
        <v>3</v>
      </c>
      <c r="AE30" s="24">
        <v>3</v>
      </c>
      <c r="AF30" s="24">
        <v>2.5</v>
      </c>
    </row>
    <row r="31" spans="1:32">
      <c r="A31" s="1">
        <v>42261.28125</v>
      </c>
      <c r="B31" s="12">
        <f>IF($Q$3=1,$Q31*((B$3*'23772'!$O29)/100),(B$3*'23772'!$O29)/100)</f>
        <v>675.80982236154659</v>
      </c>
      <c r="C31" s="12">
        <f>IF($R$3=1,$R31*((C$3*'23772'!$O29)/100),(C$3*'23772'!$O29)/100)</f>
        <v>315.8111285266458</v>
      </c>
      <c r="D31" s="12">
        <f>IF($S$3=1,$S31*((D$3*'23772'!$O29)/100),(D$3*'23772'!$O29)/100)</f>
        <v>116.96708463949845</v>
      </c>
      <c r="E31" s="12">
        <f>IF($T$3=1,$T31*((E$3*'23772'!$O29)/100),(E$3*'23772'!$O29)/100)</f>
        <v>1559.5611285266459</v>
      </c>
      <c r="F31" s="12">
        <f>IF($U$3=1,$U31*((F$3*'23772'!$O29)/100),(F$3*'23772'!$O29)/100)</f>
        <v>106.5700104493208</v>
      </c>
      <c r="G31" s="12">
        <f>IF($AB$4=1,$AA31*((G$3*'23772'!$O29)/100),(G$3*'23772'!$O29)/100)</f>
        <v>400</v>
      </c>
      <c r="H31" s="12">
        <f>IF($AC$4=1,$AC31*((H$3*'23772'!$O29)/100),(H$3*'23772'!$O29)/100)</f>
        <v>2183.3855799373041</v>
      </c>
      <c r="I31" s="7">
        <f>(I$3*'23772'!$O29)/100</f>
        <v>33.790491118077327</v>
      </c>
      <c r="J31" s="12">
        <f>IF($AD$4=1,$AD31*((J$3*'23772'!$O29)/100),(J$3*'23772'!$O29)/100)</f>
        <v>623.82445141065841</v>
      </c>
      <c r="K31" s="7">
        <f>(K$3*'23772'!$O29)/100</f>
        <v>67.580982236154654</v>
      </c>
      <c r="L31" s="12">
        <f>IF($AE$4=1,$AE31*((L$3*'23772'!$O29)/100),(L$3*'23772'!$O29)/100)</f>
        <v>740.79153605015676</v>
      </c>
      <c r="M31" s="7">
        <f>(M$3*'23772'!$O29)/100</f>
        <v>51.985370950888189</v>
      </c>
      <c r="N31" s="7">
        <f>(N$3*'23772'!$O29)/100</f>
        <v>142.95977011494253</v>
      </c>
      <c r="O31" s="12">
        <f>IF($AF$4=1,$AF31*((O$3*'23772'!$O29)/100),(O$3*'23772'!$O29)/100)</f>
        <v>711.54976489028218</v>
      </c>
      <c r="P31" s="13"/>
      <c r="Q31" s="24">
        <v>2</v>
      </c>
      <c r="R31" s="24">
        <v>1.5</v>
      </c>
      <c r="S31" s="24">
        <v>2.5</v>
      </c>
      <c r="T31" s="24">
        <v>3</v>
      </c>
      <c r="U31" s="24">
        <v>1</v>
      </c>
      <c r="V31" s="2">
        <v>5392</v>
      </c>
      <c r="W31" s="2">
        <v>4992</v>
      </c>
      <c r="X31" s="2">
        <f t="shared" si="1"/>
        <v>400</v>
      </c>
      <c r="Y31" s="7">
        <v>223.53709508881923</v>
      </c>
      <c r="Z31" s="7">
        <f t="shared" si="2"/>
        <v>176.46290491118077</v>
      </c>
      <c r="AA31" s="23">
        <f t="shared" si="3"/>
        <v>1.7894121771648943</v>
      </c>
      <c r="AC31" s="24">
        <v>4</v>
      </c>
      <c r="AD31" s="24">
        <v>4</v>
      </c>
      <c r="AE31" s="24">
        <v>5</v>
      </c>
      <c r="AF31" s="24">
        <v>2.5</v>
      </c>
    </row>
    <row r="32" spans="1:32">
      <c r="A32" s="1">
        <v>42261.291666666664</v>
      </c>
      <c r="B32" s="12">
        <f>IF($Q$3=1,$Q32*((B$3*'23772'!$O30)/100),(B$3*'23772'!$O30)/100)</f>
        <v>675.43248577731322</v>
      </c>
      <c r="C32" s="12">
        <f>IF($R$3=1,$R32*((C$3*'23772'!$O30)/100),(C$3*'23772'!$O30)/100)</f>
        <v>420.84639498432597</v>
      </c>
      <c r="D32" s="12">
        <f>IF($S$3=1,$S32*((D$3*'23772'!$O30)/100),(D$3*'23772'!$O30)/100)</f>
        <v>93.521421107627987</v>
      </c>
      <c r="E32" s="12">
        <f>IF($T$3=1,$T32*((E$3*'23772'!$O30)/100),(E$3*'23772'!$O30)/100)</f>
        <v>1402.8213166144201</v>
      </c>
      <c r="F32" s="12">
        <f>IF($U$3=1,$U32*((F$3*'23772'!$O30)/100),(F$3*'23772'!$O30)/100)</f>
        <v>106.51050737257633</v>
      </c>
      <c r="G32" s="12">
        <f>IF($AB$4=1,$AA32*((G$3*'23772'!$O30)/100),(G$3*'23772'!$O30)/100)</f>
        <v>844</v>
      </c>
      <c r="H32" s="12">
        <f>IF($AC$4=1,$AC32*((H$3*'23772'!$O30)/100),(H$3*'23772'!$O30)/100)</f>
        <v>2182.16649251132</v>
      </c>
      <c r="I32" s="7">
        <f>(I$3*'23772'!$O30)/100</f>
        <v>33.771624288865667</v>
      </c>
      <c r="J32" s="12">
        <f>IF($AD$4=1,$AD32*((J$3*'23772'!$O30)/100),(J$3*'23772'!$O30)/100)</f>
        <v>467.60710553813993</v>
      </c>
      <c r="K32" s="7">
        <f>(K$3*'23772'!$O30)/100</f>
        <v>67.543248577731333</v>
      </c>
      <c r="L32" s="12">
        <f>IF($AE$4=1,$AE32*((L$3*'23772'!$O30)/100),(L$3*'23772'!$O30)/100)</f>
        <v>666.34012539184948</v>
      </c>
      <c r="M32" s="7">
        <f>(M$3*'23772'!$O30)/100</f>
        <v>51.956345059793328</v>
      </c>
      <c r="N32" s="7">
        <f>(N$3*'23772'!$O30)/100</f>
        <v>142.87994891443165</v>
      </c>
      <c r="O32" s="12">
        <f>IF($AF$4=1,$AF32*((O$3*'23772'!$O30)/100),(O$3*'23772'!$O30)/100)</f>
        <v>711.15247300592137</v>
      </c>
      <c r="P32" s="13"/>
      <c r="Q32" s="24">
        <v>2</v>
      </c>
      <c r="R32" s="24">
        <v>2</v>
      </c>
      <c r="S32" s="24">
        <v>2</v>
      </c>
      <c r="T32" s="24">
        <v>2.7</v>
      </c>
      <c r="U32" s="24">
        <v>1</v>
      </c>
      <c r="V32" s="2">
        <v>5672</v>
      </c>
      <c r="W32" s="2">
        <v>4828</v>
      </c>
      <c r="X32" s="2">
        <f t="shared" si="1"/>
        <v>844</v>
      </c>
      <c r="Y32" s="7">
        <v>223.41228375711134</v>
      </c>
      <c r="Z32" s="7">
        <f t="shared" si="2"/>
        <v>620.58771624288863</v>
      </c>
      <c r="AA32" s="23">
        <f t="shared" si="3"/>
        <v>3.7777690009094451</v>
      </c>
      <c r="AC32" s="24">
        <v>4</v>
      </c>
      <c r="AD32" s="24">
        <v>3</v>
      </c>
      <c r="AE32" s="24">
        <v>4.5</v>
      </c>
      <c r="AF32" s="24">
        <v>2.5</v>
      </c>
    </row>
    <row r="33" spans="1:32">
      <c r="A33" s="1">
        <v>42261.302083333336</v>
      </c>
      <c r="B33" s="12">
        <f>IF($Q$3=1,$Q33*((B$3*'23772'!$O31)/100),(B$3*'23772'!$O31)/100)</f>
        <v>636.94415418553353</v>
      </c>
      <c r="C33" s="12">
        <f>IF($R$3=1,$R33*((C$3*'23772'!$O31)/100),(C$3*'23772'!$O31)/100)</f>
        <v>396.86520376175548</v>
      </c>
      <c r="D33" s="12">
        <f>IF($S$3=1,$S33*((D$3*'23772'!$O31)/100),(D$3*'23772'!$O31)/100)</f>
        <v>44.096133751306169</v>
      </c>
      <c r="E33" s="12">
        <f>IF($T$3=1,$T33*((E$3*'23772'!$O31)/100),(E$3*'23772'!$O31)/100)</f>
        <v>1322.8840125391851</v>
      </c>
      <c r="F33" s="12">
        <f>IF($U$3=1,$U33*((F$3*'23772'!$O31)/100),(F$3*'23772'!$O31)/100)</f>
        <v>100.44119354464183</v>
      </c>
      <c r="G33" s="12">
        <f>IF($AB$4=1,$AA33*((G$3*'23772'!$O31)/100),(G$3*'23772'!$O31)/100)</f>
        <v>432</v>
      </c>
      <c r="H33" s="12">
        <f>IF($AC$4=1,$AC33*((H$3*'23772'!$O31)/100),(H$3*'23772'!$O31)/100)</f>
        <v>1389.0282131661443</v>
      </c>
      <c r="I33" s="7">
        <f>(I$3*'23772'!$O31)/100</f>
        <v>31.847207709276677</v>
      </c>
      <c r="J33" s="12">
        <f>IF($AD$4=1,$AD33*((J$3*'23772'!$O31)/100),(J$3*'23772'!$O31)/100)</f>
        <v>514.45489376523858</v>
      </c>
      <c r="K33" s="7">
        <f>(K$3*'23772'!$O31)/100</f>
        <v>63.694415418553355</v>
      </c>
      <c r="L33" s="12">
        <f>IF($AE$4=1,$AE33*((L$3*'23772'!$O31)/100),(L$3*'23772'!$O31)/100)</f>
        <v>488.73214907697667</v>
      </c>
      <c r="M33" s="7">
        <f>(M$3*'23772'!$O31)/100</f>
        <v>48.99570416811796</v>
      </c>
      <c r="N33" s="7">
        <f>(N$3*'23772'!$O31)/100</f>
        <v>134.73818646232439</v>
      </c>
      <c r="O33" s="12">
        <f>IF($AF$4=1,$AF33*((O$3*'23772'!$O31)/100),(O$3*'23772'!$O31)/100)</f>
        <v>670.62870080111463</v>
      </c>
      <c r="P33" s="13"/>
      <c r="Q33" s="24">
        <v>2</v>
      </c>
      <c r="R33" s="24">
        <v>2</v>
      </c>
      <c r="S33" s="24">
        <v>1</v>
      </c>
      <c r="T33" s="24">
        <v>2.7</v>
      </c>
      <c r="U33" s="24">
        <v>1</v>
      </c>
      <c r="V33" s="2">
        <v>5540</v>
      </c>
      <c r="W33" s="2">
        <v>5108</v>
      </c>
      <c r="X33" s="2">
        <f t="shared" si="1"/>
        <v>432</v>
      </c>
      <c r="Y33" s="7">
        <v>210.68152792290726</v>
      </c>
      <c r="Z33" s="7">
        <f t="shared" si="2"/>
        <v>221.31847207709274</v>
      </c>
      <c r="AA33" s="23">
        <f t="shared" si="3"/>
        <v>2.0504882618758953</v>
      </c>
      <c r="AC33" s="24">
        <v>2.7</v>
      </c>
      <c r="AD33" s="24">
        <v>3.5</v>
      </c>
      <c r="AE33" s="24">
        <v>3.5</v>
      </c>
      <c r="AF33" s="24">
        <v>2.5</v>
      </c>
    </row>
    <row r="34" spans="1:32">
      <c r="A34" s="1">
        <v>42261.3125</v>
      </c>
      <c r="B34" s="12">
        <f>IF($Q$3=1,$Q34*((B$3*'23772'!$O32)/100),(B$3*'23772'!$O32)/100)</f>
        <v>518.08313015209569</v>
      </c>
      <c r="C34" s="12">
        <f>IF($R$3=1,$R34*((C$3*'23772'!$O32)/100),(C$3*'23772'!$O32)/100)</f>
        <v>322.80564263322884</v>
      </c>
      <c r="D34" s="12">
        <f>IF($S$3=1,$S34*((D$3*'23772'!$O32)/100),(D$3*'23772'!$O32)/100)</f>
        <v>35.867293625914314</v>
      </c>
      <c r="E34" s="12">
        <f>IF($T$3=1,$T34*((E$3*'23772'!$O32)/100),(E$3*'23772'!$O32)/100)</f>
        <v>797.0509694647626</v>
      </c>
      <c r="F34" s="12">
        <f>IF($U$3=1,$U34*((F$3*'23772'!$O32)/100),(F$3*'23772'!$O32)/100)</f>
        <v>81.697724370138161</v>
      </c>
      <c r="G34" s="12">
        <f>IF($AB$4=1,$AA34*((G$3*'23772'!$O32)/100),(G$3*'23772'!$O32)/100)</f>
        <v>1412</v>
      </c>
      <c r="H34" s="12">
        <f>IF($AC$4=1,$AC34*((H$3*'23772'!$O32)/100),(H$3*'23772'!$O32)/100)</f>
        <v>627.67763845350055</v>
      </c>
      <c r="I34" s="7">
        <f>(I$3*'23772'!$O32)/100</f>
        <v>25.904156507604785</v>
      </c>
      <c r="J34" s="12">
        <f>IF($AD$4=1,$AD34*((J$3*'23772'!$O32)/100),(J$3*'23772'!$O32)/100)</f>
        <v>239.11529083942878</v>
      </c>
      <c r="K34" s="7">
        <f>(K$3*'23772'!$O32)/100</f>
        <v>51.808313015209571</v>
      </c>
      <c r="L34" s="12">
        <f>IF($AE$4=1,$AE34*((L$3*'23772'!$O32)/100),(L$3*'23772'!$O32)/100)</f>
        <v>227.15952629745735</v>
      </c>
      <c r="M34" s="7">
        <f>(M$3*'23772'!$O32)/100</f>
        <v>39.852548473238123</v>
      </c>
      <c r="N34" s="7">
        <f>(N$3*'23772'!$O32)/100</f>
        <v>109.59450830140486</v>
      </c>
      <c r="O34" s="12">
        <f>IF($AF$4=1,$AF34*((O$3*'23772'!$O32)/100),(O$3*'23772'!$O32)/100)</f>
        <v>545.48175722744691</v>
      </c>
      <c r="P34" s="13"/>
      <c r="Q34" s="24">
        <v>2</v>
      </c>
      <c r="R34" s="24">
        <v>2</v>
      </c>
      <c r="S34" s="24">
        <v>1</v>
      </c>
      <c r="T34" s="24">
        <v>2</v>
      </c>
      <c r="U34" s="24">
        <v>1</v>
      </c>
      <c r="V34" s="2">
        <v>5180</v>
      </c>
      <c r="W34" s="2">
        <v>3768</v>
      </c>
      <c r="X34" s="2">
        <f t="shared" si="1"/>
        <v>1412</v>
      </c>
      <c r="Y34" s="7">
        <v>171.36595843492395</v>
      </c>
      <c r="Z34" s="7">
        <f t="shared" si="2"/>
        <v>1240.6340415650761</v>
      </c>
      <c r="AA34" s="23">
        <f t="shared" si="3"/>
        <v>8.2396761462761905</v>
      </c>
      <c r="AC34" s="24">
        <v>1.5</v>
      </c>
      <c r="AD34" s="24">
        <v>2</v>
      </c>
      <c r="AE34" s="24">
        <v>2</v>
      </c>
      <c r="AF34" s="24">
        <v>2.5</v>
      </c>
    </row>
    <row r="35" spans="1:32">
      <c r="A35" s="1">
        <v>42261.322916666664</v>
      </c>
      <c r="B35" s="12">
        <f>IF($Q$3=1,$Q35*((B$3*'23772'!$O33)/100),(B$3*'23772'!$O33)/100)</f>
        <v>819.00905607802156</v>
      </c>
      <c r="C35" s="12">
        <f>IF($R$3=1,$R35*((C$3*'23772'!$O33)/100),(C$3*'23772'!$O33)/100)</f>
        <v>340.20376175548591</v>
      </c>
      <c r="D35" s="12">
        <f>IF($S$3=1,$S35*((D$3*'23772'!$O33)/100),(D$3*'23772'!$O33)/100)</f>
        <v>75.600835945663533</v>
      </c>
      <c r="E35" s="12">
        <f>IF($T$3=1,$T35*((E$3*'23772'!$O33)/100),(E$3*'23772'!$O33)/100)</f>
        <v>840.00928828515021</v>
      </c>
      <c r="F35" s="12">
        <f>IF($U$3=1,$U35*((F$3*'23772'!$O33)/100),(F$3*'23772'!$O33)/100)</f>
        <v>86.100952049227914</v>
      </c>
      <c r="G35" s="12">
        <f>IF($AB$4=1,$AA35*((G$3*'23772'!$O33)/100),(G$3*'23772'!$O33)/100)</f>
        <v>244</v>
      </c>
      <c r="H35" s="12">
        <f>IF($AC$4=1,$AC35*((H$3*'23772'!$O33)/100),(H$3*'23772'!$O33)/100)</f>
        <v>882.00975269940784</v>
      </c>
      <c r="I35" s="7">
        <f>(I$3*'23772'!$O33)/100</f>
        <v>27.300301869267383</v>
      </c>
      <c r="J35" s="12">
        <f>IF($AD$4=1,$AD35*((J$3*'23772'!$O33)/100),(J$3*'23772'!$O33)/100)</f>
        <v>252.00278648554507</v>
      </c>
      <c r="K35" s="7">
        <f>(K$3*'23772'!$O33)/100</f>
        <v>54.600603738534765</v>
      </c>
      <c r="L35" s="12">
        <f>IF($AE$4=1,$AE35*((L$3*'23772'!$O33)/100),(L$3*'23772'!$O33)/100)</f>
        <v>239.40264716126785</v>
      </c>
      <c r="M35" s="7">
        <f>(M$3*'23772'!$O33)/100</f>
        <v>42.000464414257515</v>
      </c>
      <c r="N35" s="7">
        <f>(N$3*'23772'!$O33)/100</f>
        <v>115.50127713920816</v>
      </c>
      <c r="O35" s="12">
        <f>IF($AF$4=1,$AF35*((O$3*'23772'!$O33)/100),(O$3*'23772'!$O33)/100)</f>
        <v>574.88135667014967</v>
      </c>
      <c r="P35" s="13"/>
      <c r="Q35" s="23">
        <v>3</v>
      </c>
      <c r="R35" s="23">
        <v>2</v>
      </c>
      <c r="S35" s="23">
        <v>2</v>
      </c>
      <c r="T35" s="23">
        <v>2</v>
      </c>
      <c r="U35" s="23">
        <v>1</v>
      </c>
      <c r="V35" s="25">
        <v>4668</v>
      </c>
      <c r="W35" s="25">
        <v>4424</v>
      </c>
      <c r="X35" s="25">
        <f t="shared" si="1"/>
        <v>244</v>
      </c>
      <c r="Y35" s="26">
        <v>180.60199698130731</v>
      </c>
      <c r="Z35" s="26">
        <f t="shared" si="2"/>
        <v>63.398003018692691</v>
      </c>
      <c r="AA35" s="23">
        <f t="shared" si="3"/>
        <v>1.3510371096575113</v>
      </c>
      <c r="AB35" s="4"/>
      <c r="AC35" s="23">
        <v>2</v>
      </c>
      <c r="AD35" s="23">
        <v>2</v>
      </c>
      <c r="AE35" s="23">
        <v>2</v>
      </c>
      <c r="AF35" s="23">
        <v>2.5</v>
      </c>
    </row>
    <row r="36" spans="1:32">
      <c r="A36" s="1">
        <v>42261.333333333336</v>
      </c>
      <c r="B36" s="12">
        <f>IF($Q$3=1,$Q36*((B$3*'23772'!$O34)/100),(B$3*'23772'!$O34)/100)</f>
        <v>400.27864855451065</v>
      </c>
      <c r="C36" s="12">
        <f>IF($R$3=1,$R36*((C$3*'23772'!$O34)/100),(C$3*'23772'!$O34)/100)</f>
        <v>311.7554858934169</v>
      </c>
      <c r="D36" s="12">
        <f>IF($S$3=1,$S36*((D$3*'23772'!$O34)/100),(D$3*'23772'!$O34)/100)</f>
        <v>69.278996865203766</v>
      </c>
      <c r="E36" s="12">
        <f>IF($T$3=1,$T36*((E$3*'23772'!$O34)/100),(E$3*'23772'!$O34)/100)</f>
        <v>769.76663183559731</v>
      </c>
      <c r="F36" s="12">
        <f>IF($U$3=1,$U36*((F$3*'23772'!$O34)/100),(F$3*'23772'!$O34)/100)</f>
        <v>78.901079763148729</v>
      </c>
      <c r="G36" s="12">
        <f>IF($AB$4=1,$AA36*((G$3*'23772'!$O34)/100),(G$3*'23772'!$O34)/100)</f>
        <v>604</v>
      </c>
      <c r="H36" s="12">
        <f>IF($AC$4=1,$AC36*((H$3*'23772'!$O34)/100),(H$3*'23772'!$O34)/100)</f>
        <v>808.25496342737722</v>
      </c>
      <c r="I36" s="7">
        <f>(I$3*'23772'!$O34)/100</f>
        <v>25.017415534656916</v>
      </c>
      <c r="J36" s="12">
        <f>IF($AD$4=1,$AD36*((J$3*'23772'!$O34)/100),(J$3*'23772'!$O34)/100)</f>
        <v>230.92998955067921</v>
      </c>
      <c r="K36" s="7">
        <f>(K$3*'23772'!$O34)/100</f>
        <v>50.034831069313832</v>
      </c>
      <c r="L36" s="12">
        <f>IF($AE$4=1,$AE36*((L$3*'23772'!$O34)/100),(L$3*'23772'!$O34)/100)</f>
        <v>219.38349007314525</v>
      </c>
      <c r="M36" s="7">
        <f>(M$3*'23772'!$O34)/100</f>
        <v>38.488331591779868</v>
      </c>
      <c r="N36" s="7">
        <f>(N$3*'23772'!$O34)/100</f>
        <v>105.84291187739464</v>
      </c>
      <c r="O36" s="12">
        <f>IF($AF$4=1,$AF36*((O$3*'23772'!$O34)/100),(O$3*'23772'!$O34)/100)</f>
        <v>526.80903866248696</v>
      </c>
      <c r="P36" s="13"/>
      <c r="Q36" s="24">
        <v>1.6</v>
      </c>
      <c r="R36" s="24">
        <v>2</v>
      </c>
      <c r="S36" s="24">
        <v>2</v>
      </c>
      <c r="T36" s="24">
        <v>2</v>
      </c>
      <c r="U36" s="24">
        <v>1</v>
      </c>
      <c r="V36" s="2">
        <v>5164</v>
      </c>
      <c r="W36" s="2">
        <v>4560</v>
      </c>
      <c r="X36" s="2">
        <f t="shared" si="1"/>
        <v>604</v>
      </c>
      <c r="Y36" s="7">
        <v>165.49982584465343</v>
      </c>
      <c r="Z36" s="7">
        <f t="shared" si="2"/>
        <v>438.5001741553466</v>
      </c>
      <c r="AA36" s="23">
        <f t="shared" si="3"/>
        <v>3.6495506682100389</v>
      </c>
      <c r="AC36" s="24">
        <v>2</v>
      </c>
      <c r="AD36" s="24">
        <v>2</v>
      </c>
      <c r="AE36" s="24">
        <v>2</v>
      </c>
      <c r="AF36" s="24">
        <v>2.5</v>
      </c>
    </row>
    <row r="37" spans="1:32">
      <c r="A37" s="1">
        <v>42261.34375</v>
      </c>
      <c r="B37" s="12">
        <f>IF($Q$3=1,$Q37*((B$3*'23772'!$O35)/100),(B$3*'23772'!$O35)/100)</f>
        <v>507.74410774410785</v>
      </c>
      <c r="C37" s="12">
        <f>IF($R$3=1,$R37*((C$3*'23772'!$O35)/100),(C$3*'23772'!$O35)/100)</f>
        <v>296.59090909090907</v>
      </c>
      <c r="D37" s="12">
        <f>IF($S$3=1,$S37*((D$3*'23772'!$O35)/100),(D$3*'23772'!$O35)/100)</f>
        <v>52.727272727272727</v>
      </c>
      <c r="E37" s="12">
        <f>IF($T$3=1,$T37*((E$3*'23772'!$O35)/100),(E$3*'23772'!$O35)/100)</f>
        <v>976.43097643097644</v>
      </c>
      <c r="F37" s="12">
        <f>IF($U$3=1,$U37*((F$3*'23772'!$O35)/100),(F$3*'23772'!$O35)/100)</f>
        <v>150.12626262626264</v>
      </c>
      <c r="G37" s="12">
        <f>IF($AB$4=1,$AA37*((G$3*'23772'!$O35)/100),(G$3*'23772'!$O35)/100)</f>
        <v>1092</v>
      </c>
      <c r="H37" s="12">
        <f>IF($AC$4=1,$AC37*((H$3*'23772'!$O35)/100),(H$3*'23772'!$O35)/100)</f>
        <v>1025.2525252525252</v>
      </c>
      <c r="I37" s="7">
        <f>(I$3*'23772'!$O35)/100</f>
        <v>31.734006734006734</v>
      </c>
      <c r="J37" s="12">
        <f>IF($AD$4=1,$AD37*((J$3*'23772'!$O35)/100),(J$3*'23772'!$O35)/100)</f>
        <v>292.92929292929296</v>
      </c>
      <c r="K37" s="7">
        <f>(K$3*'23772'!$O35)/100</f>
        <v>63.468013468013467</v>
      </c>
      <c r="L37" s="12">
        <f>IF($AE$4=1,$AE37*((L$3*'23772'!$O35)/100),(L$3*'23772'!$O35)/100)</f>
        <v>278.28282828282829</v>
      </c>
      <c r="M37" s="7">
        <f>(M$3*'23772'!$O35)/100</f>
        <v>48.821548821548824</v>
      </c>
      <c r="N37" s="7">
        <f>(N$3*'23772'!$O35)/100</f>
        <v>134.25925925925927</v>
      </c>
      <c r="O37" s="12">
        <f>IF($AF$4=1,$AF37*((O$3*'23772'!$O35)/100),(O$3*'23772'!$O35)/100)</f>
        <v>668.24494949494965</v>
      </c>
      <c r="P37" s="13"/>
      <c r="Q37" s="24">
        <v>1.6</v>
      </c>
      <c r="R37" s="24">
        <v>1.5</v>
      </c>
      <c r="S37" s="24">
        <v>1.2</v>
      </c>
      <c r="T37" s="24">
        <v>2</v>
      </c>
      <c r="U37" s="24">
        <v>1.5</v>
      </c>
      <c r="V37" s="2">
        <v>5580</v>
      </c>
      <c r="W37" s="2">
        <v>4488</v>
      </c>
      <c r="X37" s="2">
        <f t="shared" si="1"/>
        <v>1092</v>
      </c>
      <c r="Y37" s="7">
        <v>209.93265993265996</v>
      </c>
      <c r="Z37" s="7">
        <f t="shared" si="2"/>
        <v>882.06734006734007</v>
      </c>
      <c r="AA37" s="23">
        <f t="shared" si="3"/>
        <v>5.2016680032076978</v>
      </c>
      <c r="AC37" s="24">
        <v>2</v>
      </c>
      <c r="AD37" s="24">
        <v>2</v>
      </c>
      <c r="AE37" s="24">
        <v>2</v>
      </c>
      <c r="AF37" s="24">
        <v>2.5</v>
      </c>
    </row>
    <row r="38" spans="1:32">
      <c r="A38" s="1">
        <v>42261.354166666664</v>
      </c>
      <c r="B38" s="12">
        <f>IF($Q$3=1,$Q38*((B$3*'23772'!$O36)/100),(B$3*'23772'!$O36)/100)</f>
        <v>500.80111459421806</v>
      </c>
      <c r="C38" s="12">
        <f>IF($R$3=1,$R38*((C$3*'23772'!$O36)/100),(C$3*'23772'!$O36)/100)</f>
        <v>292.53526645768022</v>
      </c>
      <c r="D38" s="12">
        <f>IF($S$3=1,$S38*((D$3*'23772'!$O36)/100),(D$3*'23772'!$O36)/100)</f>
        <v>52.006269592476485</v>
      </c>
      <c r="E38" s="12">
        <f>IF($T$3=1,$T38*((E$3*'23772'!$O36)/100),(E$3*'23772'!$O36)/100)</f>
        <v>1926.1581330546846</v>
      </c>
      <c r="F38" s="12">
        <f>IF($U$3=1,$U38*((F$3*'23772'!$O36)/100),(F$3*'23772'!$O36)/100)</f>
        <v>148.07340647857887</v>
      </c>
      <c r="G38" s="12">
        <f>IF($AB$4=1,$AA38*((G$3*'23772'!$O36)/100),(G$3*'23772'!$O36)/100)</f>
        <v>256</v>
      </c>
      <c r="H38" s="12">
        <f>IF($AC$4=1,$AC38*((H$3*'23772'!$O36)/100),(H$3*'23772'!$O36)/100)</f>
        <v>1011.2330198537094</v>
      </c>
      <c r="I38" s="7">
        <f>(I$3*'23772'!$O36)/100</f>
        <v>31.300069662138625</v>
      </c>
      <c r="J38" s="12">
        <f>IF($AD$4=1,$AD38*((J$3*'23772'!$O36)/100),(J$3*'23772'!$O36)/100)</f>
        <v>433.38557993730404</v>
      </c>
      <c r="K38" s="7">
        <f>(K$3*'23772'!$O36)/100</f>
        <v>62.600139324277251</v>
      </c>
      <c r="L38" s="12">
        <f>IF($AE$4=1,$AE38*((L$3*'23772'!$O36)/100),(L$3*'23772'!$O36)/100)</f>
        <v>411.71630094043888</v>
      </c>
      <c r="M38" s="7">
        <f>(M$3*'23772'!$O36)/100</f>
        <v>48.153953326367116</v>
      </c>
      <c r="N38" s="7">
        <f>(N$3*'23772'!$O36)/100</f>
        <v>132.42337164750958</v>
      </c>
      <c r="O38" s="12">
        <f>IF($AF$4=1,$AF38*((O$3*'23772'!$O36)/100),(O$3*'23772'!$O36)/100)</f>
        <v>659.10723615464985</v>
      </c>
      <c r="P38" s="13"/>
      <c r="Q38" s="24">
        <v>1.6</v>
      </c>
      <c r="R38" s="24">
        <v>1.5</v>
      </c>
      <c r="S38" s="24">
        <v>1.2</v>
      </c>
      <c r="T38" s="24">
        <v>4</v>
      </c>
      <c r="U38" s="24">
        <v>1.5</v>
      </c>
      <c r="V38" s="2">
        <v>4468</v>
      </c>
      <c r="W38" s="2">
        <v>4212</v>
      </c>
      <c r="X38" s="2">
        <f t="shared" si="1"/>
        <v>256</v>
      </c>
      <c r="Y38" s="7">
        <v>207.06199930337863</v>
      </c>
      <c r="Z38" s="7">
        <f t="shared" si="2"/>
        <v>48.938000696621373</v>
      </c>
      <c r="AA38" s="23">
        <f t="shared" si="3"/>
        <v>1.2363446738719037</v>
      </c>
      <c r="AC38" s="24">
        <v>2</v>
      </c>
      <c r="AD38" s="24">
        <v>3</v>
      </c>
      <c r="AE38" s="24">
        <v>3</v>
      </c>
      <c r="AF38" s="24">
        <v>2.5</v>
      </c>
    </row>
    <row r="39" spans="1:32">
      <c r="A39" s="1">
        <v>42261.364583333336</v>
      </c>
      <c r="B39" s="12">
        <f>IF($Q$3=1,$Q39*((B$3*'23772'!$O37)/100),(B$3*'23772'!$O37)/100)</f>
        <v>507.14036920933472</v>
      </c>
      <c r="C39" s="12">
        <f>IF($R$3=1,$R39*((C$3*'23772'!$O37)/100),(C$3*'23772'!$O37)/100)</f>
        <v>296.23824451410661</v>
      </c>
      <c r="D39" s="12">
        <f>IF($S$3=1,$S39*((D$3*'23772'!$O37)/100),(D$3*'23772'!$O37)/100)</f>
        <v>52.664576802507831</v>
      </c>
      <c r="E39" s="12">
        <f>IF($T$3=1,$T39*((E$3*'23772'!$O37)/100),(E$3*'23772'!$O37)/100)</f>
        <v>1316.6144200626959</v>
      </c>
      <c r="F39" s="12">
        <f>IF($U$3=1,$U39*((F$3*'23772'!$O37)/100),(F$3*'23772'!$O37)/100)</f>
        <v>149.94775339602927</v>
      </c>
      <c r="G39" s="12">
        <f>IF($AB$4=1,$AA39*((G$3*'23772'!$O37)/100),(G$3*'23772'!$O37)/100)</f>
        <v>396</v>
      </c>
      <c r="H39" s="12">
        <f>IF($AC$4=1,$AC39*((H$3*'23772'!$O37)/100),(H$3*'23772'!$O37)/100)</f>
        <v>1382.4451410658305</v>
      </c>
      <c r="I39" s="7">
        <f>(I$3*'23772'!$O37)/100</f>
        <v>31.69627307558342</v>
      </c>
      <c r="J39" s="12">
        <f>IF($AD$4=1,$AD39*((J$3*'23772'!$O37)/100),(J$3*'23772'!$O37)/100)</f>
        <v>438.87147335423197</v>
      </c>
      <c r="K39" s="7">
        <f>(K$3*'23772'!$O37)/100</f>
        <v>63.39254615116684</v>
      </c>
      <c r="L39" s="12">
        <f>IF($AE$4=1,$AE39*((L$3*'23772'!$O37)/100),(L$3*'23772'!$O37)/100)</f>
        <v>416.92789968652039</v>
      </c>
      <c r="M39" s="7">
        <f>(M$3*'23772'!$O37)/100</f>
        <v>48.763497039359109</v>
      </c>
      <c r="N39" s="7">
        <f>(N$3*'23772'!$O37)/100</f>
        <v>134.09961685823754</v>
      </c>
      <c r="O39" s="12">
        <f>IF($AF$4=1,$AF39*((O$3*'23772'!$O37)/100),(O$3*'23772'!$O37)/100)</f>
        <v>667.4503657262278</v>
      </c>
      <c r="P39" s="13"/>
      <c r="Q39" s="24">
        <v>1.6</v>
      </c>
      <c r="R39" s="24">
        <v>1.5</v>
      </c>
      <c r="S39" s="24">
        <v>1.2</v>
      </c>
      <c r="T39" s="24">
        <v>2.7</v>
      </c>
      <c r="U39" s="24">
        <v>1.5</v>
      </c>
      <c r="V39" s="2">
        <v>5084</v>
      </c>
      <c r="W39" s="2">
        <v>4688</v>
      </c>
      <c r="X39" s="2">
        <f t="shared" si="1"/>
        <v>396</v>
      </c>
      <c r="Y39" s="7">
        <v>209.68303726924415</v>
      </c>
      <c r="Z39" s="7">
        <f t="shared" si="2"/>
        <v>186.31696273075585</v>
      </c>
      <c r="AA39" s="23">
        <f t="shared" si="3"/>
        <v>1.8885647840531563</v>
      </c>
      <c r="AC39" s="24">
        <v>2.7</v>
      </c>
      <c r="AD39" s="24">
        <v>3</v>
      </c>
      <c r="AE39" s="24">
        <v>3</v>
      </c>
      <c r="AF39" s="24">
        <v>2.5</v>
      </c>
    </row>
    <row r="40" spans="1:32">
      <c r="A40" s="1">
        <v>42261.375</v>
      </c>
      <c r="B40" s="12">
        <f>IF($Q$3=1,$Q40*((B$3*'23772'!$O38)/100),(B$3*'23772'!$O38)/100)</f>
        <v>396.35434807848605</v>
      </c>
      <c r="C40" s="12">
        <f>IF($R$3=1,$R40*((C$3*'23772'!$O38)/100),(C$3*'23772'!$O38)/100)</f>
        <v>231.52429467084642</v>
      </c>
      <c r="D40" s="12">
        <f>IF($S$3=1,$S40*((D$3*'23772'!$O38)/100),(D$3*'23772'!$O38)/100)</f>
        <v>41.159874608150474</v>
      </c>
      <c r="E40" s="12">
        <f>IF($T$3=1,$T40*((E$3*'23772'!$O38)/100),(E$3*'23772'!$O38)/100)</f>
        <v>1028.9968652037619</v>
      </c>
      <c r="F40" s="12">
        <f>IF($U$3=1,$U40*((F$3*'23772'!$O38)/100),(F$3*'23772'!$O38)/100)</f>
        <v>78.1275397654708</v>
      </c>
      <c r="G40" s="12">
        <f>IF($AB$4=1,$AA40*((G$3*'23772'!$O38)/100),(G$3*'23772'!$O38)/100)</f>
        <v>332</v>
      </c>
      <c r="H40" s="12">
        <f>IF($AC$4=1,$AC40*((H$3*'23772'!$O38)/100),(H$3*'23772'!$O38)/100)</f>
        <v>1080.44670846395</v>
      </c>
      <c r="I40" s="7">
        <f>(I$3*'23772'!$O38)/100</f>
        <v>24.772146754905375</v>
      </c>
      <c r="J40" s="12">
        <f>IF($AD$4=1,$AD40*((J$3*'23772'!$O38)/100),(J$3*'23772'!$O38)/100)</f>
        <v>342.99895506792063</v>
      </c>
      <c r="K40" s="7">
        <f>(K$3*'23772'!$O38)/100</f>
        <v>49.54429350981075</v>
      </c>
      <c r="L40" s="12">
        <f>IF($AE$4=1,$AE40*((L$3*'23772'!$O38)/100),(L$3*'23772'!$O38)/100)</f>
        <v>325.84900731452456</v>
      </c>
      <c r="M40" s="7">
        <f>(M$3*'23772'!$O38)/100</f>
        <v>38.110995007546734</v>
      </c>
      <c r="N40" s="7">
        <f>(N$3*'23772'!$O38)/100</f>
        <v>104.80523627075353</v>
      </c>
      <c r="O40" s="12">
        <f>IF($AF$4=1,$AF40*((O$3*'23772'!$O38)/100),(O$3*'23772'!$O38)/100)</f>
        <v>521.64424416579584</v>
      </c>
      <c r="P40" s="13"/>
      <c r="Q40" s="24">
        <v>1.6</v>
      </c>
      <c r="R40" s="24">
        <v>1.5</v>
      </c>
      <c r="S40" s="24">
        <v>1.2</v>
      </c>
      <c r="T40" s="24">
        <v>2.7</v>
      </c>
      <c r="U40" s="24">
        <v>1</v>
      </c>
      <c r="V40" s="2">
        <v>4212</v>
      </c>
      <c r="W40" s="2">
        <v>3880</v>
      </c>
      <c r="X40" s="2">
        <f t="shared" si="1"/>
        <v>332</v>
      </c>
      <c r="Y40" s="7">
        <v>163.87727853245096</v>
      </c>
      <c r="Z40" s="7">
        <f t="shared" si="2"/>
        <v>168.12272146754904</v>
      </c>
      <c r="AA40" s="23">
        <f t="shared" si="3"/>
        <v>2.0259062328415309</v>
      </c>
      <c r="AC40" s="24">
        <v>2.7</v>
      </c>
      <c r="AD40" s="24">
        <v>3</v>
      </c>
      <c r="AE40" s="24">
        <v>3</v>
      </c>
      <c r="AF40" s="24">
        <v>2.5</v>
      </c>
    </row>
    <row r="41" spans="1:32">
      <c r="A41" s="1">
        <v>42261.385416666664</v>
      </c>
      <c r="B41" s="12">
        <f>IF($Q$3=1,$Q41*((B$3*'23772'!$O39)/100),(B$3*'23772'!$O39)/100)</f>
        <v>384.88331591779865</v>
      </c>
      <c r="C41" s="12">
        <f>IF($R$3=1,$R41*((C$3*'23772'!$O39)/100),(C$3*'23772'!$O39)/100)</f>
        <v>224.82366771159874</v>
      </c>
      <c r="D41" s="12">
        <f>IF($S$3=1,$S41*((D$3*'23772'!$O39)/100),(D$3*'23772'!$O39)/100)</f>
        <v>39.968652037617552</v>
      </c>
      <c r="E41" s="12">
        <f>IF($T$3=1,$T41*((E$3*'23772'!$O39)/100),(E$3*'23772'!$O39)/100)</f>
        <v>740.1602229188436</v>
      </c>
      <c r="F41" s="12">
        <f>IF($U$3=1,$U41*((F$3*'23772'!$O39)/100),(F$3*'23772'!$O39)/100)</f>
        <v>75.866422849181461</v>
      </c>
      <c r="G41" s="12">
        <f>IF($AB$4=1,$AA41*((G$3*'23772'!$O39)/100),(G$3*'23772'!$O39)/100)</f>
        <v>363.99999999999994</v>
      </c>
      <c r="H41" s="12">
        <f>IF($AC$4=1,$AC41*((H$3*'23772'!$O39)/100),(H$3*'23772'!$O39)/100)</f>
        <v>777.16823406478579</v>
      </c>
      <c r="I41" s="7">
        <f>(I$3*'23772'!$O39)/100</f>
        <v>24.055207244862416</v>
      </c>
      <c r="J41" s="12">
        <f>IF($AD$4=1,$AD41*((J$3*'23772'!$O39)/100),(J$3*'23772'!$O39)/100)</f>
        <v>333.07210031347961</v>
      </c>
      <c r="K41" s="7">
        <f>(K$3*'23772'!$O39)/100</f>
        <v>48.110414489724832</v>
      </c>
      <c r="L41" s="12">
        <f>IF($AE$4=1,$AE41*((L$3*'23772'!$O39)/100),(L$3*'23772'!$O39)/100)</f>
        <v>316.41849529780563</v>
      </c>
      <c r="M41" s="7">
        <f>(M$3*'23772'!$O39)/100</f>
        <v>37.008011145942177</v>
      </c>
      <c r="N41" s="7">
        <f>(N$3*'23772'!$O39)/100</f>
        <v>101.772030651341</v>
      </c>
      <c r="O41" s="12">
        <f>IF($AF$4=1,$AF41*((O$3*'23772'!$O39)/100),(O$3*'23772'!$O39)/100)</f>
        <v>506.54715256008359</v>
      </c>
      <c r="P41" s="13"/>
      <c r="Q41" s="24">
        <v>1.6</v>
      </c>
      <c r="R41" s="24">
        <v>1.5</v>
      </c>
      <c r="S41" s="24">
        <v>1.2</v>
      </c>
      <c r="T41" s="24">
        <v>2</v>
      </c>
      <c r="U41" s="24">
        <v>1</v>
      </c>
      <c r="V41" s="2">
        <v>4244</v>
      </c>
      <c r="W41" s="2">
        <v>3880</v>
      </c>
      <c r="X41" s="2">
        <f t="shared" si="1"/>
        <v>364</v>
      </c>
      <c r="Y41" s="7">
        <v>159.13444792755138</v>
      </c>
      <c r="Z41" s="7">
        <f t="shared" si="2"/>
        <v>204.86555207244862</v>
      </c>
      <c r="AA41" s="23">
        <f t="shared" si="3"/>
        <v>2.2873740082079341</v>
      </c>
      <c r="AC41" s="24">
        <v>2</v>
      </c>
      <c r="AD41" s="24">
        <v>3</v>
      </c>
      <c r="AE41" s="24">
        <v>3</v>
      </c>
      <c r="AF41" s="24">
        <v>2.5</v>
      </c>
    </row>
    <row r="42" spans="1:32">
      <c r="A42" s="1">
        <v>42261.395833333336</v>
      </c>
      <c r="B42" s="12">
        <f>IF($Q$3=1,$Q42*((B$3*'23772'!$O40)/100),(B$3*'23772'!$O40)/100)</f>
        <v>342.31974921630098</v>
      </c>
      <c r="C42" s="12">
        <f>IF($R$3=1,$R42*((C$3*'23772'!$O40)/100),(C$3*'23772'!$O40)/100)</f>
        <v>199.96081504702198</v>
      </c>
      <c r="D42" s="12">
        <f>IF($S$3=1,$S42*((D$3*'23772'!$O40)/100),(D$3*'23772'!$O40)/100)</f>
        <v>35.548589341692789</v>
      </c>
      <c r="E42" s="12">
        <f>IF($T$3=1,$T42*((E$3*'23772'!$O40)/100),(E$3*'23772'!$O40)/100)</f>
        <v>658.30721003134795</v>
      </c>
      <c r="F42" s="12">
        <f>IF($U$3=1,$U42*((F$3*'23772'!$O40)/100),(F$3*'23772'!$O40)/100)</f>
        <v>67.476489028213166</v>
      </c>
      <c r="G42" s="12">
        <f>IF($AB$4=1,$AA42*((G$3*'23772'!$O40)/100),(G$3*'23772'!$O40)/100)</f>
        <v>384</v>
      </c>
      <c r="H42" s="12">
        <f>IF($AC$4=1,$AC42*((H$3*'23772'!$O40)/100),(H$3*'23772'!$O40)/100)</f>
        <v>691.22257053291537</v>
      </c>
      <c r="I42" s="7">
        <f>(I$3*'23772'!$O40)/100</f>
        <v>21.394984326018808</v>
      </c>
      <c r="J42" s="12">
        <f>IF($AD$4=1,$AD42*((J$3*'23772'!$O40)/100),(J$3*'23772'!$O40)/100)</f>
        <v>296.23824451410661</v>
      </c>
      <c r="K42" s="7">
        <f>(K$3*'23772'!$O40)/100</f>
        <v>42.789968652037615</v>
      </c>
      <c r="L42" s="12">
        <f>IF($AE$4=1,$AE42*((L$3*'23772'!$O40)/100),(L$3*'23772'!$O40)/100)</f>
        <v>281.42633228840123</v>
      </c>
      <c r="M42" s="7">
        <f>(M$3*'23772'!$O40)/100</f>
        <v>32.915360501567399</v>
      </c>
      <c r="N42" s="7">
        <f>(N$3*'23772'!$O40)/100</f>
        <v>90.517241379310349</v>
      </c>
      <c r="O42" s="12">
        <f>IF($AF$4=1,$AF42*((O$3*'23772'!$O40)/100),(O$3*'23772'!$O40)/100)</f>
        <v>450.52899686520379</v>
      </c>
      <c r="P42" s="13"/>
      <c r="Q42" s="24">
        <v>1.6</v>
      </c>
      <c r="R42" s="24">
        <v>1.5</v>
      </c>
      <c r="S42" s="24">
        <v>1.2</v>
      </c>
      <c r="T42" s="24">
        <v>2</v>
      </c>
      <c r="U42" s="24">
        <v>1</v>
      </c>
      <c r="V42" s="2">
        <v>4048</v>
      </c>
      <c r="W42" s="2">
        <v>3664</v>
      </c>
      <c r="X42" s="2">
        <f t="shared" si="1"/>
        <v>384</v>
      </c>
      <c r="Y42" s="7">
        <v>141.53605015673983</v>
      </c>
      <c r="Z42" s="7">
        <f t="shared" si="2"/>
        <v>242.46394984326017</v>
      </c>
      <c r="AA42" s="23">
        <f t="shared" si="3"/>
        <v>2.7130897009966772</v>
      </c>
      <c r="AC42" s="24">
        <v>2</v>
      </c>
      <c r="AD42" s="24">
        <v>3</v>
      </c>
      <c r="AE42" s="24">
        <v>3</v>
      </c>
      <c r="AF42" s="24">
        <v>2.5</v>
      </c>
    </row>
    <row r="43" spans="1:32">
      <c r="A43" s="1">
        <v>42261.40625</v>
      </c>
      <c r="B43" s="12">
        <f>IF($Q$3=1,$Q43*((B$3*'23772'!$O41)/100),(B$3*'23772'!$O41)/100)</f>
        <v>319.07581562753978</v>
      </c>
      <c r="C43" s="12">
        <f>IF($R$3=1,$R43*((C$3*'23772'!$O41)/100),(C$3*'23772'!$O41)/100)</f>
        <v>186.38322884012538</v>
      </c>
      <c r="D43" s="12">
        <f>IF($S$3=1,$S43*((D$3*'23772'!$O41)/100),(D$3*'23772'!$O41)/100)</f>
        <v>33.134796238244512</v>
      </c>
      <c r="E43" s="12">
        <f>IF($T$3=1,$T43*((E$3*'23772'!$O41)/100),(E$3*'23772'!$O41)/100)</f>
        <v>767.00917218158588</v>
      </c>
      <c r="F43" s="12">
        <f>IF($U$3=1,$U43*((F$3*'23772'!$O41)/100),(F$3*'23772'!$O41)/100)</f>
        <v>62.894752118890047</v>
      </c>
      <c r="G43" s="12">
        <f>IF($AB$4=1,$AA43*((G$3*'23772'!$O41)/100),(G$3*'23772'!$O41)/100)</f>
        <v>491.99999999999994</v>
      </c>
      <c r="H43" s="12">
        <f>IF($AC$4=1,$AC43*((H$3*'23772'!$O41)/100),(H$3*'23772'!$O41)/100)</f>
        <v>805.35963079066516</v>
      </c>
      <c r="I43" s="7">
        <f>(I$3*'23772'!$O41)/100</f>
        <v>19.942238476721233</v>
      </c>
      <c r="J43" s="12">
        <f>IF($AD$4=1,$AD43*((J$3*'23772'!$O41)/100),(J$3*'23772'!$O41)/100)</f>
        <v>276.12330198537092</v>
      </c>
      <c r="K43" s="7">
        <f>(K$3*'23772'!$O41)/100</f>
        <v>39.884476953442466</v>
      </c>
      <c r="L43" s="12">
        <f>IF($AE$4=1,$AE43*((L$3*'23772'!$O41)/100),(L$3*'23772'!$O41)/100)</f>
        <v>262.31713688610233</v>
      </c>
      <c r="M43" s="7">
        <f>(M$3*'23772'!$O41)/100</f>
        <v>30.680366887263435</v>
      </c>
      <c r="N43" s="7">
        <f>(N$3*'23772'!$O41)/100</f>
        <v>84.371008939974459</v>
      </c>
      <c r="O43" s="12">
        <f>IF($AF$4=1,$AF43*((O$3*'23772'!$O41)/100),(O$3*'23772'!$O41)/100)</f>
        <v>419.93752176941825</v>
      </c>
      <c r="P43" s="13"/>
      <c r="Q43" s="24">
        <v>1.6</v>
      </c>
      <c r="R43" s="24">
        <v>1.5</v>
      </c>
      <c r="S43" s="24">
        <v>1.2</v>
      </c>
      <c r="T43" s="24">
        <v>2.5</v>
      </c>
      <c r="U43" s="24">
        <v>1</v>
      </c>
      <c r="V43" s="2">
        <v>3412</v>
      </c>
      <c r="W43" s="2">
        <v>2920</v>
      </c>
      <c r="X43" s="2">
        <f t="shared" si="1"/>
        <v>492</v>
      </c>
      <c r="Y43" s="7">
        <v>131.92557761523278</v>
      </c>
      <c r="Z43" s="7">
        <f t="shared" si="2"/>
        <v>360.07442238476722</v>
      </c>
      <c r="AA43" s="23">
        <f t="shared" si="3"/>
        <v>3.7293753712789597</v>
      </c>
      <c r="AC43" s="24">
        <v>2.5</v>
      </c>
      <c r="AD43" s="24">
        <v>3</v>
      </c>
      <c r="AE43" s="24">
        <v>3</v>
      </c>
      <c r="AF43" s="24">
        <v>2.5</v>
      </c>
    </row>
    <row r="44" spans="1:32">
      <c r="A44" s="1">
        <v>42261.416666666664</v>
      </c>
      <c r="B44" s="12">
        <f>IF($Q$3=1,$Q44*((B$3*'23772'!$O42)/100),(B$3*'23772'!$O42)/100)</f>
        <v>268.05990943921978</v>
      </c>
      <c r="C44" s="12">
        <f>IF($R$3=1,$R44*((C$3*'23772'!$O42)/100),(C$3*'23772'!$O42)/100)</f>
        <v>156.5830721003135</v>
      </c>
      <c r="D44" s="12">
        <f>IF($S$3=1,$S44*((D$3*'23772'!$O42)/100),(D$3*'23772'!$O42)/100)</f>
        <v>27.836990595611287</v>
      </c>
      <c r="E44" s="12">
        <f>IF($T$3=1,$T44*((E$3*'23772'!$O42)/100),(E$3*'23772'!$O42)/100)</f>
        <v>644.37478230581689</v>
      </c>
      <c r="F44" s="12">
        <f>IF($U$3=1,$U44*((F$3*'23772'!$O42)/100),(F$3*'23772'!$O42)/100)</f>
        <v>52.838732149076975</v>
      </c>
      <c r="G44" s="12">
        <f>IF($AB$4=1,$AA44*((G$3*'23772'!$O42)/100),(G$3*'23772'!$O42)/100)</f>
        <v>372</v>
      </c>
      <c r="H44" s="12">
        <f>IF($AC$4=1,$AC44*((H$3*'23772'!$O42)/100),(H$3*'23772'!$O42)/100)</f>
        <v>676.59352142110765</v>
      </c>
      <c r="I44" s="7">
        <f>(I$3*'23772'!$O42)/100</f>
        <v>16.753744339951236</v>
      </c>
      <c r="J44" s="12">
        <f>IF($AD$4=1,$AD44*((J$3*'23772'!$O42)/100),(J$3*'23772'!$O42)/100)</f>
        <v>231.97492163009403</v>
      </c>
      <c r="K44" s="7">
        <f>(K$3*'23772'!$O42)/100</f>
        <v>33.507488679902472</v>
      </c>
      <c r="L44" s="12">
        <f>IF($AE$4=1,$AE44*((L$3*'23772'!$O42)/100),(L$3*'23772'!$O42)/100)</f>
        <v>220.37617554858934</v>
      </c>
      <c r="M44" s="7">
        <f>(M$3*'23772'!$O42)/100</f>
        <v>25.77499129223267</v>
      </c>
      <c r="N44" s="7">
        <f>(N$3*'23772'!$O42)/100</f>
        <v>70.88122605363985</v>
      </c>
      <c r="O44" s="12">
        <f>IF($AF$4=1,$AF44*((O$3*'23772'!$O42)/100),(O$3*'23772'!$O42)/100)</f>
        <v>352.79519331243472</v>
      </c>
      <c r="P44" s="13"/>
      <c r="Q44" s="24">
        <v>1.6</v>
      </c>
      <c r="R44" s="24">
        <v>1.5</v>
      </c>
      <c r="S44" s="24">
        <v>1.2</v>
      </c>
      <c r="T44" s="24">
        <v>2.5</v>
      </c>
      <c r="U44" s="24">
        <v>1</v>
      </c>
      <c r="V44" s="2">
        <v>3124</v>
      </c>
      <c r="W44" s="2">
        <v>2752</v>
      </c>
      <c r="X44" s="2">
        <f t="shared" si="1"/>
        <v>372</v>
      </c>
      <c r="Y44" s="7">
        <v>110.83246255660049</v>
      </c>
      <c r="Z44" s="7">
        <f t="shared" si="2"/>
        <v>261.16753744339951</v>
      </c>
      <c r="AA44" s="23">
        <f t="shared" si="3"/>
        <v>3.3564173475801384</v>
      </c>
      <c r="AC44" s="24">
        <v>2.5</v>
      </c>
      <c r="AD44" s="24">
        <v>3</v>
      </c>
      <c r="AE44" s="24">
        <v>3</v>
      </c>
      <c r="AF44" s="24">
        <v>2.5</v>
      </c>
    </row>
    <row r="45" spans="1:32">
      <c r="A45" s="1">
        <v>42261.427083333336</v>
      </c>
      <c r="B45" s="12">
        <f>IF($Q$3=1,$Q45*((B$3*'23772'!$O43)/100),(B$3*'23772'!$O43)/100)</f>
        <v>276.21037965865548</v>
      </c>
      <c r="C45" s="12">
        <f>IF($R$3=1,$R45*((C$3*'23772'!$O43)/100),(C$3*'23772'!$O43)/100)</f>
        <v>161.34404388714734</v>
      </c>
      <c r="D45" s="12">
        <f>IF($S$3=1,$S45*((D$3*'23772'!$O43)/100),(D$3*'23772'!$O43)/100)</f>
        <v>28.683385579937301</v>
      </c>
      <c r="E45" s="12">
        <f>IF($T$3=1,$T45*((E$3*'23772'!$O43)/100),(E$3*'23772'!$O43)/100)</f>
        <v>531.17380703587594</v>
      </c>
      <c r="F45" s="12">
        <f>IF($U$3=1,$U45*((F$3*'23772'!$O43)/100),(F$3*'23772'!$O43)/100)</f>
        <v>54.445315221177289</v>
      </c>
      <c r="G45" s="12">
        <f>IF($AB$4=1,$AA45*((G$3*'23772'!$O43)/100),(G$3*'23772'!$O43)/100)</f>
        <v>632</v>
      </c>
      <c r="H45" s="12">
        <f>IF($AC$4=1,$AC45*((H$3*'23772'!$O43)/100),(H$3*'23772'!$O43)/100)</f>
        <v>557.73249738766981</v>
      </c>
      <c r="I45" s="7">
        <f>(I$3*'23772'!$O43)/100</f>
        <v>17.263148728665968</v>
      </c>
      <c r="J45" s="12">
        <f>IF($AD$4=1,$AD45*((J$3*'23772'!$O43)/100),(J$3*'23772'!$O43)/100)</f>
        <v>239.02821316614421</v>
      </c>
      <c r="K45" s="7">
        <f>(K$3*'23772'!$O43)/100</f>
        <v>34.526297457331935</v>
      </c>
      <c r="L45" s="12">
        <f>IF($AE$4=1,$AE45*((L$3*'23772'!$O43)/100),(L$3*'23772'!$O43)/100)</f>
        <v>227.07680250783699</v>
      </c>
      <c r="M45" s="7">
        <f>(M$3*'23772'!$O43)/100</f>
        <v>26.5586903517938</v>
      </c>
      <c r="N45" s="7">
        <f>(N$3*'23772'!$O43)/100</f>
        <v>73.036398467432946</v>
      </c>
      <c r="O45" s="12">
        <f>IF($AF$4=1,$AF45*((O$3*'23772'!$O43)/100),(O$3*'23772'!$O43)/100)</f>
        <v>363.52207419017765</v>
      </c>
      <c r="P45" s="13"/>
      <c r="Q45" s="24">
        <v>1.6</v>
      </c>
      <c r="R45" s="24">
        <v>1.5</v>
      </c>
      <c r="S45" s="24">
        <v>1.2</v>
      </c>
      <c r="T45" s="24">
        <v>2</v>
      </c>
      <c r="U45" s="24">
        <v>1</v>
      </c>
      <c r="V45" s="2">
        <v>3268</v>
      </c>
      <c r="W45" s="2">
        <v>2636</v>
      </c>
      <c r="X45" s="2">
        <f t="shared" si="1"/>
        <v>632</v>
      </c>
      <c r="Y45" s="7">
        <v>114.20236851271333</v>
      </c>
      <c r="Z45" s="7">
        <f t="shared" si="2"/>
        <v>517.79763148728671</v>
      </c>
      <c r="AA45" s="23">
        <f t="shared" si="3"/>
        <v>5.5340358368280596</v>
      </c>
      <c r="AC45" s="24">
        <v>2</v>
      </c>
      <c r="AD45" s="24">
        <v>3</v>
      </c>
      <c r="AE45" s="24">
        <v>3</v>
      </c>
      <c r="AF45" s="24">
        <v>2.5</v>
      </c>
    </row>
    <row r="46" spans="1:32">
      <c r="A46" s="1">
        <v>42261.4375</v>
      </c>
      <c r="B46" s="12">
        <f>IF($Q$3=1,$Q46*((B$3*'23772'!$O44)/100),(B$3*'23772'!$O44)/100)</f>
        <v>274.701033321723</v>
      </c>
      <c r="C46" s="12">
        <f>IF($R$3=1,$R46*((C$3*'23772'!$O44)/100),(C$3*'23772'!$O44)/100)</f>
        <v>160.46238244514106</v>
      </c>
      <c r="D46" s="12">
        <f>IF($S$3=1,$S46*((D$3*'23772'!$O44)/100),(D$3*'23772'!$O44)/100)</f>
        <v>28.526645768025077</v>
      </c>
      <c r="E46" s="12">
        <f>IF($T$3=1,$T46*((E$3*'23772'!$O44)/100),(E$3*'23772'!$O44)/100)</f>
        <v>528.27121792639036</v>
      </c>
      <c r="F46" s="12">
        <f>IF($U$3=1,$U46*((F$3*'23772'!$O44)/100),(F$3*'23772'!$O44)/100)</f>
        <v>54.147799837455011</v>
      </c>
      <c r="G46" s="12">
        <f>IF($AB$4=1,$AA46*((G$3*'23772'!$O44)/100),(G$3*'23772'!$O44)/100)</f>
        <v>496</v>
      </c>
      <c r="H46" s="12">
        <f>IF($AC$4=1,$AC46*((H$3*'23772'!$O44)/100),(H$3*'23772'!$O44)/100)</f>
        <v>554.68477882270986</v>
      </c>
      <c r="I46" s="7">
        <f>(I$3*'23772'!$O44)/100</f>
        <v>17.168814582607684</v>
      </c>
      <c r="J46" s="12">
        <f>IF($AD$4=1,$AD46*((J$3*'23772'!$O44)/100),(J$3*'23772'!$O44)/100)</f>
        <v>237.72204806687563</v>
      </c>
      <c r="K46" s="7">
        <f>(K$3*'23772'!$O44)/100</f>
        <v>34.337629165215368</v>
      </c>
      <c r="L46" s="12">
        <f>IF($AE$4=1,$AE46*((L$3*'23772'!$O44)/100),(L$3*'23772'!$O44)/100)</f>
        <v>225.83594566353187</v>
      </c>
      <c r="M46" s="7">
        <f>(M$3*'23772'!$O44)/100</f>
        <v>26.413560896319517</v>
      </c>
      <c r="N46" s="7">
        <f>(N$3*'23772'!$O44)/100</f>
        <v>72.637292464878669</v>
      </c>
      <c r="O46" s="12">
        <f>IF($AF$4=1,$AF46*((O$3*'23772'!$O44)/100),(O$3*'23772'!$O44)/100)</f>
        <v>361.53561476837342</v>
      </c>
      <c r="P46" s="13"/>
      <c r="Q46" s="24">
        <v>1.6</v>
      </c>
      <c r="R46" s="24">
        <v>1.5</v>
      </c>
      <c r="S46" s="24">
        <v>1.2</v>
      </c>
      <c r="T46" s="24">
        <v>2</v>
      </c>
      <c r="U46" s="24">
        <v>1</v>
      </c>
      <c r="V46" s="2">
        <v>3400</v>
      </c>
      <c r="W46" s="2">
        <v>2904</v>
      </c>
      <c r="X46" s="2">
        <f t="shared" si="1"/>
        <v>496</v>
      </c>
      <c r="Y46" s="7">
        <v>113.57831185417392</v>
      </c>
      <c r="Z46" s="7">
        <f t="shared" si="2"/>
        <v>382.42168814582607</v>
      </c>
      <c r="AA46" s="23">
        <f t="shared" si="3"/>
        <v>4.3670309225658066</v>
      </c>
      <c r="AC46" s="24">
        <v>2</v>
      </c>
      <c r="AD46" s="24">
        <v>3</v>
      </c>
      <c r="AE46" s="24">
        <v>3</v>
      </c>
      <c r="AF46" s="24">
        <v>2.5</v>
      </c>
    </row>
    <row r="47" spans="1:32">
      <c r="A47" s="1">
        <v>42261.447916666664</v>
      </c>
      <c r="B47" s="12">
        <f>IF($Q$3=1,$Q47*((B$3*'23772'!$O45)/100),(B$3*'23772'!$O45)/100)</f>
        <v>272.58794845001745</v>
      </c>
      <c r="C47" s="12">
        <f>IF($R$3=1,$R47*((C$3*'23772'!$O45)/100),(C$3*'23772'!$O45)/100)</f>
        <v>159.2280564263323</v>
      </c>
      <c r="D47" s="12">
        <f>IF($S$3=1,$S47*((D$3*'23772'!$O45)/100),(D$3*'23772'!$O45)/100)</f>
        <v>28.307210031347967</v>
      </c>
      <c r="E47" s="12">
        <f>IF($T$3=1,$T47*((E$3*'23772'!$O45)/100),(E$3*'23772'!$O45)/100)</f>
        <v>524.20759317311047</v>
      </c>
      <c r="F47" s="12">
        <f>IF($U$3=1,$U47*((F$3*'23772'!$O45)/100),(F$3*'23772'!$O45)/100)</f>
        <v>53.731278300243822</v>
      </c>
      <c r="G47" s="12">
        <f>IF($AB$4=1,$AA47*((G$3*'23772'!$O45)/100),(G$3*'23772'!$O45)/100)</f>
        <v>168</v>
      </c>
      <c r="H47" s="12">
        <f>IF($AC$4=1,$AC47*((H$3*'23772'!$O45)/100),(H$3*'23772'!$O45)/100)</f>
        <v>550.41797283176595</v>
      </c>
      <c r="I47" s="7">
        <f>(I$3*'23772'!$O45)/100</f>
        <v>17.036746778126091</v>
      </c>
      <c r="J47" s="12">
        <f>IF($AD$4=1,$AD47*((J$3*'23772'!$O45)/100),(J$3*'23772'!$O45)/100)</f>
        <v>235.89341692789969</v>
      </c>
      <c r="K47" s="7">
        <f>(K$3*'23772'!$O45)/100</f>
        <v>34.073493556252181</v>
      </c>
      <c r="L47" s="12">
        <f>IF($AE$4=1,$AE47*((L$3*'23772'!$O45)/100),(L$3*'23772'!$O45)/100)</f>
        <v>224.09874608150471</v>
      </c>
      <c r="M47" s="7">
        <f>(M$3*'23772'!$O45)/100</f>
        <v>26.210379658655526</v>
      </c>
      <c r="N47" s="7">
        <f>(N$3*'23772'!$O45)/100</f>
        <v>72.078544061302694</v>
      </c>
      <c r="O47" s="12">
        <f>IF($AF$4=1,$AF47*((O$3*'23772'!$O45)/100),(O$3*'23772'!$O45)/100)</f>
        <v>358.75457157784746</v>
      </c>
      <c r="P47" s="13"/>
      <c r="Q47" s="24">
        <v>1.6</v>
      </c>
      <c r="R47" s="24">
        <v>1.5</v>
      </c>
      <c r="S47" s="24">
        <v>1.2</v>
      </c>
      <c r="T47" s="24">
        <v>2</v>
      </c>
      <c r="U47" s="24">
        <v>1</v>
      </c>
      <c r="V47" s="2">
        <v>3068</v>
      </c>
      <c r="W47" s="2">
        <v>2900</v>
      </c>
      <c r="X47" s="2">
        <f t="shared" si="1"/>
        <v>168</v>
      </c>
      <c r="Y47" s="7">
        <v>112.70463253221875</v>
      </c>
      <c r="Z47" s="7">
        <f t="shared" si="2"/>
        <v>55.295367467781247</v>
      </c>
      <c r="AA47" s="23">
        <f t="shared" si="3"/>
        <v>1.490621957815035</v>
      </c>
      <c r="AC47" s="24">
        <v>2</v>
      </c>
      <c r="AD47" s="24">
        <v>3</v>
      </c>
      <c r="AE47" s="24">
        <v>3</v>
      </c>
      <c r="AF47" s="24">
        <v>2.5</v>
      </c>
    </row>
    <row r="48" spans="1:32">
      <c r="A48" s="1">
        <v>42261.458333333336</v>
      </c>
      <c r="B48" s="12">
        <f>IF($Q$3=1,$Q48*((B$3*'23772'!$O46)/100),(B$3*'23772'!$O46)/100)</f>
        <v>0</v>
      </c>
      <c r="C48" s="14">
        <f>IF($R$3=1,$R48*((C$3*'23772'!$O46)/100),(C$3*'23772'!$O46)/100)</f>
        <v>0</v>
      </c>
      <c r="D48" s="6">
        <f>(D$3*'23772'!$O46)/100</f>
        <v>20.977011494252871</v>
      </c>
      <c r="E48" s="14">
        <f>IF($T$3=1,$T48*((E$3*'23772'!$O46)/100),(E$3*'23772'!$O46)/100)</f>
        <v>0</v>
      </c>
      <c r="F48" s="14">
        <f>IF($U$3=1,$U48*((F$3*'23772'!$O46)/100),(F$3*'23772'!$O46)/100)</f>
        <v>0</v>
      </c>
      <c r="G48" s="18">
        <f>IF($AB$4=1,$AA48*((G$3*'23772'!$O46)/100),(G$3*'23772'!$O46)/100)</f>
        <v>500.00000000000006</v>
      </c>
      <c r="H48" s="14">
        <f>IF($AC$4=1,$AC48*((H$3*'23772'!$O46)/100),(H$3*'23772'!$O46)/100)</f>
        <v>0</v>
      </c>
      <c r="I48" s="6">
        <f>(I$3*'23772'!$O46)/100</f>
        <v>15.150063856960408</v>
      </c>
      <c r="J48" s="6">
        <f>(J$3*'23772'!$O46)/100</f>
        <v>69.923371647509569</v>
      </c>
      <c r="K48" s="6">
        <f>(K$3*'23772'!$O46)/100</f>
        <v>30.300127713920816</v>
      </c>
      <c r="L48" s="6">
        <f>(L$3*'23772'!$O46)/100</f>
        <v>66.427203065134094</v>
      </c>
      <c r="M48" s="6">
        <f>(M$3*'23772'!$O46)/100</f>
        <v>23.307790549169859</v>
      </c>
      <c r="N48" s="6">
        <f>(N$3*'23772'!$O46)/100</f>
        <v>64.096424010217106</v>
      </c>
      <c r="O48" s="6">
        <f>(O$3*'23772'!$O46)/100</f>
        <v>127.61015325670498</v>
      </c>
      <c r="P48" s="17"/>
      <c r="Q48" s="6"/>
      <c r="R48" s="6"/>
      <c r="V48">
        <v>3060</v>
      </c>
      <c r="W48">
        <v>2560</v>
      </c>
      <c r="X48">
        <f t="shared" si="1"/>
        <v>500</v>
      </c>
      <c r="Y48" s="6">
        <v>100.22349936143038</v>
      </c>
      <c r="Z48" s="6">
        <f t="shared" si="2"/>
        <v>399.77650063856959</v>
      </c>
      <c r="AA48" s="10">
        <f t="shared" si="3"/>
        <v>4.9888499522140819</v>
      </c>
    </row>
    <row r="49" spans="1:27">
      <c r="A49" s="1">
        <v>42261.46875</v>
      </c>
      <c r="B49" s="12">
        <f>IF($Q$3=1,$Q49*((B$3*'23772'!$O47)/100),(B$3*'23772'!$O47)/100)</f>
        <v>0</v>
      </c>
      <c r="C49" s="14">
        <f>IF($R$3=1,$R49*((C$3*'23772'!$O47)/100),(C$3*'23772'!$O47)/100)</f>
        <v>0</v>
      </c>
      <c r="D49" s="6">
        <f>(D$3*'23772'!$O47)/100</f>
        <v>23.92894461859979</v>
      </c>
      <c r="E49" s="14">
        <f>IF($T$3=1,$T49*((E$3*'23772'!$O47)/100),(E$3*'23772'!$O47)/100)</f>
        <v>0</v>
      </c>
      <c r="F49" s="14">
        <f>IF($U$3=1,$U49*((F$3*'23772'!$O47)/100),(F$3*'23772'!$O47)/100)</f>
        <v>0</v>
      </c>
      <c r="G49" s="18">
        <f>IF($AB$4=1,$AA49*((G$3*'23772'!$O47)/100),(G$3*'23772'!$O47)/100)</f>
        <v>256</v>
      </c>
      <c r="H49" s="14">
        <f>IF($AC$4=1,$AC49*((H$3*'23772'!$O47)/100),(H$3*'23772'!$O47)/100)</f>
        <v>0</v>
      </c>
      <c r="I49" s="6">
        <f>(I$3*'23772'!$O47)/100</f>
        <v>17.282015557877628</v>
      </c>
      <c r="J49" s="6">
        <f>(J$3*'23772'!$O47)/100</f>
        <v>79.763148728665968</v>
      </c>
      <c r="K49" s="6">
        <f>(K$3*'23772'!$O47)/100</f>
        <v>34.564031115755256</v>
      </c>
      <c r="L49" s="6">
        <f>(L$3*'23772'!$O47)/100</f>
        <v>75.77499129223267</v>
      </c>
      <c r="M49" s="6">
        <f>(M$3*'23772'!$O47)/100</f>
        <v>26.587716242888654</v>
      </c>
      <c r="N49" s="6">
        <f>(N$3*'23772'!$O47)/100</f>
        <v>73.11621966794381</v>
      </c>
      <c r="O49" s="6">
        <f>(O$3*'23772'!$O47)/100</f>
        <v>145.5677464298154</v>
      </c>
      <c r="P49" s="17"/>
      <c r="Q49" s="6"/>
      <c r="R49" s="6"/>
      <c r="V49">
        <v>2996</v>
      </c>
      <c r="W49">
        <v>2740</v>
      </c>
      <c r="X49">
        <f t="shared" si="1"/>
        <v>256</v>
      </c>
      <c r="Y49" s="6">
        <v>114.32717984442122</v>
      </c>
      <c r="Z49" s="6">
        <f t="shared" si="2"/>
        <v>141.67282015557879</v>
      </c>
      <c r="AA49" s="10">
        <f t="shared" si="3"/>
        <v>2.2391875698182186</v>
      </c>
    </row>
    <row r="50" spans="1:27">
      <c r="A50" s="1">
        <v>42261.479166666664</v>
      </c>
      <c r="B50" s="12">
        <f>IF($Q$3=1,$Q50*((B$3*'23772'!$O48)/100),(B$3*'23772'!$O48)/100)</f>
        <v>0</v>
      </c>
      <c r="C50" s="14">
        <f>IF($R$3=1,$R50*((C$3*'23772'!$O48)/100),(C$3*'23772'!$O48)/100)</f>
        <v>0</v>
      </c>
      <c r="D50" s="6">
        <f>(D$3*'23772'!$O48)/100</f>
        <v>25.130616509926853</v>
      </c>
      <c r="E50" s="14">
        <f>IF($T$3=1,$T50*((E$3*'23772'!$O48)/100),(E$3*'23772'!$O48)/100)</f>
        <v>0</v>
      </c>
      <c r="F50" s="14">
        <f>IF($U$3=1,$U50*((F$3*'23772'!$O48)/100),(F$3*'23772'!$O48)/100)</f>
        <v>0</v>
      </c>
      <c r="G50" s="18">
        <f>IF($AB$4=1,$AA50*((G$3*'23772'!$O48)/100),(G$3*'23772'!$O48)/100)</f>
        <v>304</v>
      </c>
      <c r="H50" s="14">
        <f>IF($AC$4=1,$AC50*((H$3*'23772'!$O48)/100),(H$3*'23772'!$O48)/100)</f>
        <v>0</v>
      </c>
      <c r="I50" s="6">
        <f>(I$3*'23772'!$O48)/100</f>
        <v>18.149889701613837</v>
      </c>
      <c r="J50" s="6">
        <f>(J$3*'23772'!$O48)/100</f>
        <v>83.768721699756171</v>
      </c>
      <c r="K50" s="6">
        <f>(K$3*'23772'!$O48)/100</f>
        <v>36.299779403227674</v>
      </c>
      <c r="L50" s="6">
        <f>(L$3*'23772'!$O48)/100</f>
        <v>79.580285614768371</v>
      </c>
      <c r="M50" s="6">
        <f>(M$3*'23772'!$O48)/100</f>
        <v>27.922907233252058</v>
      </c>
      <c r="N50" s="6">
        <f>(N$3*'23772'!$O48)/100</f>
        <v>76.787994891443162</v>
      </c>
      <c r="O50" s="6">
        <f>(O$3*'23772'!$O48)/100</f>
        <v>152.87791710205502</v>
      </c>
      <c r="P50" s="17"/>
      <c r="Q50" s="6"/>
      <c r="R50" s="6"/>
      <c r="V50">
        <v>3336</v>
      </c>
      <c r="W50">
        <v>3032</v>
      </c>
      <c r="X50">
        <f t="shared" si="1"/>
        <v>304</v>
      </c>
      <c r="Y50" s="6">
        <v>120.06850110298384</v>
      </c>
      <c r="Z50" s="6">
        <f t="shared" si="2"/>
        <v>183.93149889701616</v>
      </c>
      <c r="AA50" s="10">
        <f t="shared" si="3"/>
        <v>2.5318880239810477</v>
      </c>
    </row>
    <row r="51" spans="1:27">
      <c r="A51" s="1">
        <v>42261.489583333336</v>
      </c>
      <c r="B51" s="12">
        <f>IF($Q$3=1,$Q51*((B$3*'23772'!$O49)/100),(B$3*'23772'!$O49)/100)</f>
        <v>0</v>
      </c>
      <c r="C51" s="14">
        <f>IF($R$3=1,$R51*((C$3*'23772'!$O49)/100),(C$3*'23772'!$O49)/100)</f>
        <v>0</v>
      </c>
      <c r="D51" s="6">
        <f>(D$3*'23772'!$O49)/100</f>
        <v>23.955067920585165</v>
      </c>
      <c r="E51" s="14">
        <f>IF($T$3=1,$T51*((E$3*'23772'!$O49)/100),(E$3*'23772'!$O49)/100)</f>
        <v>0</v>
      </c>
      <c r="F51" s="14">
        <f>IF($U$3=1,$U51*((F$3*'23772'!$O49)/100),(F$3*'23772'!$O49)/100)</f>
        <v>0</v>
      </c>
      <c r="G51" s="18">
        <f>IF($AB$4=1,$AA51*((G$3*'23772'!$O49)/100),(G$3*'23772'!$O49)/100)</f>
        <v>380</v>
      </c>
      <c r="H51" s="14">
        <f>IF($AC$4=1,$AC51*((H$3*'23772'!$O49)/100),(H$3*'23772'!$O49)/100)</f>
        <v>0</v>
      </c>
      <c r="I51" s="6">
        <f>(I$3*'23772'!$O49)/100</f>
        <v>17.300882387089285</v>
      </c>
      <c r="J51" s="6">
        <f>(J$3*'23772'!$O49)/100</f>
        <v>79.85022640195055</v>
      </c>
      <c r="K51" s="6">
        <f>(K$3*'23772'!$O49)/100</f>
        <v>34.601764774178569</v>
      </c>
      <c r="L51" s="6">
        <f>(L$3*'23772'!$O49)/100</f>
        <v>75.857715081853016</v>
      </c>
      <c r="M51" s="6">
        <f>(M$3*'23772'!$O49)/100</f>
        <v>26.616742133983518</v>
      </c>
      <c r="N51" s="6">
        <f>(N$3*'23772'!$O49)/100</f>
        <v>73.196040868454659</v>
      </c>
      <c r="O51" s="6">
        <f>(O$3*'23772'!$O49)/100</f>
        <v>145.72666318355974</v>
      </c>
      <c r="P51" s="17"/>
      <c r="Q51" s="6"/>
      <c r="R51" s="6"/>
      <c r="V51">
        <v>3344</v>
      </c>
      <c r="W51">
        <v>2964</v>
      </c>
      <c r="X51">
        <f t="shared" si="1"/>
        <v>380</v>
      </c>
      <c r="Y51" s="6">
        <v>114.45199117612913</v>
      </c>
      <c r="Z51" s="6">
        <f t="shared" si="2"/>
        <v>265.54800882387087</v>
      </c>
      <c r="AA51" s="10">
        <f t="shared" si="3"/>
        <v>3.3201694098551897</v>
      </c>
    </row>
    <row r="52" spans="1:27">
      <c r="A52" s="1">
        <v>42261.5</v>
      </c>
      <c r="B52" s="12">
        <f>IF($Q$3=1,$Q52*((B$3*'23772'!$O50)/100),(B$3*'23772'!$O50)/100)</f>
        <v>0</v>
      </c>
      <c r="C52" s="14">
        <f>IF($R$3=1,$R52*((C$3*'23772'!$O50)/100),(C$3*'23772'!$O50)/100)</f>
        <v>0</v>
      </c>
      <c r="D52" s="6">
        <f>(D$3*'23772'!$O50)/100</f>
        <v>23.641588296760709</v>
      </c>
      <c r="E52" s="14">
        <f>IF($T$3=1,$T52*((E$3*'23772'!$O50)/100),(E$3*'23772'!$O50)/100)</f>
        <v>0</v>
      </c>
      <c r="F52" s="14">
        <f>IF($U$3=1,$U52*((F$3*'23772'!$O50)/100),(F$3*'23772'!$O50)/100)</f>
        <v>0</v>
      </c>
      <c r="G52" s="18">
        <f>IF($AB$4=1,$AA52*((G$3*'23772'!$O50)/100),(G$3*'23772'!$O50)/100)</f>
        <v>200</v>
      </c>
      <c r="H52" s="14">
        <f>IF($AC$4=1,$AC52*((H$3*'23772'!$O50)/100),(H$3*'23772'!$O50)/100)</f>
        <v>0</v>
      </c>
      <c r="I52" s="6">
        <f>(I$3*'23772'!$O50)/100</f>
        <v>17.074480436549401</v>
      </c>
      <c r="J52" s="6">
        <f>(J$3*'23772'!$O50)/100</f>
        <v>78.805294322535701</v>
      </c>
      <c r="K52" s="6">
        <f>(K$3*'23772'!$O50)/100</f>
        <v>34.148960873098801</v>
      </c>
      <c r="L52" s="6">
        <f>(L$3*'23772'!$O50)/100</f>
        <v>74.86502960640891</v>
      </c>
      <c r="M52" s="6">
        <f>(M$3*'23772'!$O50)/100</f>
        <v>26.268431440845234</v>
      </c>
      <c r="N52" s="6">
        <f>(N$3*'23772'!$O50)/100</f>
        <v>72.238186462324393</v>
      </c>
      <c r="O52" s="6">
        <f>(O$3*'23772'!$O50)/100</f>
        <v>143.81966213862768</v>
      </c>
      <c r="P52" s="17"/>
      <c r="Q52" s="6"/>
      <c r="R52" s="6"/>
      <c r="V52">
        <v>3240</v>
      </c>
      <c r="W52">
        <v>3040</v>
      </c>
      <c r="X52">
        <f t="shared" si="1"/>
        <v>200</v>
      </c>
      <c r="Y52" s="6">
        <v>112.9542551956345</v>
      </c>
      <c r="Z52" s="6">
        <f t="shared" si="2"/>
        <v>87.045744804365498</v>
      </c>
      <c r="AA52" s="10">
        <f t="shared" si="3"/>
        <v>1.7706282924322241</v>
      </c>
    </row>
    <row r="53" spans="1:27">
      <c r="A53" s="1">
        <v>42261.510416666664</v>
      </c>
      <c r="B53" s="12">
        <f>IF($Q$3=1,$Q53*((B$3*'23772'!$O51)/100),(B$3*'23772'!$O51)/100)</f>
        <v>0</v>
      </c>
      <c r="C53" s="14">
        <f>IF($R$3=1,$R53*((C$3*'23772'!$O51)/100),(C$3*'23772'!$O51)/100)</f>
        <v>0</v>
      </c>
      <c r="D53" s="6">
        <f>(D$3*'23772'!$O51)/100</f>
        <v>25.130616509926853</v>
      </c>
      <c r="E53" s="14">
        <f>IF($T$3=1,$T53*((E$3*'23772'!$O51)/100),(E$3*'23772'!$O51)/100)</f>
        <v>0</v>
      </c>
      <c r="F53" s="14">
        <f>IF($U$3=1,$U53*((F$3*'23772'!$O51)/100),(F$3*'23772'!$O51)/100)</f>
        <v>0</v>
      </c>
      <c r="G53" s="18">
        <f>IF($AB$4=1,$AA53*((G$3*'23772'!$O51)/100),(G$3*'23772'!$O51)/100)</f>
        <v>388</v>
      </c>
      <c r="H53" s="14">
        <f>IF($AC$4=1,$AC53*((H$3*'23772'!$O51)/100),(H$3*'23772'!$O51)/100)</f>
        <v>0</v>
      </c>
      <c r="I53" s="6">
        <f>(I$3*'23772'!$O51)/100</f>
        <v>18.149889701613837</v>
      </c>
      <c r="J53" s="6">
        <f>(J$3*'23772'!$O51)/100</f>
        <v>83.768721699756171</v>
      </c>
      <c r="K53" s="6">
        <f>(K$3*'23772'!$O51)/100</f>
        <v>36.299779403227674</v>
      </c>
      <c r="L53" s="6">
        <f>(L$3*'23772'!$O51)/100</f>
        <v>79.580285614768371</v>
      </c>
      <c r="M53" s="6">
        <f>(M$3*'23772'!$O51)/100</f>
        <v>27.922907233252058</v>
      </c>
      <c r="N53" s="6">
        <f>(N$3*'23772'!$O51)/100</f>
        <v>76.787994891443162</v>
      </c>
      <c r="O53" s="6">
        <f>(O$3*'23772'!$O51)/100</f>
        <v>152.87791710205502</v>
      </c>
      <c r="P53" s="17"/>
      <c r="Q53" s="6"/>
      <c r="R53" s="6"/>
      <c r="V53">
        <v>3308</v>
      </c>
      <c r="W53">
        <v>2920</v>
      </c>
      <c r="X53">
        <f t="shared" si="1"/>
        <v>388</v>
      </c>
      <c r="Y53" s="6">
        <v>120.06850110298384</v>
      </c>
      <c r="Z53" s="6">
        <f t="shared" si="2"/>
        <v>267.93149889701613</v>
      </c>
      <c r="AA53" s="10">
        <f t="shared" si="3"/>
        <v>3.231488662186337</v>
      </c>
    </row>
    <row r="54" spans="1:27">
      <c r="A54" s="1">
        <v>42261.520833333336</v>
      </c>
      <c r="B54" s="12">
        <f>IF($Q$3=1,$Q54*((B$3*'23772'!$O52)/100),(B$3*'23772'!$O52)/100)</f>
        <v>0</v>
      </c>
      <c r="C54" s="14">
        <f>IF($R$3=1,$R54*((C$3*'23772'!$O52)/100),(C$3*'23772'!$O52)/100)</f>
        <v>0</v>
      </c>
      <c r="D54" s="6">
        <f>(D$3*'23772'!$O52)/100</f>
        <v>23.693834900731453</v>
      </c>
      <c r="E54" s="14">
        <f>IF($T$3=1,$T54*((E$3*'23772'!$O52)/100),(E$3*'23772'!$O52)/100)</f>
        <v>0</v>
      </c>
      <c r="F54" s="14">
        <f>IF($U$3=1,$U54*((F$3*'23772'!$O52)/100),(F$3*'23772'!$O52)/100)</f>
        <v>0</v>
      </c>
      <c r="G54" s="18">
        <f>IF($AB$4=1,$AA54*((G$3*'23772'!$O52)/100),(G$3*'23772'!$O52)/100)</f>
        <v>304</v>
      </c>
      <c r="H54" s="14">
        <f>IF($AC$4=1,$AC54*((H$3*'23772'!$O52)/100),(H$3*'23772'!$O52)/100)</f>
        <v>0</v>
      </c>
      <c r="I54" s="6">
        <f>(I$3*'23772'!$O52)/100</f>
        <v>17.112214094972714</v>
      </c>
      <c r="J54" s="6">
        <f>(J$3*'23772'!$O52)/100</f>
        <v>78.979449669104838</v>
      </c>
      <c r="K54" s="6">
        <f>(K$3*'23772'!$O52)/100</f>
        <v>34.224428189945428</v>
      </c>
      <c r="L54" s="6">
        <f>(L$3*'23772'!$O52)/100</f>
        <v>75.030477185649602</v>
      </c>
      <c r="M54" s="6">
        <f>(M$3*'23772'!$O52)/100</f>
        <v>26.326483223034948</v>
      </c>
      <c r="N54" s="6">
        <f>(N$3*'23772'!$O52)/100</f>
        <v>72.397828863346106</v>
      </c>
      <c r="O54" s="6">
        <f>(O$3*'23772'!$O52)/100</f>
        <v>144.13749564611632</v>
      </c>
      <c r="P54" s="17"/>
      <c r="Q54" s="6"/>
      <c r="R54" s="6"/>
      <c r="V54">
        <v>3428</v>
      </c>
      <c r="W54">
        <v>3124</v>
      </c>
      <c r="X54">
        <f t="shared" si="1"/>
        <v>304</v>
      </c>
      <c r="Y54" s="6">
        <v>113.20387785905027</v>
      </c>
      <c r="Z54" s="6">
        <f t="shared" si="2"/>
        <v>190.79612214094973</v>
      </c>
      <c r="AA54" s="10">
        <f t="shared" si="3"/>
        <v>2.6854203738365685</v>
      </c>
    </row>
    <row r="55" spans="1:27">
      <c r="A55" s="1">
        <v>42261.53125</v>
      </c>
      <c r="B55" s="12">
        <f>IF($Q$3=1,$Q55*((B$3*'23772'!$O53)/100),(B$3*'23772'!$O53)/100)</f>
        <v>0</v>
      </c>
      <c r="C55" s="14">
        <f>IF($R$3=1,$R55*((C$3*'23772'!$O53)/100),(C$3*'23772'!$O53)/100)</f>
        <v>0</v>
      </c>
      <c r="D55" s="6">
        <f>(D$3*'23772'!$O53)/100</f>
        <v>25.130616509926853</v>
      </c>
      <c r="E55" s="14">
        <f>IF($T$3=1,$T55*((E$3*'23772'!$O53)/100),(E$3*'23772'!$O53)/100)</f>
        <v>0</v>
      </c>
      <c r="F55" s="14">
        <f>IF($U$3=1,$U55*((F$3*'23772'!$O53)/100),(F$3*'23772'!$O53)/100)</f>
        <v>0</v>
      </c>
      <c r="G55" s="18">
        <f>IF($AB$4=1,$AA55*((G$3*'23772'!$O53)/100),(G$3*'23772'!$O53)/100)</f>
        <v>524</v>
      </c>
      <c r="H55" s="14">
        <f>IF($AC$4=1,$AC55*((H$3*'23772'!$O53)/100),(H$3*'23772'!$O53)/100)</f>
        <v>0</v>
      </c>
      <c r="I55" s="6">
        <f>(I$3*'23772'!$O53)/100</f>
        <v>18.149889701613837</v>
      </c>
      <c r="J55" s="6">
        <f>(J$3*'23772'!$O53)/100</f>
        <v>83.768721699756171</v>
      </c>
      <c r="K55" s="6">
        <f>(K$3*'23772'!$O53)/100</f>
        <v>36.299779403227674</v>
      </c>
      <c r="L55" s="6">
        <f>(L$3*'23772'!$O53)/100</f>
        <v>79.580285614768371</v>
      </c>
      <c r="M55" s="6">
        <f>(M$3*'23772'!$O53)/100</f>
        <v>27.922907233252058</v>
      </c>
      <c r="N55" s="6">
        <f>(N$3*'23772'!$O53)/100</f>
        <v>76.787994891443162</v>
      </c>
      <c r="O55" s="6">
        <f>(O$3*'23772'!$O53)/100</f>
        <v>152.87791710205502</v>
      </c>
      <c r="P55" s="17"/>
      <c r="Q55" s="6"/>
      <c r="R55" s="6"/>
      <c r="V55">
        <v>3448</v>
      </c>
      <c r="W55">
        <v>2924</v>
      </c>
      <c r="X55">
        <f t="shared" si="1"/>
        <v>524</v>
      </c>
      <c r="Y55" s="6">
        <v>120.06850110298384</v>
      </c>
      <c r="Z55" s="6">
        <f t="shared" si="2"/>
        <v>403.93149889701613</v>
      </c>
      <c r="AA55" s="10">
        <f t="shared" si="3"/>
        <v>4.3641754097568057</v>
      </c>
    </row>
    <row r="56" spans="1:27">
      <c r="A56" s="1">
        <v>42261.541666666664</v>
      </c>
      <c r="B56" s="12">
        <f>IF($Q$3=1,$Q56*((B$3*'23772'!$O54)/100),(B$3*'23772'!$O54)/100)</f>
        <v>0</v>
      </c>
      <c r="C56" s="14">
        <f>IF($R$3=1,$R56*((C$3*'23772'!$O54)/100),(C$3*'23772'!$O54)/100)</f>
        <v>0</v>
      </c>
      <c r="D56" s="6">
        <f>(D$3*'23772'!$O54)/100</f>
        <v>24.555903866248691</v>
      </c>
      <c r="E56" s="14">
        <f>IF($T$3=1,$T56*((E$3*'23772'!$O54)/100),(E$3*'23772'!$O54)/100)</f>
        <v>0</v>
      </c>
      <c r="F56" s="14">
        <f>IF($U$3=1,$U56*((F$3*'23772'!$O54)/100),(F$3*'23772'!$O54)/100)</f>
        <v>0</v>
      </c>
      <c r="G56" s="18">
        <f>IF($AB$4=1,$AA56*((G$3*'23772'!$O54)/100),(G$3*'23772'!$O54)/100)</f>
        <v>548</v>
      </c>
      <c r="H56" s="14">
        <f>IF($AC$4=1,$AC56*((H$3*'23772'!$O54)/100),(H$3*'23772'!$O54)/100)</f>
        <v>0</v>
      </c>
      <c r="I56" s="6">
        <f>(I$3*'23772'!$O54)/100</f>
        <v>17.734819458957389</v>
      </c>
      <c r="J56" s="6">
        <f>(J$3*'23772'!$O54)/100</f>
        <v>81.853012887495638</v>
      </c>
      <c r="K56" s="6">
        <f>(K$3*'23772'!$O54)/100</f>
        <v>35.469638917914779</v>
      </c>
      <c r="L56" s="6">
        <f>(L$3*'23772'!$O54)/100</f>
        <v>77.760362243120866</v>
      </c>
      <c r="M56" s="6">
        <f>(M$3*'23772'!$O54)/100</f>
        <v>27.284337629165215</v>
      </c>
      <c r="N56" s="6">
        <f>(N$3*'23772'!$O54)/100</f>
        <v>75.031928480204343</v>
      </c>
      <c r="O56" s="6">
        <f>(O$3*'23772'!$O54)/100</f>
        <v>149.38174851967955</v>
      </c>
      <c r="P56" s="17"/>
      <c r="Q56" s="6"/>
      <c r="R56" s="6"/>
      <c r="V56">
        <v>3692</v>
      </c>
      <c r="W56">
        <v>3144</v>
      </c>
      <c r="X56">
        <f t="shared" si="1"/>
        <v>548</v>
      </c>
      <c r="Y56" s="6">
        <v>117.32265180541043</v>
      </c>
      <c r="Z56" s="6">
        <f t="shared" si="2"/>
        <v>430.67734819458957</v>
      </c>
      <c r="AA56" s="10">
        <f t="shared" si="3"/>
        <v>4.670879762493815</v>
      </c>
    </row>
    <row r="57" spans="1:27">
      <c r="A57" s="1">
        <v>42261.552083333336</v>
      </c>
      <c r="B57" s="12">
        <f>IF($Q$3=1,$Q57*((B$3*'23772'!$O55)/100),(B$3*'23772'!$O55)/100)</f>
        <v>0</v>
      </c>
      <c r="C57" s="14">
        <f>IF($R$3=1,$R57*((C$3*'23772'!$O55)/100),(C$3*'23772'!$O55)/100)</f>
        <v>0</v>
      </c>
      <c r="D57" s="6">
        <f>(D$3*'23772'!$O55)/100</f>
        <v>25.052246603970744</v>
      </c>
      <c r="E57" s="14">
        <f>IF($T$3=1,$T57*((E$3*'23772'!$O55)/100),(E$3*'23772'!$O55)/100)</f>
        <v>0</v>
      </c>
      <c r="F57" s="14">
        <f>IF($U$3=1,$U57*((F$3*'23772'!$O55)/100),(F$3*'23772'!$O55)/100)</f>
        <v>0</v>
      </c>
      <c r="G57" s="18">
        <f>IF($AB$4=1,$AA57*((G$3*'23772'!$O55)/100),(G$3*'23772'!$O55)/100)</f>
        <v>328</v>
      </c>
      <c r="H57" s="14">
        <f>IF($AC$4=1,$AC57*((H$3*'23772'!$O55)/100),(H$3*'23772'!$O55)/100)</f>
        <v>0</v>
      </c>
      <c r="I57" s="6">
        <f>(I$3*'23772'!$O55)/100</f>
        <v>18.093289213978871</v>
      </c>
      <c r="J57" s="6">
        <f>(J$3*'23772'!$O55)/100</f>
        <v>83.507488679902465</v>
      </c>
      <c r="K57" s="6">
        <f>(K$3*'23772'!$O55)/100</f>
        <v>36.186578427957741</v>
      </c>
      <c r="L57" s="6">
        <f>(L$3*'23772'!$O55)/100</f>
        <v>79.332114245907363</v>
      </c>
      <c r="M57" s="6">
        <f>(M$3*'23772'!$O55)/100</f>
        <v>27.835829559967493</v>
      </c>
      <c r="N57" s="6">
        <f>(N$3*'23772'!$O55)/100</f>
        <v>76.548531289910613</v>
      </c>
      <c r="O57" s="6">
        <f>(O$3*'23772'!$O55)/100</f>
        <v>152.40116684082201</v>
      </c>
      <c r="P57" s="17"/>
      <c r="Q57" s="6"/>
      <c r="R57" s="6"/>
      <c r="V57">
        <v>3580</v>
      </c>
      <c r="W57">
        <v>3252</v>
      </c>
      <c r="X57">
        <f t="shared" si="1"/>
        <v>328</v>
      </c>
      <c r="Y57" s="6">
        <v>119.69406710786023</v>
      </c>
      <c r="Z57" s="6">
        <f t="shared" si="2"/>
        <v>208.30593289213977</v>
      </c>
      <c r="AA57" s="10">
        <f t="shared" si="3"/>
        <v>2.7403196158789429</v>
      </c>
    </row>
    <row r="58" spans="1:27">
      <c r="A58" s="1">
        <v>42261.5625</v>
      </c>
      <c r="B58" s="12">
        <f>IF($Q$3=1,$Q58*((B$3*'23772'!$O56)/100),(B$3*'23772'!$O56)/100)</f>
        <v>0</v>
      </c>
      <c r="C58" s="14">
        <f>IF($R$3=1,$R58*((C$3*'23772'!$O56)/100),(C$3*'23772'!$O56)/100)</f>
        <v>0</v>
      </c>
      <c r="D58" s="6">
        <f>(D$3*'23772'!$O56)/100</f>
        <v>25.522466039707421</v>
      </c>
      <c r="E58" s="14">
        <f>IF($T$3=1,$T58*((E$3*'23772'!$O56)/100),(E$3*'23772'!$O56)/100)</f>
        <v>0</v>
      </c>
      <c r="F58" s="14">
        <f>IF($U$3=1,$U58*((F$3*'23772'!$O56)/100),(F$3*'23772'!$O56)/100)</f>
        <v>0</v>
      </c>
      <c r="G58" s="18">
        <f>IF($AB$4=1,$AA58*((G$3*'23772'!$O56)/100),(G$3*'23772'!$O56)/100)</f>
        <v>2028</v>
      </c>
      <c r="H58" s="14">
        <f>IF($AC$4=1,$AC58*((H$3*'23772'!$O56)/100),(H$3*'23772'!$O56)/100)</f>
        <v>0</v>
      </c>
      <c r="I58" s="6">
        <f>(I$3*'23772'!$O56)/100</f>
        <v>18.432892139788692</v>
      </c>
      <c r="J58" s="6">
        <f>(J$3*'23772'!$O56)/100</f>
        <v>85.074886799024739</v>
      </c>
      <c r="K58" s="6">
        <f>(K$3*'23772'!$O56)/100</f>
        <v>36.865784279577383</v>
      </c>
      <c r="L58" s="6">
        <f>(L$3*'23772'!$O56)/100</f>
        <v>80.821142459073485</v>
      </c>
      <c r="M58" s="6">
        <f>(M$3*'23772'!$O56)/100</f>
        <v>28.358295599674911</v>
      </c>
      <c r="N58" s="6">
        <f>(N$3*'23772'!$O56)/100</f>
        <v>77.985312899106006</v>
      </c>
      <c r="O58" s="6">
        <f>(O$3*'23772'!$O56)/100</f>
        <v>155.26166840822015</v>
      </c>
      <c r="P58" s="17"/>
      <c r="Q58" s="6"/>
      <c r="R58" s="6"/>
      <c r="V58">
        <v>3516</v>
      </c>
      <c r="W58">
        <v>1488</v>
      </c>
      <c r="X58">
        <f t="shared" si="1"/>
        <v>2028</v>
      </c>
      <c r="Y58" s="6">
        <v>121.94067107860212</v>
      </c>
      <c r="Z58" s="6">
        <f t="shared" si="2"/>
        <v>1906.059328921398</v>
      </c>
      <c r="AA58" s="10">
        <f t="shared" si="3"/>
        <v>16.631038537525885</v>
      </c>
    </row>
    <row r="59" spans="1:27">
      <c r="A59" s="1">
        <v>42261.572916666664</v>
      </c>
      <c r="B59" s="12">
        <f>IF($Q$3=1,$Q59*((B$3*'23772'!$O57)/100),(B$3*'23772'!$O57)/100)</f>
        <v>0</v>
      </c>
      <c r="C59" s="14">
        <f>IF($R$3=1,$R59*((C$3*'23772'!$O57)/100),(C$3*'23772'!$O57)/100)</f>
        <v>0</v>
      </c>
      <c r="D59" s="6">
        <f>(D$3*'23772'!$O57)/100</f>
        <v>24.712643678160919</v>
      </c>
      <c r="E59" s="14">
        <f>IF($T$3=1,$T59*((E$3*'23772'!$O57)/100),(E$3*'23772'!$O57)/100)</f>
        <v>0</v>
      </c>
      <c r="F59" s="14">
        <f>IF($U$3=1,$U59*((F$3*'23772'!$O57)/100),(F$3*'23772'!$O57)/100)</f>
        <v>0</v>
      </c>
      <c r="G59" s="18">
        <f>IF($AB$4=1,$AA59*((G$3*'23772'!$O57)/100),(G$3*'23772'!$O57)/100)</f>
        <v>460</v>
      </c>
      <c r="H59" s="14">
        <f>IF($AC$4=1,$AC59*((H$3*'23772'!$O57)/100),(H$3*'23772'!$O57)/100)</f>
        <v>0</v>
      </c>
      <c r="I59" s="6">
        <f>(I$3*'23772'!$O57)/100</f>
        <v>17.84802043422733</v>
      </c>
      <c r="J59" s="6">
        <f>(J$3*'23772'!$O57)/100</f>
        <v>82.375478927203062</v>
      </c>
      <c r="K59" s="6">
        <f>(K$3*'23772'!$O57)/100</f>
        <v>35.696040868454659</v>
      </c>
      <c r="L59" s="6">
        <f>(L$3*'23772'!$O57)/100</f>
        <v>78.256704980842912</v>
      </c>
      <c r="M59" s="6">
        <f>(M$3*'23772'!$O57)/100</f>
        <v>27.458492975734352</v>
      </c>
      <c r="N59" s="6">
        <f>(N$3*'23772'!$O57)/100</f>
        <v>75.510855683269469</v>
      </c>
      <c r="O59" s="6">
        <f>(O$3*'23772'!$O57)/100</f>
        <v>150.33524904214559</v>
      </c>
      <c r="P59" s="17"/>
      <c r="Q59" s="6"/>
      <c r="R59" s="6"/>
      <c r="V59">
        <v>3416</v>
      </c>
      <c r="W59">
        <v>2956</v>
      </c>
      <c r="X59">
        <f t="shared" si="1"/>
        <v>460</v>
      </c>
      <c r="Y59" s="6">
        <v>118.07151979565774</v>
      </c>
      <c r="Z59" s="6">
        <f t="shared" si="2"/>
        <v>341.92848020434224</v>
      </c>
      <c r="AA59" s="10">
        <f t="shared" si="3"/>
        <v>3.8959437533802053</v>
      </c>
    </row>
    <row r="60" spans="1:27">
      <c r="A60" s="1">
        <v>42261.583333333336</v>
      </c>
      <c r="B60" s="12">
        <f>IF($Q$3=1,$Q60*((B$3*'23772'!$O58)/100),(B$3*'23772'!$O58)/100)</f>
        <v>0</v>
      </c>
      <c r="C60" s="14">
        <f>IF($R$3=1,$R60*((C$3*'23772'!$O58)/100),(C$3*'23772'!$O58)/100)</f>
        <v>0</v>
      </c>
      <c r="D60" s="6">
        <f>(D$3*'23772'!$O58)/100</f>
        <v>24.216300940438874</v>
      </c>
      <c r="E60" s="14">
        <f>IF($T$3=1,$T60*((E$3*'23772'!$O58)/100),(E$3*'23772'!$O58)/100)</f>
        <v>0</v>
      </c>
      <c r="F60" s="14">
        <f>IF($U$3=1,$U60*((F$3*'23772'!$O58)/100),(F$3*'23772'!$O58)/100)</f>
        <v>0</v>
      </c>
      <c r="G60" s="18">
        <f>IF($AB$4=1,$AA60*((G$3*'23772'!$O58)/100),(G$3*'23772'!$O58)/100)</f>
        <v>404</v>
      </c>
      <c r="H60" s="14">
        <f>IF($AC$4=1,$AC60*((H$3*'23772'!$O58)/100),(H$3*'23772'!$O58)/100)</f>
        <v>0</v>
      </c>
      <c r="I60" s="6">
        <f>(I$3*'23772'!$O58)/100</f>
        <v>17.489550679205852</v>
      </c>
      <c r="J60" s="6">
        <f>(J$3*'23772'!$O58)/100</f>
        <v>80.721003134796234</v>
      </c>
      <c r="K60" s="6">
        <f>(K$3*'23772'!$O58)/100</f>
        <v>34.979101358411704</v>
      </c>
      <c r="L60" s="6">
        <f>(L$3*'23772'!$O58)/100</f>
        <v>76.68495297805643</v>
      </c>
      <c r="M60" s="6">
        <f>(M$3*'23772'!$O58)/100</f>
        <v>26.90700104493208</v>
      </c>
      <c r="N60" s="6">
        <f>(N$3*'23772'!$O58)/100</f>
        <v>73.994252873563212</v>
      </c>
      <c r="O60" s="6">
        <f>(O$3*'23772'!$O58)/100</f>
        <v>147.31583072100312</v>
      </c>
      <c r="P60" s="17"/>
      <c r="Q60" s="6"/>
      <c r="R60" s="6"/>
      <c r="V60">
        <v>3480</v>
      </c>
      <c r="W60">
        <v>3076</v>
      </c>
      <c r="X60">
        <f t="shared" si="1"/>
        <v>404</v>
      </c>
      <c r="Y60" s="6">
        <v>115.70010449320795</v>
      </c>
      <c r="Z60" s="6">
        <f t="shared" si="2"/>
        <v>288.29989550679204</v>
      </c>
      <c r="AA60" s="10">
        <f t="shared" si="3"/>
        <v>3.4917859561977873</v>
      </c>
    </row>
    <row r="61" spans="1:27">
      <c r="A61" s="1">
        <v>42261.59375</v>
      </c>
      <c r="B61" s="12">
        <f>IF($Q$3=1,$Q61*((B$3*'23772'!$O59)/100),(B$3*'23772'!$O59)/100)</f>
        <v>0</v>
      </c>
      <c r="C61" s="14">
        <f>IF($R$3=1,$R61*((C$3*'23772'!$O59)/100),(C$3*'23772'!$O59)/100)</f>
        <v>0</v>
      </c>
      <c r="D61" s="6">
        <f>(D$3*'23772'!$O59)/100</f>
        <v>24.791013584117032</v>
      </c>
      <c r="E61" s="14">
        <f>IF($T$3=1,$T61*((E$3*'23772'!$O59)/100),(E$3*'23772'!$O59)/100)</f>
        <v>0</v>
      </c>
      <c r="F61" s="14">
        <f>IF($U$3=1,$U61*((F$3*'23772'!$O59)/100),(F$3*'23772'!$O59)/100)</f>
        <v>0</v>
      </c>
      <c r="G61" s="18">
        <f>IF($AB$4=1,$AA61*((G$3*'23772'!$O59)/100),(G$3*'23772'!$O59)/100)</f>
        <v>336</v>
      </c>
      <c r="H61" s="14">
        <f>IF($AC$4=1,$AC61*((H$3*'23772'!$O59)/100),(H$3*'23772'!$O59)/100)</f>
        <v>0</v>
      </c>
      <c r="I61" s="6">
        <f>(I$3*'23772'!$O59)/100</f>
        <v>17.904620921862303</v>
      </c>
      <c r="J61" s="6">
        <f>(J$3*'23772'!$O59)/100</f>
        <v>82.636711947056767</v>
      </c>
      <c r="K61" s="6">
        <f>(K$3*'23772'!$O59)/100</f>
        <v>35.809241843724607</v>
      </c>
      <c r="L61" s="6">
        <f>(L$3*'23772'!$O59)/100</f>
        <v>78.504876349703935</v>
      </c>
      <c r="M61" s="6">
        <f>(M$3*'23772'!$O59)/100</f>
        <v>27.545570649018924</v>
      </c>
      <c r="N61" s="6">
        <f>(N$3*'23772'!$O59)/100</f>
        <v>75.750319284802046</v>
      </c>
      <c r="O61" s="6">
        <f>(O$3*'23772'!$O59)/100</f>
        <v>150.81199930337863</v>
      </c>
      <c r="P61" s="17"/>
      <c r="Q61" s="6"/>
      <c r="R61" s="6"/>
      <c r="V61">
        <v>3612</v>
      </c>
      <c r="W61">
        <v>3276</v>
      </c>
      <c r="X61">
        <f t="shared" si="1"/>
        <v>336</v>
      </c>
      <c r="Y61" s="6">
        <v>118.44595379078137</v>
      </c>
      <c r="Z61" s="6">
        <f t="shared" si="2"/>
        <v>217.55404620921863</v>
      </c>
      <c r="AA61" s="10">
        <f t="shared" si="3"/>
        <v>2.8367368343666528</v>
      </c>
    </row>
    <row r="62" spans="1:27">
      <c r="A62" s="1">
        <v>42261.604166666664</v>
      </c>
      <c r="B62" s="12">
        <f>IF($Q$3=1,$Q62*((B$3*'23772'!$O60)/100),(B$3*'23772'!$O60)/100)</f>
        <v>0</v>
      </c>
      <c r="C62" s="14">
        <f>IF($R$3=1,$R62*((C$3*'23772'!$O60)/100),(C$3*'23772'!$O60)/100)</f>
        <v>0</v>
      </c>
      <c r="D62" s="6">
        <f>(D$3*'23772'!$O60)/100</f>
        <v>26.698014629049112</v>
      </c>
      <c r="E62" s="14">
        <f>IF($T$3=1,$T62*((E$3*'23772'!$O60)/100),(E$3*'23772'!$O60)/100)</f>
        <v>0</v>
      </c>
      <c r="F62" s="14">
        <f>IF($U$3=1,$U62*((F$3*'23772'!$O60)/100),(F$3*'23772'!$O60)/100)</f>
        <v>0</v>
      </c>
      <c r="G62" s="18">
        <f>IF($AB$4=1,$AA62*((G$3*'23772'!$O60)/100),(G$3*'23772'!$O60)/100)</f>
        <v>324</v>
      </c>
      <c r="H62" s="14">
        <f>IF($AC$4=1,$AC62*((H$3*'23772'!$O60)/100),(H$3*'23772'!$O60)/100)</f>
        <v>0</v>
      </c>
      <c r="I62" s="6">
        <f>(I$3*'23772'!$O60)/100</f>
        <v>19.281899454313248</v>
      </c>
      <c r="J62" s="6">
        <f>(J$3*'23772'!$O60)/100</f>
        <v>88.993382096830373</v>
      </c>
      <c r="K62" s="6">
        <f>(K$3*'23772'!$O60)/100</f>
        <v>38.563798908626495</v>
      </c>
      <c r="L62" s="6">
        <f>(L$3*'23772'!$O60)/100</f>
        <v>84.543712991988855</v>
      </c>
      <c r="M62" s="6">
        <f>(M$3*'23772'!$O60)/100</f>
        <v>29.664460698943458</v>
      </c>
      <c r="N62" s="6">
        <f>(N$3*'23772'!$O60)/100</f>
        <v>81.577266922094509</v>
      </c>
      <c r="O62" s="6">
        <f>(O$3*'23772'!$O60)/100</f>
        <v>162.41292232671543</v>
      </c>
      <c r="P62" s="17"/>
      <c r="Q62" s="6"/>
      <c r="R62" s="6"/>
      <c r="V62">
        <v>3624</v>
      </c>
      <c r="W62">
        <v>3300</v>
      </c>
      <c r="X62">
        <f t="shared" si="1"/>
        <v>324</v>
      </c>
      <c r="Y62" s="6">
        <v>127.55718100545688</v>
      </c>
      <c r="Z62" s="6">
        <f t="shared" si="2"/>
        <v>196.44281899454313</v>
      </c>
      <c r="AA62" s="10">
        <f t="shared" si="3"/>
        <v>2.5400373185272831</v>
      </c>
    </row>
    <row r="63" spans="1:27">
      <c r="A63" s="1">
        <v>42261.614583333336</v>
      </c>
      <c r="B63" s="12">
        <f>IF($Q$3=1,$Q63*((B$3*'23772'!$O61)/100),(B$3*'23772'!$O61)/100)</f>
        <v>0</v>
      </c>
      <c r="C63" s="14">
        <f>IF($R$3=1,$R63*((C$3*'23772'!$O61)/100),(C$3*'23772'!$O61)/100)</f>
        <v>0</v>
      </c>
      <c r="D63" s="6">
        <f>(D$3*'23772'!$O61)/100</f>
        <v>27.377220480668758</v>
      </c>
      <c r="E63" s="14">
        <f>IF($T$3=1,$T63*((E$3*'23772'!$O61)/100),(E$3*'23772'!$O61)/100)</f>
        <v>0</v>
      </c>
      <c r="F63" s="14">
        <f>IF($U$3=1,$U63*((F$3*'23772'!$O61)/100),(F$3*'23772'!$O61)/100)</f>
        <v>0</v>
      </c>
      <c r="G63" s="18">
        <f>IF($AB$4=1,$AA63*((G$3*'23772'!$O61)/100),(G$3*'23772'!$O61)/100)</f>
        <v>288</v>
      </c>
      <c r="H63" s="14">
        <f>IF($AC$4=1,$AC63*((H$3*'23772'!$O61)/100),(H$3*'23772'!$O61)/100)</f>
        <v>0</v>
      </c>
      <c r="I63" s="6">
        <f>(I$3*'23772'!$O61)/100</f>
        <v>19.772437013816326</v>
      </c>
      <c r="J63" s="6">
        <f>(J$3*'23772'!$O61)/100</f>
        <v>91.257401602229208</v>
      </c>
      <c r="K63" s="6">
        <f>(K$3*'23772'!$O61)/100</f>
        <v>39.544874027632652</v>
      </c>
      <c r="L63" s="6">
        <f>(L$3*'23772'!$O61)/100</f>
        <v>86.694531522117742</v>
      </c>
      <c r="M63" s="6">
        <f>(M$3*'23772'!$O61)/100</f>
        <v>30.419133867409734</v>
      </c>
      <c r="N63" s="6">
        <f>(N$3*'23772'!$O61)/100</f>
        <v>83.652618135376756</v>
      </c>
      <c r="O63" s="6">
        <f>(O$3*'23772'!$O61)/100</f>
        <v>166.54475792406828</v>
      </c>
      <c r="P63" s="17"/>
      <c r="Q63" s="6"/>
      <c r="R63" s="6"/>
      <c r="V63">
        <v>3680</v>
      </c>
      <c r="W63">
        <v>3392</v>
      </c>
      <c r="X63">
        <f t="shared" si="1"/>
        <v>288</v>
      </c>
      <c r="Y63" s="6">
        <v>130.80227562986184</v>
      </c>
      <c r="Z63" s="6">
        <f t="shared" si="2"/>
        <v>157.19772437013816</v>
      </c>
      <c r="AA63" s="10">
        <f t="shared" si="3"/>
        <v>2.2017965560092314</v>
      </c>
    </row>
    <row r="64" spans="1:27">
      <c r="A64" s="1">
        <v>42261.625</v>
      </c>
      <c r="B64" s="12">
        <f>IF($Q$3=1,$Q64*((B$3*'23772'!$O62)/100),(B$3*'23772'!$O62)/100)</f>
        <v>0</v>
      </c>
      <c r="C64" s="14">
        <f>IF($R$3=1,$R64*((C$3*'23772'!$O62)/100),(C$3*'23772'!$O62)/100)</f>
        <v>0</v>
      </c>
      <c r="D64" s="6">
        <f>(D$3*'23772'!$O62)/100</f>
        <v>26.515151515151516</v>
      </c>
      <c r="E64" s="14">
        <f>IF($T$3=1,$T64*((E$3*'23772'!$O62)/100),(E$3*'23772'!$O62)/100)</f>
        <v>0</v>
      </c>
      <c r="F64" s="14">
        <f>IF($U$3=1,$U64*((F$3*'23772'!$O62)/100),(F$3*'23772'!$O62)/100)</f>
        <v>0</v>
      </c>
      <c r="G64" s="18">
        <f>IF($AB$4=1,$AA64*((G$3*'23772'!$O62)/100),(G$3*'23772'!$O62)/100)</f>
        <v>412</v>
      </c>
      <c r="H64" s="14">
        <f>IF($AC$4=1,$AC64*((H$3*'23772'!$O62)/100),(H$3*'23772'!$O62)/100)</f>
        <v>0</v>
      </c>
      <c r="I64" s="6">
        <f>(I$3*'23772'!$O62)/100</f>
        <v>19.149831649831651</v>
      </c>
      <c r="J64" s="6">
        <f>(J$3*'23772'!$O62)/100</f>
        <v>88.383838383838381</v>
      </c>
      <c r="K64" s="6">
        <f>(K$3*'23772'!$O62)/100</f>
        <v>38.299663299663301</v>
      </c>
      <c r="L64" s="6">
        <f>(L$3*'23772'!$O62)/100</f>
        <v>83.964646464646464</v>
      </c>
      <c r="M64" s="6">
        <f>(M$3*'23772'!$O62)/100</f>
        <v>29.46127946127946</v>
      </c>
      <c r="N64" s="6">
        <f>(N$3*'23772'!$O62)/100</f>
        <v>81.018518518518519</v>
      </c>
      <c r="O64" s="6">
        <f>(O$3*'23772'!$O62)/100</f>
        <v>161.30050505050502</v>
      </c>
      <c r="P64" s="17"/>
      <c r="Q64" s="6"/>
      <c r="R64" s="6"/>
      <c r="V64">
        <v>4068</v>
      </c>
      <c r="W64">
        <v>3656</v>
      </c>
      <c r="X64">
        <f t="shared" si="1"/>
        <v>412</v>
      </c>
      <c r="Y64" s="6">
        <v>126.68350168350167</v>
      </c>
      <c r="Z64" s="6">
        <f t="shared" si="2"/>
        <v>285.31649831649833</v>
      </c>
      <c r="AA64" s="10">
        <f t="shared" si="3"/>
        <v>3.2521993355481729</v>
      </c>
    </row>
    <row r="65" spans="1:27">
      <c r="A65" s="1">
        <v>42261.635416666664</v>
      </c>
      <c r="B65" s="12">
        <f>IF($Q$3=1,$Q65*((B$3*'23772'!$O63)/100),(B$3*'23772'!$O63)/100)</f>
        <v>0</v>
      </c>
      <c r="C65" s="14">
        <f>IF($R$3=1,$R65*((C$3*'23772'!$O63)/100),(C$3*'23772'!$O63)/100)</f>
        <v>0</v>
      </c>
      <c r="D65" s="6">
        <f>(D$3*'23772'!$O63)/100</f>
        <v>26.384535005224663</v>
      </c>
      <c r="E65" s="14">
        <f>IF($T$3=1,$T65*((E$3*'23772'!$O63)/100),(E$3*'23772'!$O63)/100)</f>
        <v>0</v>
      </c>
      <c r="F65" s="14">
        <f>IF($U$3=1,$U65*((F$3*'23772'!$O63)/100),(F$3*'23772'!$O63)/100)</f>
        <v>0</v>
      </c>
      <c r="G65" s="18">
        <f>IF($AB$4=1,$AA65*((G$3*'23772'!$O63)/100),(G$3*'23772'!$O63)/100)</f>
        <v>204</v>
      </c>
      <c r="H65" s="14">
        <f>IF($AC$4=1,$AC65*((H$3*'23772'!$O63)/100),(H$3*'23772'!$O63)/100)</f>
        <v>0</v>
      </c>
      <c r="I65" s="6">
        <f>(I$3*'23772'!$O63)/100</f>
        <v>19.055497503773367</v>
      </c>
      <c r="J65" s="6">
        <f>(J$3*'23772'!$O63)/100</f>
        <v>87.948450017415524</v>
      </c>
      <c r="K65" s="6">
        <f>(K$3*'23772'!$O63)/100</f>
        <v>38.110995007546734</v>
      </c>
      <c r="L65" s="6">
        <f>(L$3*'23772'!$O63)/100</f>
        <v>83.551027516544764</v>
      </c>
      <c r="M65" s="6">
        <f>(M$3*'23772'!$O63)/100</f>
        <v>29.316150005805174</v>
      </c>
      <c r="N65" s="6">
        <f>(N$3*'23772'!$O63)/100</f>
        <v>80.619412515964243</v>
      </c>
      <c r="O65" s="6">
        <f>(O$3*'23772'!$O63)/100</f>
        <v>160.50592128178334</v>
      </c>
      <c r="P65" s="17"/>
      <c r="Q65" s="6"/>
      <c r="R65" s="6"/>
      <c r="V65">
        <v>4164</v>
      </c>
      <c r="W65">
        <v>3960</v>
      </c>
      <c r="X65">
        <f t="shared" si="1"/>
        <v>204</v>
      </c>
      <c r="Y65" s="6">
        <v>126.05944502496226</v>
      </c>
      <c r="Z65" s="6">
        <f t="shared" si="2"/>
        <v>77.940554975037742</v>
      </c>
      <c r="AA65" s="10">
        <f t="shared" si="3"/>
        <v>1.6182841353902833</v>
      </c>
    </row>
    <row r="66" spans="1:27">
      <c r="A66" s="1">
        <v>42261.645833333336</v>
      </c>
      <c r="B66" s="12">
        <f>IF($Q$3=1,$Q66*((B$3*'23772'!$O64)/100),(B$3*'23772'!$O64)/100)</f>
        <v>0</v>
      </c>
      <c r="C66" s="14">
        <f>IF($R$3=1,$R66*((C$3*'23772'!$O64)/100),(C$3*'23772'!$O64)/100)</f>
        <v>0</v>
      </c>
      <c r="D66" s="6">
        <f>(D$3*'23772'!$O64)/100</f>
        <v>28.761755485893417</v>
      </c>
      <c r="E66" s="14">
        <f>IF($T$3=1,$T66*((E$3*'23772'!$O64)/100),(E$3*'23772'!$O64)/100)</f>
        <v>0</v>
      </c>
      <c r="F66" s="14">
        <f>IF($U$3=1,$U66*((F$3*'23772'!$O64)/100),(F$3*'23772'!$O64)/100)</f>
        <v>0</v>
      </c>
      <c r="G66" s="18">
        <f>IF($AB$4=1,$AA66*((G$3*'23772'!$O64)/100),(G$3*'23772'!$O64)/100)</f>
        <v>344</v>
      </c>
      <c r="H66" s="14">
        <f>IF($AC$4=1,$AC66*((H$3*'23772'!$O64)/100),(H$3*'23772'!$O64)/100)</f>
        <v>0</v>
      </c>
      <c r="I66" s="6">
        <f>(I$3*'23772'!$O64)/100</f>
        <v>20.772378962034136</v>
      </c>
      <c r="J66" s="6">
        <f>(J$3*'23772'!$O64)/100</f>
        <v>95.87251828631139</v>
      </c>
      <c r="K66" s="6">
        <f>(K$3*'23772'!$O64)/100</f>
        <v>41.544757924068271</v>
      </c>
      <c r="L66" s="6">
        <f>(L$3*'23772'!$O64)/100</f>
        <v>91.078892371995821</v>
      </c>
      <c r="M66" s="6">
        <f>(M$3*'23772'!$O64)/100</f>
        <v>31.957506095437129</v>
      </c>
      <c r="N66" s="6">
        <f>(N$3*'23772'!$O64)/100</f>
        <v>87.883141762452112</v>
      </c>
      <c r="O66" s="6">
        <f>(O$3*'23772'!$O64)/100</f>
        <v>174.96734587251831</v>
      </c>
      <c r="P66" s="17"/>
      <c r="Q66" s="6"/>
      <c r="R66" s="6"/>
      <c r="V66">
        <v>4208</v>
      </c>
      <c r="W66">
        <v>3864</v>
      </c>
      <c r="X66">
        <f t="shared" si="1"/>
        <v>344</v>
      </c>
      <c r="Y66" s="6">
        <v>137.41727621037967</v>
      </c>
      <c r="Z66" s="6">
        <f t="shared" si="2"/>
        <v>206.58272378962033</v>
      </c>
      <c r="AA66" s="10">
        <f t="shared" si="3"/>
        <v>2.5033242506811986</v>
      </c>
    </row>
    <row r="67" spans="1:27">
      <c r="A67" s="1">
        <v>42261.65625</v>
      </c>
      <c r="B67" s="12">
        <f>IF($Q$3=1,$Q67*((B$3*'23772'!$O65)/100),(B$3*'23772'!$O65)/100)</f>
        <v>0</v>
      </c>
      <c r="C67" s="14">
        <f>IF($R$3=1,$R67*((C$3*'23772'!$O65)/100),(C$3*'23772'!$O65)/100)</f>
        <v>0</v>
      </c>
      <c r="D67" s="6">
        <f>(D$3*'23772'!$O65)/100</f>
        <v>27.50783699059561</v>
      </c>
      <c r="E67" s="14">
        <f>IF($T$3=1,$T67*((E$3*'23772'!$O65)/100),(E$3*'23772'!$O65)/100)</f>
        <v>0</v>
      </c>
      <c r="F67" s="14">
        <f>IF($U$3=1,$U67*((F$3*'23772'!$O65)/100),(F$3*'23772'!$O65)/100)</f>
        <v>0</v>
      </c>
      <c r="G67" s="18">
        <f>IF($AB$4=1,$AA67*((G$3*'23772'!$O65)/100),(G$3*'23772'!$O65)/100)</f>
        <v>184</v>
      </c>
      <c r="H67" s="14">
        <f>IF($AC$4=1,$AC67*((H$3*'23772'!$O65)/100),(H$3*'23772'!$O65)/100)</f>
        <v>0</v>
      </c>
      <c r="I67" s="6">
        <f>(I$3*'23772'!$O65)/100</f>
        <v>19.86677115987461</v>
      </c>
      <c r="J67" s="6">
        <f>(J$3*'23772'!$O65)/100</f>
        <v>91.692789968652036</v>
      </c>
      <c r="K67" s="6">
        <f>(K$3*'23772'!$O65)/100</f>
        <v>39.733542319749219</v>
      </c>
      <c r="L67" s="6">
        <f>(L$3*'23772'!$O65)/100</f>
        <v>87.108150470219442</v>
      </c>
      <c r="M67" s="6">
        <f>(M$3*'23772'!$O65)/100</f>
        <v>30.564263322884013</v>
      </c>
      <c r="N67" s="6">
        <f>(N$3*'23772'!$O65)/100</f>
        <v>84.051724137931032</v>
      </c>
      <c r="O67" s="6">
        <f>(O$3*'23772'!$O65)/100</f>
        <v>167.33934169278996</v>
      </c>
      <c r="P67" s="17"/>
      <c r="Q67" s="6"/>
      <c r="R67" s="6"/>
      <c r="V67">
        <v>4072</v>
      </c>
      <c r="W67">
        <v>3888</v>
      </c>
      <c r="X67">
        <f t="shared" si="1"/>
        <v>184</v>
      </c>
      <c r="Y67" s="6">
        <v>131.42633228840126</v>
      </c>
      <c r="Z67" s="6">
        <f t="shared" si="2"/>
        <v>52.573667711598745</v>
      </c>
      <c r="AA67" s="10">
        <f t="shared" si="3"/>
        <v>1.4000238521168753</v>
      </c>
    </row>
    <row r="68" spans="1:27">
      <c r="A68" s="1">
        <v>42261.666666666664</v>
      </c>
      <c r="B68" s="12">
        <f>IF($Q$3=1,$Q68*((B$3*'23772'!$O66)/100),(B$3*'23772'!$O66)/100)</f>
        <v>0</v>
      </c>
      <c r="C68" s="14">
        <f>IF($R$3=1,$R68*((C$3*'23772'!$O66)/100),(C$3*'23772'!$O66)/100)</f>
        <v>0</v>
      </c>
      <c r="D68" s="6">
        <f>(D$3*'23772'!$O66)/100</f>
        <v>27.951933124346919</v>
      </c>
      <c r="E68" s="14">
        <f>IF($T$3=1,$T68*((E$3*'23772'!$O66)/100),(E$3*'23772'!$O66)/100)</f>
        <v>0</v>
      </c>
      <c r="F68" s="14">
        <f>IF($U$3=1,$U68*((F$3*'23772'!$O66)/100),(F$3*'23772'!$O66)/100)</f>
        <v>0</v>
      </c>
      <c r="G68" s="18">
        <f>IF($AB$4=1,$AA68*((G$3*'23772'!$O66)/100),(G$3*'23772'!$O66)/100)</f>
        <v>256</v>
      </c>
      <c r="H68" s="14">
        <f>IF($AC$4=1,$AC68*((H$3*'23772'!$O66)/100),(H$3*'23772'!$O66)/100)</f>
        <v>0</v>
      </c>
      <c r="I68" s="6">
        <f>(I$3*'23772'!$O66)/100</f>
        <v>20.187507256472774</v>
      </c>
      <c r="J68" s="6">
        <f>(J$3*'23772'!$O66)/100</f>
        <v>93.173110414489727</v>
      </c>
      <c r="K68" s="6">
        <f>(K$3*'23772'!$O66)/100</f>
        <v>40.375014512945548</v>
      </c>
      <c r="L68" s="6">
        <f>(L$3*'23772'!$O66)/100</f>
        <v>88.514454893765247</v>
      </c>
      <c r="M68" s="6">
        <f>(M$3*'23772'!$O66)/100</f>
        <v>31.057703471496573</v>
      </c>
      <c r="N68" s="6">
        <f>(N$3*'23772'!$O66)/100</f>
        <v>85.408684546615589</v>
      </c>
      <c r="O68" s="6">
        <f>(O$3*'23772'!$O66)/100</f>
        <v>170.04092650644375</v>
      </c>
      <c r="P68" s="17"/>
      <c r="Q68" s="6"/>
      <c r="R68" s="6"/>
      <c r="V68">
        <v>4324</v>
      </c>
      <c r="W68">
        <v>4068</v>
      </c>
      <c r="X68">
        <f t="shared" si="1"/>
        <v>256</v>
      </c>
      <c r="Y68" s="6">
        <v>133.54812492743528</v>
      </c>
      <c r="Z68" s="6">
        <f t="shared" si="2"/>
        <v>122.45187507256472</v>
      </c>
      <c r="AA68" s="10">
        <f t="shared" si="3"/>
        <v>1.9169119756574657</v>
      </c>
    </row>
    <row r="69" spans="1:27">
      <c r="A69" s="1">
        <v>42261.677083333336</v>
      </c>
      <c r="B69" s="12">
        <f>IF($Q$3=1,$Q69*((B$3*'23772'!$O67)/100),(B$3*'23772'!$O67)/100)</f>
        <v>0</v>
      </c>
      <c r="C69" s="14">
        <f>IF($R$3=1,$R69*((C$3*'23772'!$O67)/100),(C$3*'23772'!$O67)/100)</f>
        <v>0</v>
      </c>
      <c r="D69" s="6">
        <f>(D$3*'23772'!$O67)/100</f>
        <v>28.552769070010449</v>
      </c>
      <c r="E69" s="14">
        <f>IF($T$3=1,$T69*((E$3*'23772'!$O67)/100),(E$3*'23772'!$O67)/100)</f>
        <v>0</v>
      </c>
      <c r="F69" s="14">
        <f>IF($U$3=1,$U69*((F$3*'23772'!$O67)/100),(F$3*'23772'!$O67)/100)</f>
        <v>0</v>
      </c>
      <c r="G69" s="18">
        <f>IF($AB$4=1,$AA69*((G$3*'23772'!$O67)/100),(G$3*'23772'!$O67)/100)</f>
        <v>136</v>
      </c>
      <c r="H69" s="14">
        <f>IF($AC$4=1,$AC69*((H$3*'23772'!$O67)/100),(H$3*'23772'!$O67)/100)</f>
        <v>0</v>
      </c>
      <c r="I69" s="6">
        <f>(I$3*'23772'!$O67)/100</f>
        <v>20.621444328340882</v>
      </c>
      <c r="J69" s="6">
        <f>(J$3*'23772'!$O67)/100</f>
        <v>95.175896900034843</v>
      </c>
      <c r="K69" s="6">
        <f>(K$3*'23772'!$O67)/100</f>
        <v>41.242888656681764</v>
      </c>
      <c r="L69" s="6">
        <f>(L$3*'23772'!$O67)/100</f>
        <v>90.417102055033098</v>
      </c>
      <c r="M69" s="6">
        <f>(M$3*'23772'!$O67)/100</f>
        <v>31.725298966678277</v>
      </c>
      <c r="N69" s="6">
        <f>(N$3*'23772'!$O67)/100</f>
        <v>87.244572158365258</v>
      </c>
      <c r="O69" s="6">
        <f>(O$3*'23772'!$O67)/100</f>
        <v>173.69601184256356</v>
      </c>
      <c r="P69" s="17"/>
      <c r="Q69" s="6"/>
      <c r="R69" s="6"/>
      <c r="V69">
        <v>4564</v>
      </c>
      <c r="W69">
        <v>4428</v>
      </c>
      <c r="X69">
        <f t="shared" ref="X69:X99" si="4">V69-W69</f>
        <v>136</v>
      </c>
      <c r="Y69" s="6">
        <v>136.41878555671659</v>
      </c>
      <c r="Z69" s="6">
        <f t="shared" ref="Z69:Z99" si="5">X69-Y69</f>
        <v>-0.41878555671658546</v>
      </c>
      <c r="AA69" s="10">
        <f t="shared" ref="AA69:AA99" si="6">X69/Y69</f>
        <v>0.99693014744994579</v>
      </c>
    </row>
    <row r="70" spans="1:27">
      <c r="A70" s="1">
        <v>42261.6875</v>
      </c>
      <c r="B70" s="12">
        <f>IF($Q$3=1,$Q70*((B$3*'23772'!$O68)/100),(B$3*'23772'!$O68)/100)</f>
        <v>0</v>
      </c>
      <c r="C70" s="14">
        <f>IF($R$3=1,$R70*((C$3*'23772'!$O68)/100),(C$3*'23772'!$O68)/100)</f>
        <v>0</v>
      </c>
      <c r="D70" s="6">
        <f>(D$3*'23772'!$O68)/100</f>
        <v>33.176593521421104</v>
      </c>
      <c r="E70" s="14">
        <f>IF($T$3=1,$T70*((E$3*'23772'!$O68)/100),(E$3*'23772'!$O68)/100)</f>
        <v>0</v>
      </c>
      <c r="F70" s="14">
        <f>IF($U$3=1,$U70*((F$3*'23772'!$O68)/100),(F$3*'23772'!$O68)/100)</f>
        <v>0</v>
      </c>
      <c r="G70" s="18">
        <f>IF($AB$4=1,$AA70*((G$3*'23772'!$O68)/100),(G$3*'23772'!$O68)/100)</f>
        <v>124</v>
      </c>
      <c r="H70" s="14">
        <f>IF($AC$4=1,$AC70*((H$3*'23772'!$O68)/100),(H$3*'23772'!$O68)/100)</f>
        <v>0</v>
      </c>
      <c r="I70" s="6">
        <f>(I$3*'23772'!$O68)/100</f>
        <v>23.960873098804132</v>
      </c>
      <c r="J70" s="6">
        <f>(J$3*'23772'!$O68)/100</f>
        <v>110.5886450714037</v>
      </c>
      <c r="K70" s="6">
        <f>(K$3*'23772'!$O68)/100</f>
        <v>47.921746197608265</v>
      </c>
      <c r="L70" s="6">
        <f>(L$3*'23772'!$O68)/100</f>
        <v>105.0592128178335</v>
      </c>
      <c r="M70" s="6">
        <f>(M$3*'23772'!$O68)/100</f>
        <v>36.862881690467901</v>
      </c>
      <c r="N70" s="6">
        <f>(N$3*'23772'!$O68)/100</f>
        <v>101.37292464878672</v>
      </c>
      <c r="O70" s="6">
        <f>(O$3*'23772'!$O68)/100</f>
        <v>201.82427725531173</v>
      </c>
      <c r="P70" s="17"/>
      <c r="Q70" s="6"/>
      <c r="R70" s="6"/>
      <c r="V70">
        <v>4664</v>
      </c>
      <c r="W70">
        <v>4540</v>
      </c>
      <c r="X70">
        <f t="shared" si="4"/>
        <v>124</v>
      </c>
      <c r="Y70" s="6">
        <v>158.51039126901196</v>
      </c>
      <c r="Z70" s="6">
        <f t="shared" si="5"/>
        <v>-34.510391269011961</v>
      </c>
      <c r="AA70" s="10">
        <f t="shared" si="6"/>
        <v>0.78228309833363852</v>
      </c>
    </row>
    <row r="71" spans="1:27">
      <c r="A71" s="1">
        <v>42261.697916666664</v>
      </c>
      <c r="B71" s="12">
        <f>IF($Q$3=1,$Q71*((B$3*'23772'!$O69)/100),(B$3*'23772'!$O69)/100)</f>
        <v>0</v>
      </c>
      <c r="C71" s="14">
        <f>IF($R$3=1,$R71*((C$3*'23772'!$O69)/100),(C$3*'23772'!$O69)/100)</f>
        <v>0</v>
      </c>
      <c r="D71" s="6">
        <f>(D$3*'23772'!$O69)/100</f>
        <v>30.694879832810866</v>
      </c>
      <c r="E71" s="14">
        <f>IF($T$3=1,$T71*((E$3*'23772'!$O69)/100),(E$3*'23772'!$O69)/100)</f>
        <v>0</v>
      </c>
      <c r="F71" s="14">
        <f>IF($U$3=1,$U71*((F$3*'23772'!$O69)/100),(F$3*'23772'!$O69)/100)</f>
        <v>0</v>
      </c>
      <c r="G71" s="18">
        <f>IF($AB$4=1,$AA71*((G$3*'23772'!$O69)/100),(G$3*'23772'!$O69)/100)</f>
        <v>280</v>
      </c>
      <c r="H71" s="14">
        <f>IF($AC$4=1,$AC71*((H$3*'23772'!$O69)/100),(H$3*'23772'!$O69)/100)</f>
        <v>0</v>
      </c>
      <c r="I71" s="6">
        <f>(I$3*'23772'!$O69)/100</f>
        <v>22.168524323696737</v>
      </c>
      <c r="J71" s="6">
        <f>(J$3*'23772'!$O69)/100</f>
        <v>102.31626610936955</v>
      </c>
      <c r="K71" s="6">
        <f>(K$3*'23772'!$O69)/100</f>
        <v>44.337048647393473</v>
      </c>
      <c r="L71" s="6">
        <f>(L$3*'23772'!$O69)/100</f>
        <v>97.200452803901086</v>
      </c>
      <c r="M71" s="6">
        <f>(M$3*'23772'!$O69)/100</f>
        <v>34.105422036456524</v>
      </c>
      <c r="N71" s="6">
        <f>(N$3*'23772'!$O69)/100</f>
        <v>93.789910600255425</v>
      </c>
      <c r="O71" s="6">
        <f>(O$3*'23772'!$O69)/100</f>
        <v>186.72718564959945</v>
      </c>
      <c r="P71" s="17"/>
      <c r="Q71" s="6"/>
      <c r="R71" s="6"/>
      <c r="V71">
        <v>4580</v>
      </c>
      <c r="W71">
        <v>4300</v>
      </c>
      <c r="X71">
        <f t="shared" si="4"/>
        <v>280</v>
      </c>
      <c r="Y71" s="6">
        <v>146.65331475676302</v>
      </c>
      <c r="Z71" s="6">
        <f t="shared" si="5"/>
        <v>133.34668524323698</v>
      </c>
      <c r="AA71" s="10">
        <f t="shared" si="6"/>
        <v>1.9092647204354281</v>
      </c>
    </row>
    <row r="72" spans="1:27">
      <c r="A72" s="1">
        <v>42261.708333333336</v>
      </c>
      <c r="B72" s="12">
        <f>IF($Q$3=1,$Q72*((B$3*'23772'!$O70)/100),(B$3*'23772'!$O70)/100)</f>
        <v>0</v>
      </c>
      <c r="C72" s="14">
        <f>IF($R$3=1,$R72*((C$3*'23772'!$O70)/100),(C$3*'23772'!$O70)/100)</f>
        <v>0</v>
      </c>
      <c r="D72" s="6">
        <f>(D$3*'23772'!$O70)/100</f>
        <v>30.564263322884013</v>
      </c>
      <c r="E72" s="14">
        <f>IF($T$3=1,$T72*((E$3*'23772'!$O70)/100),(E$3*'23772'!$O70)/100)</f>
        <v>0</v>
      </c>
      <c r="F72" s="14">
        <f>IF($U$3=1,$U72*((F$3*'23772'!$O70)/100),(F$3*'23772'!$O70)/100)</f>
        <v>0</v>
      </c>
      <c r="G72" s="18">
        <f>IF($AB$4=1,$AA72*((G$3*'23772'!$O70)/100),(G$3*'23772'!$O70)/100)</f>
        <v>332</v>
      </c>
      <c r="H72" s="14">
        <f>IF($AC$4=1,$AC72*((H$3*'23772'!$O70)/100),(H$3*'23772'!$O70)/100)</f>
        <v>0</v>
      </c>
      <c r="I72" s="6">
        <f>(I$3*'23772'!$O70)/100</f>
        <v>22.074190177638453</v>
      </c>
      <c r="J72" s="6">
        <f>(J$3*'23772'!$O70)/100</f>
        <v>101.88087774294671</v>
      </c>
      <c r="K72" s="6">
        <f>(K$3*'23772'!$O70)/100</f>
        <v>44.148380355276906</v>
      </c>
      <c r="L72" s="6">
        <f>(L$3*'23772'!$O70)/100</f>
        <v>96.786833855799372</v>
      </c>
      <c r="M72" s="6">
        <f>(M$3*'23772'!$O70)/100</f>
        <v>33.960292580982234</v>
      </c>
      <c r="N72" s="6">
        <f>(N$3*'23772'!$O70)/100</f>
        <v>93.390804597701148</v>
      </c>
      <c r="O72" s="6">
        <f>(O$3*'23772'!$O70)/100</f>
        <v>185.93260188087774</v>
      </c>
      <c r="P72" s="17"/>
      <c r="Q72" s="6"/>
      <c r="R72" s="6"/>
      <c r="V72">
        <v>4368</v>
      </c>
      <c r="W72">
        <v>4036</v>
      </c>
      <c r="X72">
        <f t="shared" si="4"/>
        <v>332</v>
      </c>
      <c r="Y72" s="6">
        <v>146.02925809822361</v>
      </c>
      <c r="Z72" s="6">
        <f t="shared" si="5"/>
        <v>185.97074190177639</v>
      </c>
      <c r="AA72" s="10">
        <f t="shared" si="6"/>
        <v>2.2735169946332738</v>
      </c>
    </row>
    <row r="73" spans="1:27">
      <c r="A73" s="1">
        <v>42261.71875</v>
      </c>
      <c r="B73" s="12">
        <f>IF($Q$3=1,$Q73*((B$3*'23772'!$O71)/100),(B$3*'23772'!$O71)/100)</f>
        <v>0</v>
      </c>
      <c r="C73" s="14">
        <f>IF($R$3=1,$R73*((C$3*'23772'!$O71)/100),(C$3*'23772'!$O71)/100)</f>
        <v>0</v>
      </c>
      <c r="D73" s="6">
        <f>(D$3*'23772'!$O71)/100</f>
        <v>30.276907001044933</v>
      </c>
      <c r="E73" s="14">
        <f>IF($T$3=1,$T73*((E$3*'23772'!$O71)/100),(E$3*'23772'!$O71)/100)</f>
        <v>0</v>
      </c>
      <c r="F73" s="14">
        <f>IF($U$3=1,$U73*((F$3*'23772'!$O71)/100),(F$3*'23772'!$O71)/100)</f>
        <v>0</v>
      </c>
      <c r="G73" s="18">
        <f>IF($AB$4=1,$AA73*((G$3*'23772'!$O71)/100),(G$3*'23772'!$O71)/100)</f>
        <v>508</v>
      </c>
      <c r="H73" s="14">
        <f>IF($AC$4=1,$AC73*((H$3*'23772'!$O71)/100),(H$3*'23772'!$O71)/100)</f>
        <v>0</v>
      </c>
      <c r="I73" s="6">
        <f>(I$3*'23772'!$O71)/100</f>
        <v>21.866655056310229</v>
      </c>
      <c r="J73" s="6">
        <f>(J$3*'23772'!$O71)/100</f>
        <v>100.92302333681644</v>
      </c>
      <c r="K73" s="6">
        <f>(K$3*'23772'!$O71)/100</f>
        <v>43.733310112620458</v>
      </c>
      <c r="L73" s="6">
        <f>(L$3*'23772'!$O71)/100</f>
        <v>95.876872169975613</v>
      </c>
      <c r="M73" s="6">
        <f>(M$3*'23772'!$O71)/100</f>
        <v>33.641007778938814</v>
      </c>
      <c r="N73" s="6">
        <f>(N$3*'23772'!$O71)/100</f>
        <v>92.512771392081746</v>
      </c>
      <c r="O73" s="6">
        <f>(O$3*'23772'!$O71)/100</f>
        <v>184.18451758969002</v>
      </c>
      <c r="P73" s="17"/>
      <c r="Q73" s="6"/>
      <c r="R73" s="6"/>
      <c r="V73">
        <v>3512</v>
      </c>
      <c r="W73">
        <v>3004</v>
      </c>
      <c r="X73">
        <f t="shared" si="4"/>
        <v>508</v>
      </c>
      <c r="Y73" s="6">
        <v>144.65633344943689</v>
      </c>
      <c r="Z73" s="6">
        <f t="shared" si="5"/>
        <v>363.34366655056311</v>
      </c>
      <c r="AA73" s="10">
        <f t="shared" si="6"/>
        <v>3.5117715753355943</v>
      </c>
    </row>
    <row r="74" spans="1:27">
      <c r="A74" s="1">
        <v>42261.729166666664</v>
      </c>
      <c r="B74" s="12">
        <f>IF($Q$3=1,$Q74*((B$3*'23772'!$O72)/100),(B$3*'23772'!$O72)/100)</f>
        <v>0</v>
      </c>
      <c r="C74" s="14">
        <f>IF($R$3=1,$R74*((C$3*'23772'!$O72)/100),(C$3*'23772'!$O72)/100)</f>
        <v>0</v>
      </c>
      <c r="D74" s="6">
        <f>(D$3*'23772'!$O72)/100</f>
        <v>28.944618599791013</v>
      </c>
      <c r="E74" s="14">
        <f>IF($T$3=1,$T74*((E$3*'23772'!$O72)/100),(E$3*'23772'!$O72)/100)</f>
        <v>0</v>
      </c>
      <c r="F74" s="14">
        <f>IF($U$3=1,$U74*((F$3*'23772'!$O72)/100),(F$3*'23772'!$O72)/100)</f>
        <v>0</v>
      </c>
      <c r="G74" s="18">
        <f>IF($AB$4=1,$AA74*((G$3*'23772'!$O72)/100),(G$3*'23772'!$O72)/100)</f>
        <v>1436</v>
      </c>
      <c r="H74" s="14">
        <f>IF($AC$4=1,$AC74*((H$3*'23772'!$O72)/100),(H$3*'23772'!$O72)/100)</f>
        <v>0</v>
      </c>
      <c r="I74" s="6">
        <f>(I$3*'23772'!$O72)/100</f>
        <v>20.904446766515729</v>
      </c>
      <c r="J74" s="6">
        <f>(J$3*'23772'!$O72)/100</f>
        <v>96.482061999303369</v>
      </c>
      <c r="K74" s="6">
        <f>(K$3*'23772'!$O72)/100</f>
        <v>41.808893533031458</v>
      </c>
      <c r="L74" s="6">
        <f>(L$3*'23772'!$O72)/100</f>
        <v>91.657958899338212</v>
      </c>
      <c r="M74" s="6">
        <f>(M$3*'23772'!$O72)/100</f>
        <v>32.16068733310113</v>
      </c>
      <c r="N74" s="6">
        <f>(N$3*'23772'!$O72)/100</f>
        <v>88.441890166028102</v>
      </c>
      <c r="O74" s="6">
        <f>(O$3*'23772'!$O72)/100</f>
        <v>176.07976314872866</v>
      </c>
      <c r="P74" s="17"/>
      <c r="Q74" s="6"/>
      <c r="R74" s="6"/>
      <c r="V74">
        <v>3684</v>
      </c>
      <c r="W74">
        <v>2248</v>
      </c>
      <c r="X74">
        <f t="shared" si="4"/>
        <v>1436</v>
      </c>
      <c r="Y74" s="6">
        <v>138.29095553233483</v>
      </c>
      <c r="Z74" s="6">
        <f t="shared" si="5"/>
        <v>1297.7090444676651</v>
      </c>
      <c r="AA74" s="10">
        <f t="shared" si="6"/>
        <v>10.383903954327932</v>
      </c>
    </row>
    <row r="75" spans="1:27">
      <c r="A75" s="1">
        <v>42261.739583333336</v>
      </c>
      <c r="B75" s="12">
        <f>IF($Q$3=1,$Q75*((B$3*'23772'!$O73)/100),(B$3*'23772'!$O73)/100)</f>
        <v>0</v>
      </c>
      <c r="C75" s="14">
        <f>IF($R$3=1,$R75*((C$3*'23772'!$O73)/100),(C$3*'23772'!$O73)/100)</f>
        <v>0</v>
      </c>
      <c r="D75" s="6">
        <f>(D$3*'23772'!$O73)/100</f>
        <v>26.67189132706374</v>
      </c>
      <c r="E75" s="14">
        <f>IF($T$3=1,$T75*((E$3*'23772'!$O73)/100),(E$3*'23772'!$O73)/100)</f>
        <v>0</v>
      </c>
      <c r="F75" s="14">
        <f>IF($U$3=1,$U75*((F$3*'23772'!$O73)/100),(F$3*'23772'!$O73)/100)</f>
        <v>0</v>
      </c>
      <c r="G75" s="18">
        <f>IF($AB$4=1,$AA75*((G$3*'23772'!$O73)/100),(G$3*'23772'!$O73)/100)</f>
        <v>52</v>
      </c>
      <c r="H75" s="14">
        <f>IF($AC$4=1,$AC75*((H$3*'23772'!$O73)/100),(H$3*'23772'!$O73)/100)</f>
        <v>0</v>
      </c>
      <c r="I75" s="6">
        <f>(I$3*'23772'!$O73)/100</f>
        <v>19.263032625101587</v>
      </c>
      <c r="J75" s="6">
        <f>(J$3*'23772'!$O73)/100</f>
        <v>88.906304423545805</v>
      </c>
      <c r="K75" s="6">
        <f>(K$3*'23772'!$O73)/100</f>
        <v>38.526065250203175</v>
      </c>
      <c r="L75" s="6">
        <f>(L$3*'23772'!$O73)/100</f>
        <v>84.460989202368509</v>
      </c>
      <c r="M75" s="6">
        <f>(M$3*'23772'!$O73)/100</f>
        <v>29.635434807848601</v>
      </c>
      <c r="N75" s="6">
        <f>(N$3*'23772'!$O73)/100</f>
        <v>81.497445721583645</v>
      </c>
      <c r="O75" s="6">
        <f>(O$3*'23772'!$O73)/100</f>
        <v>162.2540055729711</v>
      </c>
      <c r="P75" s="17"/>
      <c r="Q75" s="6"/>
      <c r="R75" s="6"/>
      <c r="V75">
        <v>3536</v>
      </c>
      <c r="W75">
        <v>3484</v>
      </c>
      <c r="X75">
        <f t="shared" si="4"/>
        <v>52</v>
      </c>
      <c r="Y75" s="6">
        <v>127.43236967374898</v>
      </c>
      <c r="Z75" s="6">
        <f t="shared" si="5"/>
        <v>-75.43236967374898</v>
      </c>
      <c r="AA75" s="10">
        <f t="shared" si="6"/>
        <v>0.40805958590529123</v>
      </c>
    </row>
    <row r="76" spans="1:27">
      <c r="A76" s="1">
        <v>42261.75</v>
      </c>
      <c r="B76" s="12">
        <f>IF($Q$3=1,$Q76*((B$3*'23772'!$O74)/100),(B$3*'23772'!$O74)/100)</f>
        <v>0</v>
      </c>
      <c r="C76" s="14">
        <f>IF($R$3=1,$R76*((C$3*'23772'!$O74)/100),(C$3*'23772'!$O74)/100)</f>
        <v>0</v>
      </c>
      <c r="D76" s="6">
        <f>(D$3*'23772'!$O74)/100</f>
        <v>24.111807732497386</v>
      </c>
      <c r="E76" s="14">
        <f>IF($T$3=1,$T76*((E$3*'23772'!$O74)/100),(E$3*'23772'!$O74)/100)</f>
        <v>0</v>
      </c>
      <c r="F76" s="14">
        <f>IF($U$3=1,$U76*((F$3*'23772'!$O74)/100),(F$3*'23772'!$O74)/100)</f>
        <v>0</v>
      </c>
      <c r="G76" s="18">
        <f>IF($AB$4=1,$AA76*((G$3*'23772'!$O74)/100),(G$3*'23772'!$O74)/100)</f>
        <v>652</v>
      </c>
      <c r="H76" s="14">
        <f>IF($AC$4=1,$AC76*((H$3*'23772'!$O74)/100),(H$3*'23772'!$O74)/100)</f>
        <v>0</v>
      </c>
      <c r="I76" s="6">
        <f>(I$3*'23772'!$O74)/100</f>
        <v>17.414083362359225</v>
      </c>
      <c r="J76" s="6">
        <f>(J$3*'23772'!$O74)/100</f>
        <v>80.372692441657961</v>
      </c>
      <c r="K76" s="6">
        <f>(K$3*'23772'!$O74)/100</f>
        <v>34.82816672471845</v>
      </c>
      <c r="L76" s="6">
        <f>(L$3*'23772'!$O74)/100</f>
        <v>76.354057819575061</v>
      </c>
      <c r="M76" s="6">
        <f>(M$3*'23772'!$O74)/100</f>
        <v>26.790897480552655</v>
      </c>
      <c r="N76" s="6">
        <f>(N$3*'23772'!$O74)/100</f>
        <v>73.674968071519785</v>
      </c>
      <c r="O76" s="6">
        <f>(O$3*'23772'!$O74)/100</f>
        <v>146.68016370602575</v>
      </c>
      <c r="P76" s="17"/>
      <c r="Q76" s="6"/>
      <c r="R76" s="6"/>
      <c r="V76">
        <v>3600</v>
      </c>
      <c r="W76">
        <v>2948</v>
      </c>
      <c r="X76">
        <f t="shared" si="4"/>
        <v>652</v>
      </c>
      <c r="Y76" s="6">
        <v>115.20085916637639</v>
      </c>
      <c r="Z76" s="6">
        <f t="shared" si="5"/>
        <v>536.7991408336236</v>
      </c>
      <c r="AA76" s="10">
        <f t="shared" si="6"/>
        <v>5.6596800120940323</v>
      </c>
    </row>
    <row r="77" spans="1:27">
      <c r="A77" s="1">
        <v>42261.760416666664</v>
      </c>
      <c r="B77" s="12">
        <f>IF($Q$3=1,$Q77*((B$3*'23772'!$O75)/100),(B$3*'23772'!$O75)/100)</f>
        <v>0</v>
      </c>
      <c r="C77" s="14">
        <f>IF($R$3=1,$R77*((C$3*'23772'!$O75)/100),(C$3*'23772'!$O75)/100)</f>
        <v>0</v>
      </c>
      <c r="D77" s="6">
        <f>(D$3*'23772'!$O75)/100</f>
        <v>24.973876698014632</v>
      </c>
      <c r="E77" s="14">
        <f>IF($T$3=1,$T77*((E$3*'23772'!$O75)/100),(E$3*'23772'!$O75)/100)</f>
        <v>0</v>
      </c>
      <c r="F77" s="14">
        <f>IF($U$3=1,$U77*((F$3*'23772'!$O75)/100),(F$3*'23772'!$O75)/100)</f>
        <v>0</v>
      </c>
      <c r="G77" s="18">
        <f>IF($AB$4=1,$AA77*((G$3*'23772'!$O75)/100),(G$3*'23772'!$O75)/100)</f>
        <v>-772</v>
      </c>
      <c r="H77" s="14">
        <f>IF($AC$4=1,$AC77*((H$3*'23772'!$O75)/100),(H$3*'23772'!$O75)/100)</f>
        <v>0</v>
      </c>
      <c r="I77" s="6">
        <f>(I$3*'23772'!$O75)/100</f>
        <v>18.0366887263439</v>
      </c>
      <c r="J77" s="6">
        <f>(J$3*'23772'!$O75)/100</f>
        <v>83.246255660048774</v>
      </c>
      <c r="K77" s="6">
        <f>(K$3*'23772'!$O75)/100</f>
        <v>36.073377452687801</v>
      </c>
      <c r="L77" s="6">
        <f>(L$3*'23772'!$O75)/100</f>
        <v>79.083942877046326</v>
      </c>
      <c r="M77" s="6">
        <f>(M$3*'23772'!$O75)/100</f>
        <v>27.748751886682921</v>
      </c>
      <c r="N77" s="6">
        <f>(N$3*'23772'!$O75)/100</f>
        <v>76.309067688378036</v>
      </c>
      <c r="O77" s="6">
        <f>(O$3*'23772'!$O75)/100</f>
        <v>151.92441657958901</v>
      </c>
      <c r="P77" s="17"/>
      <c r="Q77" s="6"/>
      <c r="R77" s="6"/>
      <c r="V77">
        <v>3112</v>
      </c>
      <c r="W77">
        <v>3884</v>
      </c>
      <c r="X77">
        <f t="shared" si="4"/>
        <v>-772</v>
      </c>
      <c r="Y77" s="6">
        <v>119.31963311273657</v>
      </c>
      <c r="Z77" s="6">
        <f t="shared" si="5"/>
        <v>-891.3196331127366</v>
      </c>
      <c r="AA77" s="10">
        <f t="shared" si="6"/>
        <v>-6.4700165417923516</v>
      </c>
    </row>
    <row r="78" spans="1:27">
      <c r="A78" s="1">
        <v>42261.770833333336</v>
      </c>
      <c r="B78" s="12">
        <f>IF($Q$3=1,$Q78*((B$3*'23772'!$O76)/100),(B$3*'23772'!$O76)/100)</f>
        <v>0</v>
      </c>
      <c r="C78" s="14">
        <f>IF($R$3=1,$R78*((C$3*'23772'!$O76)/100),(C$3*'23772'!$O76)/100)</f>
        <v>0</v>
      </c>
      <c r="D78" s="6">
        <f>(D$3*'23772'!$O76)/100</f>
        <v>22.884012539184951</v>
      </c>
      <c r="E78" s="14">
        <f>IF($T$3=1,$T78*((E$3*'23772'!$O76)/100),(E$3*'23772'!$O76)/100)</f>
        <v>0</v>
      </c>
      <c r="F78" s="14">
        <f>IF($U$3=1,$U78*((F$3*'23772'!$O76)/100),(F$3*'23772'!$O76)/100)</f>
        <v>0</v>
      </c>
      <c r="G78" s="18">
        <f>IF($AB$4=1,$AA78*((G$3*'23772'!$O76)/100),(G$3*'23772'!$O76)/100)</f>
        <v>8</v>
      </c>
      <c r="H78" s="14">
        <f>IF($AC$4=1,$AC78*((H$3*'23772'!$O76)/100),(H$3*'23772'!$O76)/100)</f>
        <v>0</v>
      </c>
      <c r="I78" s="6">
        <f>(I$3*'23772'!$O76)/100</f>
        <v>16.527342389411352</v>
      </c>
      <c r="J78" s="6">
        <f>(J$3*'23772'!$O76)/100</f>
        <v>76.280041797283175</v>
      </c>
      <c r="K78" s="6">
        <f>(K$3*'23772'!$O76)/100</f>
        <v>33.054684778822704</v>
      </c>
      <c r="L78" s="6">
        <f>(L$3*'23772'!$O76)/100</f>
        <v>72.466039707419014</v>
      </c>
      <c r="M78" s="6">
        <f>(M$3*'23772'!$O76)/100</f>
        <v>25.426680599094393</v>
      </c>
      <c r="N78" s="6">
        <f>(N$3*'23772'!$O76)/100</f>
        <v>69.923371647509569</v>
      </c>
      <c r="O78" s="6">
        <f>(O$3*'23772'!$O76)/100</f>
        <v>139.21107628004179</v>
      </c>
      <c r="P78" s="17"/>
      <c r="Q78" s="6"/>
      <c r="R78" s="6"/>
      <c r="V78">
        <v>2980</v>
      </c>
      <c r="W78">
        <v>2972</v>
      </c>
      <c r="X78">
        <f t="shared" si="4"/>
        <v>8</v>
      </c>
      <c r="Y78" s="6">
        <v>109.33472657610588</v>
      </c>
      <c r="Z78" s="6">
        <f t="shared" si="5"/>
        <v>-101.33472657610588</v>
      </c>
      <c r="AA78" s="10">
        <f t="shared" si="6"/>
        <v>7.3169799299139859E-2</v>
      </c>
    </row>
    <row r="79" spans="1:27">
      <c r="A79" s="1">
        <v>42261.78125</v>
      </c>
      <c r="B79" s="12">
        <f>IF($Q$3=1,$Q79*((B$3*'23772'!$O77)/100),(B$3*'23772'!$O77)/100)</f>
        <v>0</v>
      </c>
      <c r="C79" s="14">
        <f>IF($R$3=1,$R79*((C$3*'23772'!$O77)/100),(C$3*'23772'!$O77)/100)</f>
        <v>0</v>
      </c>
      <c r="D79" s="6">
        <f>(D$3*'23772'!$O77)/100</f>
        <v>19.566353187042843</v>
      </c>
      <c r="E79" s="14">
        <f>IF($T$3=1,$T79*((E$3*'23772'!$O77)/100),(E$3*'23772'!$O77)/100)</f>
        <v>0</v>
      </c>
      <c r="F79" s="14">
        <f>IF($U$3=1,$U79*((F$3*'23772'!$O77)/100),(F$3*'23772'!$O77)/100)</f>
        <v>0</v>
      </c>
      <c r="G79" s="18">
        <f>IF($AB$4=1,$AA79*((G$3*'23772'!$O77)/100),(G$3*'23772'!$O77)/100)</f>
        <v>144</v>
      </c>
      <c r="H79" s="14">
        <f>IF($AC$4=1,$AC79*((H$3*'23772'!$O77)/100),(H$3*'23772'!$O77)/100)</f>
        <v>0</v>
      </c>
      <c r="I79" s="6">
        <f>(I$3*'23772'!$O77)/100</f>
        <v>14.131255079530943</v>
      </c>
      <c r="J79" s="6">
        <f>(J$3*'23772'!$O77)/100</f>
        <v>65.221177290142819</v>
      </c>
      <c r="K79" s="6">
        <f>(K$3*'23772'!$O77)/100</f>
        <v>28.262510159061886</v>
      </c>
      <c r="L79" s="6">
        <f>(L$3*'23772'!$O77)/100</f>
        <v>61.96011842563567</v>
      </c>
      <c r="M79" s="6">
        <f>(M$3*'23772'!$O77)/100</f>
        <v>21.740392430047606</v>
      </c>
      <c r="N79" s="6">
        <f>(N$3*'23772'!$O77)/100</f>
        <v>59.786079182630914</v>
      </c>
      <c r="O79" s="6">
        <f>(O$3*'23772'!$O77)/100</f>
        <v>119.02864855451064</v>
      </c>
      <c r="P79" s="17"/>
      <c r="Q79" s="6"/>
      <c r="R79" s="6"/>
      <c r="V79">
        <v>2848</v>
      </c>
      <c r="W79">
        <v>2704</v>
      </c>
      <c r="X79">
        <f t="shared" si="4"/>
        <v>144</v>
      </c>
      <c r="Y79" s="6">
        <v>93.483687449204695</v>
      </c>
      <c r="Z79" s="6">
        <f t="shared" si="5"/>
        <v>50.516312550795305</v>
      </c>
      <c r="AA79" s="10">
        <f t="shared" si="6"/>
        <v>1.5403756947247491</v>
      </c>
    </row>
    <row r="80" spans="1:27">
      <c r="A80" s="1">
        <v>42261.791666666664</v>
      </c>
      <c r="B80" s="12">
        <f>IF($Q$3=1,$Q80*((B$3*'23772'!$O78)/100),(B$3*'23772'!$O78)/100)</f>
        <v>0</v>
      </c>
      <c r="C80" s="14">
        <f>IF($R$3=1,$R80*((C$3*'23772'!$O78)/100),(C$3*'23772'!$O78)/100)</f>
        <v>0</v>
      </c>
      <c r="D80" s="6">
        <f>(D$3*'23772'!$O78)/100</f>
        <v>18.364681295715776</v>
      </c>
      <c r="E80" s="14">
        <f>IF($T$3=1,$T80*((E$3*'23772'!$O78)/100),(E$3*'23772'!$O78)/100)</f>
        <v>0</v>
      </c>
      <c r="F80" s="14">
        <f>IF($U$3=1,$U80*((F$3*'23772'!$O78)/100),(F$3*'23772'!$O78)/100)</f>
        <v>0</v>
      </c>
      <c r="G80" s="18">
        <f>IF($AB$4=1,$AA80*((G$3*'23772'!$O78)/100),(G$3*'23772'!$O78)/100)</f>
        <v>172</v>
      </c>
      <c r="H80" s="14">
        <f>IF($AC$4=1,$AC80*((H$3*'23772'!$O78)/100),(H$3*'23772'!$O78)/100)</f>
        <v>0</v>
      </c>
      <c r="I80" s="6">
        <f>(I$3*'23772'!$O78)/100</f>
        <v>13.263380935794729</v>
      </c>
      <c r="J80" s="6">
        <f>(J$3*'23772'!$O78)/100</f>
        <v>61.215604319052588</v>
      </c>
      <c r="K80" s="6">
        <f>(K$3*'23772'!$O78)/100</f>
        <v>26.526761871589457</v>
      </c>
      <c r="L80" s="6">
        <f>(L$3*'23772'!$O78)/100</f>
        <v>58.154824103099962</v>
      </c>
      <c r="M80" s="6">
        <f>(M$3*'23772'!$O78)/100</f>
        <v>20.405201439684198</v>
      </c>
      <c r="N80" s="6">
        <f>(N$3*'23772'!$O78)/100</f>
        <v>56.11430395913154</v>
      </c>
      <c r="O80" s="6">
        <f>(O$3*'23772'!$O78)/100</f>
        <v>111.71847788227097</v>
      </c>
      <c r="P80" s="17"/>
      <c r="Q80" s="6"/>
      <c r="R80" s="6"/>
      <c r="V80">
        <v>2680</v>
      </c>
      <c r="W80">
        <v>2508</v>
      </c>
      <c r="X80">
        <f t="shared" si="4"/>
        <v>172</v>
      </c>
      <c r="Y80" s="6">
        <v>87.742366190642045</v>
      </c>
      <c r="Z80" s="6">
        <f t="shared" si="5"/>
        <v>84.257633809357955</v>
      </c>
      <c r="AA80" s="10">
        <f t="shared" si="6"/>
        <v>1.9602844950213374</v>
      </c>
    </row>
    <row r="81" spans="1:27">
      <c r="A81" s="1">
        <v>42261.802083333336</v>
      </c>
      <c r="B81" s="12">
        <f>IF($Q$3=1,$Q81*((B$3*'23772'!$O79)/100),(B$3*'23772'!$O79)/100)</f>
        <v>0</v>
      </c>
      <c r="C81" s="14">
        <f>IF($R$3=1,$R81*((C$3*'23772'!$O79)/100),(C$3*'23772'!$O79)/100)</f>
        <v>0</v>
      </c>
      <c r="D81" s="6">
        <f>(D$3*'23772'!$O79)/100</f>
        <v>17.894461859979103</v>
      </c>
      <c r="E81" s="14">
        <f>IF($T$3=1,$T81*((E$3*'23772'!$O79)/100),(E$3*'23772'!$O79)/100)</f>
        <v>0</v>
      </c>
      <c r="F81" s="14">
        <f>IF($U$3=1,$U81*((F$3*'23772'!$O79)/100),(F$3*'23772'!$O79)/100)</f>
        <v>0</v>
      </c>
      <c r="G81" s="18">
        <f>IF($AB$4=1,$AA81*((G$3*'23772'!$O79)/100),(G$3*'23772'!$O79)/100)</f>
        <v>28</v>
      </c>
      <c r="H81" s="14">
        <f>IF($AC$4=1,$AC81*((H$3*'23772'!$O79)/100),(H$3*'23772'!$O79)/100)</f>
        <v>0</v>
      </c>
      <c r="I81" s="6">
        <f>(I$3*'23772'!$O79)/100</f>
        <v>12.923778009984906</v>
      </c>
      <c r="J81" s="6">
        <f>(J$3*'23772'!$O79)/100</f>
        <v>59.648206199930335</v>
      </c>
      <c r="K81" s="6">
        <f>(K$3*'23772'!$O79)/100</f>
        <v>25.847556019969812</v>
      </c>
      <c r="L81" s="6">
        <f>(L$3*'23772'!$O79)/100</f>
        <v>56.665795889933818</v>
      </c>
      <c r="M81" s="6">
        <f>(M$3*'23772'!$O79)/100</f>
        <v>19.882735399976781</v>
      </c>
      <c r="N81" s="6">
        <f>(N$3*'23772'!$O79)/100</f>
        <v>54.67752234993614</v>
      </c>
      <c r="O81" s="6">
        <f>(O$3*'23772'!$O79)/100</f>
        <v>108.85797631487287</v>
      </c>
      <c r="P81" s="17"/>
      <c r="Q81" s="6"/>
      <c r="R81" s="6"/>
      <c r="V81">
        <v>2524</v>
      </c>
      <c r="W81">
        <v>2496</v>
      </c>
      <c r="X81">
        <f t="shared" si="4"/>
        <v>28</v>
      </c>
      <c r="Y81" s="6">
        <v>85.495762219900158</v>
      </c>
      <c r="Z81" s="6">
        <f t="shared" si="5"/>
        <v>-57.495762219900158</v>
      </c>
      <c r="AA81" s="10">
        <f t="shared" si="6"/>
        <v>0.32750161262943472</v>
      </c>
    </row>
    <row r="82" spans="1:27">
      <c r="A82" s="1">
        <v>42261.8125</v>
      </c>
      <c r="B82" s="12">
        <f>IF($Q$3=1,$Q82*((B$3*'23772'!$O80)/100),(B$3*'23772'!$O80)/100)</f>
        <v>0</v>
      </c>
      <c r="C82" s="14">
        <f>IF($R$3=1,$R82*((C$3*'23772'!$O80)/100),(C$3*'23772'!$O80)/100)</f>
        <v>0</v>
      </c>
      <c r="D82" s="6">
        <f>(D$3*'23772'!$O80)/100</f>
        <v>15.882967607105538</v>
      </c>
      <c r="E82" s="14">
        <f>IF($T$3=1,$T82*((E$3*'23772'!$O80)/100),(E$3*'23772'!$O80)/100)</f>
        <v>0</v>
      </c>
      <c r="F82" s="14">
        <f>IF($U$3=1,$U82*((F$3*'23772'!$O80)/100),(F$3*'23772'!$O80)/100)</f>
        <v>0</v>
      </c>
      <c r="G82" s="18">
        <f>IF($AB$4=1,$AA82*((G$3*'23772'!$O80)/100),(G$3*'23772'!$O80)/100)</f>
        <v>116</v>
      </c>
      <c r="H82" s="14">
        <f>IF($AC$4=1,$AC82*((H$3*'23772'!$O80)/100),(H$3*'23772'!$O80)/100)</f>
        <v>0</v>
      </c>
      <c r="I82" s="6">
        <f>(I$3*'23772'!$O80)/100</f>
        <v>11.471032160687333</v>
      </c>
      <c r="J82" s="6">
        <f>(J$3*'23772'!$O80)/100</f>
        <v>52.943225357018456</v>
      </c>
      <c r="K82" s="6">
        <f>(K$3*'23772'!$O80)/100</f>
        <v>22.942064321374666</v>
      </c>
      <c r="L82" s="6">
        <f>(L$3*'23772'!$O80)/100</f>
        <v>50.29606408916753</v>
      </c>
      <c r="M82" s="6">
        <f>(M$3*'23772'!$O80)/100</f>
        <v>17.647741785672821</v>
      </c>
      <c r="N82" s="6">
        <f>(N$3*'23772'!$O80)/100</f>
        <v>48.53128991060025</v>
      </c>
      <c r="O82" s="6">
        <f>(O$3*'23772'!$O80)/100</f>
        <v>96.621386276558681</v>
      </c>
      <c r="P82" s="17"/>
      <c r="Q82" s="6"/>
      <c r="R82" s="6"/>
      <c r="V82">
        <v>2296</v>
      </c>
      <c r="W82">
        <v>2180</v>
      </c>
      <c r="X82">
        <f t="shared" si="4"/>
        <v>116</v>
      </c>
      <c r="Y82" s="6">
        <v>75.885289678393121</v>
      </c>
      <c r="Z82" s="6">
        <f t="shared" si="5"/>
        <v>40.114710321606879</v>
      </c>
      <c r="AA82" s="10">
        <f t="shared" si="6"/>
        <v>1.528623011015912</v>
      </c>
    </row>
    <row r="83" spans="1:27">
      <c r="A83" s="1">
        <v>42261.822916666664</v>
      </c>
      <c r="B83" s="12">
        <f>IF($Q$3=1,$Q83*((B$3*'23772'!$O81)/100),(B$3*'23772'!$O81)/100)</f>
        <v>0</v>
      </c>
      <c r="C83" s="14">
        <f>IF($R$3=1,$R83*((C$3*'23772'!$O81)/100),(C$3*'23772'!$O81)/100)</f>
        <v>0</v>
      </c>
      <c r="D83" s="6">
        <f>(D$3*'23772'!$O81)/100</f>
        <v>13.4012539184953</v>
      </c>
      <c r="E83" s="14">
        <f>IF($T$3=1,$T83*((E$3*'23772'!$O81)/100),(E$3*'23772'!$O81)/100)</f>
        <v>0</v>
      </c>
      <c r="F83" s="14">
        <f>IF($U$3=1,$U83*((F$3*'23772'!$O81)/100),(F$3*'23772'!$O81)/100)</f>
        <v>0</v>
      </c>
      <c r="G83" s="18">
        <f>IF($AB$4=1,$AA83*((G$3*'23772'!$O81)/100),(G$3*'23772'!$O81)/100)</f>
        <v>84</v>
      </c>
      <c r="H83" s="14">
        <f>IF($AC$4=1,$AC83*((H$3*'23772'!$O81)/100),(H$3*'23772'!$O81)/100)</f>
        <v>0</v>
      </c>
      <c r="I83" s="6">
        <f>(I$3*'23772'!$O81)/100</f>
        <v>9.6786833855799372</v>
      </c>
      <c r="J83" s="6">
        <f>(J$3*'23772'!$O81)/100</f>
        <v>44.670846394984331</v>
      </c>
      <c r="K83" s="6">
        <f>(K$3*'23772'!$O81)/100</f>
        <v>19.357366771159874</v>
      </c>
      <c r="L83" s="6">
        <f>(L$3*'23772'!$O81)/100</f>
        <v>42.437304075235119</v>
      </c>
      <c r="M83" s="6">
        <f>(M$3*'23772'!$O81)/100</f>
        <v>14.890282131661444</v>
      </c>
      <c r="N83" s="6">
        <f>(N$3*'23772'!$O81)/100</f>
        <v>40.948275862068968</v>
      </c>
      <c r="O83" s="6">
        <f>(O$3*'23772'!$O81)/100</f>
        <v>81.524294670846402</v>
      </c>
      <c r="P83" s="17"/>
      <c r="Q83" s="6"/>
      <c r="R83" s="6"/>
      <c r="V83">
        <v>1972</v>
      </c>
      <c r="W83">
        <v>1888</v>
      </c>
      <c r="X83">
        <f t="shared" si="4"/>
        <v>84</v>
      </c>
      <c r="Y83" s="6">
        <v>64.028213166144212</v>
      </c>
      <c r="Z83" s="6">
        <f t="shared" si="5"/>
        <v>19.971786833855788</v>
      </c>
      <c r="AA83" s="10">
        <f t="shared" si="6"/>
        <v>1.3119216646266827</v>
      </c>
    </row>
    <row r="84" spans="1:27">
      <c r="A84" s="1">
        <v>42261.833333333336</v>
      </c>
      <c r="B84" s="12">
        <f>IF($Q$3=1,$Q84*((B$3*'23772'!$O82)/100),(B$3*'23772'!$O82)/100)</f>
        <v>0</v>
      </c>
      <c r="C84" s="14">
        <f>IF($R$3=1,$R84*((C$3*'23772'!$O82)/100),(C$3*'23772'!$O82)/100)</f>
        <v>0</v>
      </c>
      <c r="D84" s="6">
        <f>(D$3*'23772'!$O82)/100</f>
        <v>14.864158829676072</v>
      </c>
      <c r="E84" s="14">
        <f>IF($T$3=1,$T84*((E$3*'23772'!$O82)/100),(E$3*'23772'!$O82)/100)</f>
        <v>0</v>
      </c>
      <c r="F84" s="14">
        <f>IF($U$3=1,$U84*((F$3*'23772'!$O82)/100),(F$3*'23772'!$O82)/100)</f>
        <v>0</v>
      </c>
      <c r="G84" s="18">
        <f>IF($AB$4=1,$AA84*((G$3*'23772'!$O82)/100),(G$3*'23772'!$O82)/100)</f>
        <v>100</v>
      </c>
      <c r="H84" s="14">
        <f>IF($AC$4=1,$AC84*((H$3*'23772'!$O82)/100),(H$3*'23772'!$O82)/100)</f>
        <v>0</v>
      </c>
      <c r="I84" s="6">
        <f>(I$3*'23772'!$O82)/100</f>
        <v>10.735225821432719</v>
      </c>
      <c r="J84" s="6">
        <f>(J$3*'23772'!$O82)/100</f>
        <v>49.547196098920232</v>
      </c>
      <c r="K84" s="6">
        <f>(K$3*'23772'!$O82)/100</f>
        <v>21.470451642865438</v>
      </c>
      <c r="L84" s="6">
        <f>(L$3*'23772'!$O82)/100</f>
        <v>47.06983629397422</v>
      </c>
      <c r="M84" s="6">
        <f>(M$3*'23772'!$O82)/100</f>
        <v>16.515732032973414</v>
      </c>
      <c r="N84" s="6">
        <f>(N$3*'23772'!$O82)/100</f>
        <v>45.418263090676881</v>
      </c>
      <c r="O84" s="6">
        <f>(O$3*'23772'!$O82)/100</f>
        <v>90.423632880529425</v>
      </c>
      <c r="P84" s="17"/>
      <c r="Q84" s="6"/>
      <c r="R84" s="6"/>
      <c r="V84">
        <v>2044</v>
      </c>
      <c r="W84">
        <v>1944</v>
      </c>
      <c r="X84">
        <f t="shared" si="4"/>
        <v>100</v>
      </c>
      <c r="Y84" s="6">
        <v>71.017647741785666</v>
      </c>
      <c r="Z84" s="6">
        <f t="shared" si="5"/>
        <v>28.982352258214334</v>
      </c>
      <c r="AA84" s="10">
        <f t="shared" si="6"/>
        <v>1.4081007070748357</v>
      </c>
    </row>
    <row r="85" spans="1:27">
      <c r="A85" s="1">
        <v>42261.84375</v>
      </c>
      <c r="B85" s="12">
        <f>IF($Q$3=1,$Q85*((B$3*'23772'!$O83)/100),(B$3*'23772'!$O83)/100)</f>
        <v>0</v>
      </c>
      <c r="C85" s="14">
        <f>IF($R$3=1,$R85*((C$3*'23772'!$O83)/100),(C$3*'23772'!$O83)/100)</f>
        <v>0</v>
      </c>
      <c r="D85" s="6">
        <f>(D$3*'23772'!$O83)/100</f>
        <v>13.845350052246603</v>
      </c>
      <c r="E85" s="14">
        <f>IF($T$3=1,$T85*((E$3*'23772'!$O83)/100),(E$3*'23772'!$O83)/100)</f>
        <v>0</v>
      </c>
      <c r="F85" s="14">
        <f>IF($U$3=1,$U85*((F$3*'23772'!$O83)/100),(F$3*'23772'!$O83)/100)</f>
        <v>0</v>
      </c>
      <c r="G85" s="18">
        <f>IF($AB$4=1,$AA85*((G$3*'23772'!$O83)/100),(G$3*'23772'!$O83)/100)</f>
        <v>136</v>
      </c>
      <c r="H85" s="14">
        <f>IF($AC$4=1,$AC85*((H$3*'23772'!$O83)/100),(H$3*'23772'!$O83)/100)</f>
        <v>0</v>
      </c>
      <c r="I85" s="6">
        <f>(I$3*'23772'!$O83)/100</f>
        <v>9.9994194821781033</v>
      </c>
      <c r="J85" s="6">
        <f>(J$3*'23772'!$O83)/100</f>
        <v>46.151166840822007</v>
      </c>
      <c r="K85" s="6">
        <f>(K$3*'23772'!$O83)/100</f>
        <v>19.998838964356207</v>
      </c>
      <c r="L85" s="6">
        <f>(L$3*'23772'!$O83)/100</f>
        <v>43.843608498780917</v>
      </c>
      <c r="M85" s="6">
        <f>(M$3*'23772'!$O83)/100</f>
        <v>15.383722280274004</v>
      </c>
      <c r="N85" s="6">
        <f>(N$3*'23772'!$O83)/100</f>
        <v>42.305236270753511</v>
      </c>
      <c r="O85" s="6">
        <f>(O$3*'23772'!$O83)/100</f>
        <v>84.225879484500169</v>
      </c>
      <c r="P85" s="17"/>
      <c r="Q85" s="6"/>
      <c r="R85" s="6"/>
      <c r="V85">
        <v>2172</v>
      </c>
      <c r="W85">
        <v>2036</v>
      </c>
      <c r="X85">
        <f t="shared" si="4"/>
        <v>136</v>
      </c>
      <c r="Y85" s="6">
        <v>66.15000580517821</v>
      </c>
      <c r="Z85" s="6">
        <f t="shared" si="5"/>
        <v>69.84999419482179</v>
      </c>
      <c r="AA85" s="10">
        <f t="shared" si="6"/>
        <v>2.0559333040807375</v>
      </c>
    </row>
    <row r="86" spans="1:27">
      <c r="A86" s="1">
        <v>42261.854166666664</v>
      </c>
      <c r="B86" s="12">
        <f>IF($Q$3=1,$Q86*((B$3*'23772'!$O84)/100),(B$3*'23772'!$O84)/100)</f>
        <v>0</v>
      </c>
      <c r="C86" s="14">
        <f>IF($R$3=1,$R86*((C$3*'23772'!$O84)/100),(C$3*'23772'!$O84)/100)</f>
        <v>0</v>
      </c>
      <c r="D86" s="6">
        <f>(D$3*'23772'!$O84)/100</f>
        <v>11.859979101358412</v>
      </c>
      <c r="E86" s="14">
        <f>IF($T$3=1,$T86*((E$3*'23772'!$O84)/100),(E$3*'23772'!$O84)/100)</f>
        <v>0</v>
      </c>
      <c r="F86" s="14">
        <f>IF($U$3=1,$U86*((F$3*'23772'!$O84)/100),(F$3*'23772'!$O84)/100)</f>
        <v>0</v>
      </c>
      <c r="G86" s="18">
        <f>IF($AB$4=1,$AA86*((G$3*'23772'!$O84)/100),(G$3*'23772'!$O84)/100)</f>
        <v>96</v>
      </c>
      <c r="H86" s="14">
        <f>IF($AC$4=1,$AC86*((H$3*'23772'!$O84)/100),(H$3*'23772'!$O84)/100)</f>
        <v>0</v>
      </c>
      <c r="I86" s="6">
        <f>(I$3*'23772'!$O84)/100</f>
        <v>8.5655404620921871</v>
      </c>
      <c r="J86" s="6">
        <f>(J$3*'23772'!$O84)/100</f>
        <v>39.53326367119471</v>
      </c>
      <c r="K86" s="6">
        <f>(K$3*'23772'!$O84)/100</f>
        <v>17.131080924184374</v>
      </c>
      <c r="L86" s="6">
        <f>(L$3*'23772'!$O84)/100</f>
        <v>37.556600487634974</v>
      </c>
      <c r="M86" s="6">
        <f>(M$3*'23772'!$O84)/100</f>
        <v>13.177754557064903</v>
      </c>
      <c r="N86" s="6">
        <f>(N$3*'23772'!$O84)/100</f>
        <v>36.238825031928485</v>
      </c>
      <c r="O86" s="6">
        <f>(O$3*'23772'!$O84)/100</f>
        <v>72.148206199930343</v>
      </c>
      <c r="P86" s="17"/>
      <c r="Q86" s="6"/>
      <c r="R86" s="6"/>
      <c r="V86">
        <v>1900</v>
      </c>
      <c r="W86">
        <v>1804</v>
      </c>
      <c r="X86">
        <f t="shared" si="4"/>
        <v>96</v>
      </c>
      <c r="Y86" s="6">
        <v>56.664344595379077</v>
      </c>
      <c r="Z86" s="6">
        <f t="shared" si="5"/>
        <v>39.335655404620923</v>
      </c>
      <c r="AA86" s="10">
        <f t="shared" si="6"/>
        <v>1.6941870709968241</v>
      </c>
    </row>
    <row r="87" spans="1:27">
      <c r="A87" s="1">
        <v>42261.864583333336</v>
      </c>
      <c r="B87" s="12">
        <f>IF($Q$3=1,$Q87*((B$3*'23772'!$O85)/100),(B$3*'23772'!$O85)/100)</f>
        <v>0</v>
      </c>
      <c r="C87" s="14">
        <f>IF($R$3=1,$R87*((C$3*'23772'!$O85)/100),(C$3*'23772'!$O85)/100)</f>
        <v>0</v>
      </c>
      <c r="D87" s="6">
        <f>(D$3*'23772'!$O85)/100</f>
        <v>12.251828631138975</v>
      </c>
      <c r="E87" s="14">
        <f>IF($T$3=1,$T87*((E$3*'23772'!$O85)/100),(E$3*'23772'!$O85)/100)</f>
        <v>0</v>
      </c>
      <c r="F87" s="14">
        <f>IF($U$3=1,$U87*((F$3*'23772'!$O85)/100),(F$3*'23772'!$O85)/100)</f>
        <v>0</v>
      </c>
      <c r="G87" s="18">
        <f>IF($AB$4=1,$AA87*((G$3*'23772'!$O85)/100),(G$3*'23772'!$O85)/100)</f>
        <v>120</v>
      </c>
      <c r="H87" s="14">
        <f>IF($AC$4=1,$AC87*((H$3*'23772'!$O85)/100),(H$3*'23772'!$O85)/100)</f>
        <v>0</v>
      </c>
      <c r="I87" s="6">
        <f>(I$3*'23772'!$O85)/100</f>
        <v>8.8485429002670379</v>
      </c>
      <c r="J87" s="6">
        <f>(J$3*'23772'!$O85)/100</f>
        <v>40.839428770463257</v>
      </c>
      <c r="K87" s="6">
        <f>(K$3*'23772'!$O85)/100</f>
        <v>17.697085800534076</v>
      </c>
      <c r="L87" s="6">
        <f>(L$3*'23772'!$O85)/100</f>
        <v>38.797457331940087</v>
      </c>
      <c r="M87" s="6">
        <f>(M$3*'23772'!$O85)/100</f>
        <v>13.61314292348775</v>
      </c>
      <c r="N87" s="6">
        <f>(N$3*'23772'!$O85)/100</f>
        <v>37.436143039591315</v>
      </c>
      <c r="O87" s="6">
        <f>(O$3*'23772'!$O85)/100</f>
        <v>74.531957506095438</v>
      </c>
      <c r="P87" s="17"/>
      <c r="Q87" s="6"/>
      <c r="R87" s="6"/>
      <c r="V87">
        <v>1876</v>
      </c>
      <c r="W87">
        <v>1756</v>
      </c>
      <c r="X87">
        <f t="shared" si="4"/>
        <v>120</v>
      </c>
      <c r="Y87" s="6">
        <v>58.536514570997333</v>
      </c>
      <c r="Z87" s="6">
        <f t="shared" si="5"/>
        <v>61.463485429002667</v>
      </c>
      <c r="AA87" s="10">
        <f t="shared" si="6"/>
        <v>2.0500024792978628</v>
      </c>
    </row>
    <row r="88" spans="1:27">
      <c r="A88" s="1">
        <v>42261.875</v>
      </c>
      <c r="B88" s="12">
        <f>IF($Q$3=1,$Q88*((B$3*'23772'!$O86)/100),(B$3*'23772'!$O86)/100)</f>
        <v>0</v>
      </c>
      <c r="C88" s="14">
        <f>IF($R$3=1,$R88*((C$3*'23772'!$O86)/100),(C$3*'23772'!$O86)/100)</f>
        <v>0</v>
      </c>
      <c r="D88" s="6">
        <f>(D$3*'23772'!$O86)/100</f>
        <v>12.748171368861025</v>
      </c>
      <c r="E88" s="14">
        <f>IF($T$3=1,$T88*((E$3*'23772'!$O86)/100),(E$3*'23772'!$O86)/100)</f>
        <v>0</v>
      </c>
      <c r="F88" s="14">
        <f>IF($U$3=1,$U88*((F$3*'23772'!$O86)/100),(F$3*'23772'!$O86)/100)</f>
        <v>0</v>
      </c>
      <c r="G88" s="18">
        <f>IF($AB$4=1,$AA88*((G$3*'23772'!$O86)/100),(G$3*'23772'!$O86)/100)</f>
        <v>72</v>
      </c>
      <c r="H88" s="14">
        <f>IF($AC$4=1,$AC88*((H$3*'23772'!$O86)/100),(H$3*'23772'!$O86)/100)</f>
        <v>0</v>
      </c>
      <c r="I88" s="6">
        <f>(I$3*'23772'!$O86)/100</f>
        <v>9.2070126552885156</v>
      </c>
      <c r="J88" s="6">
        <f>(J$3*'23772'!$O86)/100</f>
        <v>42.493904562870078</v>
      </c>
      <c r="K88" s="6">
        <f>(K$3*'23772'!$O86)/100</f>
        <v>18.414025310577031</v>
      </c>
      <c r="L88" s="6">
        <f>(L$3*'23772'!$O86)/100</f>
        <v>40.369209334726577</v>
      </c>
      <c r="M88" s="6">
        <f>(M$3*'23772'!$O86)/100</f>
        <v>14.164634854290025</v>
      </c>
      <c r="N88" s="6">
        <f>(N$3*'23772'!$O86)/100</f>
        <v>38.952745849297571</v>
      </c>
      <c r="O88" s="6">
        <f>(O$3*'23772'!$O86)/100</f>
        <v>77.551375827237891</v>
      </c>
      <c r="P88" s="17"/>
      <c r="Q88" s="6"/>
      <c r="R88" s="6"/>
      <c r="V88">
        <v>1996</v>
      </c>
      <c r="W88">
        <v>1924</v>
      </c>
      <c r="X88">
        <f t="shared" si="4"/>
        <v>72</v>
      </c>
      <c r="Y88" s="6">
        <v>60.90792987344711</v>
      </c>
      <c r="Z88" s="6">
        <f t="shared" si="5"/>
        <v>11.09207012655289</v>
      </c>
      <c r="AA88" s="10">
        <f t="shared" si="6"/>
        <v>1.1821120853983988</v>
      </c>
    </row>
    <row r="89" spans="1:27">
      <c r="A89" s="1">
        <v>42261.885416666664</v>
      </c>
      <c r="B89" s="12">
        <f>IF($Q$3=1,$Q89*((B$3*'23772'!$O87)/100),(B$3*'23772'!$O87)/100)</f>
        <v>0</v>
      </c>
      <c r="C89" s="14">
        <f>IF($R$3=1,$R89*((C$3*'23772'!$O87)/100),(C$3*'23772'!$O87)/100)</f>
        <v>0</v>
      </c>
      <c r="D89" s="6">
        <f>(D$3*'23772'!$O87)/100</f>
        <v>10.057471264367814</v>
      </c>
      <c r="E89" s="14">
        <f>IF($T$3=1,$T89*((E$3*'23772'!$O87)/100),(E$3*'23772'!$O87)/100)</f>
        <v>0</v>
      </c>
      <c r="F89" s="14">
        <f>IF($U$3=1,$U89*((F$3*'23772'!$O87)/100),(F$3*'23772'!$O87)/100)</f>
        <v>0</v>
      </c>
      <c r="G89" s="18">
        <f>IF($AB$4=1,$AA89*((G$3*'23772'!$O87)/100),(G$3*'23772'!$O87)/100)</f>
        <v>32</v>
      </c>
      <c r="H89" s="14">
        <f>IF($AC$4=1,$AC89*((H$3*'23772'!$O87)/100),(H$3*'23772'!$O87)/100)</f>
        <v>0</v>
      </c>
      <c r="I89" s="6">
        <f>(I$3*'23772'!$O87)/100</f>
        <v>7.2637292464878671</v>
      </c>
      <c r="J89" s="6">
        <f>(J$3*'23772'!$O87)/100</f>
        <v>33.524904214559385</v>
      </c>
      <c r="K89" s="6">
        <f>(K$3*'23772'!$O87)/100</f>
        <v>14.527458492975734</v>
      </c>
      <c r="L89" s="6">
        <f>(L$3*'23772'!$O87)/100</f>
        <v>31.848659003831418</v>
      </c>
      <c r="M89" s="6">
        <f>(M$3*'23772'!$O87)/100</f>
        <v>11.174968071519794</v>
      </c>
      <c r="N89" s="6">
        <f>(N$3*'23772'!$O87)/100</f>
        <v>30.731162196679438</v>
      </c>
      <c r="O89" s="6">
        <f>(O$3*'23772'!$O87)/100</f>
        <v>61.182950191570882</v>
      </c>
      <c r="P89" s="17"/>
      <c r="Q89" s="6"/>
      <c r="R89" s="6"/>
      <c r="V89">
        <v>1828</v>
      </c>
      <c r="W89">
        <v>1796</v>
      </c>
      <c r="X89">
        <f t="shared" si="4"/>
        <v>32</v>
      </c>
      <c r="Y89" s="6">
        <v>48.052362707535124</v>
      </c>
      <c r="Z89" s="6">
        <f t="shared" si="5"/>
        <v>-16.052362707535124</v>
      </c>
      <c r="AA89" s="10">
        <f t="shared" si="6"/>
        <v>0.66594019933554816</v>
      </c>
    </row>
    <row r="90" spans="1:27">
      <c r="A90" s="1">
        <v>42261.895833333336</v>
      </c>
      <c r="B90" s="12">
        <f>IF($Q$3=1,$Q90*((B$3*'23772'!$O88)/100),(B$3*'23772'!$O88)/100)</f>
        <v>0</v>
      </c>
      <c r="C90" s="14">
        <f>IF($R$3=1,$R90*((C$3*'23772'!$O88)/100),(C$3*'23772'!$O88)/100)</f>
        <v>0</v>
      </c>
      <c r="D90" s="6">
        <f>(D$3*'23772'!$O88)/100</f>
        <v>10.057471264367814</v>
      </c>
      <c r="E90" s="14">
        <f>IF($T$3=1,$T90*((E$3*'23772'!$O88)/100),(E$3*'23772'!$O88)/100)</f>
        <v>0</v>
      </c>
      <c r="F90" s="14">
        <f>IF($U$3=1,$U90*((F$3*'23772'!$O88)/100),(F$3*'23772'!$O88)/100)</f>
        <v>0</v>
      </c>
      <c r="G90" s="18">
        <f>IF($AB$4=1,$AA90*((G$3*'23772'!$O88)/100),(G$3*'23772'!$O88)/100)</f>
        <v>68</v>
      </c>
      <c r="H90" s="14">
        <f>IF($AC$4=1,$AC90*((H$3*'23772'!$O88)/100),(H$3*'23772'!$O88)/100)</f>
        <v>0</v>
      </c>
      <c r="I90" s="6">
        <f>(I$3*'23772'!$O88)/100</f>
        <v>7.2637292464878671</v>
      </c>
      <c r="J90" s="6">
        <f>(J$3*'23772'!$O88)/100</f>
        <v>33.524904214559385</v>
      </c>
      <c r="K90" s="6">
        <f>(K$3*'23772'!$O88)/100</f>
        <v>14.527458492975734</v>
      </c>
      <c r="L90" s="6">
        <f>(L$3*'23772'!$O88)/100</f>
        <v>31.848659003831418</v>
      </c>
      <c r="M90" s="6">
        <f>(M$3*'23772'!$O88)/100</f>
        <v>11.174968071519794</v>
      </c>
      <c r="N90" s="6">
        <f>(N$3*'23772'!$O88)/100</f>
        <v>30.731162196679438</v>
      </c>
      <c r="O90" s="6">
        <f>(O$3*'23772'!$O88)/100</f>
        <v>61.182950191570882</v>
      </c>
      <c r="P90" s="17"/>
      <c r="Q90" s="6"/>
      <c r="R90" s="6"/>
      <c r="V90">
        <v>1592</v>
      </c>
      <c r="W90">
        <v>1524</v>
      </c>
      <c r="X90">
        <f t="shared" si="4"/>
        <v>68</v>
      </c>
      <c r="Y90" s="6">
        <v>48.052362707535124</v>
      </c>
      <c r="Z90" s="6">
        <f t="shared" si="5"/>
        <v>19.947637292464876</v>
      </c>
      <c r="AA90" s="10">
        <f t="shared" si="6"/>
        <v>1.4151229235880398</v>
      </c>
    </row>
    <row r="91" spans="1:27">
      <c r="A91" s="1">
        <v>42261.90625</v>
      </c>
      <c r="B91" s="12">
        <f>IF($Q$3=1,$Q91*((B$3*'23772'!$O89)/100),(B$3*'23772'!$O89)/100)</f>
        <v>0</v>
      </c>
      <c r="C91" s="14">
        <f>IF($R$3=1,$R91*((C$3*'23772'!$O89)/100),(C$3*'23772'!$O89)/100)</f>
        <v>0</v>
      </c>
      <c r="D91" s="6">
        <f>(D$3*'23772'!$O89)/100</f>
        <v>9.8484848484848495</v>
      </c>
      <c r="E91" s="14">
        <f>IF($T$3=1,$T91*((E$3*'23772'!$O89)/100),(E$3*'23772'!$O89)/100)</f>
        <v>0</v>
      </c>
      <c r="F91" s="14">
        <f>IF($U$3=1,$U91*((F$3*'23772'!$O89)/100),(F$3*'23772'!$O89)/100)</f>
        <v>0</v>
      </c>
      <c r="G91" s="18">
        <f>IF($AB$4=1,$AA91*((G$3*'23772'!$O89)/100),(G$3*'23772'!$O89)/100)</f>
        <v>80</v>
      </c>
      <c r="H91" s="14">
        <f>IF($AC$4=1,$AC91*((H$3*'23772'!$O89)/100),(H$3*'23772'!$O89)/100)</f>
        <v>0</v>
      </c>
      <c r="I91" s="6">
        <f>(I$3*'23772'!$O89)/100</f>
        <v>7.1127946127946133</v>
      </c>
      <c r="J91" s="6">
        <f>(J$3*'23772'!$O89)/100</f>
        <v>32.828282828282823</v>
      </c>
      <c r="K91" s="6">
        <f>(K$3*'23772'!$O89)/100</f>
        <v>14.225589225589227</v>
      </c>
      <c r="L91" s="6">
        <f>(L$3*'23772'!$O89)/100</f>
        <v>31.186868686868689</v>
      </c>
      <c r="M91" s="6">
        <f>(M$3*'23772'!$O89)/100</f>
        <v>10.942760942760943</v>
      </c>
      <c r="N91" s="6">
        <f>(N$3*'23772'!$O89)/100</f>
        <v>30.092592592592592</v>
      </c>
      <c r="O91" s="6">
        <f>(O$3*'23772'!$O89)/100</f>
        <v>59.911616161616166</v>
      </c>
      <c r="P91" s="17"/>
      <c r="Q91" s="6"/>
      <c r="R91" s="6"/>
      <c r="V91">
        <v>1420</v>
      </c>
      <c r="W91">
        <v>1340</v>
      </c>
      <c r="X91">
        <f t="shared" si="4"/>
        <v>80</v>
      </c>
      <c r="Y91" s="6">
        <v>47.053872053872055</v>
      </c>
      <c r="Z91" s="6">
        <f t="shared" si="5"/>
        <v>32.946127946127945</v>
      </c>
      <c r="AA91" s="10">
        <f t="shared" si="6"/>
        <v>1.7001788908765652</v>
      </c>
    </row>
    <row r="92" spans="1:27">
      <c r="A92" s="1">
        <v>42261.916666666664</v>
      </c>
      <c r="B92" s="12">
        <f>IF($Q$3=1,$Q92*((B$3*'23772'!$O90)/100),(B$3*'23772'!$O90)/100)</f>
        <v>0</v>
      </c>
      <c r="C92" s="14">
        <f>IF($R$3=1,$R92*((C$3*'23772'!$O90)/100),(C$3*'23772'!$O90)/100)</f>
        <v>0</v>
      </c>
      <c r="D92" s="6">
        <f>(D$3*'23772'!$O90)/100</f>
        <v>7.1577847439916402</v>
      </c>
      <c r="E92" s="14">
        <f>IF($T$3=1,$T92*((E$3*'23772'!$O90)/100),(E$3*'23772'!$O90)/100)</f>
        <v>0</v>
      </c>
      <c r="F92" s="14">
        <f>IF($U$3=1,$U92*((F$3*'23772'!$O90)/100),(F$3*'23772'!$O90)/100)</f>
        <v>0</v>
      </c>
      <c r="G92" s="18">
        <f>IF($AB$4=1,$AA92*((G$3*'23772'!$O90)/100),(G$3*'23772'!$O90)/100)</f>
        <v>32</v>
      </c>
      <c r="H92" s="14">
        <f>IF($AC$4=1,$AC92*((H$3*'23772'!$O90)/100),(H$3*'23772'!$O90)/100)</f>
        <v>0</v>
      </c>
      <c r="I92" s="6">
        <f>(I$3*'23772'!$O90)/100</f>
        <v>5.1695112039939621</v>
      </c>
      <c r="J92" s="6">
        <f>(J$3*'23772'!$O90)/100</f>
        <v>23.859282479972133</v>
      </c>
      <c r="K92" s="6">
        <f>(K$3*'23772'!$O90)/100</f>
        <v>10.339022407987924</v>
      </c>
      <c r="L92" s="6">
        <f>(L$3*'23772'!$O90)/100</f>
        <v>22.666318355973527</v>
      </c>
      <c r="M92" s="6">
        <f>(M$3*'23772'!$O90)/100</f>
        <v>7.9530941599907115</v>
      </c>
      <c r="N92" s="6">
        <f>(N$3*'23772'!$O90)/100</f>
        <v>21.871008939974455</v>
      </c>
      <c r="O92" s="6">
        <f>(O$3*'23772'!$O90)/100</f>
        <v>43.543190525949143</v>
      </c>
      <c r="P92" s="17"/>
      <c r="Q92" s="6"/>
      <c r="R92" s="6"/>
      <c r="V92">
        <v>1236</v>
      </c>
      <c r="W92">
        <v>1204</v>
      </c>
      <c r="X92">
        <f t="shared" si="4"/>
        <v>32</v>
      </c>
      <c r="Y92" s="6">
        <v>34.198304887960056</v>
      </c>
      <c r="Z92" s="6">
        <f t="shared" si="5"/>
        <v>-2.198304887960056</v>
      </c>
      <c r="AA92" s="10">
        <f t="shared" si="6"/>
        <v>0.93571889322695645</v>
      </c>
    </row>
    <row r="93" spans="1:27">
      <c r="A93" s="1">
        <v>42261.927083333336</v>
      </c>
      <c r="B93" s="12">
        <f>IF($Q$3=1,$Q93*((B$3*'23772'!$O91)/100),(B$3*'23772'!$O91)/100)</f>
        <v>0</v>
      </c>
      <c r="C93" s="14">
        <f>IF($R$3=1,$R93*((C$3*'23772'!$O91)/100),(C$3*'23772'!$O91)/100)</f>
        <v>0</v>
      </c>
      <c r="D93" s="6">
        <f>(D$3*'23772'!$O91)/100</f>
        <v>7.5757575757575761</v>
      </c>
      <c r="E93" s="14">
        <f>IF($T$3=1,$T93*((E$3*'23772'!$O91)/100),(E$3*'23772'!$O91)/100)</f>
        <v>0</v>
      </c>
      <c r="F93" s="14">
        <f>IF($U$3=1,$U93*((F$3*'23772'!$O91)/100),(F$3*'23772'!$O91)/100)</f>
        <v>0</v>
      </c>
      <c r="G93" s="18">
        <f>IF($AB$4=1,$AA93*((G$3*'23772'!$O91)/100),(G$3*'23772'!$O91)/100)</f>
        <v>24.000000000000004</v>
      </c>
      <c r="H93" s="14">
        <f>IF($AC$4=1,$AC93*((H$3*'23772'!$O91)/100),(H$3*'23772'!$O91)/100)</f>
        <v>0</v>
      </c>
      <c r="I93" s="6">
        <f>(I$3*'23772'!$O91)/100</f>
        <v>5.4713804713804723</v>
      </c>
      <c r="J93" s="6">
        <f>(J$3*'23772'!$O91)/100</f>
        <v>25.252525252525256</v>
      </c>
      <c r="K93" s="6">
        <f>(K$3*'23772'!$O91)/100</f>
        <v>10.942760942760945</v>
      </c>
      <c r="L93" s="6">
        <f>(L$3*'23772'!$O91)/100</f>
        <v>23.989898989898993</v>
      </c>
      <c r="M93" s="6">
        <f>(M$3*'23772'!$O91)/100</f>
        <v>8.4175084175084187</v>
      </c>
      <c r="N93" s="6">
        <f>(N$3*'23772'!$O91)/100</f>
        <v>23.148148148148149</v>
      </c>
      <c r="O93" s="6">
        <f>(O$3*'23772'!$O91)/100</f>
        <v>46.085858585858588</v>
      </c>
      <c r="P93" s="17"/>
      <c r="Q93" s="6"/>
      <c r="R93" s="6"/>
      <c r="V93">
        <v>1080</v>
      </c>
      <c r="W93">
        <v>1056</v>
      </c>
      <c r="X93">
        <f t="shared" si="4"/>
        <v>24</v>
      </c>
      <c r="Y93" s="6">
        <v>36.195286195286201</v>
      </c>
      <c r="Z93" s="6">
        <f t="shared" si="5"/>
        <v>-12.195286195286201</v>
      </c>
      <c r="AA93" s="10">
        <f t="shared" si="6"/>
        <v>0.66306976744186041</v>
      </c>
    </row>
    <row r="94" spans="1:27">
      <c r="A94" s="1">
        <v>42261.9375</v>
      </c>
      <c r="B94" s="12">
        <f>IF($Q$3=1,$Q94*((B$3*'23772'!$O92)/100),(B$3*'23772'!$O92)/100)</f>
        <v>0</v>
      </c>
      <c r="C94" s="14">
        <f>IF($R$3=1,$R94*((C$3*'23772'!$O92)/100),(C$3*'23772'!$O92)/100)</f>
        <v>0</v>
      </c>
      <c r="D94" s="6">
        <f>(D$3*'23772'!$O92)/100</f>
        <v>6.6091954022988508</v>
      </c>
      <c r="E94" s="14">
        <f>IF($T$3=1,$T94*((E$3*'23772'!$O92)/100),(E$3*'23772'!$O92)/100)</f>
        <v>0</v>
      </c>
      <c r="F94" s="14">
        <f>IF($U$3=1,$U94*((F$3*'23772'!$O92)/100),(F$3*'23772'!$O92)/100)</f>
        <v>0</v>
      </c>
      <c r="G94" s="18">
        <f>IF($AB$4=1,$AA94*((G$3*'23772'!$O92)/100),(G$3*'23772'!$O92)/100)</f>
        <v>140</v>
      </c>
      <c r="H94" s="14">
        <f>IF($AC$4=1,$AC94*((H$3*'23772'!$O92)/100),(H$3*'23772'!$O92)/100)</f>
        <v>0</v>
      </c>
      <c r="I94" s="6">
        <f>(I$3*'23772'!$O92)/100</f>
        <v>4.7733077905491701</v>
      </c>
      <c r="J94" s="6">
        <f>(J$3*'23772'!$O92)/100</f>
        <v>22.030651340996169</v>
      </c>
      <c r="K94" s="6">
        <f>(K$3*'23772'!$O92)/100</f>
        <v>9.5466155810983402</v>
      </c>
      <c r="L94" s="6">
        <f>(L$3*'23772'!$O92)/100</f>
        <v>20.92911877394636</v>
      </c>
      <c r="M94" s="6">
        <f>(M$3*'23772'!$O92)/100</f>
        <v>7.3435504469987229</v>
      </c>
      <c r="N94" s="6">
        <f>(N$3*'23772'!$O92)/100</f>
        <v>20.194763729246489</v>
      </c>
      <c r="O94" s="6">
        <f>(O$3*'23772'!$O92)/100</f>
        <v>40.205938697318011</v>
      </c>
      <c r="P94" s="17"/>
      <c r="Q94" s="6"/>
      <c r="R94" s="6"/>
      <c r="V94">
        <v>1004</v>
      </c>
      <c r="W94">
        <v>864</v>
      </c>
      <c r="X94">
        <f t="shared" si="4"/>
        <v>140</v>
      </c>
      <c r="Y94" s="6">
        <v>31.577266922094509</v>
      </c>
      <c r="Z94" s="6">
        <f t="shared" si="5"/>
        <v>108.42273307790549</v>
      </c>
      <c r="AA94" s="10">
        <f t="shared" si="6"/>
        <v>4.4335692618806872</v>
      </c>
    </row>
    <row r="95" spans="1:27">
      <c r="A95" s="1">
        <v>42261.947916666664</v>
      </c>
      <c r="B95" s="12">
        <f>IF($Q$3=1,$Q95*((B$3*'23772'!$O93)/100),(B$3*'23772'!$O93)/100)</f>
        <v>0</v>
      </c>
      <c r="C95" s="14">
        <f>IF($R$3=1,$R95*((C$3*'23772'!$O93)/100),(C$3*'23772'!$O93)/100)</f>
        <v>0</v>
      </c>
      <c r="D95" s="6">
        <f>(D$3*'23772'!$O93)/100</f>
        <v>5.3814002089864168</v>
      </c>
      <c r="E95" s="14">
        <f>IF($T$3=1,$T95*((E$3*'23772'!$O93)/100),(E$3*'23772'!$O93)/100)</f>
        <v>0</v>
      </c>
      <c r="F95" s="14">
        <f>IF($U$3=1,$U95*((F$3*'23772'!$O93)/100),(F$3*'23772'!$O93)/100)</f>
        <v>0</v>
      </c>
      <c r="G95" s="18">
        <f>IF($AB$4=1,$AA95*((G$3*'23772'!$O93)/100),(G$3*'23772'!$O93)/100)</f>
        <v>60</v>
      </c>
      <c r="H95" s="14">
        <f>IF($AC$4=1,$AC95*((H$3*'23772'!$O93)/100),(H$3*'23772'!$O93)/100)</f>
        <v>0</v>
      </c>
      <c r="I95" s="6">
        <f>(I$3*'23772'!$O93)/100</f>
        <v>3.8865668176013002</v>
      </c>
      <c r="J95" s="6">
        <f>(J$3*'23772'!$O93)/100</f>
        <v>17.938000696621387</v>
      </c>
      <c r="K95" s="6">
        <f>(K$3*'23772'!$O93)/100</f>
        <v>7.7731336352026004</v>
      </c>
      <c r="L95" s="6">
        <f>(L$3*'23772'!$O93)/100</f>
        <v>17.041100661790317</v>
      </c>
      <c r="M95" s="6">
        <f>(M$3*'23772'!$O93)/100</f>
        <v>5.979333565540462</v>
      </c>
      <c r="N95" s="6">
        <f>(N$3*'23772'!$O93)/100</f>
        <v>16.443167305236269</v>
      </c>
      <c r="O95" s="6">
        <f>(O$3*'23772'!$O93)/100</f>
        <v>32.736851271334032</v>
      </c>
      <c r="P95" s="17"/>
      <c r="Q95" s="6"/>
      <c r="R95" s="6"/>
      <c r="V95">
        <v>884</v>
      </c>
      <c r="W95">
        <v>824</v>
      </c>
      <c r="X95">
        <f t="shared" si="4"/>
        <v>60</v>
      </c>
      <c r="Y95" s="6">
        <v>25.711134331823988</v>
      </c>
      <c r="Z95" s="6">
        <f t="shared" si="5"/>
        <v>34.288865668176015</v>
      </c>
      <c r="AA95" s="10">
        <f t="shared" si="6"/>
        <v>2.3336193271618875</v>
      </c>
    </row>
    <row r="96" spans="1:27">
      <c r="A96" s="1">
        <v>42261.958333333336</v>
      </c>
      <c r="B96" s="12">
        <f>IF($Q$3=1,$Q96*((B$3*'23772'!$O94)/100),(B$3*'23772'!$O94)/100)</f>
        <v>0</v>
      </c>
      <c r="C96" s="14">
        <f>IF($R$3=1,$R96*((C$3*'23772'!$O94)/100),(C$3*'23772'!$O94)/100)</f>
        <v>0</v>
      </c>
      <c r="D96" s="6">
        <f>(D$3*'23772'!$O94)/100</f>
        <v>4.7021943573667713</v>
      </c>
      <c r="E96" s="14">
        <f>IF($T$3=1,$T96*((E$3*'23772'!$O94)/100),(E$3*'23772'!$O94)/100)</f>
        <v>0</v>
      </c>
      <c r="F96" s="14">
        <f>IF($U$3=1,$U96*((F$3*'23772'!$O94)/100),(F$3*'23772'!$O94)/100)</f>
        <v>0</v>
      </c>
      <c r="G96" s="18">
        <f>IF($AB$4=1,$AA96*((G$3*'23772'!$O94)/100),(G$3*'23772'!$O94)/100)</f>
        <v>-8</v>
      </c>
      <c r="H96" s="14">
        <f>IF($AC$4=1,$AC96*((H$3*'23772'!$O94)/100),(H$3*'23772'!$O94)/100)</f>
        <v>0</v>
      </c>
      <c r="I96" s="6">
        <f>(I$3*'23772'!$O94)/100</f>
        <v>3.3960292580982236</v>
      </c>
      <c r="J96" s="6">
        <f>(J$3*'23772'!$O94)/100</f>
        <v>15.67398119122257</v>
      </c>
      <c r="K96" s="6">
        <f>(K$3*'23772'!$O94)/100</f>
        <v>6.7920585161964473</v>
      </c>
      <c r="L96" s="6">
        <f>(L$3*'23772'!$O94)/100</f>
        <v>14.890282131661444</v>
      </c>
      <c r="M96" s="6">
        <f>(M$3*'23772'!$O94)/100</f>
        <v>5.2246603970741896</v>
      </c>
      <c r="N96" s="6">
        <f>(N$3*'23772'!$O94)/100</f>
        <v>14.367816091954023</v>
      </c>
      <c r="O96" s="6">
        <f>(O$3*'23772'!$O94)/100</f>
        <v>28.605015673981192</v>
      </c>
      <c r="P96" s="17"/>
      <c r="Q96" s="6"/>
      <c r="R96" s="6"/>
      <c r="V96">
        <v>712</v>
      </c>
      <c r="W96">
        <v>720</v>
      </c>
      <c r="X96">
        <f t="shared" si="4"/>
        <v>-8</v>
      </c>
      <c r="Y96" s="6">
        <v>22.466039707419018</v>
      </c>
      <c r="Z96" s="6">
        <f t="shared" si="5"/>
        <v>-30.466039707419018</v>
      </c>
      <c r="AA96" s="10">
        <f t="shared" si="6"/>
        <v>-0.35609302325581393</v>
      </c>
    </row>
    <row r="97" spans="1:27">
      <c r="A97" s="1">
        <v>42261.96875</v>
      </c>
      <c r="B97" s="12">
        <f>IF($Q$3=1,$Q97*((B$3*'23772'!$O95)/100),(B$3*'23772'!$O95)/100)</f>
        <v>0</v>
      </c>
      <c r="C97" s="14">
        <f>IF($R$3=1,$R97*((C$3*'23772'!$O95)/100),(C$3*'23772'!$O95)/100)</f>
        <v>0</v>
      </c>
      <c r="D97" s="6">
        <f>(D$3*'23772'!$O95)/100</f>
        <v>4.6499477533960292</v>
      </c>
      <c r="E97" s="14">
        <f>IF($T$3=1,$T97*((E$3*'23772'!$O95)/100),(E$3*'23772'!$O95)/100)</f>
        <v>0</v>
      </c>
      <c r="F97" s="14">
        <f>IF($U$3=1,$U97*((F$3*'23772'!$O95)/100),(F$3*'23772'!$O95)/100)</f>
        <v>0</v>
      </c>
      <c r="G97" s="18">
        <f>IF($AB$4=1,$AA97*((G$3*'23772'!$O95)/100),(G$3*'23772'!$O95)/100)</f>
        <v>60.000000000000007</v>
      </c>
      <c r="H97" s="14">
        <f>IF($AC$4=1,$AC97*((H$3*'23772'!$O95)/100),(H$3*'23772'!$O95)/100)</f>
        <v>0</v>
      </c>
      <c r="I97" s="6">
        <f>(I$3*'23772'!$O95)/100</f>
        <v>3.3582955996749098</v>
      </c>
      <c r="J97" s="6">
        <f>(J$3*'23772'!$O95)/100</f>
        <v>15.499825844653431</v>
      </c>
      <c r="K97" s="6">
        <f>(K$3*'23772'!$O95)/100</f>
        <v>6.7165911993498195</v>
      </c>
      <c r="L97" s="6">
        <f>(L$3*'23772'!$O95)/100</f>
        <v>14.724834552420759</v>
      </c>
      <c r="M97" s="6">
        <f>(M$3*'23772'!$O95)/100</f>
        <v>5.1666086148844776</v>
      </c>
      <c r="N97" s="6">
        <f>(N$3*'23772'!$O95)/100</f>
        <v>14.208173690932313</v>
      </c>
      <c r="O97" s="6">
        <f>(O$3*'23772'!$O95)/100</f>
        <v>28.287182166492514</v>
      </c>
      <c r="P97" s="17"/>
      <c r="Q97" s="6"/>
      <c r="R97" s="6"/>
      <c r="V97">
        <v>760</v>
      </c>
      <c r="W97">
        <v>700</v>
      </c>
      <c r="X97">
        <f t="shared" si="4"/>
        <v>60</v>
      </c>
      <c r="Y97" s="6">
        <v>22.216417044003251</v>
      </c>
      <c r="Z97" s="6">
        <f t="shared" si="5"/>
        <v>37.783582955996749</v>
      </c>
      <c r="AA97" s="10">
        <f t="shared" si="6"/>
        <v>2.7007055134570161</v>
      </c>
    </row>
    <row r="98" spans="1:27">
      <c r="A98" s="1">
        <v>42261.979166666664</v>
      </c>
      <c r="B98" s="12">
        <f>IF($Q$3=1,$Q98*((B$3*'23772'!$O96)/100),(B$3*'23772'!$O96)/100)</f>
        <v>0</v>
      </c>
      <c r="C98" s="14">
        <f>IF($R$3=1,$R98*((C$3*'23772'!$O96)/100),(C$3*'23772'!$O96)/100)</f>
        <v>0</v>
      </c>
      <c r="D98" s="6">
        <f>(D$3*'23772'!$O96)/100</f>
        <v>3.4221525600835947</v>
      </c>
      <c r="E98" s="14">
        <f>IF($T$3=1,$T98*((E$3*'23772'!$O96)/100),(E$3*'23772'!$O96)/100)</f>
        <v>0</v>
      </c>
      <c r="F98" s="14">
        <f>IF($U$3=1,$U98*((F$3*'23772'!$O96)/100),(F$3*'23772'!$O96)/100)</f>
        <v>0</v>
      </c>
      <c r="G98" s="18">
        <f>IF($AB$4=1,$AA98*((G$3*'23772'!$O96)/100),(G$3*'23772'!$O96)/100)</f>
        <v>12</v>
      </c>
      <c r="H98" s="14">
        <f>IF($AC$4=1,$AC98*((H$3*'23772'!$O96)/100),(H$3*'23772'!$O96)/100)</f>
        <v>0</v>
      </c>
      <c r="I98" s="6">
        <f>(I$3*'23772'!$O96)/100</f>
        <v>2.4715546267270407</v>
      </c>
      <c r="J98" s="6">
        <f>(J$3*'23772'!$O96)/100</f>
        <v>11.407175200278651</v>
      </c>
      <c r="K98" s="6">
        <f>(K$3*'23772'!$O96)/100</f>
        <v>4.9431092534540815</v>
      </c>
      <c r="L98" s="6">
        <f>(L$3*'23772'!$O96)/100</f>
        <v>10.836816440264718</v>
      </c>
      <c r="M98" s="6">
        <f>(M$3*'23772'!$O96)/100</f>
        <v>3.8023917334262167</v>
      </c>
      <c r="N98" s="6">
        <f>(N$3*'23772'!$O96)/100</f>
        <v>10.456577266922094</v>
      </c>
      <c r="O98" s="6">
        <f>(O$3*'23772'!$O96)/100</f>
        <v>20.818094740508535</v>
      </c>
      <c r="P98" s="17"/>
      <c r="Q98" s="6"/>
      <c r="R98" s="6"/>
      <c r="V98">
        <v>532</v>
      </c>
      <c r="W98">
        <v>520</v>
      </c>
      <c r="X98">
        <f t="shared" si="4"/>
        <v>12</v>
      </c>
      <c r="Y98" s="6">
        <v>16.35028445373273</v>
      </c>
      <c r="Z98" s="6">
        <f t="shared" si="5"/>
        <v>-4.3502844537327299</v>
      </c>
      <c r="AA98" s="10">
        <f t="shared" si="6"/>
        <v>0.73393218533641047</v>
      </c>
    </row>
    <row r="99" spans="1:27">
      <c r="A99" s="1">
        <v>42261.989583333336</v>
      </c>
      <c r="B99" s="12">
        <f>IF($Q$3=1,$Q99*((B$3*'23772'!$O97)/100),(B$3*'23772'!$O97)/100)</f>
        <v>0</v>
      </c>
      <c r="C99" s="14">
        <f>IF($R$3=1,$R99*((C$3*'23772'!$O97)/100),(C$3*'23772'!$O97)/100)</f>
        <v>0</v>
      </c>
      <c r="D99" s="6">
        <f>(D$3*'23772'!$O97)/100</f>
        <v>2.8735632183908049</v>
      </c>
      <c r="E99" s="14">
        <f>IF($T$3=1,$T99*((E$3*'23772'!$O97)/100),(E$3*'23772'!$O97)/100)</f>
        <v>0</v>
      </c>
      <c r="F99" s="14">
        <f>IF($U$3=1,$U99*((F$3*'23772'!$O97)/100),(F$3*'23772'!$O97)/100)</f>
        <v>0</v>
      </c>
      <c r="G99" s="18">
        <f>IF($AB$4=1,$AA99*((G$3*'23772'!$O97)/100),(G$3*'23772'!$O97)/100)</f>
        <v>40</v>
      </c>
      <c r="H99" s="14">
        <f>IF($AC$4=1,$AC99*((H$3*'23772'!$O97)/100),(H$3*'23772'!$O97)/100)</f>
        <v>0</v>
      </c>
      <c r="I99" s="6">
        <f>(I$3*'23772'!$O97)/100</f>
        <v>2.0753512132822478</v>
      </c>
      <c r="J99" s="6">
        <f>(J$3*'23772'!$O97)/100</f>
        <v>9.5785440613026829</v>
      </c>
      <c r="K99" s="6">
        <f>(K$3*'23772'!$O97)/100</f>
        <v>4.1507024265644956</v>
      </c>
      <c r="L99" s="6">
        <f>(L$3*'23772'!$O97)/100</f>
        <v>9.0996168582375478</v>
      </c>
      <c r="M99" s="6">
        <f>(M$3*'23772'!$O97)/100</f>
        <v>3.1928480204342278</v>
      </c>
      <c r="N99" s="6">
        <f>(N$3*'23772'!$O97)/100</f>
        <v>8.7803320561941263</v>
      </c>
      <c r="O99" s="6">
        <f>(O$3*'23772'!$O97)/100</f>
        <v>17.480842911877396</v>
      </c>
      <c r="P99" s="17"/>
      <c r="Q99" s="6"/>
      <c r="R99" s="6"/>
      <c r="V99">
        <v>452</v>
      </c>
      <c r="W99">
        <v>412</v>
      </c>
      <c r="X99">
        <f t="shared" si="4"/>
        <v>40</v>
      </c>
      <c r="Y99" s="6">
        <v>13.729246487867179</v>
      </c>
      <c r="Z99" s="6">
        <f t="shared" si="5"/>
        <v>26.270753512132821</v>
      </c>
      <c r="AA99" s="10">
        <f t="shared" si="6"/>
        <v>2.9134883720930227</v>
      </c>
    </row>
  </sheetData>
  <mergeCells count="2">
    <mergeCell ref="A1:N1"/>
    <mergeCell ref="V2:A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23772</vt:lpstr>
      <vt:lpstr>23773</vt:lpstr>
      <vt:lpstr>23774</vt:lpstr>
      <vt:lpstr>23775</vt:lpstr>
      <vt:lpstr>23776</vt:lpstr>
      <vt:lpstr>23777</vt:lpstr>
      <vt:lpstr>23778</vt:lpstr>
      <vt:lpstr>23779</vt:lpstr>
      <vt:lpstr>OFR</vt:lpstr>
      <vt:lpstr>ONR</vt:lpstr>
      <vt:lpstr>Demand_check</vt:lpstr>
      <vt:lpstr>Speed_check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Hartmann</dc:creator>
  <cp:lastModifiedBy>Lake Trask</cp:lastModifiedBy>
  <dcterms:created xsi:type="dcterms:W3CDTF">2015-10-30T21:26:46Z</dcterms:created>
  <dcterms:modified xsi:type="dcterms:W3CDTF">2016-05-10T15:40:23Z</dcterms:modified>
</cp:coreProperties>
</file>