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ganty\Documents\doc\OFFICIEL\HOME\Cure\charges\syndic\eau\"/>
    </mc:Choice>
  </mc:AlternateContent>
  <xr:revisionPtr revIDLastSave="0" documentId="13_ncr:1_{DADB2AB7-FFFF-473D-AF2A-B3DE2F6A94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F15" i="1"/>
  <c r="G15" i="1"/>
  <c r="F16" i="1"/>
  <c r="H16" i="1" s="1"/>
  <c r="I16" i="1" s="1"/>
  <c r="G16" i="1"/>
  <c r="F17" i="1"/>
  <c r="G17" i="1"/>
  <c r="F12" i="1"/>
  <c r="G12" i="1"/>
  <c r="F13" i="1"/>
  <c r="G13" i="1"/>
  <c r="F14" i="1"/>
  <c r="G14" i="1"/>
  <c r="F18" i="1"/>
  <c r="G18" i="1"/>
  <c r="F19" i="1"/>
  <c r="G19" i="1"/>
  <c r="F20" i="1"/>
  <c r="G20" i="1"/>
  <c r="F21" i="1"/>
  <c r="G21" i="1"/>
  <c r="F22" i="1"/>
  <c r="G22" i="1"/>
  <c r="F11" i="1"/>
  <c r="G11" i="1"/>
  <c r="H11" i="1" s="1"/>
  <c r="I11" i="1" s="1"/>
  <c r="G10" i="1"/>
  <c r="F10" i="1"/>
  <c r="F9" i="1"/>
  <c r="G9" i="1"/>
  <c r="G3" i="1"/>
  <c r="H3" i="1" s="1"/>
  <c r="I3" i="1" s="1"/>
  <c r="G4" i="1"/>
  <c r="H4" i="1" s="1"/>
  <c r="I4" i="1" s="1"/>
  <c r="G5" i="1"/>
  <c r="F3" i="1"/>
  <c r="F4" i="1"/>
  <c r="F5" i="1"/>
  <c r="F8" i="1"/>
  <c r="G8" i="1"/>
  <c r="G7" i="1"/>
  <c r="F7" i="1"/>
  <c r="H17" i="1" l="1"/>
  <c r="I17" i="1" s="1"/>
  <c r="H15" i="1"/>
  <c r="I15" i="1" s="1"/>
  <c r="J12" i="1" s="1"/>
  <c r="H22" i="1"/>
  <c r="I22" i="1" s="1"/>
  <c r="H20" i="1"/>
  <c r="I20" i="1" s="1"/>
  <c r="H18" i="1"/>
  <c r="I18" i="1" s="1"/>
  <c r="H21" i="1"/>
  <c r="I21" i="1" s="1"/>
  <c r="H19" i="1"/>
  <c r="I19" i="1" s="1"/>
  <c r="H14" i="1"/>
  <c r="I14" i="1" s="1"/>
  <c r="H13" i="1"/>
  <c r="I13" i="1" s="1"/>
  <c r="H12" i="1"/>
  <c r="I12" i="1" s="1"/>
  <c r="H10" i="1"/>
  <c r="I10" i="1" s="1"/>
  <c r="H9" i="1"/>
  <c r="H5" i="1"/>
  <c r="I5" i="1" s="1"/>
  <c r="J5" i="1" s="1"/>
  <c r="H7" i="1"/>
  <c r="I7" i="1" s="1"/>
  <c r="H8" i="1"/>
  <c r="I8" i="1" s="1"/>
  <c r="I9" i="1"/>
</calcChain>
</file>

<file path=xl/sharedStrings.xml><?xml version="1.0" encoding="utf-8"?>
<sst xmlns="http://schemas.openxmlformats.org/spreadsheetml/2006/main" count="50" uniqueCount="15">
  <si>
    <t>m³</t>
  </si>
  <si>
    <t>date</t>
  </si>
  <si>
    <t>volume</t>
  </si>
  <si>
    <t>units</t>
  </si>
  <si>
    <t>delta</t>
  </si>
  <si>
    <t>days</t>
  </si>
  <si>
    <t>L/day</t>
  </si>
  <si>
    <t>L/pers/day</t>
  </si>
  <si>
    <t>location</t>
  </si>
  <si>
    <t>Cure</t>
  </si>
  <si>
    <t>Haelen</t>
  </si>
  <si>
    <t>time</t>
  </si>
  <si>
    <t>note</t>
  </si>
  <si>
    <t>lutte puces + arrosage plantes canicule</t>
  </si>
  <si>
    <t>mean/house/day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</si>
</sst>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J2" sqref="J2"/>
    </sheetView>
  </sheetViews>
  <sheetFormatPr defaultRowHeight="15" x14ac:dyDescent="0.25"/>
  <cols>
    <col min="1" max="1" width="8.140625" customWidth="1"/>
    <col min="2" max="2" width="11.5703125" style="3" customWidth="1"/>
    <col min="3" max="3" width="8.5703125" style="11" customWidth="1"/>
    <col min="4" max="4" width="8.42578125" style="5" customWidth="1"/>
    <col min="5" max="5" width="6.42578125" style="3" customWidth="1"/>
    <col min="6" max="6" width="6" customWidth="1"/>
    <col min="7" max="7" width="5.42578125" customWidth="1"/>
    <col min="8" max="8" width="7" customWidth="1"/>
    <col min="9" max="9" width="10.7109375" customWidth="1"/>
    <col min="10" max="10" width="17.28515625" customWidth="1"/>
    <col min="11" max="11" width="35.42578125" customWidth="1"/>
  </cols>
  <sheetData>
    <row r="1" spans="1:11" x14ac:dyDescent="0.25">
      <c r="A1" s="6" t="s">
        <v>8</v>
      </c>
      <c r="B1" s="6" t="s">
        <v>1</v>
      </c>
      <c r="C1" s="9" t="s">
        <v>11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14</v>
      </c>
      <c r="K1" s="6" t="s">
        <v>12</v>
      </c>
    </row>
    <row r="2" spans="1:11" x14ac:dyDescent="0.25">
      <c r="A2" s="3" t="s">
        <v>10</v>
      </c>
      <c r="B2" s="2">
        <v>42886</v>
      </c>
      <c r="C2" s="10"/>
      <c r="D2" s="5">
        <v>91.4</v>
      </c>
      <c r="E2" s="3" t="s">
        <v>0</v>
      </c>
      <c r="G2" s="6"/>
      <c r="H2" s="6"/>
      <c r="I2" s="6"/>
    </row>
    <row r="3" spans="1:11" x14ac:dyDescent="0.25">
      <c r="A3" s="3" t="s">
        <v>10</v>
      </c>
      <c r="B3" s="2">
        <v>43087</v>
      </c>
      <c r="C3" s="10"/>
      <c r="D3" s="5">
        <v>116.79</v>
      </c>
      <c r="E3" s="3" t="s">
        <v>0</v>
      </c>
      <c r="F3">
        <f t="shared" ref="F3:F5" si="0">D3-D2</f>
        <v>25.39</v>
      </c>
      <c r="G3">
        <f t="shared" ref="G3:G5" si="1">_xlfn.DAYS(B3,B2)</f>
        <v>201</v>
      </c>
      <c r="H3" s="7">
        <f t="shared" ref="H3:H5" si="2">F3/G3*1000</f>
        <v>126.318407960199</v>
      </c>
      <c r="I3" s="8">
        <f>H3/2.5</f>
        <v>50.527363184079597</v>
      </c>
    </row>
    <row r="4" spans="1:11" x14ac:dyDescent="0.25">
      <c r="A4" s="3" t="s">
        <v>10</v>
      </c>
      <c r="B4" s="2">
        <v>43195</v>
      </c>
      <c r="C4" s="10"/>
      <c r="D4" s="5">
        <v>133.88</v>
      </c>
      <c r="E4" s="3" t="s">
        <v>0</v>
      </c>
      <c r="F4">
        <f t="shared" si="0"/>
        <v>17.089999999999989</v>
      </c>
      <c r="G4">
        <f t="shared" si="1"/>
        <v>108</v>
      </c>
      <c r="H4" s="7">
        <f t="shared" si="2"/>
        <v>158.24074074074065</v>
      </c>
      <c r="I4" s="8">
        <f>H4/2.5</f>
        <v>63.296296296296262</v>
      </c>
    </row>
    <row r="5" spans="1:11" x14ac:dyDescent="0.25">
      <c r="A5" s="3" t="s">
        <v>10</v>
      </c>
      <c r="B5" s="2">
        <v>44040</v>
      </c>
      <c r="C5" s="10"/>
      <c r="D5" s="5">
        <v>257.69</v>
      </c>
      <c r="E5" s="3" t="s">
        <v>0</v>
      </c>
      <c r="F5">
        <f t="shared" si="0"/>
        <v>123.81</v>
      </c>
      <c r="G5">
        <f t="shared" si="1"/>
        <v>845</v>
      </c>
      <c r="H5" s="7">
        <f t="shared" si="2"/>
        <v>146.52071005917162</v>
      </c>
      <c r="I5" s="8">
        <f>H5/2.5</f>
        <v>58.608284023668645</v>
      </c>
      <c r="J5" s="8">
        <f>AVERAGE(I3:I5)</f>
        <v>57.477314501348168</v>
      </c>
    </row>
    <row r="6" spans="1:11" x14ac:dyDescent="0.25">
      <c r="A6" s="1" t="s">
        <v>9</v>
      </c>
      <c r="B6" s="4">
        <v>44012</v>
      </c>
      <c r="D6" s="5">
        <v>2244.33</v>
      </c>
      <c r="E6" s="3" t="s">
        <v>0</v>
      </c>
      <c r="H6" s="7"/>
      <c r="I6" s="8"/>
    </row>
    <row r="7" spans="1:11" x14ac:dyDescent="0.25">
      <c r="A7" s="1" t="s">
        <v>9</v>
      </c>
      <c r="B7" s="4">
        <v>44145</v>
      </c>
      <c r="D7" s="5">
        <v>2265.44</v>
      </c>
      <c r="E7" s="3" t="s">
        <v>0</v>
      </c>
      <c r="F7">
        <f>D7-D6</f>
        <v>21.110000000000127</v>
      </c>
      <c r="G7">
        <f>_xlfn.DAYS(B7,B6)</f>
        <v>133</v>
      </c>
      <c r="H7" s="7">
        <f>F7/G7*1000</f>
        <v>158.72180451127915</v>
      </c>
      <c r="I7" s="8">
        <f>H7/3.5</f>
        <v>45.349087003222614</v>
      </c>
    </row>
    <row r="8" spans="1:11" x14ac:dyDescent="0.25">
      <c r="A8" s="1" t="s">
        <v>9</v>
      </c>
      <c r="B8" s="4">
        <v>44224</v>
      </c>
      <c r="D8" s="5">
        <v>2284</v>
      </c>
      <c r="E8" s="3" t="s">
        <v>0</v>
      </c>
      <c r="F8">
        <f>D8-D7</f>
        <v>18.559999999999945</v>
      </c>
      <c r="G8">
        <f>_xlfn.DAYS(B8,B7)</f>
        <v>79</v>
      </c>
      <c r="H8" s="7">
        <f>F8/G8*1000</f>
        <v>234.93670886075878</v>
      </c>
      <c r="I8" s="8">
        <f t="shared" ref="I8:I9" si="3">H8/3.5</f>
        <v>67.1247739602168</v>
      </c>
    </row>
    <row r="9" spans="1:11" x14ac:dyDescent="0.25">
      <c r="A9" s="1" t="s">
        <v>9</v>
      </c>
      <c r="B9" s="4">
        <v>44317</v>
      </c>
      <c r="D9" s="5">
        <v>2302.8000000000002</v>
      </c>
      <c r="E9" s="3" t="s">
        <v>0</v>
      </c>
      <c r="F9">
        <f>D9-D8</f>
        <v>18.800000000000182</v>
      </c>
      <c r="G9">
        <f>_xlfn.DAYS(B9,B7)</f>
        <v>172</v>
      </c>
      <c r="H9" s="7">
        <f>F9/G9*1000</f>
        <v>109.3023255813964</v>
      </c>
      <c r="I9" s="8">
        <f t="shared" si="3"/>
        <v>31.229235880398971</v>
      </c>
    </row>
    <row r="10" spans="1:11" x14ac:dyDescent="0.25">
      <c r="A10" s="1" t="s">
        <v>9</v>
      </c>
      <c r="B10" s="4">
        <v>44339</v>
      </c>
      <c r="D10" s="5">
        <v>2308.3000000000002</v>
      </c>
      <c r="E10" s="3" t="s">
        <v>0</v>
      </c>
      <c r="F10">
        <f>D10-D9</f>
        <v>5.5</v>
      </c>
      <c r="G10">
        <f>_xlfn.DAYS(B10,B9)</f>
        <v>22</v>
      </c>
      <c r="H10" s="7">
        <f>F10/G10*1000</f>
        <v>250</v>
      </c>
      <c r="I10" s="8">
        <f t="shared" ref="I10" si="4">H10/3.5</f>
        <v>71.428571428571431</v>
      </c>
    </row>
    <row r="11" spans="1:11" x14ac:dyDescent="0.25">
      <c r="A11" s="1" t="s">
        <v>9</v>
      </c>
      <c r="B11" s="4">
        <v>44342</v>
      </c>
      <c r="D11" s="5">
        <v>2308.85</v>
      </c>
      <c r="E11" s="3" t="s">
        <v>0</v>
      </c>
      <c r="F11">
        <f>D11-D10</f>
        <v>0.54999999999972715</v>
      </c>
      <c r="G11">
        <f>_xlfn.DAYS(B11,B10)</f>
        <v>3</v>
      </c>
      <c r="H11" s="7">
        <f>F11/G11*1000</f>
        <v>183.33333333324239</v>
      </c>
      <c r="I11" s="8">
        <f t="shared" ref="I11" si="5">H11/3.5</f>
        <v>52.380952380926395</v>
      </c>
    </row>
    <row r="12" spans="1:11" x14ac:dyDescent="0.25">
      <c r="A12" s="1" t="s">
        <v>9</v>
      </c>
      <c r="B12" s="4">
        <v>44348</v>
      </c>
      <c r="D12" s="5">
        <v>2310.0500000000002</v>
      </c>
      <c r="E12" s="3" t="s">
        <v>0</v>
      </c>
      <c r="F12">
        <f t="shared" ref="F12:F22" si="6">D12-D11</f>
        <v>1.2000000000002728</v>
      </c>
      <c r="G12">
        <f t="shared" ref="G12:G22" si="7">_xlfn.DAYS(B12,B11)</f>
        <v>6</v>
      </c>
      <c r="H12" s="7">
        <f t="shared" ref="H12:H22" si="8">F12/G12*1000</f>
        <v>200.00000000004547</v>
      </c>
      <c r="I12" s="8">
        <f t="shared" ref="I12:I22" si="9">H12/3.5</f>
        <v>57.142857142870135</v>
      </c>
      <c r="J12" s="8">
        <f>AVERAGE(I7:I16)</f>
        <v>59.267928732001579</v>
      </c>
    </row>
    <row r="13" spans="1:11" x14ac:dyDescent="0.25">
      <c r="A13" s="1" t="s">
        <v>9</v>
      </c>
      <c r="B13" s="4">
        <v>44351</v>
      </c>
      <c r="C13" s="11">
        <v>0.84444444444444444</v>
      </c>
      <c r="D13" s="12">
        <v>2310.627</v>
      </c>
      <c r="E13" s="3" t="s">
        <v>0</v>
      </c>
      <c r="F13">
        <f t="shared" si="6"/>
        <v>0.57699999999977081</v>
      </c>
      <c r="G13">
        <f t="shared" si="7"/>
        <v>3</v>
      </c>
      <c r="H13" s="7">
        <f t="shared" si="8"/>
        <v>192.33333333325695</v>
      </c>
      <c r="I13" s="8">
        <f t="shared" si="9"/>
        <v>54.952380952359128</v>
      </c>
      <c r="J13" s="8"/>
    </row>
    <row r="14" spans="1:11" x14ac:dyDescent="0.25">
      <c r="A14" s="1" t="s">
        <v>9</v>
      </c>
      <c r="B14" s="4">
        <v>44355</v>
      </c>
      <c r="C14" s="11">
        <v>0.8027777777777777</v>
      </c>
      <c r="D14" s="5">
        <v>2311.4699999999998</v>
      </c>
      <c r="E14" s="3" t="s">
        <v>0</v>
      </c>
      <c r="F14">
        <f t="shared" si="6"/>
        <v>0.8429999999998472</v>
      </c>
      <c r="G14">
        <f t="shared" si="7"/>
        <v>4</v>
      </c>
      <c r="H14" s="7">
        <f t="shared" si="8"/>
        <v>210.7499999999618</v>
      </c>
      <c r="I14" s="8">
        <f t="shared" si="9"/>
        <v>60.214285714274801</v>
      </c>
      <c r="J14" s="8"/>
    </row>
    <row r="15" spans="1:11" x14ac:dyDescent="0.25">
      <c r="A15" s="1" t="s">
        <v>9</v>
      </c>
      <c r="B15" s="4">
        <v>44357</v>
      </c>
      <c r="C15" s="11">
        <v>0.84444444444444444</v>
      </c>
      <c r="D15" s="5">
        <v>2312.1</v>
      </c>
      <c r="E15" s="3" t="s">
        <v>0</v>
      </c>
      <c r="F15">
        <f t="shared" ref="F15" si="10">D15-D14</f>
        <v>0.63000000000010914</v>
      </c>
      <c r="G15">
        <f t="shared" ref="G15" si="11">_xlfn.DAYS(B15,B14)</f>
        <v>2</v>
      </c>
      <c r="H15" s="7">
        <f t="shared" ref="H15" si="12">F15/G15*1000</f>
        <v>315.00000000005457</v>
      </c>
      <c r="I15" s="8">
        <f t="shared" ref="I15" si="13">H15/3.5</f>
        <v>90.000000000015589</v>
      </c>
      <c r="J15" s="8"/>
    </row>
    <row r="16" spans="1:11" x14ac:dyDescent="0.25">
      <c r="A16" s="1" t="s">
        <v>9</v>
      </c>
      <c r="B16" s="4">
        <v>44362</v>
      </c>
      <c r="C16" s="11">
        <v>0.8208333333333333</v>
      </c>
      <c r="D16" s="5">
        <v>2313.0100000000002</v>
      </c>
      <c r="E16" s="3" t="s">
        <v>0</v>
      </c>
      <c r="F16">
        <f>D16-D14</f>
        <v>1.5400000000004184</v>
      </c>
      <c r="G16">
        <f>_xlfn.DAYS(B16,B14)</f>
        <v>7</v>
      </c>
      <c r="H16" s="7">
        <f t="shared" si="8"/>
        <v>220.00000000005977</v>
      </c>
      <c r="I16" s="8">
        <f t="shared" si="9"/>
        <v>62.857142857159936</v>
      </c>
      <c r="J16" s="8"/>
    </row>
    <row r="17" spans="1:11" x14ac:dyDescent="0.25">
      <c r="A17" s="1" t="s">
        <v>9</v>
      </c>
      <c r="B17" s="4">
        <v>44368</v>
      </c>
      <c r="C17" s="11">
        <v>0.87638888888888899</v>
      </c>
      <c r="D17" s="5">
        <v>2314.7199999999998</v>
      </c>
      <c r="E17" s="3" t="s">
        <v>0</v>
      </c>
      <c r="F17">
        <f t="shared" si="6"/>
        <v>1.7099999999995816</v>
      </c>
      <c r="G17">
        <f t="shared" si="7"/>
        <v>6</v>
      </c>
      <c r="H17" s="7">
        <f t="shared" si="8"/>
        <v>284.99999999993025</v>
      </c>
      <c r="I17" s="8">
        <f t="shared" si="9"/>
        <v>81.428571428551507</v>
      </c>
      <c r="J17" s="8"/>
      <c r="K17" t="s">
        <v>13</v>
      </c>
    </row>
    <row r="18" spans="1:11" x14ac:dyDescent="0.25">
      <c r="A18" s="1" t="s">
        <v>9</v>
      </c>
      <c r="B18" s="4">
        <v>44435</v>
      </c>
      <c r="C18" s="11">
        <v>0.92708333333333337</v>
      </c>
      <c r="D18" s="5">
        <v>2327.4299999999998</v>
      </c>
      <c r="E18" s="3" t="s">
        <v>0</v>
      </c>
      <c r="F18">
        <f t="shared" si="6"/>
        <v>12.710000000000036</v>
      </c>
      <c r="G18">
        <f t="shared" si="7"/>
        <v>67</v>
      </c>
      <c r="H18" s="7">
        <f t="shared" si="8"/>
        <v>189.70149253731398</v>
      </c>
      <c r="I18" s="8">
        <f t="shared" si="9"/>
        <v>54.200426439232565</v>
      </c>
      <c r="J18" s="8">
        <f>AVERAGE(I7:I18)</f>
        <v>60.692357098983329</v>
      </c>
    </row>
    <row r="19" spans="1:11" x14ac:dyDescent="0.25">
      <c r="E19" s="3" t="s">
        <v>0</v>
      </c>
      <c r="F19">
        <f t="shared" si="6"/>
        <v>-2327.4299999999998</v>
      </c>
      <c r="G19">
        <f t="shared" si="7"/>
        <v>-44435</v>
      </c>
      <c r="H19" s="7">
        <f t="shared" si="8"/>
        <v>52.378305389895353</v>
      </c>
      <c r="I19" s="8">
        <f t="shared" si="9"/>
        <v>14.965230111398672</v>
      </c>
    </row>
    <row r="20" spans="1:11" x14ac:dyDescent="0.25">
      <c r="E20" s="3" t="s">
        <v>0</v>
      </c>
      <c r="F20">
        <f t="shared" si="6"/>
        <v>0</v>
      </c>
      <c r="G20">
        <f t="shared" si="7"/>
        <v>0</v>
      </c>
      <c r="H20" s="7" t="e">
        <f t="shared" si="8"/>
        <v>#DIV/0!</v>
      </c>
      <c r="I20" s="8" t="e">
        <f t="shared" si="9"/>
        <v>#DIV/0!</v>
      </c>
    </row>
    <row r="21" spans="1:11" x14ac:dyDescent="0.25">
      <c r="E21" s="3" t="s">
        <v>0</v>
      </c>
      <c r="F21">
        <f t="shared" si="6"/>
        <v>0</v>
      </c>
      <c r="G21">
        <f t="shared" si="7"/>
        <v>0</v>
      </c>
      <c r="H21" s="7" t="e">
        <f t="shared" si="8"/>
        <v>#DIV/0!</v>
      </c>
      <c r="I21" s="8" t="e">
        <f t="shared" si="9"/>
        <v>#DIV/0!</v>
      </c>
    </row>
    <row r="22" spans="1:11" x14ac:dyDescent="0.25">
      <c r="E22" s="3" t="s">
        <v>0</v>
      </c>
      <c r="F22">
        <f t="shared" si="6"/>
        <v>0</v>
      </c>
      <c r="G22">
        <f t="shared" si="7"/>
        <v>0</v>
      </c>
      <c r="H22" s="7" t="e">
        <f t="shared" si="8"/>
        <v>#DIV/0!</v>
      </c>
      <c r="I22" s="8" t="e">
        <f t="shared" si="9"/>
        <v>#DIV/0!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cganty</dc:creator>
  <cp:lastModifiedBy>Céline Ganty</cp:lastModifiedBy>
  <dcterms:created xsi:type="dcterms:W3CDTF">2015-06-05T18:19:34Z</dcterms:created>
  <dcterms:modified xsi:type="dcterms:W3CDTF">2021-08-27T20:31:06Z</dcterms:modified>
</cp:coreProperties>
</file>