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XLTecBackend\templates\"/>
    </mc:Choice>
  </mc:AlternateContent>
  <bookViews>
    <workbookView xWindow="120" yWindow="75" windowWidth="15480" windowHeight="8505"/>
  </bookViews>
  <sheets>
    <sheet name="Equipaje 1" sheetId="1" r:id="rId1"/>
    <sheet name="Equipaje 2" sheetId="4" r:id="rId2"/>
    <sheet name="Equipaje 3" sheetId="5" r:id="rId3"/>
  </sheets>
  <definedNames>
    <definedName name="_xlnm._FilterDatabase" localSheetId="0" hidden="1">'Equipaje 1'!$B$2:$O$8</definedName>
    <definedName name="_xlnm._FilterDatabase" localSheetId="1" hidden="1">'Equipaje 2'!$B$2:$O$8</definedName>
    <definedName name="_xlnm._FilterDatabase" localSheetId="2" hidden="1">'Equipaje 3'!$B$2:$O$8</definedName>
    <definedName name="_xlnm.Print_Area" localSheetId="0">'Equipaje 1'!$A$4:$S$9</definedName>
    <definedName name="_xlnm.Print_Area" localSheetId="1">'Equipaje 2'!$A$4:$S$9</definedName>
    <definedName name="_xlnm.Print_Area" localSheetId="2">'Equipaje 3'!$A$4:$S$9</definedName>
    <definedName name="_xlnm.Print_Titles" localSheetId="0">'Equipaje 1'!$2:$3</definedName>
    <definedName name="_xlnm.Print_Titles" localSheetId="1">'Equipaje 2'!$2:$3</definedName>
    <definedName name="_xlnm.Print_Titles" localSheetId="2">'Equipaje 3'!$2:$3</definedName>
  </definedNames>
  <calcPr calcId="152511" fullCalcOnLoad="1"/>
</workbook>
</file>

<file path=xl/calcChain.xml><?xml version="1.0" encoding="utf-8"?>
<calcChain xmlns="http://schemas.openxmlformats.org/spreadsheetml/2006/main">
  <c r="V22" i="5" l="1"/>
  <c r="V21" i="5"/>
  <c r="V20" i="5"/>
  <c r="V19" i="5"/>
  <c r="V18" i="5"/>
  <c r="M8" i="5"/>
  <c r="N8" i="5" s="1"/>
  <c r="O8" i="5" s="1"/>
  <c r="L8" i="5"/>
  <c r="C8" i="5" s="1"/>
  <c r="D8" i="5"/>
  <c r="M7" i="5"/>
  <c r="N7" i="5" s="1"/>
  <c r="O7" i="5" s="1"/>
  <c r="L7" i="5"/>
  <c r="D7" i="5"/>
  <c r="C7" i="5"/>
  <c r="M6" i="5"/>
  <c r="N6" i="5" s="1"/>
  <c r="O6" i="5" s="1"/>
  <c r="L6" i="5"/>
  <c r="C6" i="5" s="1"/>
  <c r="D6" i="5"/>
  <c r="M5" i="5"/>
  <c r="N5" i="5" s="1"/>
  <c r="O5" i="5" s="1"/>
  <c r="L5" i="5"/>
  <c r="C5" i="5" s="1"/>
  <c r="D5" i="5"/>
  <c r="M4" i="5"/>
  <c r="N4" i="5" s="1"/>
  <c r="O4" i="5" s="1"/>
  <c r="L4" i="5"/>
  <c r="C4" i="5" s="1"/>
  <c r="D4" i="5"/>
  <c r="C2" i="5"/>
  <c r="C2" i="4"/>
  <c r="V22" i="4"/>
  <c r="V21" i="4"/>
  <c r="V20" i="4"/>
  <c r="V19" i="4"/>
  <c r="V18" i="4"/>
  <c r="M8" i="4"/>
  <c r="N8" i="4" s="1"/>
  <c r="O8" i="4" s="1"/>
  <c r="L8" i="4"/>
  <c r="C8" i="4" s="1"/>
  <c r="D8" i="4"/>
  <c r="M7" i="4"/>
  <c r="N7" i="4" s="1"/>
  <c r="O7" i="4" s="1"/>
  <c r="L7" i="4"/>
  <c r="C7" i="4" s="1"/>
  <c r="D7" i="4"/>
  <c r="M6" i="4"/>
  <c r="N6" i="4" s="1"/>
  <c r="O6" i="4" s="1"/>
  <c r="L6" i="4"/>
  <c r="C6" i="4" s="1"/>
  <c r="D6" i="4"/>
  <c r="M5" i="4"/>
  <c r="N5" i="4" s="1"/>
  <c r="O5" i="4" s="1"/>
  <c r="L5" i="4"/>
  <c r="C5" i="4" s="1"/>
  <c r="D5" i="4"/>
  <c r="M4" i="4"/>
  <c r="N4" i="4" s="1"/>
  <c r="O4" i="4" s="1"/>
  <c r="L4" i="4"/>
  <c r="C4" i="4" s="1"/>
  <c r="D4" i="4"/>
  <c r="M4" i="1"/>
  <c r="N4" i="1" s="1"/>
  <c r="O4" i="1" s="1"/>
  <c r="L4" i="1"/>
  <c r="C4" i="1" s="1"/>
  <c r="M7" i="1"/>
  <c r="N7" i="1" s="1"/>
  <c r="O7" i="1" s="1"/>
  <c r="L7" i="1"/>
  <c r="C7" i="1" s="1"/>
  <c r="D7" i="1"/>
  <c r="M6" i="1"/>
  <c r="N6" i="1" s="1"/>
  <c r="O6" i="1" s="1"/>
  <c r="L6" i="1"/>
  <c r="C6" i="1"/>
  <c r="D6" i="1"/>
  <c r="M5" i="1"/>
  <c r="N5" i="1" s="1"/>
  <c r="O5" i="1" s="1"/>
  <c r="L5" i="1"/>
  <c r="C5" i="1" s="1"/>
  <c r="D5" i="1"/>
  <c r="M8" i="1"/>
  <c r="N8" i="1" s="1"/>
  <c r="O8" i="1" s="1"/>
  <c r="L8" i="1"/>
  <c r="C8" i="1" s="1"/>
  <c r="D8" i="1"/>
  <c r="E2" i="1"/>
  <c r="E2" i="4" s="1"/>
  <c r="D4" i="1"/>
  <c r="E2" i="5" l="1"/>
</calcChain>
</file>

<file path=xl/comments1.xml><?xml version="1.0" encoding="utf-8"?>
<comments xmlns="http://schemas.openxmlformats.org/spreadsheetml/2006/main">
  <authors>
    <author>Alonso</author>
  </authors>
  <commentList>
    <comment ref="T4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6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7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8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0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1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2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3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4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5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6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7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8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9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20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21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22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</commentList>
</comments>
</file>

<file path=xl/comments2.xml><?xml version="1.0" encoding="utf-8"?>
<comments xmlns="http://schemas.openxmlformats.org/spreadsheetml/2006/main">
  <authors>
    <author>Alonso</author>
  </authors>
  <commentList>
    <comment ref="T4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6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7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8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0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1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2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3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4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5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6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7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8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9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20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21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22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</commentList>
</comments>
</file>

<file path=xl/comments3.xml><?xml version="1.0" encoding="utf-8"?>
<comments xmlns="http://schemas.openxmlformats.org/spreadsheetml/2006/main">
  <authors>
    <author>Alonso</author>
  </authors>
  <commentList>
    <comment ref="T4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6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7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8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0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1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2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3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4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5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6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7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8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19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20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21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  <comment ref="T22" authorId="0" shapeId="0">
      <text>
        <r>
          <rPr>
            <sz val="9"/>
            <color indexed="81"/>
            <rFont val="Tahoma"/>
            <family val="2"/>
          </rPr>
          <t>Código Inc
Primer dígito:
  Proceso de Entrada 1
  Proceso de Salida 2
Segundo y tercer dígito:
 01 Seguimiento Entrada
 02 Migración
 03 Equipaje
 04 Aduanas
 05 Seguimiento Salida
 06 Impuestos
 07 CheckIn
 08 Seguridad
 09 Rayos X
 10 Abordaje
 11 Seguimiento Comercial
Cuarto y quinto dígitos:
  Son el consecutivo de código</t>
        </r>
      </text>
    </comment>
  </commentList>
</comments>
</file>

<file path=xl/sharedStrings.xml><?xml version="1.0" encoding="utf-8"?>
<sst xmlns="http://schemas.openxmlformats.org/spreadsheetml/2006/main" count="106" uniqueCount="35">
  <si>
    <t>Ítem</t>
  </si>
  <si>
    <t>Auditor</t>
  </si>
  <si>
    <t>Fecha</t>
  </si>
  <si>
    <t>Fecha:</t>
  </si>
  <si>
    <t>Valor Fijo</t>
  </si>
  <si>
    <t>AL</t>
  </si>
  <si>
    <t>Primera maleta en la banda</t>
  </si>
  <si>
    <t>Última maleta en la banda</t>
  </si>
  <si>
    <t>Última maleta retirada de la banda</t>
  </si>
  <si>
    <t>Aerolínea</t>
  </si>
  <si>
    <t># Vuelo</t>
  </si>
  <si>
    <t>Tipo Aeronave</t>
  </si>
  <si>
    <t>Aud:</t>
  </si>
  <si>
    <t>Total de Maletas del Vuelo</t>
  </si>
  <si>
    <t># de pasajeros en el vuelo</t>
  </si>
  <si>
    <r>
      <t xml:space="preserve">Δ </t>
    </r>
    <r>
      <rPr>
        <b/>
        <sz val="8"/>
        <color indexed="8"/>
        <rFont val="Arial"/>
        <family val="2"/>
      </rPr>
      <t>Tiempo</t>
    </r>
  </si>
  <si>
    <t>Última Maleta tomada por:     (P o G)</t>
  </si>
  <si>
    <t>Ref</t>
  </si>
  <si>
    <t>Cod</t>
  </si>
  <si>
    <t>Pasajeros se quedaron en Money Exchange cambiando divisas</t>
  </si>
  <si>
    <t>Quedaban maletas en la banda y nadie las sacaba</t>
  </si>
  <si>
    <t>Fue necesario cambiar de banda porque la que se usó al inicio dejó de funcionar</t>
  </si>
  <si>
    <t>Confusión de pasajeros porque las maletas estaban en bandas equivocadas según pantallas</t>
  </si>
  <si>
    <t>El personal de GH se está entrenando y esto hace el proceso lento</t>
  </si>
  <si>
    <t>Retraso en bajar las maletas del avión x falta de carretas</t>
  </si>
  <si>
    <t>Se llenó la banda y los pasajeros no llegaban a retirar las maletas</t>
  </si>
  <si>
    <t>Proceso lento porque solo había 1 GH descargando carretas</t>
  </si>
  <si>
    <t>El agente de seguridad distrajo al GH y éste no bajaba las maletas de la banda</t>
  </si>
  <si>
    <t>Los GH tiran las maletas de los pasajeros a la banda</t>
  </si>
  <si>
    <t>Retraso por falta de GH en el área de descarga de carretas</t>
  </si>
  <si>
    <t>TG:</t>
  </si>
  <si>
    <r>
      <t>Observaciones</t>
    </r>
    <r>
      <rPr>
        <b/>
        <sz val="8"/>
        <color indexed="10"/>
        <rFont val="Calibri"/>
        <family val="2"/>
      </rPr>
      <t xml:space="preserve"> Escribir todo el texto en una sola línea si hay cambio de color</t>
    </r>
  </si>
  <si>
    <t>Problema de funcionamiento de la banda o no enciende</t>
  </si>
  <si>
    <t>El proceso de descarga de las carretas se atrasó porque habían carretas de otra línea aérea</t>
  </si>
  <si>
    <t>Los pasajeros no retiraban las maletas porque la información del vuelo estaba errónea en la pantalla esto genera estrés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</si>
</sst>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6" formatCode="hh:mm:ss;@"/>
    <numFmt numFmtId="189" formatCode="dd/mm/yyyy;@"/>
    <numFmt numFmtId="192" formatCode="dd\-mm\-yy;@"/>
  </numFmts>
  <fonts count="14" x14ac:knownFonts="1">
    <font>
      <sz val="11"/>
      <color theme="1"/>
      <name val="Calibri"/>
      <family val="2"/>
      <scheme val="minor"/>
    </font>
    <font>
      <b/>
      <sz val="26"/>
      <color indexed="8"/>
      <name val="Arial"/>
      <family val="2"/>
    </font>
    <font>
      <b/>
      <sz val="8"/>
      <color indexed="8"/>
      <name val="Arial"/>
      <family val="2"/>
    </font>
    <font>
      <b/>
      <sz val="24"/>
      <color indexed="8"/>
      <name val="Calibri"/>
      <family val="2"/>
    </font>
    <font>
      <b/>
      <sz val="18"/>
      <color indexed="8"/>
      <name val="Calibri"/>
      <family val="2"/>
    </font>
    <font>
      <sz val="10"/>
      <name val="Arial"/>
      <family val="2"/>
    </font>
    <font>
      <b/>
      <sz val="8"/>
      <color indexed="10"/>
      <name val="Calibri"/>
      <family val="2"/>
    </font>
    <font>
      <sz val="9"/>
      <color indexed="81"/>
      <name val="Tahoma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8"/>
      <color theme="1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8" fillId="0" borderId="1" xfId="0" applyFont="1" applyBorder="1" applyAlignment="1" applyProtection="1">
      <alignment horizontal="center" vertical="center"/>
      <protection locked="0"/>
    </xf>
    <xf numFmtId="186" fontId="8" fillId="0" borderId="1" xfId="0" applyNumberFormat="1" applyFont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9" fillId="0" borderId="0" xfId="0" applyFont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186" fontId="8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 shrinkToFit="1"/>
    </xf>
    <xf numFmtId="0" fontId="1" fillId="0" borderId="2" xfId="0" applyFont="1" applyBorder="1" applyAlignment="1" applyProtection="1">
      <alignment horizontal="center" vertical="center" wrapText="1"/>
    </xf>
    <xf numFmtId="0" fontId="10" fillId="0" borderId="2" xfId="0" applyFont="1" applyBorder="1" applyAlignment="1" applyProtection="1">
      <alignment horizontal="center" vertical="center" wrapText="1"/>
    </xf>
    <xf numFmtId="0" fontId="11" fillId="0" borderId="3" xfId="0" applyFont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vertical="center"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0" fontId="11" fillId="0" borderId="5" xfId="0" applyFont="1" applyBorder="1" applyAlignment="1" applyProtection="1">
      <alignment vertical="center" wrapText="1"/>
    </xf>
    <xf numFmtId="192" fontId="8" fillId="0" borderId="1" xfId="0" applyNumberFormat="1" applyFont="1" applyBorder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189" fontId="11" fillId="0" borderId="4" xfId="0" applyNumberFormat="1" applyFont="1" applyBorder="1" applyAlignment="1" applyProtection="1">
      <alignment vertical="center" wrapText="1" shrinkToFit="1"/>
    </xf>
    <xf numFmtId="0" fontId="9" fillId="0" borderId="4" xfId="0" applyFont="1" applyBorder="1" applyAlignment="1" applyProtection="1">
      <alignment horizontal="center" vertical="center" shrinkToFit="1"/>
    </xf>
    <xf numFmtId="0" fontId="13" fillId="0" borderId="6" xfId="0" applyFont="1" applyBorder="1" applyAlignment="1" applyProtection="1">
      <alignment horizontal="center" vertical="center" wrapText="1"/>
      <protection locked="0"/>
    </xf>
    <xf numFmtId="189" fontId="13" fillId="0" borderId="6" xfId="0" applyNumberFormat="1" applyFont="1" applyBorder="1" applyAlignment="1" applyProtection="1">
      <alignment horizontal="center" vertical="center" shrinkToFit="1"/>
      <protection locked="0"/>
    </xf>
    <xf numFmtId="0" fontId="4" fillId="0" borderId="1" xfId="0" applyFont="1" applyBorder="1" applyAlignment="1" applyProtection="1">
      <alignment horizontal="center" vertical="center" wrapText="1" shrinkToFit="1"/>
    </xf>
    <xf numFmtId="0" fontId="4" fillId="0" borderId="7" xfId="0" applyFont="1" applyBorder="1" applyAlignment="1" applyProtection="1">
      <alignment horizontal="center" vertical="center" wrapText="1" shrinkToFit="1"/>
    </xf>
    <xf numFmtId="1" fontId="5" fillId="0" borderId="1" xfId="0" applyNumberFormat="1" applyFont="1" applyBorder="1" applyAlignment="1" applyProtection="1">
      <alignment horizontal="center" vertical="center" shrinkToFit="1"/>
      <protection locked="0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21" fontId="10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1" fontId="5" fillId="0" borderId="0" xfId="0" applyNumberFormat="1" applyFont="1" applyBorder="1" applyAlignment="1" applyProtection="1">
      <alignment horizontal="center" vertical="center" shrinkToFit="1"/>
      <protection locked="0"/>
    </xf>
    <xf numFmtId="0" fontId="8" fillId="0" borderId="0" xfId="0" applyFont="1" applyBorder="1" applyAlignment="1" applyProtection="1">
      <alignment vertical="center"/>
    </xf>
  </cellXfs>
  <cellStyles count="1">
    <cellStyle name="Normal" xfId="0" builtinId="0"/>
  </cellStyles>
  <dxfs count="27">
    <dxf>
      <fill>
        <gradientFill degree="90">
          <stop position="0">
            <color theme="5" tint="0.59999389629810485"/>
          </stop>
          <stop position="0.5">
            <color theme="0"/>
          </stop>
          <stop position="1">
            <color theme="5" tint="0.59999389629810485"/>
          </stop>
        </gradient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5" tint="0.59999389629810485"/>
          </stop>
          <stop position="0.5">
            <color theme="0"/>
          </stop>
          <stop position="1">
            <color theme="5" tint="0.59999389629810485"/>
          </stop>
        </gradient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5" tint="0.59999389629810485"/>
          </stop>
          <stop position="0.5">
            <color theme="0"/>
          </stop>
          <stop position="1">
            <color theme="5" tint="0.59999389629810485"/>
          </stop>
        </gradient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X241"/>
  <sheetViews>
    <sheetView tabSelected="1" zoomScaleNormal="100" workbookViewId="0">
      <selection activeCell="C2" sqref="C2"/>
    </sheetView>
  </sheetViews>
  <sheetFormatPr baseColWidth="10" defaultRowHeight="16.5" x14ac:dyDescent="0.25"/>
  <cols>
    <col min="1" max="1" width="0.85546875" style="3" customWidth="1"/>
    <col min="2" max="2" width="4.7109375" style="3" customWidth="1"/>
    <col min="3" max="3" width="5.85546875" style="3" customWidth="1"/>
    <col min="4" max="4" width="8.5703125" style="3" customWidth="1"/>
    <col min="5" max="5" width="7.85546875" style="3" customWidth="1"/>
    <col min="6" max="6" width="9.140625" style="3" customWidth="1"/>
    <col min="7" max="7" width="7.85546875" style="3" customWidth="1"/>
    <col min="8" max="10" width="10.140625" style="3" customWidth="1"/>
    <col min="11" max="14" width="8.7109375" style="3" customWidth="1"/>
    <col min="15" max="15" width="4.28515625" style="3" hidden="1" customWidth="1"/>
    <col min="16" max="16" width="12.5703125" style="3" customWidth="1"/>
    <col min="17" max="17" width="7.5703125" style="3" customWidth="1"/>
    <col min="18" max="18" width="31.7109375" style="3" customWidth="1"/>
    <col min="19" max="19" width="0.85546875" style="3" customWidth="1"/>
    <col min="20" max="20" width="6.7109375" style="27" customWidth="1"/>
    <col min="21" max="21" width="3.28515625" style="27" hidden="1" customWidth="1"/>
    <col min="22" max="24" width="6.7109375" style="3" customWidth="1"/>
    <col min="25" max="16384" width="11.42578125" style="3"/>
  </cols>
  <sheetData>
    <row r="1" spans="1:24" ht="5.0999999999999996" customHeight="1" thickBot="1" x14ac:dyDescent="0.3">
      <c r="A1" s="19"/>
    </row>
    <row r="2" spans="1:24" s="4" customFormat="1" ht="23.25" customHeight="1" thickBot="1" x14ac:dyDescent="0.3">
      <c r="B2" s="17" t="s">
        <v>12</v>
      </c>
      <c r="C2" s="22" t="s">
        <v>5</v>
      </c>
      <c r="D2" s="15" t="s">
        <v>3</v>
      </c>
      <c r="E2" s="23">
        <f ca="1">NOW()</f>
        <v>42769.928389236113</v>
      </c>
      <c r="F2" s="20"/>
      <c r="G2" s="20"/>
      <c r="H2" s="20"/>
      <c r="I2" s="20"/>
      <c r="J2" s="20"/>
      <c r="K2" s="20"/>
      <c r="L2" s="20"/>
      <c r="M2" s="13"/>
      <c r="N2" s="14"/>
      <c r="O2" s="21"/>
      <c r="T2" s="28" t="s">
        <v>30</v>
      </c>
      <c r="V2" s="29">
        <v>1.3888888888888888E-2</v>
      </c>
      <c r="W2" s="28"/>
      <c r="X2" s="29"/>
    </row>
    <row r="3" spans="1:24" s="4" customFormat="1" ht="57" customHeight="1" x14ac:dyDescent="0.25">
      <c r="B3" s="16" t="s">
        <v>0</v>
      </c>
      <c r="C3" s="10" t="s">
        <v>1</v>
      </c>
      <c r="D3" s="10" t="s">
        <v>2</v>
      </c>
      <c r="E3" s="10" t="s">
        <v>9</v>
      </c>
      <c r="F3" s="10" t="s">
        <v>10</v>
      </c>
      <c r="G3" s="10" t="s">
        <v>11</v>
      </c>
      <c r="H3" s="10" t="s">
        <v>16</v>
      </c>
      <c r="I3" s="10" t="s">
        <v>13</v>
      </c>
      <c r="J3" s="10" t="s">
        <v>14</v>
      </c>
      <c r="K3" s="11" t="s">
        <v>6</v>
      </c>
      <c r="L3" s="11" t="s">
        <v>7</v>
      </c>
      <c r="M3" s="12" t="s">
        <v>8</v>
      </c>
      <c r="N3" s="9" t="s">
        <v>15</v>
      </c>
      <c r="O3" s="10" t="s">
        <v>4</v>
      </c>
      <c r="P3" s="24" t="s">
        <v>17</v>
      </c>
      <c r="Q3" s="25" t="s">
        <v>18</v>
      </c>
      <c r="R3" s="8" t="s">
        <v>31</v>
      </c>
      <c r="T3" s="4" t="s">
        <v>18</v>
      </c>
    </row>
    <row r="4" spans="1:24" x14ac:dyDescent="0.25">
      <c r="B4" s="5">
        <v>1</v>
      </c>
      <c r="C4" s="5" t="str">
        <f ca="1">IF($L4&lt;&gt;"",$C$2,"")</f>
        <v/>
      </c>
      <c r="D4" s="18" t="str">
        <f>IF($K4&lt;&gt;"",$E$2,"")</f>
        <v/>
      </c>
      <c r="E4" s="1"/>
      <c r="F4" s="1"/>
      <c r="G4" s="1"/>
      <c r="H4" s="1"/>
      <c r="I4" s="1"/>
      <c r="J4" s="1"/>
      <c r="K4" s="7"/>
      <c r="L4" s="7" t="str">
        <f ca="1">IF(OR(K4=NOW(),K4=""),"",NOW())</f>
        <v/>
      </c>
      <c r="M4" s="7" t="str">
        <f ca="1">IF(OR(K4=NOW(),K4=""),"",NOW())</f>
        <v/>
      </c>
      <c r="N4" s="2" t="str">
        <f ca="1">IF(M4&lt;&gt;"",IF(M4&gt;=K4,M4-K4,"Revisar"),"")</f>
        <v/>
      </c>
      <c r="O4" s="2" t="str">
        <f ca="1">IF(N4="","",IF(N4=NOW()-K4,"F","V"))</f>
        <v/>
      </c>
      <c r="P4" s="1"/>
      <c r="Q4" s="26"/>
      <c r="R4" s="1"/>
      <c r="T4" s="27">
        <v>10301</v>
      </c>
      <c r="U4" s="27">
        <v>1</v>
      </c>
      <c r="V4" s="3" t="s">
        <v>22</v>
      </c>
    </row>
    <row r="5" spans="1:24" x14ac:dyDescent="0.25">
      <c r="B5" s="5">
        <v>2</v>
      </c>
      <c r="C5" s="5" t="str">
        <f ca="1">IF($L5&lt;&gt;"",$C$2,"")</f>
        <v/>
      </c>
      <c r="D5" s="18" t="str">
        <f>IF($K5&lt;&gt;"",$E$2,"")</f>
        <v/>
      </c>
      <c r="E5" s="1"/>
      <c r="F5" s="1"/>
      <c r="G5" s="1"/>
      <c r="H5" s="1"/>
      <c r="I5" s="1"/>
      <c r="J5" s="1"/>
      <c r="K5" s="7"/>
      <c r="L5" s="7" t="str">
        <f ca="1">IF(OR(K5=NOW(),K5=""),"",NOW())</f>
        <v/>
      </c>
      <c r="M5" s="7" t="str">
        <f ca="1">IF(OR(K5=NOW(),K5=""),"",NOW())</f>
        <v/>
      </c>
      <c r="N5" s="2" t="str">
        <f ca="1">IF(M5&lt;&gt;"",IF(M5&gt;=K5,M5-K5,"Revisar"),"")</f>
        <v/>
      </c>
      <c r="O5" s="2" t="str">
        <f ca="1">IF(N5="","",IF(N5=NOW()-K5,"F","V"))</f>
        <v/>
      </c>
      <c r="P5" s="1"/>
      <c r="Q5" s="26"/>
      <c r="R5" s="1"/>
      <c r="T5" s="27">
        <v>10302</v>
      </c>
      <c r="U5" s="27">
        <v>2</v>
      </c>
      <c r="V5" s="3" t="s">
        <v>27</v>
      </c>
    </row>
    <row r="6" spans="1:24" x14ac:dyDescent="0.25">
      <c r="B6" s="5">
        <v>3</v>
      </c>
      <c r="C6" s="5" t="str">
        <f ca="1">IF($L6&lt;&gt;"",$C$2,"")</f>
        <v/>
      </c>
      <c r="D6" s="18" t="str">
        <f>IF($K6&lt;&gt;"",$E$2,"")</f>
        <v/>
      </c>
      <c r="E6" s="1"/>
      <c r="F6" s="1"/>
      <c r="G6" s="1"/>
      <c r="H6" s="1"/>
      <c r="I6" s="1"/>
      <c r="J6" s="1"/>
      <c r="K6" s="7"/>
      <c r="L6" s="7" t="str">
        <f ca="1">IF(OR(K6=NOW(),K6=""),"",NOW())</f>
        <v/>
      </c>
      <c r="M6" s="7" t="str">
        <f ca="1">IF(OR(K6=NOW(),K6=""),"",NOW())</f>
        <v/>
      </c>
      <c r="N6" s="2" t="str">
        <f ca="1">IF(M6&lt;&gt;"",IF(M6&gt;=K6,M6-K6,"Revisar"),"")</f>
        <v/>
      </c>
      <c r="O6" s="2" t="str">
        <f ca="1">IF(N6="","",IF(N6=NOW()-K6,"F","V"))</f>
        <v/>
      </c>
      <c r="P6" s="1"/>
      <c r="Q6" s="26"/>
      <c r="R6" s="1"/>
      <c r="T6" s="27">
        <v>10303</v>
      </c>
      <c r="U6" s="27">
        <v>3</v>
      </c>
      <c r="V6" s="3" t="s">
        <v>23</v>
      </c>
    </row>
    <row r="7" spans="1:24" x14ac:dyDescent="0.25">
      <c r="B7" s="5">
        <v>4</v>
      </c>
      <c r="C7" s="5" t="str">
        <f ca="1">IF($L7&lt;&gt;"",$C$2,"")</f>
        <v/>
      </c>
      <c r="D7" s="18" t="str">
        <f>IF($K7&lt;&gt;"",$E$2,"")</f>
        <v/>
      </c>
      <c r="E7" s="1"/>
      <c r="F7" s="1"/>
      <c r="G7" s="1"/>
      <c r="H7" s="1"/>
      <c r="I7" s="1"/>
      <c r="J7" s="1"/>
      <c r="K7" s="7"/>
      <c r="L7" s="7" t="str">
        <f ca="1">IF(OR(K7=NOW(),K7=""),"",NOW())</f>
        <v/>
      </c>
      <c r="M7" s="7" t="str">
        <f ca="1">IF(OR(K7=NOW(),K7=""),"",NOW())</f>
        <v/>
      </c>
      <c r="N7" s="2" t="str">
        <f ca="1">IF(M7&lt;&gt;"",IF(M7&gt;=K7,M7-K7,"Revisar"),"")</f>
        <v/>
      </c>
      <c r="O7" s="2" t="str">
        <f ca="1">IF(N7="","",IF(N7=NOW()-K7,"F","V"))</f>
        <v/>
      </c>
      <c r="P7" s="1"/>
      <c r="Q7" s="26"/>
      <c r="R7" s="1"/>
      <c r="T7" s="27">
        <v>10304</v>
      </c>
      <c r="U7" s="27">
        <v>4</v>
      </c>
      <c r="V7" s="3" t="s">
        <v>33</v>
      </c>
    </row>
    <row r="8" spans="1:24" x14ac:dyDescent="0.25">
      <c r="B8" s="5">
        <v>5</v>
      </c>
      <c r="C8" s="5" t="str">
        <f ca="1">IF($L8&lt;&gt;"",$C$2,"")</f>
        <v/>
      </c>
      <c r="D8" s="18" t="str">
        <f>IF($K8&lt;&gt;"",$E$2,"")</f>
        <v/>
      </c>
      <c r="E8" s="1"/>
      <c r="F8" s="1"/>
      <c r="G8" s="1"/>
      <c r="H8" s="1"/>
      <c r="I8" s="1"/>
      <c r="J8" s="1"/>
      <c r="K8" s="7"/>
      <c r="L8" s="7" t="str">
        <f ca="1">IF(OR(K8=NOW(),K8=""),"",NOW())</f>
        <v/>
      </c>
      <c r="M8" s="7" t="str">
        <f ca="1">IF(OR(K8=NOW(),K8=""),"",NOW())</f>
        <v/>
      </c>
      <c r="N8" s="2" t="str">
        <f ca="1">IF(M8&lt;&gt;"",IF(M8&gt;=K8,M8-K8,"Revisar"),"")</f>
        <v/>
      </c>
      <c r="O8" s="2" t="str">
        <f ca="1">IF(N8="","",IF(N8=NOW()-K8,"F","V"))</f>
        <v/>
      </c>
      <c r="P8" s="1"/>
      <c r="Q8" s="26"/>
      <c r="R8" s="1"/>
      <c r="T8" s="27">
        <v>10305</v>
      </c>
      <c r="U8" s="27">
        <v>5</v>
      </c>
      <c r="V8" s="3" t="s">
        <v>21</v>
      </c>
    </row>
    <row r="9" spans="1:24" ht="16.5" customHeight="1" x14ac:dyDescent="0.25">
      <c r="C9" s="6"/>
      <c r="D9" s="6"/>
      <c r="E9" s="6"/>
      <c r="F9" s="6"/>
      <c r="G9" s="6"/>
      <c r="H9" s="6"/>
      <c r="I9" s="6"/>
      <c r="J9" s="6"/>
      <c r="P9" s="31"/>
      <c r="Q9" s="32"/>
      <c r="T9" s="27">
        <v>10306</v>
      </c>
      <c r="U9" s="27">
        <v>6</v>
      </c>
      <c r="V9" s="3" t="s">
        <v>28</v>
      </c>
    </row>
    <row r="10" spans="1:24" x14ac:dyDescent="0.25">
      <c r="P10" s="31"/>
      <c r="Q10" s="32"/>
      <c r="T10" s="27">
        <v>10307</v>
      </c>
      <c r="U10" s="27">
        <v>7</v>
      </c>
      <c r="V10" s="3" t="s">
        <v>34</v>
      </c>
    </row>
    <row r="11" spans="1:24" x14ac:dyDescent="0.25">
      <c r="P11" s="31"/>
      <c r="Q11" s="32"/>
      <c r="T11" s="27">
        <v>10308</v>
      </c>
      <c r="U11" s="27">
        <v>8</v>
      </c>
      <c r="V11" s="3" t="s">
        <v>19</v>
      </c>
    </row>
    <row r="12" spans="1:24" x14ac:dyDescent="0.25">
      <c r="P12" s="31"/>
      <c r="Q12" s="32"/>
      <c r="T12" s="27">
        <v>10309</v>
      </c>
      <c r="U12" s="27">
        <v>9</v>
      </c>
      <c r="V12" s="3" t="s">
        <v>32</v>
      </c>
    </row>
    <row r="13" spans="1:24" x14ac:dyDescent="0.25">
      <c r="P13" s="31"/>
      <c r="Q13" s="32"/>
      <c r="T13" s="27">
        <v>10310</v>
      </c>
      <c r="V13" s="3" t="s">
        <v>26</v>
      </c>
    </row>
    <row r="14" spans="1:24" x14ac:dyDescent="0.25">
      <c r="P14" s="31"/>
      <c r="Q14" s="32"/>
      <c r="T14" s="27">
        <v>10311</v>
      </c>
      <c r="V14" s="3" t="s">
        <v>20</v>
      </c>
    </row>
    <row r="15" spans="1:24" x14ac:dyDescent="0.25">
      <c r="P15" s="31"/>
      <c r="Q15" s="32"/>
      <c r="T15" s="27">
        <v>10312</v>
      </c>
      <c r="V15" s="3" t="s">
        <v>24</v>
      </c>
    </row>
    <row r="16" spans="1:24" x14ac:dyDescent="0.25">
      <c r="P16" s="31"/>
      <c r="Q16" s="32"/>
      <c r="T16" s="27">
        <v>10313</v>
      </c>
      <c r="V16" s="3" t="s">
        <v>29</v>
      </c>
    </row>
    <row r="17" spans="16:22" x14ac:dyDescent="0.25">
      <c r="P17" s="31"/>
      <c r="Q17" s="32"/>
      <c r="T17" s="27">
        <v>10314</v>
      </c>
      <c r="V17" s="3" t="s">
        <v>25</v>
      </c>
    </row>
    <row r="18" spans="16:22" x14ac:dyDescent="0.25">
      <c r="P18" s="31"/>
      <c r="Q18" s="32"/>
      <c r="T18" s="27">
        <v>10315</v>
      </c>
      <c r="V18" s="30"/>
    </row>
    <row r="19" spans="16:22" x14ac:dyDescent="0.25">
      <c r="P19" s="31"/>
      <c r="Q19" s="32"/>
      <c r="T19" s="27">
        <v>10316</v>
      </c>
      <c r="V19" s="30"/>
    </row>
    <row r="20" spans="16:22" x14ac:dyDescent="0.25">
      <c r="P20" s="31"/>
      <c r="Q20" s="32"/>
      <c r="T20" s="27">
        <v>10317</v>
      </c>
      <c r="V20" s="30"/>
    </row>
    <row r="21" spans="16:22" x14ac:dyDescent="0.25">
      <c r="P21" s="31"/>
      <c r="Q21" s="32"/>
      <c r="T21" s="27">
        <v>10318</v>
      </c>
      <c r="V21" s="30"/>
    </row>
    <row r="22" spans="16:22" x14ac:dyDescent="0.25">
      <c r="P22" s="31"/>
      <c r="Q22" s="32"/>
      <c r="T22" s="27">
        <v>10319</v>
      </c>
      <c r="V22" s="30"/>
    </row>
    <row r="23" spans="16:22" x14ac:dyDescent="0.25">
      <c r="P23" s="31"/>
      <c r="Q23" s="32"/>
    </row>
    <row r="24" spans="16:22" x14ac:dyDescent="0.25">
      <c r="P24" s="31"/>
      <c r="Q24" s="32"/>
    </row>
    <row r="25" spans="16:22" x14ac:dyDescent="0.25">
      <c r="P25" s="31"/>
      <c r="Q25" s="32"/>
    </row>
    <row r="26" spans="16:22" x14ac:dyDescent="0.25">
      <c r="P26" s="31"/>
      <c r="Q26" s="32"/>
    </row>
    <row r="27" spans="16:22" x14ac:dyDescent="0.25">
      <c r="P27" s="31"/>
      <c r="Q27" s="32"/>
    </row>
    <row r="28" spans="16:22" x14ac:dyDescent="0.25">
      <c r="P28" s="31"/>
      <c r="Q28" s="32"/>
    </row>
    <row r="29" spans="16:22" x14ac:dyDescent="0.25">
      <c r="P29" s="31"/>
      <c r="Q29" s="32"/>
    </row>
    <row r="30" spans="16:22" x14ac:dyDescent="0.25">
      <c r="P30" s="31"/>
      <c r="Q30" s="32"/>
    </row>
    <row r="31" spans="16:22" x14ac:dyDescent="0.25">
      <c r="P31" s="31"/>
      <c r="Q31" s="32"/>
    </row>
    <row r="32" spans="16:22" x14ac:dyDescent="0.25">
      <c r="P32" s="31"/>
      <c r="Q32" s="32"/>
    </row>
    <row r="33" spans="16:17" x14ac:dyDescent="0.25">
      <c r="P33" s="31"/>
      <c r="Q33" s="32"/>
    </row>
    <row r="34" spans="16:17" x14ac:dyDescent="0.25">
      <c r="P34" s="31"/>
      <c r="Q34" s="32"/>
    </row>
    <row r="35" spans="16:17" x14ac:dyDescent="0.25">
      <c r="P35" s="31"/>
      <c r="Q35" s="32"/>
    </row>
    <row r="36" spans="16:17" x14ac:dyDescent="0.25">
      <c r="P36" s="31"/>
      <c r="Q36" s="32"/>
    </row>
    <row r="37" spans="16:17" x14ac:dyDescent="0.25">
      <c r="P37" s="31"/>
      <c r="Q37" s="32"/>
    </row>
    <row r="38" spans="16:17" x14ac:dyDescent="0.25">
      <c r="P38" s="31"/>
      <c r="Q38" s="32"/>
    </row>
    <row r="39" spans="16:17" x14ac:dyDescent="0.25">
      <c r="P39" s="31"/>
      <c r="Q39" s="32"/>
    </row>
    <row r="40" spans="16:17" x14ac:dyDescent="0.25">
      <c r="P40" s="31"/>
      <c r="Q40" s="32"/>
    </row>
    <row r="41" spans="16:17" x14ac:dyDescent="0.25">
      <c r="P41" s="31"/>
      <c r="Q41" s="32"/>
    </row>
    <row r="42" spans="16:17" x14ac:dyDescent="0.25">
      <c r="P42" s="31"/>
      <c r="Q42" s="32"/>
    </row>
    <row r="43" spans="16:17" x14ac:dyDescent="0.25">
      <c r="P43" s="31"/>
      <c r="Q43" s="32"/>
    </row>
    <row r="44" spans="16:17" x14ac:dyDescent="0.25">
      <c r="P44" s="31"/>
      <c r="Q44" s="32"/>
    </row>
    <row r="45" spans="16:17" x14ac:dyDescent="0.25">
      <c r="P45" s="31"/>
      <c r="Q45" s="32"/>
    </row>
    <row r="46" spans="16:17" x14ac:dyDescent="0.25">
      <c r="P46" s="31"/>
      <c r="Q46" s="32"/>
    </row>
    <row r="47" spans="16:17" x14ac:dyDescent="0.25">
      <c r="P47" s="31"/>
      <c r="Q47" s="32"/>
    </row>
    <row r="48" spans="16:17" x14ac:dyDescent="0.25">
      <c r="P48" s="31"/>
      <c r="Q48" s="32"/>
    </row>
    <row r="49" spans="16:17" x14ac:dyDescent="0.25">
      <c r="P49" s="31"/>
      <c r="Q49" s="32"/>
    </row>
    <row r="50" spans="16:17" x14ac:dyDescent="0.25">
      <c r="P50" s="31"/>
      <c r="Q50" s="32"/>
    </row>
    <row r="51" spans="16:17" x14ac:dyDescent="0.25">
      <c r="P51" s="31"/>
      <c r="Q51" s="32"/>
    </row>
    <row r="52" spans="16:17" x14ac:dyDescent="0.25">
      <c r="P52" s="31"/>
      <c r="Q52" s="32"/>
    </row>
    <row r="53" spans="16:17" x14ac:dyDescent="0.25">
      <c r="P53" s="31"/>
      <c r="Q53" s="32"/>
    </row>
    <row r="54" spans="16:17" x14ac:dyDescent="0.25">
      <c r="P54" s="31"/>
      <c r="Q54" s="32"/>
    </row>
    <row r="55" spans="16:17" x14ac:dyDescent="0.25">
      <c r="P55" s="31"/>
      <c r="Q55" s="32"/>
    </row>
    <row r="56" spans="16:17" x14ac:dyDescent="0.25">
      <c r="P56" s="31"/>
      <c r="Q56" s="32"/>
    </row>
    <row r="57" spans="16:17" x14ac:dyDescent="0.25">
      <c r="P57" s="31"/>
      <c r="Q57" s="32"/>
    </row>
    <row r="58" spans="16:17" x14ac:dyDescent="0.25">
      <c r="P58" s="31"/>
      <c r="Q58" s="32"/>
    </row>
    <row r="59" spans="16:17" x14ac:dyDescent="0.25">
      <c r="P59" s="31"/>
      <c r="Q59" s="32"/>
    </row>
    <row r="60" spans="16:17" x14ac:dyDescent="0.25">
      <c r="P60" s="31"/>
      <c r="Q60" s="32"/>
    </row>
    <row r="61" spans="16:17" x14ac:dyDescent="0.25">
      <c r="P61" s="31"/>
      <c r="Q61" s="32"/>
    </row>
    <row r="62" spans="16:17" x14ac:dyDescent="0.25">
      <c r="P62" s="31"/>
      <c r="Q62" s="32"/>
    </row>
    <row r="63" spans="16:17" x14ac:dyDescent="0.25">
      <c r="P63" s="31"/>
      <c r="Q63" s="32"/>
    </row>
    <row r="64" spans="16:17" x14ac:dyDescent="0.25">
      <c r="P64" s="31"/>
      <c r="Q64" s="32"/>
    </row>
    <row r="65" spans="16:17" x14ac:dyDescent="0.25">
      <c r="P65" s="31"/>
      <c r="Q65" s="32"/>
    </row>
    <row r="66" spans="16:17" x14ac:dyDescent="0.25">
      <c r="P66" s="31"/>
      <c r="Q66" s="32"/>
    </row>
    <row r="67" spans="16:17" x14ac:dyDescent="0.25">
      <c r="P67" s="31"/>
      <c r="Q67" s="32"/>
    </row>
    <row r="68" spans="16:17" x14ac:dyDescent="0.25">
      <c r="P68" s="31"/>
      <c r="Q68" s="32"/>
    </row>
    <row r="69" spans="16:17" x14ac:dyDescent="0.25">
      <c r="P69" s="31"/>
      <c r="Q69" s="32"/>
    </row>
    <row r="70" spans="16:17" x14ac:dyDescent="0.25">
      <c r="P70" s="31"/>
      <c r="Q70" s="32"/>
    </row>
    <row r="71" spans="16:17" x14ac:dyDescent="0.25">
      <c r="P71" s="31"/>
      <c r="Q71" s="32"/>
    </row>
    <row r="72" spans="16:17" x14ac:dyDescent="0.25">
      <c r="P72" s="31"/>
      <c r="Q72" s="32"/>
    </row>
    <row r="73" spans="16:17" x14ac:dyDescent="0.25">
      <c r="P73" s="31"/>
      <c r="Q73" s="32"/>
    </row>
    <row r="74" spans="16:17" x14ac:dyDescent="0.25">
      <c r="P74" s="31"/>
      <c r="Q74" s="32"/>
    </row>
    <row r="75" spans="16:17" x14ac:dyDescent="0.25">
      <c r="P75" s="31"/>
      <c r="Q75" s="32"/>
    </row>
    <row r="76" spans="16:17" x14ac:dyDescent="0.25">
      <c r="P76" s="31"/>
      <c r="Q76" s="32"/>
    </row>
    <row r="77" spans="16:17" x14ac:dyDescent="0.25">
      <c r="P77" s="31"/>
      <c r="Q77" s="32"/>
    </row>
    <row r="78" spans="16:17" x14ac:dyDescent="0.25">
      <c r="P78" s="31"/>
      <c r="Q78" s="32"/>
    </row>
    <row r="79" spans="16:17" x14ac:dyDescent="0.25">
      <c r="P79" s="31"/>
      <c r="Q79" s="32"/>
    </row>
    <row r="80" spans="16:17" x14ac:dyDescent="0.25">
      <c r="P80" s="31"/>
      <c r="Q80" s="32"/>
    </row>
    <row r="81" spans="16:17" x14ac:dyDescent="0.25">
      <c r="P81" s="31"/>
      <c r="Q81" s="32"/>
    </row>
    <row r="82" spans="16:17" x14ac:dyDescent="0.25">
      <c r="P82" s="31"/>
      <c r="Q82" s="32"/>
    </row>
    <row r="83" spans="16:17" x14ac:dyDescent="0.25">
      <c r="P83" s="31"/>
      <c r="Q83" s="32"/>
    </row>
    <row r="84" spans="16:17" x14ac:dyDescent="0.25">
      <c r="P84" s="31"/>
      <c r="Q84" s="32"/>
    </row>
    <row r="85" spans="16:17" x14ac:dyDescent="0.25">
      <c r="P85" s="31"/>
      <c r="Q85" s="32"/>
    </row>
    <row r="86" spans="16:17" x14ac:dyDescent="0.25">
      <c r="P86" s="31"/>
      <c r="Q86" s="32"/>
    </row>
    <row r="87" spans="16:17" x14ac:dyDescent="0.25">
      <c r="P87" s="31"/>
      <c r="Q87" s="32"/>
    </row>
    <row r="88" spans="16:17" x14ac:dyDescent="0.25">
      <c r="P88" s="31"/>
      <c r="Q88" s="32"/>
    </row>
    <row r="89" spans="16:17" x14ac:dyDescent="0.25">
      <c r="P89" s="31"/>
      <c r="Q89" s="32"/>
    </row>
    <row r="90" spans="16:17" x14ac:dyDescent="0.25">
      <c r="P90" s="31"/>
      <c r="Q90" s="32"/>
    </row>
    <row r="91" spans="16:17" x14ac:dyDescent="0.25">
      <c r="P91" s="31"/>
      <c r="Q91" s="32"/>
    </row>
    <row r="92" spans="16:17" x14ac:dyDescent="0.25">
      <c r="P92" s="31"/>
      <c r="Q92" s="32"/>
    </row>
    <row r="93" spans="16:17" x14ac:dyDescent="0.25">
      <c r="P93" s="31"/>
      <c r="Q93" s="32"/>
    </row>
    <row r="94" spans="16:17" x14ac:dyDescent="0.25">
      <c r="P94" s="31"/>
      <c r="Q94" s="32"/>
    </row>
    <row r="95" spans="16:17" x14ac:dyDescent="0.25">
      <c r="P95" s="31"/>
      <c r="Q95" s="32"/>
    </row>
    <row r="96" spans="16:17" x14ac:dyDescent="0.25">
      <c r="P96" s="31"/>
      <c r="Q96" s="32"/>
    </row>
    <row r="97" spans="16:17" x14ac:dyDescent="0.25">
      <c r="P97" s="31"/>
      <c r="Q97" s="32"/>
    </row>
    <row r="98" spans="16:17" x14ac:dyDescent="0.25">
      <c r="P98" s="31"/>
      <c r="Q98" s="32"/>
    </row>
    <row r="99" spans="16:17" x14ac:dyDescent="0.25">
      <c r="P99" s="31"/>
      <c r="Q99" s="32"/>
    </row>
    <row r="100" spans="16:17" x14ac:dyDescent="0.25">
      <c r="P100" s="31"/>
      <c r="Q100" s="32"/>
    </row>
    <row r="101" spans="16:17" x14ac:dyDescent="0.25">
      <c r="P101" s="31"/>
      <c r="Q101" s="32"/>
    </row>
    <row r="102" spans="16:17" x14ac:dyDescent="0.25">
      <c r="P102" s="31"/>
      <c r="Q102" s="32"/>
    </row>
    <row r="103" spans="16:17" x14ac:dyDescent="0.25">
      <c r="P103" s="31"/>
      <c r="Q103" s="32"/>
    </row>
    <row r="104" spans="16:17" x14ac:dyDescent="0.25">
      <c r="P104" s="33"/>
      <c r="Q104" s="33"/>
    </row>
    <row r="105" spans="16:17" x14ac:dyDescent="0.25">
      <c r="P105" s="33"/>
      <c r="Q105" s="33"/>
    </row>
    <row r="106" spans="16:17" x14ac:dyDescent="0.25">
      <c r="P106" s="33"/>
      <c r="Q106" s="33"/>
    </row>
    <row r="107" spans="16:17" x14ac:dyDescent="0.25">
      <c r="P107" s="33"/>
      <c r="Q107" s="33"/>
    </row>
    <row r="108" spans="16:17" x14ac:dyDescent="0.25">
      <c r="P108" s="33"/>
      <c r="Q108" s="33"/>
    </row>
    <row r="109" spans="16:17" x14ac:dyDescent="0.25">
      <c r="P109" s="33"/>
      <c r="Q109" s="33"/>
    </row>
    <row r="110" spans="16:17" x14ac:dyDescent="0.25">
      <c r="P110" s="33"/>
      <c r="Q110" s="33"/>
    </row>
    <row r="111" spans="16:17" x14ac:dyDescent="0.25">
      <c r="P111" s="33"/>
      <c r="Q111" s="33"/>
    </row>
    <row r="112" spans="16:17" x14ac:dyDescent="0.25">
      <c r="P112" s="33"/>
      <c r="Q112" s="33"/>
    </row>
    <row r="113" spans="16:17" x14ac:dyDescent="0.25">
      <c r="P113" s="33"/>
      <c r="Q113" s="33"/>
    </row>
    <row r="114" spans="16:17" x14ac:dyDescent="0.25">
      <c r="P114" s="33"/>
      <c r="Q114" s="33"/>
    </row>
    <row r="115" spans="16:17" x14ac:dyDescent="0.25">
      <c r="P115" s="33"/>
      <c r="Q115" s="33"/>
    </row>
    <row r="116" spans="16:17" x14ac:dyDescent="0.25">
      <c r="P116" s="33"/>
      <c r="Q116" s="33"/>
    </row>
    <row r="117" spans="16:17" x14ac:dyDescent="0.25">
      <c r="P117" s="33"/>
      <c r="Q117" s="33"/>
    </row>
    <row r="118" spans="16:17" x14ac:dyDescent="0.25">
      <c r="P118" s="33"/>
      <c r="Q118" s="33"/>
    </row>
    <row r="119" spans="16:17" x14ac:dyDescent="0.25">
      <c r="P119" s="33"/>
      <c r="Q119" s="33"/>
    </row>
    <row r="120" spans="16:17" x14ac:dyDescent="0.25">
      <c r="P120" s="33"/>
      <c r="Q120" s="33"/>
    </row>
    <row r="121" spans="16:17" x14ac:dyDescent="0.25">
      <c r="P121" s="33"/>
      <c r="Q121" s="33"/>
    </row>
    <row r="122" spans="16:17" x14ac:dyDescent="0.25">
      <c r="P122" s="33"/>
      <c r="Q122" s="33"/>
    </row>
    <row r="123" spans="16:17" x14ac:dyDescent="0.25">
      <c r="P123" s="33"/>
      <c r="Q123" s="33"/>
    </row>
    <row r="124" spans="16:17" x14ac:dyDescent="0.25">
      <c r="P124" s="33"/>
      <c r="Q124" s="33"/>
    </row>
    <row r="125" spans="16:17" x14ac:dyDescent="0.25">
      <c r="P125" s="33"/>
      <c r="Q125" s="33"/>
    </row>
    <row r="126" spans="16:17" x14ac:dyDescent="0.25">
      <c r="P126" s="33"/>
      <c r="Q126" s="33"/>
    </row>
    <row r="127" spans="16:17" x14ac:dyDescent="0.25">
      <c r="P127" s="33"/>
      <c r="Q127" s="33"/>
    </row>
    <row r="128" spans="16:17" x14ac:dyDescent="0.25">
      <c r="P128" s="33"/>
      <c r="Q128" s="33"/>
    </row>
    <row r="129" spans="16:17" x14ac:dyDescent="0.25">
      <c r="P129" s="33"/>
      <c r="Q129" s="33"/>
    </row>
    <row r="130" spans="16:17" x14ac:dyDescent="0.25">
      <c r="P130" s="33"/>
      <c r="Q130" s="33"/>
    </row>
    <row r="131" spans="16:17" x14ac:dyDescent="0.25">
      <c r="P131" s="33"/>
      <c r="Q131" s="33"/>
    </row>
    <row r="132" spans="16:17" x14ac:dyDescent="0.25">
      <c r="P132" s="33"/>
      <c r="Q132" s="33"/>
    </row>
    <row r="133" spans="16:17" x14ac:dyDescent="0.25">
      <c r="P133" s="33"/>
      <c r="Q133" s="33"/>
    </row>
    <row r="134" spans="16:17" x14ac:dyDescent="0.25">
      <c r="P134" s="33"/>
      <c r="Q134" s="33"/>
    </row>
    <row r="135" spans="16:17" x14ac:dyDescent="0.25">
      <c r="P135" s="33"/>
      <c r="Q135" s="33"/>
    </row>
    <row r="136" spans="16:17" x14ac:dyDescent="0.25">
      <c r="P136" s="33"/>
      <c r="Q136" s="33"/>
    </row>
    <row r="137" spans="16:17" x14ac:dyDescent="0.25">
      <c r="P137" s="33"/>
      <c r="Q137" s="33"/>
    </row>
    <row r="138" spans="16:17" x14ac:dyDescent="0.25">
      <c r="P138" s="33"/>
      <c r="Q138" s="33"/>
    </row>
    <row r="139" spans="16:17" x14ac:dyDescent="0.25">
      <c r="P139" s="33"/>
      <c r="Q139" s="33"/>
    </row>
    <row r="140" spans="16:17" x14ac:dyDescent="0.25">
      <c r="P140" s="33"/>
      <c r="Q140" s="33"/>
    </row>
    <row r="141" spans="16:17" x14ac:dyDescent="0.25">
      <c r="P141" s="33"/>
      <c r="Q141" s="33"/>
    </row>
    <row r="142" spans="16:17" x14ac:dyDescent="0.25">
      <c r="P142" s="33"/>
      <c r="Q142" s="33"/>
    </row>
    <row r="143" spans="16:17" x14ac:dyDescent="0.25">
      <c r="P143" s="33"/>
      <c r="Q143" s="33"/>
    </row>
    <row r="144" spans="16:17" x14ac:dyDescent="0.25">
      <c r="P144" s="33"/>
      <c r="Q144" s="33"/>
    </row>
    <row r="145" spans="16:17" x14ac:dyDescent="0.25">
      <c r="P145" s="33"/>
      <c r="Q145" s="33"/>
    </row>
    <row r="146" spans="16:17" x14ac:dyDescent="0.25">
      <c r="P146" s="33"/>
      <c r="Q146" s="33"/>
    </row>
    <row r="147" spans="16:17" x14ac:dyDescent="0.25">
      <c r="P147" s="33"/>
      <c r="Q147" s="33"/>
    </row>
    <row r="148" spans="16:17" x14ac:dyDescent="0.25">
      <c r="P148" s="33"/>
      <c r="Q148" s="33"/>
    </row>
    <row r="149" spans="16:17" x14ac:dyDescent="0.25">
      <c r="P149" s="33"/>
      <c r="Q149" s="33"/>
    </row>
    <row r="150" spans="16:17" x14ac:dyDescent="0.25">
      <c r="P150" s="33"/>
      <c r="Q150" s="33"/>
    </row>
    <row r="151" spans="16:17" x14ac:dyDescent="0.25">
      <c r="P151" s="33"/>
      <c r="Q151" s="33"/>
    </row>
    <row r="152" spans="16:17" x14ac:dyDescent="0.25">
      <c r="P152" s="33"/>
      <c r="Q152" s="33"/>
    </row>
    <row r="153" spans="16:17" x14ac:dyDescent="0.25">
      <c r="P153" s="33"/>
      <c r="Q153" s="33"/>
    </row>
    <row r="154" spans="16:17" x14ac:dyDescent="0.25">
      <c r="P154" s="33"/>
      <c r="Q154" s="33"/>
    </row>
    <row r="155" spans="16:17" x14ac:dyDescent="0.25">
      <c r="P155" s="33"/>
      <c r="Q155" s="33"/>
    </row>
    <row r="156" spans="16:17" x14ac:dyDescent="0.25">
      <c r="P156" s="33"/>
      <c r="Q156" s="33"/>
    </row>
    <row r="157" spans="16:17" x14ac:dyDescent="0.25">
      <c r="P157" s="33"/>
      <c r="Q157" s="33"/>
    </row>
    <row r="158" spans="16:17" x14ac:dyDescent="0.25">
      <c r="P158" s="33"/>
      <c r="Q158" s="33"/>
    </row>
    <row r="159" spans="16:17" x14ac:dyDescent="0.25">
      <c r="P159" s="33"/>
      <c r="Q159" s="33"/>
    </row>
    <row r="160" spans="16:17" x14ac:dyDescent="0.25">
      <c r="P160" s="33"/>
      <c r="Q160" s="33"/>
    </row>
    <row r="161" spans="16:17" x14ac:dyDescent="0.25">
      <c r="P161" s="33"/>
      <c r="Q161" s="33"/>
    </row>
    <row r="162" spans="16:17" x14ac:dyDescent="0.25">
      <c r="P162" s="33"/>
      <c r="Q162" s="33"/>
    </row>
    <row r="163" spans="16:17" x14ac:dyDescent="0.25">
      <c r="P163" s="33"/>
      <c r="Q163" s="33"/>
    </row>
    <row r="164" spans="16:17" x14ac:dyDescent="0.25">
      <c r="P164" s="33"/>
      <c r="Q164" s="33"/>
    </row>
    <row r="165" spans="16:17" x14ac:dyDescent="0.25">
      <c r="P165" s="33"/>
      <c r="Q165" s="33"/>
    </row>
    <row r="166" spans="16:17" x14ac:dyDescent="0.25">
      <c r="P166" s="33"/>
      <c r="Q166" s="33"/>
    </row>
    <row r="167" spans="16:17" x14ac:dyDescent="0.25">
      <c r="P167" s="33"/>
      <c r="Q167" s="33"/>
    </row>
    <row r="168" spans="16:17" x14ac:dyDescent="0.25">
      <c r="P168" s="33"/>
      <c r="Q168" s="33"/>
    </row>
    <row r="169" spans="16:17" x14ac:dyDescent="0.25">
      <c r="P169" s="33"/>
      <c r="Q169" s="33"/>
    </row>
    <row r="170" spans="16:17" x14ac:dyDescent="0.25">
      <c r="P170" s="33"/>
      <c r="Q170" s="33"/>
    </row>
    <row r="171" spans="16:17" x14ac:dyDescent="0.25">
      <c r="P171" s="33"/>
      <c r="Q171" s="33"/>
    </row>
    <row r="172" spans="16:17" x14ac:dyDescent="0.25">
      <c r="P172" s="33"/>
      <c r="Q172" s="33"/>
    </row>
    <row r="173" spans="16:17" x14ac:dyDescent="0.25">
      <c r="P173" s="33"/>
      <c r="Q173" s="33"/>
    </row>
    <row r="174" spans="16:17" x14ac:dyDescent="0.25">
      <c r="P174" s="33"/>
      <c r="Q174" s="33"/>
    </row>
    <row r="175" spans="16:17" x14ac:dyDescent="0.25">
      <c r="P175" s="33"/>
      <c r="Q175" s="33"/>
    </row>
    <row r="176" spans="16:17" x14ac:dyDescent="0.25">
      <c r="P176" s="33"/>
      <c r="Q176" s="33"/>
    </row>
    <row r="177" spans="16:17" x14ac:dyDescent="0.25">
      <c r="P177" s="33"/>
      <c r="Q177" s="33"/>
    </row>
    <row r="178" spans="16:17" x14ac:dyDescent="0.25">
      <c r="P178" s="33"/>
      <c r="Q178" s="33"/>
    </row>
    <row r="179" spans="16:17" x14ac:dyDescent="0.25">
      <c r="P179" s="33"/>
      <c r="Q179" s="33"/>
    </row>
    <row r="180" spans="16:17" x14ac:dyDescent="0.25">
      <c r="P180" s="33"/>
      <c r="Q180" s="33"/>
    </row>
    <row r="181" spans="16:17" x14ac:dyDescent="0.25">
      <c r="P181" s="33"/>
      <c r="Q181" s="33"/>
    </row>
    <row r="182" spans="16:17" x14ac:dyDescent="0.25">
      <c r="P182" s="33"/>
      <c r="Q182" s="33"/>
    </row>
    <row r="183" spans="16:17" x14ac:dyDescent="0.25">
      <c r="P183" s="33"/>
      <c r="Q183" s="33"/>
    </row>
    <row r="184" spans="16:17" x14ac:dyDescent="0.25">
      <c r="P184" s="33"/>
      <c r="Q184" s="33"/>
    </row>
    <row r="185" spans="16:17" x14ac:dyDescent="0.25">
      <c r="P185" s="33"/>
      <c r="Q185" s="33"/>
    </row>
    <row r="186" spans="16:17" x14ac:dyDescent="0.25">
      <c r="P186" s="33"/>
      <c r="Q186" s="33"/>
    </row>
    <row r="187" spans="16:17" x14ac:dyDescent="0.25">
      <c r="P187" s="33"/>
      <c r="Q187" s="33"/>
    </row>
    <row r="188" spans="16:17" x14ac:dyDescent="0.25">
      <c r="P188" s="33"/>
      <c r="Q188" s="33"/>
    </row>
    <row r="189" spans="16:17" x14ac:dyDescent="0.25">
      <c r="P189" s="33"/>
      <c r="Q189" s="33"/>
    </row>
    <row r="190" spans="16:17" x14ac:dyDescent="0.25">
      <c r="P190" s="33"/>
      <c r="Q190" s="33"/>
    </row>
    <row r="191" spans="16:17" x14ac:dyDescent="0.25">
      <c r="P191" s="33"/>
      <c r="Q191" s="33"/>
    </row>
    <row r="192" spans="16:17" x14ac:dyDescent="0.25">
      <c r="P192" s="33"/>
      <c r="Q192" s="33"/>
    </row>
    <row r="193" spans="16:17" x14ac:dyDescent="0.25">
      <c r="P193" s="33"/>
      <c r="Q193" s="33"/>
    </row>
    <row r="194" spans="16:17" x14ac:dyDescent="0.25">
      <c r="P194" s="33"/>
      <c r="Q194" s="33"/>
    </row>
    <row r="195" spans="16:17" x14ac:dyDescent="0.25">
      <c r="P195" s="33"/>
      <c r="Q195" s="33"/>
    </row>
    <row r="196" spans="16:17" x14ac:dyDescent="0.25">
      <c r="P196" s="33"/>
      <c r="Q196" s="33"/>
    </row>
    <row r="197" spans="16:17" x14ac:dyDescent="0.25">
      <c r="P197" s="33"/>
      <c r="Q197" s="33"/>
    </row>
    <row r="198" spans="16:17" x14ac:dyDescent="0.25">
      <c r="P198" s="33"/>
      <c r="Q198" s="33"/>
    </row>
    <row r="199" spans="16:17" x14ac:dyDescent="0.25">
      <c r="P199" s="33"/>
      <c r="Q199" s="33"/>
    </row>
    <row r="200" spans="16:17" x14ac:dyDescent="0.25">
      <c r="P200" s="33"/>
      <c r="Q200" s="33"/>
    </row>
    <row r="201" spans="16:17" x14ac:dyDescent="0.25">
      <c r="P201" s="33"/>
      <c r="Q201" s="33"/>
    </row>
    <row r="202" spans="16:17" x14ac:dyDescent="0.25">
      <c r="P202" s="33"/>
      <c r="Q202" s="33"/>
    </row>
    <row r="203" spans="16:17" x14ac:dyDescent="0.25">
      <c r="P203" s="33"/>
      <c r="Q203" s="33"/>
    </row>
    <row r="204" spans="16:17" x14ac:dyDescent="0.25">
      <c r="P204" s="33"/>
      <c r="Q204" s="33"/>
    </row>
    <row r="205" spans="16:17" x14ac:dyDescent="0.25">
      <c r="P205" s="33"/>
      <c r="Q205" s="33"/>
    </row>
    <row r="206" spans="16:17" x14ac:dyDescent="0.25">
      <c r="P206" s="33"/>
      <c r="Q206" s="33"/>
    </row>
    <row r="207" spans="16:17" x14ac:dyDescent="0.25">
      <c r="P207" s="33"/>
      <c r="Q207" s="33"/>
    </row>
    <row r="208" spans="16:17" x14ac:dyDescent="0.25">
      <c r="P208" s="33"/>
      <c r="Q208" s="33"/>
    </row>
    <row r="209" spans="16:17" x14ac:dyDescent="0.25">
      <c r="P209" s="33"/>
      <c r="Q209" s="33"/>
    </row>
    <row r="210" spans="16:17" x14ac:dyDescent="0.25">
      <c r="P210" s="33"/>
      <c r="Q210" s="33"/>
    </row>
    <row r="211" spans="16:17" x14ac:dyDescent="0.25">
      <c r="P211" s="33"/>
      <c r="Q211" s="33"/>
    </row>
    <row r="212" spans="16:17" x14ac:dyDescent="0.25">
      <c r="P212" s="33"/>
      <c r="Q212" s="33"/>
    </row>
    <row r="213" spans="16:17" x14ac:dyDescent="0.25">
      <c r="P213" s="33"/>
      <c r="Q213" s="33"/>
    </row>
    <row r="214" spans="16:17" x14ac:dyDescent="0.25">
      <c r="P214" s="33"/>
      <c r="Q214" s="33"/>
    </row>
    <row r="215" spans="16:17" x14ac:dyDescent="0.25">
      <c r="P215" s="33"/>
      <c r="Q215" s="33"/>
    </row>
    <row r="216" spans="16:17" x14ac:dyDescent="0.25">
      <c r="P216" s="33"/>
      <c r="Q216" s="33"/>
    </row>
    <row r="217" spans="16:17" x14ac:dyDescent="0.25">
      <c r="P217" s="33"/>
      <c r="Q217" s="33"/>
    </row>
    <row r="218" spans="16:17" x14ac:dyDescent="0.25">
      <c r="P218" s="33"/>
      <c r="Q218" s="33"/>
    </row>
    <row r="219" spans="16:17" x14ac:dyDescent="0.25">
      <c r="P219" s="33"/>
      <c r="Q219" s="33"/>
    </row>
    <row r="220" spans="16:17" x14ac:dyDescent="0.25">
      <c r="P220" s="33"/>
      <c r="Q220" s="33"/>
    </row>
    <row r="221" spans="16:17" x14ac:dyDescent="0.25">
      <c r="P221" s="33"/>
      <c r="Q221" s="33"/>
    </row>
    <row r="222" spans="16:17" x14ac:dyDescent="0.25">
      <c r="P222" s="33"/>
      <c r="Q222" s="33"/>
    </row>
    <row r="223" spans="16:17" x14ac:dyDescent="0.25">
      <c r="P223" s="33"/>
      <c r="Q223" s="33"/>
    </row>
    <row r="224" spans="16:17" x14ac:dyDescent="0.25">
      <c r="P224" s="33"/>
      <c r="Q224" s="33"/>
    </row>
    <row r="225" spans="16:17" x14ac:dyDescent="0.25">
      <c r="P225" s="33"/>
      <c r="Q225" s="33"/>
    </row>
    <row r="226" spans="16:17" x14ac:dyDescent="0.25">
      <c r="P226" s="33"/>
      <c r="Q226" s="33"/>
    </row>
    <row r="227" spans="16:17" x14ac:dyDescent="0.25">
      <c r="P227" s="33"/>
      <c r="Q227" s="33"/>
    </row>
    <row r="228" spans="16:17" x14ac:dyDescent="0.25">
      <c r="P228" s="33"/>
      <c r="Q228" s="33"/>
    </row>
    <row r="229" spans="16:17" x14ac:dyDescent="0.25">
      <c r="P229" s="33"/>
      <c r="Q229" s="33"/>
    </row>
    <row r="230" spans="16:17" x14ac:dyDescent="0.25">
      <c r="P230" s="33"/>
      <c r="Q230" s="33"/>
    </row>
    <row r="231" spans="16:17" x14ac:dyDescent="0.25">
      <c r="P231" s="33"/>
      <c r="Q231" s="33"/>
    </row>
    <row r="232" spans="16:17" x14ac:dyDescent="0.25">
      <c r="P232" s="33"/>
      <c r="Q232" s="33"/>
    </row>
    <row r="233" spans="16:17" x14ac:dyDescent="0.25">
      <c r="P233" s="33"/>
      <c r="Q233" s="33"/>
    </row>
    <row r="234" spans="16:17" x14ac:dyDescent="0.25">
      <c r="P234" s="33"/>
      <c r="Q234" s="33"/>
    </row>
    <row r="235" spans="16:17" x14ac:dyDescent="0.25">
      <c r="P235" s="33"/>
      <c r="Q235" s="33"/>
    </row>
    <row r="236" spans="16:17" x14ac:dyDescent="0.25">
      <c r="P236" s="33"/>
      <c r="Q236" s="33"/>
    </row>
    <row r="237" spans="16:17" x14ac:dyDescent="0.25">
      <c r="P237" s="33"/>
      <c r="Q237" s="33"/>
    </row>
    <row r="238" spans="16:17" x14ac:dyDescent="0.25">
      <c r="P238" s="33"/>
      <c r="Q238" s="33"/>
    </row>
    <row r="239" spans="16:17" x14ac:dyDescent="0.25">
      <c r="P239" s="33"/>
      <c r="Q239" s="33"/>
    </row>
    <row r="240" spans="16:17" x14ac:dyDescent="0.25">
      <c r="P240" s="33"/>
      <c r="Q240" s="33"/>
    </row>
    <row r="241" spans="16:17" x14ac:dyDescent="0.25">
      <c r="P241" s="33"/>
      <c r="Q241" s="33"/>
    </row>
  </sheetData>
  <sheetProtection password="D828" sheet="1" formatCells="0" formatColumns="0"/>
  <conditionalFormatting sqref="N4:O8">
    <cfRule type="cellIs" dxfId="26" priority="30" operator="equal">
      <formula>"Revisar"</formula>
    </cfRule>
  </conditionalFormatting>
  <conditionalFormatting sqref="M4:M8">
    <cfRule type="expression" dxfId="25" priority="27" stopIfTrue="1">
      <formula>K4&lt;&gt;""</formula>
    </cfRule>
  </conditionalFormatting>
  <conditionalFormatting sqref="N4:N8">
    <cfRule type="expression" dxfId="24" priority="20" stopIfTrue="1">
      <formula>O4="F"</formula>
    </cfRule>
    <cfRule type="expression" dxfId="23" priority="23" stopIfTrue="1">
      <formula>N4&lt;&gt;""</formula>
    </cfRule>
  </conditionalFormatting>
  <conditionalFormatting sqref="E4:J8">
    <cfRule type="expression" dxfId="22" priority="34" stopIfTrue="1">
      <formula>$O4="F"</formula>
    </cfRule>
  </conditionalFormatting>
  <conditionalFormatting sqref="L4:M8">
    <cfRule type="expression" dxfId="21" priority="8" stopIfTrue="1">
      <formula>K4&lt;&gt;""</formula>
    </cfRule>
  </conditionalFormatting>
  <conditionalFormatting sqref="L4:M8">
    <cfRule type="expression" dxfId="20" priority="7" stopIfTrue="1">
      <formula>L4&lt;&gt;""</formula>
    </cfRule>
  </conditionalFormatting>
  <conditionalFormatting sqref="K4:K8">
    <cfRule type="expression" dxfId="19" priority="3" stopIfTrue="1">
      <formula>K4=""</formula>
    </cfRule>
  </conditionalFormatting>
  <conditionalFormatting sqref="R4:R8">
    <cfRule type="expression" dxfId="18" priority="2" stopIfTrue="1">
      <formula>AND(K4&lt;&gt;"",N4&gt;$V$2)</formula>
    </cfRule>
  </conditionalFormatting>
  <dataValidations count="2">
    <dataValidation type="list" allowBlank="1" showInputMessage="1" showErrorMessage="1" sqref="Q9:Q103">
      <formula1>$R$4:$R$22</formula1>
    </dataValidation>
    <dataValidation type="list" allowBlank="1" showInputMessage="1" showErrorMessage="1" sqref="Q4:Q8">
      <formula1>$T$4:$T$22</formula1>
    </dataValidation>
  </dataValidations>
  <printOptions horizontalCentered="1" verticalCentered="1"/>
  <pageMargins left="0.19685039370078741" right="0.19685039370078741" top="0.19685039370078741" bottom="0.39370078740157483" header="0.31496062992125984" footer="0.11811023622047245"/>
  <pageSetup scale="91" fitToHeight="2" orientation="landscape" verticalDpi="300" r:id="rId1"/>
  <headerFooter>
    <oddFooter>&amp;L&amp;F&amp;R&amp;P de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X241"/>
  <sheetViews>
    <sheetView zoomScaleNormal="100" workbookViewId="0">
      <selection activeCell="K4" sqref="K4"/>
    </sheetView>
  </sheetViews>
  <sheetFormatPr baseColWidth="10" defaultRowHeight="16.5" x14ac:dyDescent="0.25"/>
  <cols>
    <col min="1" max="1" width="0.85546875" style="3" customWidth="1"/>
    <col min="2" max="2" width="4.7109375" style="3" customWidth="1"/>
    <col min="3" max="3" width="5.85546875" style="3" customWidth="1"/>
    <col min="4" max="4" width="8.5703125" style="3" customWidth="1"/>
    <col min="5" max="5" width="7.85546875" style="3" customWidth="1"/>
    <col min="6" max="6" width="9.140625" style="3" customWidth="1"/>
    <col min="7" max="7" width="7.85546875" style="3" customWidth="1"/>
    <col min="8" max="10" width="10.140625" style="3" customWidth="1"/>
    <col min="11" max="14" width="8.7109375" style="3" customWidth="1"/>
    <col min="15" max="15" width="4.28515625" style="3" hidden="1" customWidth="1"/>
    <col min="16" max="16" width="12.5703125" style="3" customWidth="1"/>
    <col min="17" max="17" width="7.5703125" style="3" customWidth="1"/>
    <col min="18" max="18" width="31.7109375" style="3" customWidth="1"/>
    <col min="19" max="19" width="0.85546875" style="3" customWidth="1"/>
    <col min="20" max="20" width="6.7109375" style="27" customWidth="1"/>
    <col min="21" max="21" width="3.28515625" style="27" hidden="1" customWidth="1"/>
    <col min="22" max="24" width="6.7109375" style="3" customWidth="1"/>
    <col min="25" max="16384" width="11.42578125" style="3"/>
  </cols>
  <sheetData>
    <row r="1" spans="1:24" ht="5.0999999999999996" customHeight="1" thickBot="1" x14ac:dyDescent="0.3">
      <c r="A1" s="19"/>
    </row>
    <row r="2" spans="1:24" s="4" customFormat="1" ht="23.25" customHeight="1" thickBot="1" x14ac:dyDescent="0.3">
      <c r="B2" s="17" t="s">
        <v>12</v>
      </c>
      <c r="C2" s="22" t="str">
        <f>+'Equipaje 1'!C2</f>
        <v>AL</v>
      </c>
      <c r="D2" s="15" t="s">
        <v>3</v>
      </c>
      <c r="E2" s="23">
        <f ca="1">+'Equipaje 1'!E2</f>
        <v>42769.928389236113</v>
      </c>
      <c r="F2" s="20"/>
      <c r="G2" s="20"/>
      <c r="H2" s="20"/>
      <c r="I2" s="20"/>
      <c r="J2" s="20"/>
      <c r="K2" s="20"/>
      <c r="L2" s="20"/>
      <c r="M2" s="13"/>
      <c r="N2" s="14"/>
      <c r="O2" s="21"/>
      <c r="T2" s="28" t="s">
        <v>30</v>
      </c>
      <c r="V2" s="29">
        <v>1.3888888888888888E-2</v>
      </c>
      <c r="W2" s="28"/>
      <c r="X2" s="29"/>
    </row>
    <row r="3" spans="1:24" s="4" customFormat="1" ht="57" customHeight="1" x14ac:dyDescent="0.25">
      <c r="B3" s="16" t="s">
        <v>0</v>
      </c>
      <c r="C3" s="10" t="s">
        <v>1</v>
      </c>
      <c r="D3" s="10" t="s">
        <v>2</v>
      </c>
      <c r="E3" s="10" t="s">
        <v>9</v>
      </c>
      <c r="F3" s="10" t="s">
        <v>10</v>
      </c>
      <c r="G3" s="10" t="s">
        <v>11</v>
      </c>
      <c r="H3" s="10" t="s">
        <v>16</v>
      </c>
      <c r="I3" s="10" t="s">
        <v>13</v>
      </c>
      <c r="J3" s="10" t="s">
        <v>14</v>
      </c>
      <c r="K3" s="11" t="s">
        <v>6</v>
      </c>
      <c r="L3" s="11" t="s">
        <v>7</v>
      </c>
      <c r="M3" s="12" t="s">
        <v>8</v>
      </c>
      <c r="N3" s="9" t="s">
        <v>15</v>
      </c>
      <c r="O3" s="10" t="s">
        <v>4</v>
      </c>
      <c r="P3" s="24" t="s">
        <v>17</v>
      </c>
      <c r="Q3" s="25" t="s">
        <v>18</v>
      </c>
      <c r="R3" s="8" t="s">
        <v>31</v>
      </c>
      <c r="T3" s="4" t="s">
        <v>18</v>
      </c>
    </row>
    <row r="4" spans="1:24" x14ac:dyDescent="0.25">
      <c r="B4" s="5">
        <v>1</v>
      </c>
      <c r="C4" s="5" t="str">
        <f ca="1">IF($L4&lt;&gt;"",$C$2,"")</f>
        <v/>
      </c>
      <c r="D4" s="18" t="str">
        <f>IF($K4&lt;&gt;"",$E$2,"")</f>
        <v/>
      </c>
      <c r="E4" s="1"/>
      <c r="F4" s="1"/>
      <c r="G4" s="1"/>
      <c r="H4" s="1"/>
      <c r="I4" s="1"/>
      <c r="J4" s="1"/>
      <c r="K4" s="7"/>
      <c r="L4" s="7" t="str">
        <f ca="1">IF(OR(K4=NOW(),K4=""),"",NOW())</f>
        <v/>
      </c>
      <c r="M4" s="7" t="str">
        <f ca="1">IF(OR(K4=NOW(),K4=""),"",NOW())</f>
        <v/>
      </c>
      <c r="N4" s="2" t="str">
        <f ca="1">IF(M4&lt;&gt;"",IF(M4&gt;=K4,M4-K4,"Revisar"),"")</f>
        <v/>
      </c>
      <c r="O4" s="2" t="str">
        <f ca="1">IF(N4="","",IF(N4=NOW()-K4,"F","V"))</f>
        <v/>
      </c>
      <c r="P4" s="1"/>
      <c r="Q4" s="26"/>
      <c r="R4" s="1"/>
      <c r="T4" s="27">
        <v>10301</v>
      </c>
      <c r="U4" s="27">
        <v>1</v>
      </c>
      <c r="V4" s="3" t="s">
        <v>22</v>
      </c>
    </row>
    <row r="5" spans="1:24" x14ac:dyDescent="0.25">
      <c r="B5" s="5">
        <v>2</v>
      </c>
      <c r="C5" s="5" t="str">
        <f ca="1">IF($L5&lt;&gt;"",$C$2,"")</f>
        <v/>
      </c>
      <c r="D5" s="18" t="str">
        <f>IF($K5&lt;&gt;"",$E$2,"")</f>
        <v/>
      </c>
      <c r="E5" s="1"/>
      <c r="F5" s="1"/>
      <c r="G5" s="1"/>
      <c r="H5" s="1"/>
      <c r="I5" s="1"/>
      <c r="J5" s="1"/>
      <c r="K5" s="7"/>
      <c r="L5" s="7" t="str">
        <f ca="1">IF(OR(K5=NOW(),K5=""),"",NOW())</f>
        <v/>
      </c>
      <c r="M5" s="7" t="str">
        <f ca="1">IF(OR(K5=NOW(),K5=""),"",NOW())</f>
        <v/>
      </c>
      <c r="N5" s="2" t="str">
        <f ca="1">IF(M5&lt;&gt;"",IF(M5&gt;=K5,M5-K5,"Revisar"),"")</f>
        <v/>
      </c>
      <c r="O5" s="2" t="str">
        <f ca="1">IF(N5="","",IF(N5=NOW()-K5,"F","V"))</f>
        <v/>
      </c>
      <c r="P5" s="1"/>
      <c r="Q5" s="26"/>
      <c r="R5" s="1"/>
      <c r="T5" s="27">
        <v>10302</v>
      </c>
      <c r="U5" s="27">
        <v>2</v>
      </c>
      <c r="V5" s="3" t="s">
        <v>27</v>
      </c>
    </row>
    <row r="6" spans="1:24" x14ac:dyDescent="0.25">
      <c r="B6" s="5">
        <v>3</v>
      </c>
      <c r="C6" s="5" t="str">
        <f ca="1">IF($L6&lt;&gt;"",$C$2,"")</f>
        <v/>
      </c>
      <c r="D6" s="18" t="str">
        <f>IF($K6&lt;&gt;"",$E$2,"")</f>
        <v/>
      </c>
      <c r="E6" s="1"/>
      <c r="F6" s="1"/>
      <c r="G6" s="1"/>
      <c r="H6" s="1"/>
      <c r="I6" s="1"/>
      <c r="J6" s="1"/>
      <c r="K6" s="7"/>
      <c r="L6" s="7" t="str">
        <f ca="1">IF(OR(K6=NOW(),K6=""),"",NOW())</f>
        <v/>
      </c>
      <c r="M6" s="7" t="str">
        <f ca="1">IF(OR(K6=NOW(),K6=""),"",NOW())</f>
        <v/>
      </c>
      <c r="N6" s="2" t="str">
        <f ca="1">IF(M6&lt;&gt;"",IF(M6&gt;=K6,M6-K6,"Revisar"),"")</f>
        <v/>
      </c>
      <c r="O6" s="2" t="str">
        <f ca="1">IF(N6="","",IF(N6=NOW()-K6,"F","V"))</f>
        <v/>
      </c>
      <c r="P6" s="1"/>
      <c r="Q6" s="26"/>
      <c r="R6" s="1"/>
      <c r="T6" s="27">
        <v>10303</v>
      </c>
      <c r="U6" s="27">
        <v>3</v>
      </c>
      <c r="V6" s="3" t="s">
        <v>23</v>
      </c>
    </row>
    <row r="7" spans="1:24" x14ac:dyDescent="0.25">
      <c r="B7" s="5">
        <v>4</v>
      </c>
      <c r="C7" s="5" t="str">
        <f ca="1">IF($L7&lt;&gt;"",$C$2,"")</f>
        <v/>
      </c>
      <c r="D7" s="18" t="str">
        <f>IF($K7&lt;&gt;"",$E$2,"")</f>
        <v/>
      </c>
      <c r="E7" s="1"/>
      <c r="F7" s="1"/>
      <c r="G7" s="1"/>
      <c r="H7" s="1"/>
      <c r="I7" s="1"/>
      <c r="J7" s="1"/>
      <c r="K7" s="7"/>
      <c r="L7" s="7" t="str">
        <f ca="1">IF(OR(K7=NOW(),K7=""),"",NOW())</f>
        <v/>
      </c>
      <c r="M7" s="7" t="str">
        <f ca="1">IF(OR(K7=NOW(),K7=""),"",NOW())</f>
        <v/>
      </c>
      <c r="N7" s="2" t="str">
        <f ca="1">IF(M7&lt;&gt;"",IF(M7&gt;=K7,M7-K7,"Revisar"),"")</f>
        <v/>
      </c>
      <c r="O7" s="2" t="str">
        <f ca="1">IF(N7="","",IF(N7=NOW()-K7,"F","V"))</f>
        <v/>
      </c>
      <c r="P7" s="1"/>
      <c r="Q7" s="26"/>
      <c r="R7" s="1"/>
      <c r="T7" s="27">
        <v>10304</v>
      </c>
      <c r="U7" s="27">
        <v>4</v>
      </c>
      <c r="V7" s="3" t="s">
        <v>33</v>
      </c>
    </row>
    <row r="8" spans="1:24" x14ac:dyDescent="0.25">
      <c r="B8" s="5">
        <v>5</v>
      </c>
      <c r="C8" s="5" t="str">
        <f ca="1">IF($L8&lt;&gt;"",$C$2,"")</f>
        <v/>
      </c>
      <c r="D8" s="18" t="str">
        <f>IF($K8&lt;&gt;"",$E$2,"")</f>
        <v/>
      </c>
      <c r="E8" s="1"/>
      <c r="F8" s="1"/>
      <c r="G8" s="1"/>
      <c r="H8" s="1"/>
      <c r="I8" s="1"/>
      <c r="J8" s="1"/>
      <c r="K8" s="7"/>
      <c r="L8" s="7" t="str">
        <f ca="1">IF(OR(K8=NOW(),K8=""),"",NOW())</f>
        <v/>
      </c>
      <c r="M8" s="7" t="str">
        <f ca="1">IF(OR(K8=NOW(),K8=""),"",NOW())</f>
        <v/>
      </c>
      <c r="N8" s="2" t="str">
        <f ca="1">IF(M8&lt;&gt;"",IF(M8&gt;=K8,M8-K8,"Revisar"),"")</f>
        <v/>
      </c>
      <c r="O8" s="2" t="str">
        <f ca="1">IF(N8="","",IF(N8=NOW()-K8,"F","V"))</f>
        <v/>
      </c>
      <c r="P8" s="1"/>
      <c r="Q8" s="26"/>
      <c r="R8" s="1"/>
      <c r="T8" s="27">
        <v>10305</v>
      </c>
      <c r="U8" s="27">
        <v>5</v>
      </c>
      <c r="V8" s="3" t="s">
        <v>21</v>
      </c>
    </row>
    <row r="9" spans="1:24" ht="16.5" customHeight="1" x14ac:dyDescent="0.25">
      <c r="C9" s="6"/>
      <c r="D9" s="6"/>
      <c r="E9" s="6"/>
      <c r="F9" s="6"/>
      <c r="G9" s="6"/>
      <c r="H9" s="6"/>
      <c r="I9" s="6"/>
      <c r="J9" s="6"/>
      <c r="P9" s="31"/>
      <c r="Q9" s="32"/>
      <c r="T9" s="27">
        <v>10306</v>
      </c>
      <c r="U9" s="27">
        <v>6</v>
      </c>
      <c r="V9" s="3" t="s">
        <v>28</v>
      </c>
    </row>
    <row r="10" spans="1:24" x14ac:dyDescent="0.25">
      <c r="P10" s="31"/>
      <c r="Q10" s="32"/>
      <c r="T10" s="27">
        <v>10307</v>
      </c>
      <c r="U10" s="27">
        <v>7</v>
      </c>
      <c r="V10" s="3" t="s">
        <v>34</v>
      </c>
    </row>
    <row r="11" spans="1:24" x14ac:dyDescent="0.25">
      <c r="P11" s="31"/>
      <c r="Q11" s="32"/>
      <c r="T11" s="27">
        <v>10308</v>
      </c>
      <c r="U11" s="27">
        <v>8</v>
      </c>
      <c r="V11" s="3" t="s">
        <v>19</v>
      </c>
    </row>
    <row r="12" spans="1:24" x14ac:dyDescent="0.25">
      <c r="P12" s="31"/>
      <c r="Q12" s="32"/>
      <c r="T12" s="27">
        <v>10309</v>
      </c>
      <c r="U12" s="27">
        <v>9</v>
      </c>
      <c r="V12" s="3" t="s">
        <v>32</v>
      </c>
    </row>
    <row r="13" spans="1:24" x14ac:dyDescent="0.25">
      <c r="P13" s="31"/>
      <c r="Q13" s="32"/>
      <c r="T13" s="27">
        <v>10310</v>
      </c>
      <c r="V13" s="3" t="s">
        <v>26</v>
      </c>
    </row>
    <row r="14" spans="1:24" x14ac:dyDescent="0.25">
      <c r="P14" s="31"/>
      <c r="Q14" s="32"/>
      <c r="T14" s="27">
        <v>10311</v>
      </c>
      <c r="V14" s="3" t="s">
        <v>20</v>
      </c>
    </row>
    <row r="15" spans="1:24" x14ac:dyDescent="0.25">
      <c r="P15" s="31"/>
      <c r="Q15" s="32"/>
      <c r="T15" s="27">
        <v>10312</v>
      </c>
      <c r="V15" s="3" t="s">
        <v>24</v>
      </c>
    </row>
    <row r="16" spans="1:24" x14ac:dyDescent="0.25">
      <c r="P16" s="31"/>
      <c r="Q16" s="32"/>
      <c r="T16" s="27">
        <v>10313</v>
      </c>
      <c r="V16" s="3" t="s">
        <v>29</v>
      </c>
    </row>
    <row r="17" spans="16:22" x14ac:dyDescent="0.25">
      <c r="P17" s="31"/>
      <c r="Q17" s="32"/>
      <c r="T17" s="27">
        <v>10314</v>
      </c>
      <c r="V17" s="3" t="s">
        <v>25</v>
      </c>
    </row>
    <row r="18" spans="16:22" x14ac:dyDescent="0.25">
      <c r="P18" s="31"/>
      <c r="Q18" s="32"/>
      <c r="T18" s="27">
        <v>10315</v>
      </c>
      <c r="V18" s="30" t="str">
        <f>IF('Equipaje 1'!V18="","",'Equipaje 1'!V18)</f>
        <v/>
      </c>
    </row>
    <row r="19" spans="16:22" x14ac:dyDescent="0.25">
      <c r="P19" s="31"/>
      <c r="Q19" s="32"/>
      <c r="T19" s="27">
        <v>10316</v>
      </c>
      <c r="V19" s="30" t="str">
        <f>IF('Equipaje 1'!V19="","",'Equipaje 1'!V19)</f>
        <v/>
      </c>
    </row>
    <row r="20" spans="16:22" x14ac:dyDescent="0.25">
      <c r="P20" s="31"/>
      <c r="Q20" s="32"/>
      <c r="T20" s="27">
        <v>10317</v>
      </c>
      <c r="V20" s="30" t="str">
        <f>IF('Equipaje 1'!V20="","",'Equipaje 1'!V20)</f>
        <v/>
      </c>
    </row>
    <row r="21" spans="16:22" x14ac:dyDescent="0.25">
      <c r="P21" s="31"/>
      <c r="Q21" s="32"/>
      <c r="T21" s="27">
        <v>10318</v>
      </c>
      <c r="V21" s="30" t="str">
        <f>IF('Equipaje 1'!V21="","",'Equipaje 1'!V21)</f>
        <v/>
      </c>
    </row>
    <row r="22" spans="16:22" x14ac:dyDescent="0.25">
      <c r="P22" s="31"/>
      <c r="Q22" s="32"/>
      <c r="T22" s="27">
        <v>10319</v>
      </c>
      <c r="V22" s="30" t="str">
        <f>IF('Equipaje 1'!V22="","",'Equipaje 1'!V22)</f>
        <v/>
      </c>
    </row>
    <row r="23" spans="16:22" x14ac:dyDescent="0.25">
      <c r="P23" s="31"/>
      <c r="Q23" s="32"/>
    </row>
    <row r="24" spans="16:22" x14ac:dyDescent="0.25">
      <c r="P24" s="31"/>
      <c r="Q24" s="32"/>
    </row>
    <row r="25" spans="16:22" x14ac:dyDescent="0.25">
      <c r="P25" s="31"/>
      <c r="Q25" s="32"/>
    </row>
    <row r="26" spans="16:22" x14ac:dyDescent="0.25">
      <c r="P26" s="31"/>
      <c r="Q26" s="32"/>
    </row>
    <row r="27" spans="16:22" x14ac:dyDescent="0.25">
      <c r="P27" s="31"/>
      <c r="Q27" s="32"/>
    </row>
    <row r="28" spans="16:22" x14ac:dyDescent="0.25">
      <c r="P28" s="31"/>
      <c r="Q28" s="32"/>
    </row>
    <row r="29" spans="16:22" x14ac:dyDescent="0.25">
      <c r="P29" s="31"/>
      <c r="Q29" s="32"/>
    </row>
    <row r="30" spans="16:22" x14ac:dyDescent="0.25">
      <c r="P30" s="31"/>
      <c r="Q30" s="32"/>
    </row>
    <row r="31" spans="16:22" x14ac:dyDescent="0.25">
      <c r="P31" s="31"/>
      <c r="Q31" s="32"/>
    </row>
    <row r="32" spans="16:22" x14ac:dyDescent="0.25">
      <c r="P32" s="31"/>
      <c r="Q32" s="32"/>
    </row>
    <row r="33" spans="16:17" x14ac:dyDescent="0.25">
      <c r="P33" s="31"/>
      <c r="Q33" s="32"/>
    </row>
    <row r="34" spans="16:17" x14ac:dyDescent="0.25">
      <c r="P34" s="31"/>
      <c r="Q34" s="32"/>
    </row>
    <row r="35" spans="16:17" x14ac:dyDescent="0.25">
      <c r="P35" s="31"/>
      <c r="Q35" s="32"/>
    </row>
    <row r="36" spans="16:17" x14ac:dyDescent="0.25">
      <c r="P36" s="31"/>
      <c r="Q36" s="32"/>
    </row>
    <row r="37" spans="16:17" x14ac:dyDescent="0.25">
      <c r="P37" s="31"/>
      <c r="Q37" s="32"/>
    </row>
    <row r="38" spans="16:17" x14ac:dyDescent="0.25">
      <c r="P38" s="31"/>
      <c r="Q38" s="32"/>
    </row>
    <row r="39" spans="16:17" x14ac:dyDescent="0.25">
      <c r="P39" s="31"/>
      <c r="Q39" s="32"/>
    </row>
    <row r="40" spans="16:17" x14ac:dyDescent="0.25">
      <c r="P40" s="31"/>
      <c r="Q40" s="32"/>
    </row>
    <row r="41" spans="16:17" x14ac:dyDescent="0.25">
      <c r="P41" s="31"/>
      <c r="Q41" s="32"/>
    </row>
    <row r="42" spans="16:17" x14ac:dyDescent="0.25">
      <c r="P42" s="31"/>
      <c r="Q42" s="32"/>
    </row>
    <row r="43" spans="16:17" x14ac:dyDescent="0.25">
      <c r="P43" s="31"/>
      <c r="Q43" s="32"/>
    </row>
    <row r="44" spans="16:17" x14ac:dyDescent="0.25">
      <c r="P44" s="31"/>
      <c r="Q44" s="32"/>
    </row>
    <row r="45" spans="16:17" x14ac:dyDescent="0.25">
      <c r="P45" s="31"/>
      <c r="Q45" s="32"/>
    </row>
    <row r="46" spans="16:17" x14ac:dyDescent="0.25">
      <c r="P46" s="31"/>
      <c r="Q46" s="32"/>
    </row>
    <row r="47" spans="16:17" x14ac:dyDescent="0.25">
      <c r="P47" s="31"/>
      <c r="Q47" s="32"/>
    </row>
    <row r="48" spans="16:17" x14ac:dyDescent="0.25">
      <c r="P48" s="31"/>
      <c r="Q48" s="32"/>
    </row>
    <row r="49" spans="16:17" x14ac:dyDescent="0.25">
      <c r="P49" s="31"/>
      <c r="Q49" s="32"/>
    </row>
    <row r="50" spans="16:17" x14ac:dyDescent="0.25">
      <c r="P50" s="31"/>
      <c r="Q50" s="32"/>
    </row>
    <row r="51" spans="16:17" x14ac:dyDescent="0.25">
      <c r="P51" s="31"/>
      <c r="Q51" s="32"/>
    </row>
    <row r="52" spans="16:17" x14ac:dyDescent="0.25">
      <c r="P52" s="31"/>
      <c r="Q52" s="32"/>
    </row>
    <row r="53" spans="16:17" x14ac:dyDescent="0.25">
      <c r="P53" s="31"/>
      <c r="Q53" s="32"/>
    </row>
    <row r="54" spans="16:17" x14ac:dyDescent="0.25">
      <c r="P54" s="31"/>
      <c r="Q54" s="32"/>
    </row>
    <row r="55" spans="16:17" x14ac:dyDescent="0.25">
      <c r="P55" s="31"/>
      <c r="Q55" s="32"/>
    </row>
    <row r="56" spans="16:17" x14ac:dyDescent="0.25">
      <c r="P56" s="31"/>
      <c r="Q56" s="32"/>
    </row>
    <row r="57" spans="16:17" x14ac:dyDescent="0.25">
      <c r="P57" s="31"/>
      <c r="Q57" s="32"/>
    </row>
    <row r="58" spans="16:17" x14ac:dyDescent="0.25">
      <c r="P58" s="31"/>
      <c r="Q58" s="32"/>
    </row>
    <row r="59" spans="16:17" x14ac:dyDescent="0.25">
      <c r="P59" s="31"/>
      <c r="Q59" s="32"/>
    </row>
    <row r="60" spans="16:17" x14ac:dyDescent="0.25">
      <c r="P60" s="31"/>
      <c r="Q60" s="32"/>
    </row>
    <row r="61" spans="16:17" x14ac:dyDescent="0.25">
      <c r="P61" s="31"/>
      <c r="Q61" s="32"/>
    </row>
    <row r="62" spans="16:17" x14ac:dyDescent="0.25">
      <c r="P62" s="31"/>
      <c r="Q62" s="32"/>
    </row>
    <row r="63" spans="16:17" x14ac:dyDescent="0.25">
      <c r="P63" s="31"/>
      <c r="Q63" s="32"/>
    </row>
    <row r="64" spans="16:17" x14ac:dyDescent="0.25">
      <c r="P64" s="31"/>
      <c r="Q64" s="32"/>
    </row>
    <row r="65" spans="16:17" x14ac:dyDescent="0.25">
      <c r="P65" s="31"/>
      <c r="Q65" s="32"/>
    </row>
    <row r="66" spans="16:17" x14ac:dyDescent="0.25">
      <c r="P66" s="31"/>
      <c r="Q66" s="32"/>
    </row>
    <row r="67" spans="16:17" x14ac:dyDescent="0.25">
      <c r="P67" s="31"/>
      <c r="Q67" s="32"/>
    </row>
    <row r="68" spans="16:17" x14ac:dyDescent="0.25">
      <c r="P68" s="31"/>
      <c r="Q68" s="32"/>
    </row>
    <row r="69" spans="16:17" x14ac:dyDescent="0.25">
      <c r="P69" s="31"/>
      <c r="Q69" s="32"/>
    </row>
    <row r="70" spans="16:17" x14ac:dyDescent="0.25">
      <c r="P70" s="31"/>
      <c r="Q70" s="32"/>
    </row>
    <row r="71" spans="16:17" x14ac:dyDescent="0.25">
      <c r="P71" s="31"/>
      <c r="Q71" s="32"/>
    </row>
    <row r="72" spans="16:17" x14ac:dyDescent="0.25">
      <c r="P72" s="31"/>
      <c r="Q72" s="32"/>
    </row>
    <row r="73" spans="16:17" x14ac:dyDescent="0.25">
      <c r="P73" s="31"/>
      <c r="Q73" s="32"/>
    </row>
    <row r="74" spans="16:17" x14ac:dyDescent="0.25">
      <c r="P74" s="31"/>
      <c r="Q74" s="32"/>
    </row>
    <row r="75" spans="16:17" x14ac:dyDescent="0.25">
      <c r="P75" s="31"/>
      <c r="Q75" s="32"/>
    </row>
    <row r="76" spans="16:17" x14ac:dyDescent="0.25">
      <c r="P76" s="31"/>
      <c r="Q76" s="32"/>
    </row>
    <row r="77" spans="16:17" x14ac:dyDescent="0.25">
      <c r="P77" s="31"/>
      <c r="Q77" s="32"/>
    </row>
    <row r="78" spans="16:17" x14ac:dyDescent="0.25">
      <c r="P78" s="31"/>
      <c r="Q78" s="32"/>
    </row>
    <row r="79" spans="16:17" x14ac:dyDescent="0.25">
      <c r="P79" s="31"/>
      <c r="Q79" s="32"/>
    </row>
    <row r="80" spans="16:17" x14ac:dyDescent="0.25">
      <c r="P80" s="31"/>
      <c r="Q80" s="32"/>
    </row>
    <row r="81" spans="16:17" x14ac:dyDescent="0.25">
      <c r="P81" s="31"/>
      <c r="Q81" s="32"/>
    </row>
    <row r="82" spans="16:17" x14ac:dyDescent="0.25">
      <c r="P82" s="31"/>
      <c r="Q82" s="32"/>
    </row>
    <row r="83" spans="16:17" x14ac:dyDescent="0.25">
      <c r="P83" s="31"/>
      <c r="Q83" s="32"/>
    </row>
    <row r="84" spans="16:17" x14ac:dyDescent="0.25">
      <c r="P84" s="31"/>
      <c r="Q84" s="32"/>
    </row>
    <row r="85" spans="16:17" x14ac:dyDescent="0.25">
      <c r="P85" s="31"/>
      <c r="Q85" s="32"/>
    </row>
    <row r="86" spans="16:17" x14ac:dyDescent="0.25">
      <c r="P86" s="31"/>
      <c r="Q86" s="32"/>
    </row>
    <row r="87" spans="16:17" x14ac:dyDescent="0.25">
      <c r="P87" s="31"/>
      <c r="Q87" s="32"/>
    </row>
    <row r="88" spans="16:17" x14ac:dyDescent="0.25">
      <c r="P88" s="31"/>
      <c r="Q88" s="32"/>
    </row>
    <row r="89" spans="16:17" x14ac:dyDescent="0.25">
      <c r="P89" s="31"/>
      <c r="Q89" s="32"/>
    </row>
    <row r="90" spans="16:17" x14ac:dyDescent="0.25">
      <c r="P90" s="31"/>
      <c r="Q90" s="32"/>
    </row>
    <row r="91" spans="16:17" x14ac:dyDescent="0.25">
      <c r="P91" s="31"/>
      <c r="Q91" s="32"/>
    </row>
    <row r="92" spans="16:17" x14ac:dyDescent="0.25">
      <c r="P92" s="31"/>
      <c r="Q92" s="32"/>
    </row>
    <row r="93" spans="16:17" x14ac:dyDescent="0.25">
      <c r="P93" s="31"/>
      <c r="Q93" s="32"/>
    </row>
    <row r="94" spans="16:17" x14ac:dyDescent="0.25">
      <c r="P94" s="31"/>
      <c r="Q94" s="32"/>
    </row>
    <row r="95" spans="16:17" x14ac:dyDescent="0.25">
      <c r="P95" s="31"/>
      <c r="Q95" s="32"/>
    </row>
    <row r="96" spans="16:17" x14ac:dyDescent="0.25">
      <c r="P96" s="31"/>
      <c r="Q96" s="32"/>
    </row>
    <row r="97" spans="16:17" x14ac:dyDescent="0.25">
      <c r="P97" s="31"/>
      <c r="Q97" s="32"/>
    </row>
    <row r="98" spans="16:17" x14ac:dyDescent="0.25">
      <c r="P98" s="31"/>
      <c r="Q98" s="32"/>
    </row>
    <row r="99" spans="16:17" x14ac:dyDescent="0.25">
      <c r="P99" s="31"/>
      <c r="Q99" s="32"/>
    </row>
    <row r="100" spans="16:17" x14ac:dyDescent="0.25">
      <c r="P100" s="31"/>
      <c r="Q100" s="32"/>
    </row>
    <row r="101" spans="16:17" x14ac:dyDescent="0.25">
      <c r="P101" s="31"/>
      <c r="Q101" s="32"/>
    </row>
    <row r="102" spans="16:17" x14ac:dyDescent="0.25">
      <c r="P102" s="31"/>
      <c r="Q102" s="32"/>
    </row>
    <row r="103" spans="16:17" x14ac:dyDescent="0.25">
      <c r="P103" s="31"/>
      <c r="Q103" s="32"/>
    </row>
    <row r="104" spans="16:17" x14ac:dyDescent="0.25">
      <c r="P104" s="33"/>
      <c r="Q104" s="33"/>
    </row>
    <row r="105" spans="16:17" x14ac:dyDescent="0.25">
      <c r="P105" s="33"/>
      <c r="Q105" s="33"/>
    </row>
    <row r="106" spans="16:17" x14ac:dyDescent="0.25">
      <c r="P106" s="33"/>
      <c r="Q106" s="33"/>
    </row>
    <row r="107" spans="16:17" x14ac:dyDescent="0.25">
      <c r="P107" s="33"/>
      <c r="Q107" s="33"/>
    </row>
    <row r="108" spans="16:17" x14ac:dyDescent="0.25">
      <c r="P108" s="33"/>
      <c r="Q108" s="33"/>
    </row>
    <row r="109" spans="16:17" x14ac:dyDescent="0.25">
      <c r="P109" s="33"/>
      <c r="Q109" s="33"/>
    </row>
    <row r="110" spans="16:17" x14ac:dyDescent="0.25">
      <c r="P110" s="33"/>
      <c r="Q110" s="33"/>
    </row>
    <row r="111" spans="16:17" x14ac:dyDescent="0.25">
      <c r="P111" s="33"/>
      <c r="Q111" s="33"/>
    </row>
    <row r="112" spans="16:17" x14ac:dyDescent="0.25">
      <c r="P112" s="33"/>
      <c r="Q112" s="33"/>
    </row>
    <row r="113" spans="16:17" x14ac:dyDescent="0.25">
      <c r="P113" s="33"/>
      <c r="Q113" s="33"/>
    </row>
    <row r="114" spans="16:17" x14ac:dyDescent="0.25">
      <c r="P114" s="33"/>
      <c r="Q114" s="33"/>
    </row>
    <row r="115" spans="16:17" x14ac:dyDescent="0.25">
      <c r="P115" s="33"/>
      <c r="Q115" s="33"/>
    </row>
    <row r="116" spans="16:17" x14ac:dyDescent="0.25">
      <c r="P116" s="33"/>
      <c r="Q116" s="33"/>
    </row>
    <row r="117" spans="16:17" x14ac:dyDescent="0.25">
      <c r="P117" s="33"/>
      <c r="Q117" s="33"/>
    </row>
    <row r="118" spans="16:17" x14ac:dyDescent="0.25">
      <c r="P118" s="33"/>
      <c r="Q118" s="33"/>
    </row>
    <row r="119" spans="16:17" x14ac:dyDescent="0.25">
      <c r="P119" s="33"/>
      <c r="Q119" s="33"/>
    </row>
    <row r="120" spans="16:17" x14ac:dyDescent="0.25">
      <c r="P120" s="33"/>
      <c r="Q120" s="33"/>
    </row>
    <row r="121" spans="16:17" x14ac:dyDescent="0.25">
      <c r="P121" s="33"/>
      <c r="Q121" s="33"/>
    </row>
    <row r="122" spans="16:17" x14ac:dyDescent="0.25">
      <c r="P122" s="33"/>
      <c r="Q122" s="33"/>
    </row>
    <row r="123" spans="16:17" x14ac:dyDescent="0.25">
      <c r="P123" s="33"/>
      <c r="Q123" s="33"/>
    </row>
    <row r="124" spans="16:17" x14ac:dyDescent="0.25">
      <c r="P124" s="33"/>
      <c r="Q124" s="33"/>
    </row>
    <row r="125" spans="16:17" x14ac:dyDescent="0.25">
      <c r="P125" s="33"/>
      <c r="Q125" s="33"/>
    </row>
    <row r="126" spans="16:17" x14ac:dyDescent="0.25">
      <c r="P126" s="33"/>
      <c r="Q126" s="33"/>
    </row>
    <row r="127" spans="16:17" x14ac:dyDescent="0.25">
      <c r="P127" s="33"/>
      <c r="Q127" s="33"/>
    </row>
    <row r="128" spans="16:17" x14ac:dyDescent="0.25">
      <c r="P128" s="33"/>
      <c r="Q128" s="33"/>
    </row>
    <row r="129" spans="16:17" x14ac:dyDescent="0.25">
      <c r="P129" s="33"/>
      <c r="Q129" s="33"/>
    </row>
    <row r="130" spans="16:17" x14ac:dyDescent="0.25">
      <c r="P130" s="33"/>
      <c r="Q130" s="33"/>
    </row>
    <row r="131" spans="16:17" x14ac:dyDescent="0.25">
      <c r="P131" s="33"/>
      <c r="Q131" s="33"/>
    </row>
    <row r="132" spans="16:17" x14ac:dyDescent="0.25">
      <c r="P132" s="33"/>
      <c r="Q132" s="33"/>
    </row>
    <row r="133" spans="16:17" x14ac:dyDescent="0.25">
      <c r="P133" s="33"/>
      <c r="Q133" s="33"/>
    </row>
    <row r="134" spans="16:17" x14ac:dyDescent="0.25">
      <c r="P134" s="33"/>
      <c r="Q134" s="33"/>
    </row>
    <row r="135" spans="16:17" x14ac:dyDescent="0.25">
      <c r="P135" s="33"/>
      <c r="Q135" s="33"/>
    </row>
    <row r="136" spans="16:17" x14ac:dyDescent="0.25">
      <c r="P136" s="33"/>
      <c r="Q136" s="33"/>
    </row>
    <row r="137" spans="16:17" x14ac:dyDescent="0.25">
      <c r="P137" s="33"/>
      <c r="Q137" s="33"/>
    </row>
    <row r="138" spans="16:17" x14ac:dyDescent="0.25">
      <c r="P138" s="33"/>
      <c r="Q138" s="33"/>
    </row>
    <row r="139" spans="16:17" x14ac:dyDescent="0.25">
      <c r="P139" s="33"/>
      <c r="Q139" s="33"/>
    </row>
    <row r="140" spans="16:17" x14ac:dyDescent="0.25">
      <c r="P140" s="33"/>
      <c r="Q140" s="33"/>
    </row>
    <row r="141" spans="16:17" x14ac:dyDescent="0.25">
      <c r="P141" s="33"/>
      <c r="Q141" s="33"/>
    </row>
    <row r="142" spans="16:17" x14ac:dyDescent="0.25">
      <c r="P142" s="33"/>
      <c r="Q142" s="33"/>
    </row>
    <row r="143" spans="16:17" x14ac:dyDescent="0.25">
      <c r="P143" s="33"/>
      <c r="Q143" s="33"/>
    </row>
    <row r="144" spans="16:17" x14ac:dyDescent="0.25">
      <c r="P144" s="33"/>
      <c r="Q144" s="33"/>
    </row>
    <row r="145" spans="16:17" x14ac:dyDescent="0.25">
      <c r="P145" s="33"/>
      <c r="Q145" s="33"/>
    </row>
    <row r="146" spans="16:17" x14ac:dyDescent="0.25">
      <c r="P146" s="33"/>
      <c r="Q146" s="33"/>
    </row>
    <row r="147" spans="16:17" x14ac:dyDescent="0.25">
      <c r="P147" s="33"/>
      <c r="Q147" s="33"/>
    </row>
    <row r="148" spans="16:17" x14ac:dyDescent="0.25">
      <c r="P148" s="33"/>
      <c r="Q148" s="33"/>
    </row>
    <row r="149" spans="16:17" x14ac:dyDescent="0.25">
      <c r="P149" s="33"/>
      <c r="Q149" s="33"/>
    </row>
    <row r="150" spans="16:17" x14ac:dyDescent="0.25">
      <c r="P150" s="33"/>
      <c r="Q150" s="33"/>
    </row>
    <row r="151" spans="16:17" x14ac:dyDescent="0.25">
      <c r="P151" s="33"/>
      <c r="Q151" s="33"/>
    </row>
    <row r="152" spans="16:17" x14ac:dyDescent="0.25">
      <c r="P152" s="33"/>
      <c r="Q152" s="33"/>
    </row>
    <row r="153" spans="16:17" x14ac:dyDescent="0.25">
      <c r="P153" s="33"/>
      <c r="Q153" s="33"/>
    </row>
    <row r="154" spans="16:17" x14ac:dyDescent="0.25">
      <c r="P154" s="33"/>
      <c r="Q154" s="33"/>
    </row>
    <row r="155" spans="16:17" x14ac:dyDescent="0.25">
      <c r="P155" s="33"/>
      <c r="Q155" s="33"/>
    </row>
    <row r="156" spans="16:17" x14ac:dyDescent="0.25">
      <c r="P156" s="33"/>
      <c r="Q156" s="33"/>
    </row>
    <row r="157" spans="16:17" x14ac:dyDescent="0.25">
      <c r="P157" s="33"/>
      <c r="Q157" s="33"/>
    </row>
    <row r="158" spans="16:17" x14ac:dyDescent="0.25">
      <c r="P158" s="33"/>
      <c r="Q158" s="33"/>
    </row>
    <row r="159" spans="16:17" x14ac:dyDescent="0.25">
      <c r="P159" s="33"/>
      <c r="Q159" s="33"/>
    </row>
    <row r="160" spans="16:17" x14ac:dyDescent="0.25">
      <c r="P160" s="33"/>
      <c r="Q160" s="33"/>
    </row>
    <row r="161" spans="16:17" x14ac:dyDescent="0.25">
      <c r="P161" s="33"/>
      <c r="Q161" s="33"/>
    </row>
    <row r="162" spans="16:17" x14ac:dyDescent="0.25">
      <c r="P162" s="33"/>
      <c r="Q162" s="33"/>
    </row>
    <row r="163" spans="16:17" x14ac:dyDescent="0.25">
      <c r="P163" s="33"/>
      <c r="Q163" s="33"/>
    </row>
    <row r="164" spans="16:17" x14ac:dyDescent="0.25">
      <c r="P164" s="33"/>
      <c r="Q164" s="33"/>
    </row>
    <row r="165" spans="16:17" x14ac:dyDescent="0.25">
      <c r="P165" s="33"/>
      <c r="Q165" s="33"/>
    </row>
    <row r="166" spans="16:17" x14ac:dyDescent="0.25">
      <c r="P166" s="33"/>
      <c r="Q166" s="33"/>
    </row>
    <row r="167" spans="16:17" x14ac:dyDescent="0.25">
      <c r="P167" s="33"/>
      <c r="Q167" s="33"/>
    </row>
    <row r="168" spans="16:17" x14ac:dyDescent="0.25">
      <c r="P168" s="33"/>
      <c r="Q168" s="33"/>
    </row>
    <row r="169" spans="16:17" x14ac:dyDescent="0.25">
      <c r="P169" s="33"/>
      <c r="Q169" s="33"/>
    </row>
    <row r="170" spans="16:17" x14ac:dyDescent="0.25">
      <c r="P170" s="33"/>
      <c r="Q170" s="33"/>
    </row>
    <row r="171" spans="16:17" x14ac:dyDescent="0.25">
      <c r="P171" s="33"/>
      <c r="Q171" s="33"/>
    </row>
    <row r="172" spans="16:17" x14ac:dyDescent="0.25">
      <c r="P172" s="33"/>
      <c r="Q172" s="33"/>
    </row>
    <row r="173" spans="16:17" x14ac:dyDescent="0.25">
      <c r="P173" s="33"/>
      <c r="Q173" s="33"/>
    </row>
    <row r="174" spans="16:17" x14ac:dyDescent="0.25">
      <c r="P174" s="33"/>
      <c r="Q174" s="33"/>
    </row>
    <row r="175" spans="16:17" x14ac:dyDescent="0.25">
      <c r="P175" s="33"/>
      <c r="Q175" s="33"/>
    </row>
    <row r="176" spans="16:17" x14ac:dyDescent="0.25">
      <c r="P176" s="33"/>
      <c r="Q176" s="33"/>
    </row>
    <row r="177" spans="16:17" x14ac:dyDescent="0.25">
      <c r="P177" s="33"/>
      <c r="Q177" s="33"/>
    </row>
    <row r="178" spans="16:17" x14ac:dyDescent="0.25">
      <c r="P178" s="33"/>
      <c r="Q178" s="33"/>
    </row>
    <row r="179" spans="16:17" x14ac:dyDescent="0.25">
      <c r="P179" s="33"/>
      <c r="Q179" s="33"/>
    </row>
    <row r="180" spans="16:17" x14ac:dyDescent="0.25">
      <c r="P180" s="33"/>
      <c r="Q180" s="33"/>
    </row>
    <row r="181" spans="16:17" x14ac:dyDescent="0.25">
      <c r="P181" s="33"/>
      <c r="Q181" s="33"/>
    </row>
    <row r="182" spans="16:17" x14ac:dyDescent="0.25">
      <c r="P182" s="33"/>
      <c r="Q182" s="33"/>
    </row>
    <row r="183" spans="16:17" x14ac:dyDescent="0.25">
      <c r="P183" s="33"/>
      <c r="Q183" s="33"/>
    </row>
    <row r="184" spans="16:17" x14ac:dyDescent="0.25">
      <c r="P184" s="33"/>
      <c r="Q184" s="33"/>
    </row>
    <row r="185" spans="16:17" x14ac:dyDescent="0.25">
      <c r="P185" s="33"/>
      <c r="Q185" s="33"/>
    </row>
    <row r="186" spans="16:17" x14ac:dyDescent="0.25">
      <c r="P186" s="33"/>
      <c r="Q186" s="33"/>
    </row>
    <row r="187" spans="16:17" x14ac:dyDescent="0.25">
      <c r="P187" s="33"/>
      <c r="Q187" s="33"/>
    </row>
    <row r="188" spans="16:17" x14ac:dyDescent="0.25">
      <c r="P188" s="33"/>
      <c r="Q188" s="33"/>
    </row>
    <row r="189" spans="16:17" x14ac:dyDescent="0.25">
      <c r="P189" s="33"/>
      <c r="Q189" s="33"/>
    </row>
    <row r="190" spans="16:17" x14ac:dyDescent="0.25">
      <c r="P190" s="33"/>
      <c r="Q190" s="33"/>
    </row>
    <row r="191" spans="16:17" x14ac:dyDescent="0.25">
      <c r="P191" s="33"/>
      <c r="Q191" s="33"/>
    </row>
    <row r="192" spans="16:17" x14ac:dyDescent="0.25">
      <c r="P192" s="33"/>
      <c r="Q192" s="33"/>
    </row>
    <row r="193" spans="16:17" x14ac:dyDescent="0.25">
      <c r="P193" s="33"/>
      <c r="Q193" s="33"/>
    </row>
    <row r="194" spans="16:17" x14ac:dyDescent="0.25">
      <c r="P194" s="33"/>
      <c r="Q194" s="33"/>
    </row>
    <row r="195" spans="16:17" x14ac:dyDescent="0.25">
      <c r="P195" s="33"/>
      <c r="Q195" s="33"/>
    </row>
    <row r="196" spans="16:17" x14ac:dyDescent="0.25">
      <c r="P196" s="33"/>
      <c r="Q196" s="33"/>
    </row>
    <row r="197" spans="16:17" x14ac:dyDescent="0.25">
      <c r="P197" s="33"/>
      <c r="Q197" s="33"/>
    </row>
    <row r="198" spans="16:17" x14ac:dyDescent="0.25">
      <c r="P198" s="33"/>
      <c r="Q198" s="33"/>
    </row>
    <row r="199" spans="16:17" x14ac:dyDescent="0.25">
      <c r="P199" s="33"/>
      <c r="Q199" s="33"/>
    </row>
    <row r="200" spans="16:17" x14ac:dyDescent="0.25">
      <c r="P200" s="33"/>
      <c r="Q200" s="33"/>
    </row>
    <row r="201" spans="16:17" x14ac:dyDescent="0.25">
      <c r="P201" s="33"/>
      <c r="Q201" s="33"/>
    </row>
    <row r="202" spans="16:17" x14ac:dyDescent="0.25">
      <c r="P202" s="33"/>
      <c r="Q202" s="33"/>
    </row>
    <row r="203" spans="16:17" x14ac:dyDescent="0.25">
      <c r="P203" s="33"/>
      <c r="Q203" s="33"/>
    </row>
    <row r="204" spans="16:17" x14ac:dyDescent="0.25">
      <c r="P204" s="33"/>
      <c r="Q204" s="33"/>
    </row>
    <row r="205" spans="16:17" x14ac:dyDescent="0.25">
      <c r="P205" s="33"/>
      <c r="Q205" s="33"/>
    </row>
    <row r="206" spans="16:17" x14ac:dyDescent="0.25">
      <c r="P206" s="33"/>
      <c r="Q206" s="33"/>
    </row>
    <row r="207" spans="16:17" x14ac:dyDescent="0.25">
      <c r="P207" s="33"/>
      <c r="Q207" s="33"/>
    </row>
    <row r="208" spans="16:17" x14ac:dyDescent="0.25">
      <c r="P208" s="33"/>
      <c r="Q208" s="33"/>
    </row>
    <row r="209" spans="16:17" x14ac:dyDescent="0.25">
      <c r="P209" s="33"/>
      <c r="Q209" s="33"/>
    </row>
    <row r="210" spans="16:17" x14ac:dyDescent="0.25">
      <c r="P210" s="33"/>
      <c r="Q210" s="33"/>
    </row>
    <row r="211" spans="16:17" x14ac:dyDescent="0.25">
      <c r="P211" s="33"/>
      <c r="Q211" s="33"/>
    </row>
    <row r="212" spans="16:17" x14ac:dyDescent="0.25">
      <c r="P212" s="33"/>
      <c r="Q212" s="33"/>
    </row>
    <row r="213" spans="16:17" x14ac:dyDescent="0.25">
      <c r="P213" s="33"/>
      <c r="Q213" s="33"/>
    </row>
    <row r="214" spans="16:17" x14ac:dyDescent="0.25">
      <c r="P214" s="33"/>
      <c r="Q214" s="33"/>
    </row>
    <row r="215" spans="16:17" x14ac:dyDescent="0.25">
      <c r="P215" s="33"/>
      <c r="Q215" s="33"/>
    </row>
    <row r="216" spans="16:17" x14ac:dyDescent="0.25">
      <c r="P216" s="33"/>
      <c r="Q216" s="33"/>
    </row>
    <row r="217" spans="16:17" x14ac:dyDescent="0.25">
      <c r="P217" s="33"/>
      <c r="Q217" s="33"/>
    </row>
    <row r="218" spans="16:17" x14ac:dyDescent="0.25">
      <c r="P218" s="33"/>
      <c r="Q218" s="33"/>
    </row>
    <row r="219" spans="16:17" x14ac:dyDescent="0.25">
      <c r="P219" s="33"/>
      <c r="Q219" s="33"/>
    </row>
    <row r="220" spans="16:17" x14ac:dyDescent="0.25">
      <c r="P220" s="33"/>
      <c r="Q220" s="33"/>
    </row>
    <row r="221" spans="16:17" x14ac:dyDescent="0.25">
      <c r="P221" s="33"/>
      <c r="Q221" s="33"/>
    </row>
    <row r="222" spans="16:17" x14ac:dyDescent="0.25">
      <c r="P222" s="33"/>
      <c r="Q222" s="33"/>
    </row>
    <row r="223" spans="16:17" x14ac:dyDescent="0.25">
      <c r="P223" s="33"/>
      <c r="Q223" s="33"/>
    </row>
    <row r="224" spans="16:17" x14ac:dyDescent="0.25">
      <c r="P224" s="33"/>
      <c r="Q224" s="33"/>
    </row>
    <row r="225" spans="16:17" x14ac:dyDescent="0.25">
      <c r="P225" s="33"/>
      <c r="Q225" s="33"/>
    </row>
    <row r="226" spans="16:17" x14ac:dyDescent="0.25">
      <c r="P226" s="33"/>
      <c r="Q226" s="33"/>
    </row>
    <row r="227" spans="16:17" x14ac:dyDescent="0.25">
      <c r="P227" s="33"/>
      <c r="Q227" s="33"/>
    </row>
    <row r="228" spans="16:17" x14ac:dyDescent="0.25">
      <c r="P228" s="33"/>
      <c r="Q228" s="33"/>
    </row>
    <row r="229" spans="16:17" x14ac:dyDescent="0.25">
      <c r="P229" s="33"/>
      <c r="Q229" s="33"/>
    </row>
    <row r="230" spans="16:17" x14ac:dyDescent="0.25">
      <c r="P230" s="33"/>
      <c r="Q230" s="33"/>
    </row>
    <row r="231" spans="16:17" x14ac:dyDescent="0.25">
      <c r="P231" s="33"/>
      <c r="Q231" s="33"/>
    </row>
    <row r="232" spans="16:17" x14ac:dyDescent="0.25">
      <c r="P232" s="33"/>
      <c r="Q232" s="33"/>
    </row>
    <row r="233" spans="16:17" x14ac:dyDescent="0.25">
      <c r="P233" s="33"/>
      <c r="Q233" s="33"/>
    </row>
    <row r="234" spans="16:17" x14ac:dyDescent="0.25">
      <c r="P234" s="33"/>
      <c r="Q234" s="33"/>
    </row>
    <row r="235" spans="16:17" x14ac:dyDescent="0.25">
      <c r="P235" s="33"/>
      <c r="Q235" s="33"/>
    </row>
    <row r="236" spans="16:17" x14ac:dyDescent="0.25">
      <c r="P236" s="33"/>
      <c r="Q236" s="33"/>
    </row>
    <row r="237" spans="16:17" x14ac:dyDescent="0.25">
      <c r="P237" s="33"/>
      <c r="Q237" s="33"/>
    </row>
    <row r="238" spans="16:17" x14ac:dyDescent="0.25">
      <c r="P238" s="33"/>
      <c r="Q238" s="33"/>
    </row>
    <row r="239" spans="16:17" x14ac:dyDescent="0.25">
      <c r="P239" s="33"/>
      <c r="Q239" s="33"/>
    </row>
    <row r="240" spans="16:17" x14ac:dyDescent="0.25">
      <c r="P240" s="33"/>
      <c r="Q240" s="33"/>
    </row>
    <row r="241" spans="16:17" x14ac:dyDescent="0.25">
      <c r="P241" s="33"/>
      <c r="Q241" s="33"/>
    </row>
  </sheetData>
  <sheetProtection password="D828" sheet="1" formatCells="0" formatColumns="0"/>
  <conditionalFormatting sqref="N4:O8">
    <cfRule type="cellIs" dxfId="17" priority="9" operator="equal">
      <formula>"Revisar"</formula>
    </cfRule>
  </conditionalFormatting>
  <conditionalFormatting sqref="M4:M8">
    <cfRule type="expression" dxfId="16" priority="8" stopIfTrue="1">
      <formula>K4&lt;&gt;""</formula>
    </cfRule>
  </conditionalFormatting>
  <conditionalFormatting sqref="N4:N8">
    <cfRule type="expression" dxfId="15" priority="6" stopIfTrue="1">
      <formula>O4="F"</formula>
    </cfRule>
    <cfRule type="expression" dxfId="14" priority="7" stopIfTrue="1">
      <formula>N4&lt;&gt;""</formula>
    </cfRule>
  </conditionalFormatting>
  <conditionalFormatting sqref="E4:J8">
    <cfRule type="expression" dxfId="13" priority="5" stopIfTrue="1">
      <formula>$O4="F"</formula>
    </cfRule>
  </conditionalFormatting>
  <conditionalFormatting sqref="L4:M8">
    <cfRule type="expression" dxfId="12" priority="4" stopIfTrue="1">
      <formula>K4&lt;&gt;""</formula>
    </cfRule>
  </conditionalFormatting>
  <conditionalFormatting sqref="L4:M8">
    <cfRule type="expression" dxfId="11" priority="3" stopIfTrue="1">
      <formula>L4&lt;&gt;""</formula>
    </cfRule>
  </conditionalFormatting>
  <conditionalFormatting sqref="K4:K8">
    <cfRule type="expression" dxfId="10" priority="2" stopIfTrue="1">
      <formula>K4=""</formula>
    </cfRule>
  </conditionalFormatting>
  <conditionalFormatting sqref="R4:R8">
    <cfRule type="expression" dxfId="9" priority="1" stopIfTrue="1">
      <formula>AND(K4&lt;&gt;"",N4&gt;$V$2)</formula>
    </cfRule>
  </conditionalFormatting>
  <dataValidations count="2">
    <dataValidation type="list" allowBlank="1" showInputMessage="1" showErrorMessage="1" sqref="Q4:Q8">
      <formula1>$T$4:$T$22</formula1>
    </dataValidation>
    <dataValidation type="list" allowBlank="1" showInputMessage="1" showErrorMessage="1" sqref="Q9:Q103">
      <formula1>$R$4:$R$22</formula1>
    </dataValidation>
  </dataValidations>
  <printOptions horizontalCentered="1" verticalCentered="1"/>
  <pageMargins left="0.19685039370078741" right="0.19685039370078741" top="0.19685039370078741" bottom="0.39370078740157483" header="0.31496062992125984" footer="0.11811023622047245"/>
  <pageSetup scale="91" fitToHeight="2" orientation="landscape" verticalDpi="300" r:id="rId1"/>
  <headerFooter>
    <oddFooter>&amp;L&amp;F&amp;R&amp;P de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X241"/>
  <sheetViews>
    <sheetView zoomScaleNormal="100" workbookViewId="0">
      <selection activeCell="K4" sqref="K4"/>
    </sheetView>
  </sheetViews>
  <sheetFormatPr baseColWidth="10" defaultRowHeight="16.5" x14ac:dyDescent="0.25"/>
  <cols>
    <col min="1" max="1" width="0.85546875" style="3" customWidth="1"/>
    <col min="2" max="2" width="4.7109375" style="3" customWidth="1"/>
    <col min="3" max="3" width="5.85546875" style="3" customWidth="1"/>
    <col min="4" max="4" width="8.5703125" style="3" customWidth="1"/>
    <col min="5" max="5" width="7.85546875" style="3" customWidth="1"/>
    <col min="6" max="6" width="9.140625" style="3" customWidth="1"/>
    <col min="7" max="7" width="7.85546875" style="3" customWidth="1"/>
    <col min="8" max="10" width="10.140625" style="3" customWidth="1"/>
    <col min="11" max="14" width="8.7109375" style="3" customWidth="1"/>
    <col min="15" max="15" width="4.28515625" style="3" hidden="1" customWidth="1"/>
    <col min="16" max="16" width="12.5703125" style="3" customWidth="1"/>
    <col min="17" max="17" width="7.5703125" style="3" customWidth="1"/>
    <col min="18" max="18" width="31.7109375" style="3" customWidth="1"/>
    <col min="19" max="19" width="0.85546875" style="3" customWidth="1"/>
    <col min="20" max="20" width="6.7109375" style="27" customWidth="1"/>
    <col min="21" max="21" width="3.28515625" style="27" hidden="1" customWidth="1"/>
    <col min="22" max="24" width="6.7109375" style="3" customWidth="1"/>
    <col min="25" max="16384" width="11.42578125" style="3"/>
  </cols>
  <sheetData>
    <row r="1" spans="1:24" ht="5.0999999999999996" customHeight="1" thickBot="1" x14ac:dyDescent="0.3">
      <c r="A1" s="19"/>
    </row>
    <row r="2" spans="1:24" s="4" customFormat="1" ht="23.25" customHeight="1" thickBot="1" x14ac:dyDescent="0.3">
      <c r="B2" s="17" t="s">
        <v>12</v>
      </c>
      <c r="C2" s="22" t="str">
        <f>+'Equipaje 1'!C2</f>
        <v>AL</v>
      </c>
      <c r="D2" s="15" t="s">
        <v>3</v>
      </c>
      <c r="E2" s="23">
        <f ca="1">+'Equipaje 1'!E2</f>
        <v>42769.928389236113</v>
      </c>
      <c r="F2" s="20"/>
      <c r="G2" s="20"/>
      <c r="H2" s="20"/>
      <c r="I2" s="20"/>
      <c r="J2" s="20"/>
      <c r="K2" s="20"/>
      <c r="L2" s="20"/>
      <c r="M2" s="13"/>
      <c r="N2" s="14"/>
      <c r="O2" s="21"/>
      <c r="T2" s="28" t="s">
        <v>30</v>
      </c>
      <c r="V2" s="29">
        <v>1.3888888888888888E-2</v>
      </c>
      <c r="W2" s="28"/>
      <c r="X2" s="29"/>
    </row>
    <row r="3" spans="1:24" s="4" customFormat="1" ht="57" customHeight="1" x14ac:dyDescent="0.25">
      <c r="B3" s="16" t="s">
        <v>0</v>
      </c>
      <c r="C3" s="10" t="s">
        <v>1</v>
      </c>
      <c r="D3" s="10" t="s">
        <v>2</v>
      </c>
      <c r="E3" s="10" t="s">
        <v>9</v>
      </c>
      <c r="F3" s="10" t="s">
        <v>10</v>
      </c>
      <c r="G3" s="10" t="s">
        <v>11</v>
      </c>
      <c r="H3" s="10" t="s">
        <v>16</v>
      </c>
      <c r="I3" s="10" t="s">
        <v>13</v>
      </c>
      <c r="J3" s="10" t="s">
        <v>14</v>
      </c>
      <c r="K3" s="11" t="s">
        <v>6</v>
      </c>
      <c r="L3" s="11" t="s">
        <v>7</v>
      </c>
      <c r="M3" s="12" t="s">
        <v>8</v>
      </c>
      <c r="N3" s="9" t="s">
        <v>15</v>
      </c>
      <c r="O3" s="10" t="s">
        <v>4</v>
      </c>
      <c r="P3" s="24" t="s">
        <v>17</v>
      </c>
      <c r="Q3" s="25" t="s">
        <v>18</v>
      </c>
      <c r="R3" s="8" t="s">
        <v>31</v>
      </c>
      <c r="T3" s="4" t="s">
        <v>18</v>
      </c>
    </row>
    <row r="4" spans="1:24" x14ac:dyDescent="0.25">
      <c r="B4" s="5">
        <v>1</v>
      </c>
      <c r="C4" s="5" t="str">
        <f ca="1">IF($L4&lt;&gt;"",$C$2,"")</f>
        <v/>
      </c>
      <c r="D4" s="18" t="str">
        <f>IF($K4&lt;&gt;"",$E$2,"")</f>
        <v/>
      </c>
      <c r="E4" s="1"/>
      <c r="F4" s="1"/>
      <c r="G4" s="1"/>
      <c r="H4" s="1"/>
      <c r="I4" s="1"/>
      <c r="J4" s="1"/>
      <c r="K4" s="7"/>
      <c r="L4" s="7" t="str">
        <f ca="1">IF(OR(K4=NOW(),K4=""),"",NOW())</f>
        <v/>
      </c>
      <c r="M4" s="7" t="str">
        <f ca="1">IF(OR(K4=NOW(),K4=""),"",NOW())</f>
        <v/>
      </c>
      <c r="N4" s="2" t="str">
        <f ca="1">IF(M4&lt;&gt;"",IF(M4&gt;=K4,M4-K4,"Revisar"),"")</f>
        <v/>
      </c>
      <c r="O4" s="2" t="str">
        <f ca="1">IF(N4="","",IF(N4=NOW()-K4,"F","V"))</f>
        <v/>
      </c>
      <c r="P4" s="1"/>
      <c r="Q4" s="26"/>
      <c r="R4" s="1"/>
      <c r="T4" s="27">
        <v>10301</v>
      </c>
      <c r="U4" s="27">
        <v>1</v>
      </c>
      <c r="V4" s="3" t="s">
        <v>22</v>
      </c>
    </row>
    <row r="5" spans="1:24" x14ac:dyDescent="0.25">
      <c r="B5" s="5">
        <v>2</v>
      </c>
      <c r="C5" s="5" t="str">
        <f ca="1">IF($L5&lt;&gt;"",$C$2,"")</f>
        <v/>
      </c>
      <c r="D5" s="18" t="str">
        <f>IF($K5&lt;&gt;"",$E$2,"")</f>
        <v/>
      </c>
      <c r="E5" s="1"/>
      <c r="F5" s="1"/>
      <c r="G5" s="1"/>
      <c r="H5" s="1"/>
      <c r="I5" s="1"/>
      <c r="J5" s="1"/>
      <c r="K5" s="7"/>
      <c r="L5" s="7" t="str">
        <f ca="1">IF(OR(K5=NOW(),K5=""),"",NOW())</f>
        <v/>
      </c>
      <c r="M5" s="7" t="str">
        <f ca="1">IF(OR(K5=NOW(),K5=""),"",NOW())</f>
        <v/>
      </c>
      <c r="N5" s="2" t="str">
        <f ca="1">IF(M5&lt;&gt;"",IF(M5&gt;=K5,M5-K5,"Revisar"),"")</f>
        <v/>
      </c>
      <c r="O5" s="2" t="str">
        <f ca="1">IF(N5="","",IF(N5=NOW()-K5,"F","V"))</f>
        <v/>
      </c>
      <c r="P5" s="1"/>
      <c r="Q5" s="26"/>
      <c r="R5" s="1"/>
      <c r="T5" s="27">
        <v>10302</v>
      </c>
      <c r="U5" s="27">
        <v>2</v>
      </c>
      <c r="V5" s="3" t="s">
        <v>27</v>
      </c>
    </row>
    <row r="6" spans="1:24" x14ac:dyDescent="0.25">
      <c r="B6" s="5">
        <v>3</v>
      </c>
      <c r="C6" s="5" t="str">
        <f ca="1">IF($L6&lt;&gt;"",$C$2,"")</f>
        <v/>
      </c>
      <c r="D6" s="18" t="str">
        <f>IF($K6&lt;&gt;"",$E$2,"")</f>
        <v/>
      </c>
      <c r="E6" s="1"/>
      <c r="F6" s="1"/>
      <c r="G6" s="1"/>
      <c r="H6" s="1"/>
      <c r="I6" s="1"/>
      <c r="J6" s="1"/>
      <c r="K6" s="7"/>
      <c r="L6" s="7" t="str">
        <f ca="1">IF(OR(K6=NOW(),K6=""),"",NOW())</f>
        <v/>
      </c>
      <c r="M6" s="7" t="str">
        <f ca="1">IF(OR(K6=NOW(),K6=""),"",NOW())</f>
        <v/>
      </c>
      <c r="N6" s="2" t="str">
        <f ca="1">IF(M6&lt;&gt;"",IF(M6&gt;=K6,M6-K6,"Revisar"),"")</f>
        <v/>
      </c>
      <c r="O6" s="2" t="str">
        <f ca="1">IF(N6="","",IF(N6=NOW()-K6,"F","V"))</f>
        <v/>
      </c>
      <c r="P6" s="1"/>
      <c r="Q6" s="26"/>
      <c r="R6" s="1"/>
      <c r="T6" s="27">
        <v>10303</v>
      </c>
      <c r="U6" s="27">
        <v>3</v>
      </c>
      <c r="V6" s="3" t="s">
        <v>23</v>
      </c>
    </row>
    <row r="7" spans="1:24" x14ac:dyDescent="0.25">
      <c r="B7" s="5">
        <v>4</v>
      </c>
      <c r="C7" s="5" t="str">
        <f ca="1">IF($L7&lt;&gt;"",$C$2,"")</f>
        <v/>
      </c>
      <c r="D7" s="18" t="str">
        <f>IF($K7&lt;&gt;"",$E$2,"")</f>
        <v/>
      </c>
      <c r="E7" s="1"/>
      <c r="F7" s="1"/>
      <c r="G7" s="1"/>
      <c r="H7" s="1"/>
      <c r="I7" s="1"/>
      <c r="J7" s="1"/>
      <c r="K7" s="7"/>
      <c r="L7" s="7" t="str">
        <f ca="1">IF(OR(K7=NOW(),K7=""),"",NOW())</f>
        <v/>
      </c>
      <c r="M7" s="7" t="str">
        <f ca="1">IF(OR(K7=NOW(),K7=""),"",NOW())</f>
        <v/>
      </c>
      <c r="N7" s="2" t="str">
        <f ca="1">IF(M7&lt;&gt;"",IF(M7&gt;=K7,M7-K7,"Revisar"),"")</f>
        <v/>
      </c>
      <c r="O7" s="2" t="str">
        <f ca="1">IF(N7="","",IF(N7=NOW()-K7,"F","V"))</f>
        <v/>
      </c>
      <c r="P7" s="1"/>
      <c r="Q7" s="26"/>
      <c r="R7" s="1"/>
      <c r="T7" s="27">
        <v>10304</v>
      </c>
      <c r="U7" s="27">
        <v>4</v>
      </c>
      <c r="V7" s="3" t="s">
        <v>33</v>
      </c>
    </row>
    <row r="8" spans="1:24" x14ac:dyDescent="0.25">
      <c r="B8" s="5">
        <v>5</v>
      </c>
      <c r="C8" s="5" t="str">
        <f ca="1">IF($L8&lt;&gt;"",$C$2,"")</f>
        <v/>
      </c>
      <c r="D8" s="18" t="str">
        <f>IF($K8&lt;&gt;"",$E$2,"")</f>
        <v/>
      </c>
      <c r="E8" s="1"/>
      <c r="F8" s="1"/>
      <c r="G8" s="1"/>
      <c r="H8" s="1"/>
      <c r="I8" s="1"/>
      <c r="J8" s="1"/>
      <c r="K8" s="7"/>
      <c r="L8" s="7" t="str">
        <f ca="1">IF(OR(K8=NOW(),K8=""),"",NOW())</f>
        <v/>
      </c>
      <c r="M8" s="7" t="str">
        <f ca="1">IF(OR(K8=NOW(),K8=""),"",NOW())</f>
        <v/>
      </c>
      <c r="N8" s="2" t="str">
        <f ca="1">IF(M8&lt;&gt;"",IF(M8&gt;=K8,M8-K8,"Revisar"),"")</f>
        <v/>
      </c>
      <c r="O8" s="2" t="str">
        <f ca="1">IF(N8="","",IF(N8=NOW()-K8,"F","V"))</f>
        <v/>
      </c>
      <c r="P8" s="1"/>
      <c r="Q8" s="26"/>
      <c r="R8" s="1"/>
      <c r="T8" s="27">
        <v>10305</v>
      </c>
      <c r="U8" s="27">
        <v>5</v>
      </c>
      <c r="V8" s="3" t="s">
        <v>21</v>
      </c>
    </row>
    <row r="9" spans="1:24" ht="16.5" customHeight="1" x14ac:dyDescent="0.25">
      <c r="C9" s="6"/>
      <c r="D9" s="6"/>
      <c r="E9" s="6"/>
      <c r="F9" s="6"/>
      <c r="G9" s="6"/>
      <c r="H9" s="6"/>
      <c r="I9" s="6"/>
      <c r="J9" s="6"/>
      <c r="P9" s="31"/>
      <c r="Q9" s="32"/>
      <c r="T9" s="27">
        <v>10306</v>
      </c>
      <c r="U9" s="27">
        <v>6</v>
      </c>
      <c r="V9" s="3" t="s">
        <v>28</v>
      </c>
    </row>
    <row r="10" spans="1:24" x14ac:dyDescent="0.25">
      <c r="P10" s="31"/>
      <c r="Q10" s="32"/>
      <c r="T10" s="27">
        <v>10307</v>
      </c>
      <c r="U10" s="27">
        <v>7</v>
      </c>
      <c r="V10" s="3" t="s">
        <v>34</v>
      </c>
    </row>
    <row r="11" spans="1:24" x14ac:dyDescent="0.25">
      <c r="P11" s="31"/>
      <c r="Q11" s="32"/>
      <c r="T11" s="27">
        <v>10308</v>
      </c>
      <c r="U11" s="27">
        <v>8</v>
      </c>
      <c r="V11" s="3" t="s">
        <v>19</v>
      </c>
    </row>
    <row r="12" spans="1:24" x14ac:dyDescent="0.25">
      <c r="P12" s="31"/>
      <c r="Q12" s="32"/>
      <c r="T12" s="27">
        <v>10309</v>
      </c>
      <c r="U12" s="27">
        <v>9</v>
      </c>
      <c r="V12" s="3" t="s">
        <v>32</v>
      </c>
    </row>
    <row r="13" spans="1:24" x14ac:dyDescent="0.25">
      <c r="P13" s="31"/>
      <c r="Q13" s="32"/>
      <c r="T13" s="27">
        <v>10310</v>
      </c>
      <c r="V13" s="3" t="s">
        <v>26</v>
      </c>
    </row>
    <row r="14" spans="1:24" x14ac:dyDescent="0.25">
      <c r="P14" s="31"/>
      <c r="Q14" s="32"/>
      <c r="T14" s="27">
        <v>10311</v>
      </c>
      <c r="V14" s="3" t="s">
        <v>20</v>
      </c>
    </row>
    <row r="15" spans="1:24" x14ac:dyDescent="0.25">
      <c r="P15" s="31"/>
      <c r="Q15" s="32"/>
      <c r="T15" s="27">
        <v>10312</v>
      </c>
      <c r="V15" s="3" t="s">
        <v>24</v>
      </c>
    </row>
    <row r="16" spans="1:24" x14ac:dyDescent="0.25">
      <c r="P16" s="31"/>
      <c r="Q16" s="32"/>
      <c r="T16" s="27">
        <v>10313</v>
      </c>
      <c r="V16" s="3" t="s">
        <v>29</v>
      </c>
    </row>
    <row r="17" spans="16:22" x14ac:dyDescent="0.25">
      <c r="P17" s="31"/>
      <c r="Q17" s="32"/>
      <c r="T17" s="27">
        <v>10314</v>
      </c>
      <c r="V17" s="3" t="s">
        <v>25</v>
      </c>
    </row>
    <row r="18" spans="16:22" x14ac:dyDescent="0.25">
      <c r="P18" s="31"/>
      <c r="Q18" s="32"/>
      <c r="T18" s="27">
        <v>10315</v>
      </c>
      <c r="V18" s="30" t="str">
        <f>IF('Equipaje 1'!V18="","",'Equipaje 1'!V18)</f>
        <v/>
      </c>
    </row>
    <row r="19" spans="16:22" x14ac:dyDescent="0.25">
      <c r="P19" s="31"/>
      <c r="Q19" s="32"/>
      <c r="T19" s="27">
        <v>10316</v>
      </c>
      <c r="V19" s="30" t="str">
        <f>IF('Equipaje 1'!V19="","",'Equipaje 1'!V19)</f>
        <v/>
      </c>
    </row>
    <row r="20" spans="16:22" x14ac:dyDescent="0.25">
      <c r="P20" s="31"/>
      <c r="Q20" s="32"/>
      <c r="T20" s="27">
        <v>10317</v>
      </c>
      <c r="V20" s="30" t="str">
        <f>IF('Equipaje 1'!V20="","",'Equipaje 1'!V20)</f>
        <v/>
      </c>
    </row>
    <row r="21" spans="16:22" x14ac:dyDescent="0.25">
      <c r="P21" s="31"/>
      <c r="Q21" s="32"/>
      <c r="T21" s="27">
        <v>10318</v>
      </c>
      <c r="V21" s="30" t="str">
        <f>IF('Equipaje 1'!V21="","",'Equipaje 1'!V21)</f>
        <v/>
      </c>
    </row>
    <row r="22" spans="16:22" x14ac:dyDescent="0.25">
      <c r="P22" s="31"/>
      <c r="Q22" s="32"/>
      <c r="T22" s="27">
        <v>10319</v>
      </c>
      <c r="V22" s="30" t="str">
        <f>IF('Equipaje 1'!V22="","",'Equipaje 1'!V22)</f>
        <v/>
      </c>
    </row>
    <row r="23" spans="16:22" x14ac:dyDescent="0.25">
      <c r="P23" s="31"/>
      <c r="Q23" s="32"/>
    </row>
    <row r="24" spans="16:22" x14ac:dyDescent="0.25">
      <c r="P24" s="31"/>
      <c r="Q24" s="32"/>
    </row>
    <row r="25" spans="16:22" x14ac:dyDescent="0.25">
      <c r="P25" s="31"/>
      <c r="Q25" s="32"/>
    </row>
    <row r="26" spans="16:22" x14ac:dyDescent="0.25">
      <c r="P26" s="31"/>
      <c r="Q26" s="32"/>
    </row>
    <row r="27" spans="16:22" x14ac:dyDescent="0.25">
      <c r="P27" s="31"/>
      <c r="Q27" s="32"/>
    </row>
    <row r="28" spans="16:22" x14ac:dyDescent="0.25">
      <c r="P28" s="31"/>
      <c r="Q28" s="32"/>
    </row>
    <row r="29" spans="16:22" x14ac:dyDescent="0.25">
      <c r="P29" s="31"/>
      <c r="Q29" s="32"/>
    </row>
    <row r="30" spans="16:22" x14ac:dyDescent="0.25">
      <c r="P30" s="31"/>
      <c r="Q30" s="32"/>
    </row>
    <row r="31" spans="16:22" x14ac:dyDescent="0.25">
      <c r="P31" s="31"/>
      <c r="Q31" s="32"/>
    </row>
    <row r="32" spans="16:22" x14ac:dyDescent="0.25">
      <c r="P32" s="31"/>
      <c r="Q32" s="32"/>
    </row>
    <row r="33" spans="16:17" x14ac:dyDescent="0.25">
      <c r="P33" s="31"/>
      <c r="Q33" s="32"/>
    </row>
    <row r="34" spans="16:17" x14ac:dyDescent="0.25">
      <c r="P34" s="31"/>
      <c r="Q34" s="32"/>
    </row>
    <row r="35" spans="16:17" x14ac:dyDescent="0.25">
      <c r="P35" s="31"/>
      <c r="Q35" s="32"/>
    </row>
    <row r="36" spans="16:17" x14ac:dyDescent="0.25">
      <c r="P36" s="31"/>
      <c r="Q36" s="32"/>
    </row>
    <row r="37" spans="16:17" x14ac:dyDescent="0.25">
      <c r="P37" s="31"/>
      <c r="Q37" s="32"/>
    </row>
    <row r="38" spans="16:17" x14ac:dyDescent="0.25">
      <c r="P38" s="31"/>
      <c r="Q38" s="32"/>
    </row>
    <row r="39" spans="16:17" x14ac:dyDescent="0.25">
      <c r="P39" s="31"/>
      <c r="Q39" s="32"/>
    </row>
    <row r="40" spans="16:17" x14ac:dyDescent="0.25">
      <c r="P40" s="31"/>
      <c r="Q40" s="32"/>
    </row>
    <row r="41" spans="16:17" x14ac:dyDescent="0.25">
      <c r="P41" s="31"/>
      <c r="Q41" s="32"/>
    </row>
    <row r="42" spans="16:17" x14ac:dyDescent="0.25">
      <c r="P42" s="31"/>
      <c r="Q42" s="32"/>
    </row>
    <row r="43" spans="16:17" x14ac:dyDescent="0.25">
      <c r="P43" s="31"/>
      <c r="Q43" s="32"/>
    </row>
    <row r="44" spans="16:17" x14ac:dyDescent="0.25">
      <c r="P44" s="31"/>
      <c r="Q44" s="32"/>
    </row>
    <row r="45" spans="16:17" x14ac:dyDescent="0.25">
      <c r="P45" s="31"/>
      <c r="Q45" s="32"/>
    </row>
    <row r="46" spans="16:17" x14ac:dyDescent="0.25">
      <c r="P46" s="31"/>
      <c r="Q46" s="32"/>
    </row>
    <row r="47" spans="16:17" x14ac:dyDescent="0.25">
      <c r="P47" s="31"/>
      <c r="Q47" s="32"/>
    </row>
    <row r="48" spans="16:17" x14ac:dyDescent="0.25">
      <c r="P48" s="31"/>
      <c r="Q48" s="32"/>
    </row>
    <row r="49" spans="16:17" x14ac:dyDescent="0.25">
      <c r="P49" s="31"/>
      <c r="Q49" s="32"/>
    </row>
    <row r="50" spans="16:17" x14ac:dyDescent="0.25">
      <c r="P50" s="31"/>
      <c r="Q50" s="32"/>
    </row>
    <row r="51" spans="16:17" x14ac:dyDescent="0.25">
      <c r="P51" s="31"/>
      <c r="Q51" s="32"/>
    </row>
    <row r="52" spans="16:17" x14ac:dyDescent="0.25">
      <c r="P52" s="31"/>
      <c r="Q52" s="32"/>
    </row>
    <row r="53" spans="16:17" x14ac:dyDescent="0.25">
      <c r="P53" s="31"/>
      <c r="Q53" s="32"/>
    </row>
    <row r="54" spans="16:17" x14ac:dyDescent="0.25">
      <c r="P54" s="31"/>
      <c r="Q54" s="32"/>
    </row>
    <row r="55" spans="16:17" x14ac:dyDescent="0.25">
      <c r="P55" s="31"/>
      <c r="Q55" s="32"/>
    </row>
    <row r="56" spans="16:17" x14ac:dyDescent="0.25">
      <c r="P56" s="31"/>
      <c r="Q56" s="32"/>
    </row>
    <row r="57" spans="16:17" x14ac:dyDescent="0.25">
      <c r="P57" s="31"/>
      <c r="Q57" s="32"/>
    </row>
    <row r="58" spans="16:17" x14ac:dyDescent="0.25">
      <c r="P58" s="31"/>
      <c r="Q58" s="32"/>
    </row>
    <row r="59" spans="16:17" x14ac:dyDescent="0.25">
      <c r="P59" s="31"/>
      <c r="Q59" s="32"/>
    </row>
    <row r="60" spans="16:17" x14ac:dyDescent="0.25">
      <c r="P60" s="31"/>
      <c r="Q60" s="32"/>
    </row>
    <row r="61" spans="16:17" x14ac:dyDescent="0.25">
      <c r="P61" s="31"/>
      <c r="Q61" s="32"/>
    </row>
    <row r="62" spans="16:17" x14ac:dyDescent="0.25">
      <c r="P62" s="31"/>
      <c r="Q62" s="32"/>
    </row>
    <row r="63" spans="16:17" x14ac:dyDescent="0.25">
      <c r="P63" s="31"/>
      <c r="Q63" s="32"/>
    </row>
    <row r="64" spans="16:17" x14ac:dyDescent="0.25">
      <c r="P64" s="31"/>
      <c r="Q64" s="32"/>
    </row>
    <row r="65" spans="16:17" x14ac:dyDescent="0.25">
      <c r="P65" s="31"/>
      <c r="Q65" s="32"/>
    </row>
    <row r="66" spans="16:17" x14ac:dyDescent="0.25">
      <c r="P66" s="31"/>
      <c r="Q66" s="32"/>
    </row>
    <row r="67" spans="16:17" x14ac:dyDescent="0.25">
      <c r="P67" s="31"/>
      <c r="Q67" s="32"/>
    </row>
    <row r="68" spans="16:17" x14ac:dyDescent="0.25">
      <c r="P68" s="31"/>
      <c r="Q68" s="32"/>
    </row>
    <row r="69" spans="16:17" x14ac:dyDescent="0.25">
      <c r="P69" s="31"/>
      <c r="Q69" s="32"/>
    </row>
    <row r="70" spans="16:17" x14ac:dyDescent="0.25">
      <c r="P70" s="31"/>
      <c r="Q70" s="32"/>
    </row>
    <row r="71" spans="16:17" x14ac:dyDescent="0.25">
      <c r="P71" s="31"/>
      <c r="Q71" s="32"/>
    </row>
    <row r="72" spans="16:17" x14ac:dyDescent="0.25">
      <c r="P72" s="31"/>
      <c r="Q72" s="32"/>
    </row>
    <row r="73" spans="16:17" x14ac:dyDescent="0.25">
      <c r="P73" s="31"/>
      <c r="Q73" s="32"/>
    </row>
    <row r="74" spans="16:17" x14ac:dyDescent="0.25">
      <c r="P74" s="31"/>
      <c r="Q74" s="32"/>
    </row>
    <row r="75" spans="16:17" x14ac:dyDescent="0.25">
      <c r="P75" s="31"/>
      <c r="Q75" s="32"/>
    </row>
    <row r="76" spans="16:17" x14ac:dyDescent="0.25">
      <c r="P76" s="31"/>
      <c r="Q76" s="32"/>
    </row>
    <row r="77" spans="16:17" x14ac:dyDescent="0.25">
      <c r="P77" s="31"/>
      <c r="Q77" s="32"/>
    </row>
    <row r="78" spans="16:17" x14ac:dyDescent="0.25">
      <c r="P78" s="31"/>
      <c r="Q78" s="32"/>
    </row>
    <row r="79" spans="16:17" x14ac:dyDescent="0.25">
      <c r="P79" s="31"/>
      <c r="Q79" s="32"/>
    </row>
    <row r="80" spans="16:17" x14ac:dyDescent="0.25">
      <c r="P80" s="31"/>
      <c r="Q80" s="32"/>
    </row>
    <row r="81" spans="16:17" x14ac:dyDescent="0.25">
      <c r="P81" s="31"/>
      <c r="Q81" s="32"/>
    </row>
    <row r="82" spans="16:17" x14ac:dyDescent="0.25">
      <c r="P82" s="31"/>
      <c r="Q82" s="32"/>
    </row>
    <row r="83" spans="16:17" x14ac:dyDescent="0.25">
      <c r="P83" s="31"/>
      <c r="Q83" s="32"/>
    </row>
    <row r="84" spans="16:17" x14ac:dyDescent="0.25">
      <c r="P84" s="31"/>
      <c r="Q84" s="32"/>
    </row>
    <row r="85" spans="16:17" x14ac:dyDescent="0.25">
      <c r="P85" s="31"/>
      <c r="Q85" s="32"/>
    </row>
    <row r="86" spans="16:17" x14ac:dyDescent="0.25">
      <c r="P86" s="31"/>
      <c r="Q86" s="32"/>
    </row>
    <row r="87" spans="16:17" x14ac:dyDescent="0.25">
      <c r="P87" s="31"/>
      <c r="Q87" s="32"/>
    </row>
    <row r="88" spans="16:17" x14ac:dyDescent="0.25">
      <c r="P88" s="31"/>
      <c r="Q88" s="32"/>
    </row>
    <row r="89" spans="16:17" x14ac:dyDescent="0.25">
      <c r="P89" s="31"/>
      <c r="Q89" s="32"/>
    </row>
    <row r="90" spans="16:17" x14ac:dyDescent="0.25">
      <c r="P90" s="31"/>
      <c r="Q90" s="32"/>
    </row>
    <row r="91" spans="16:17" x14ac:dyDescent="0.25">
      <c r="P91" s="31"/>
      <c r="Q91" s="32"/>
    </row>
    <row r="92" spans="16:17" x14ac:dyDescent="0.25">
      <c r="P92" s="31"/>
      <c r="Q92" s="32"/>
    </row>
    <row r="93" spans="16:17" x14ac:dyDescent="0.25">
      <c r="P93" s="31"/>
      <c r="Q93" s="32"/>
    </row>
    <row r="94" spans="16:17" x14ac:dyDescent="0.25">
      <c r="P94" s="31"/>
      <c r="Q94" s="32"/>
    </row>
    <row r="95" spans="16:17" x14ac:dyDescent="0.25">
      <c r="P95" s="31"/>
      <c r="Q95" s="32"/>
    </row>
    <row r="96" spans="16:17" x14ac:dyDescent="0.25">
      <c r="P96" s="31"/>
      <c r="Q96" s="32"/>
    </row>
    <row r="97" spans="16:17" x14ac:dyDescent="0.25">
      <c r="P97" s="31"/>
      <c r="Q97" s="32"/>
    </row>
    <row r="98" spans="16:17" x14ac:dyDescent="0.25">
      <c r="P98" s="31"/>
      <c r="Q98" s="32"/>
    </row>
    <row r="99" spans="16:17" x14ac:dyDescent="0.25">
      <c r="P99" s="31"/>
      <c r="Q99" s="32"/>
    </row>
    <row r="100" spans="16:17" x14ac:dyDescent="0.25">
      <c r="P100" s="31"/>
      <c r="Q100" s="32"/>
    </row>
    <row r="101" spans="16:17" x14ac:dyDescent="0.25">
      <c r="P101" s="31"/>
      <c r="Q101" s="32"/>
    </row>
    <row r="102" spans="16:17" x14ac:dyDescent="0.25">
      <c r="P102" s="31"/>
      <c r="Q102" s="32"/>
    </row>
    <row r="103" spans="16:17" x14ac:dyDescent="0.25">
      <c r="P103" s="31"/>
      <c r="Q103" s="32"/>
    </row>
    <row r="104" spans="16:17" x14ac:dyDescent="0.25">
      <c r="P104" s="33"/>
      <c r="Q104" s="33"/>
    </row>
    <row r="105" spans="16:17" x14ac:dyDescent="0.25">
      <c r="P105" s="33"/>
      <c r="Q105" s="33"/>
    </row>
    <row r="106" spans="16:17" x14ac:dyDescent="0.25">
      <c r="P106" s="33"/>
      <c r="Q106" s="33"/>
    </row>
    <row r="107" spans="16:17" x14ac:dyDescent="0.25">
      <c r="P107" s="33"/>
      <c r="Q107" s="33"/>
    </row>
    <row r="108" spans="16:17" x14ac:dyDescent="0.25">
      <c r="P108" s="33"/>
      <c r="Q108" s="33"/>
    </row>
    <row r="109" spans="16:17" x14ac:dyDescent="0.25">
      <c r="P109" s="33"/>
      <c r="Q109" s="33"/>
    </row>
    <row r="110" spans="16:17" x14ac:dyDescent="0.25">
      <c r="P110" s="33"/>
      <c r="Q110" s="33"/>
    </row>
    <row r="111" spans="16:17" x14ac:dyDescent="0.25">
      <c r="P111" s="33"/>
      <c r="Q111" s="33"/>
    </row>
    <row r="112" spans="16:17" x14ac:dyDescent="0.25">
      <c r="P112" s="33"/>
      <c r="Q112" s="33"/>
    </row>
    <row r="113" spans="16:17" x14ac:dyDescent="0.25">
      <c r="P113" s="33"/>
      <c r="Q113" s="33"/>
    </row>
    <row r="114" spans="16:17" x14ac:dyDescent="0.25">
      <c r="P114" s="33"/>
      <c r="Q114" s="33"/>
    </row>
    <row r="115" spans="16:17" x14ac:dyDescent="0.25">
      <c r="P115" s="33"/>
      <c r="Q115" s="33"/>
    </row>
    <row r="116" spans="16:17" x14ac:dyDescent="0.25">
      <c r="P116" s="33"/>
      <c r="Q116" s="33"/>
    </row>
    <row r="117" spans="16:17" x14ac:dyDescent="0.25">
      <c r="P117" s="33"/>
      <c r="Q117" s="33"/>
    </row>
    <row r="118" spans="16:17" x14ac:dyDescent="0.25">
      <c r="P118" s="33"/>
      <c r="Q118" s="33"/>
    </row>
    <row r="119" spans="16:17" x14ac:dyDescent="0.25">
      <c r="P119" s="33"/>
      <c r="Q119" s="33"/>
    </row>
    <row r="120" spans="16:17" x14ac:dyDescent="0.25">
      <c r="P120" s="33"/>
      <c r="Q120" s="33"/>
    </row>
    <row r="121" spans="16:17" x14ac:dyDescent="0.25">
      <c r="P121" s="33"/>
      <c r="Q121" s="33"/>
    </row>
    <row r="122" spans="16:17" x14ac:dyDescent="0.25">
      <c r="P122" s="33"/>
      <c r="Q122" s="33"/>
    </row>
    <row r="123" spans="16:17" x14ac:dyDescent="0.25">
      <c r="P123" s="33"/>
      <c r="Q123" s="33"/>
    </row>
    <row r="124" spans="16:17" x14ac:dyDescent="0.25">
      <c r="P124" s="33"/>
      <c r="Q124" s="33"/>
    </row>
    <row r="125" spans="16:17" x14ac:dyDescent="0.25">
      <c r="P125" s="33"/>
      <c r="Q125" s="33"/>
    </row>
    <row r="126" spans="16:17" x14ac:dyDescent="0.25">
      <c r="P126" s="33"/>
      <c r="Q126" s="33"/>
    </row>
    <row r="127" spans="16:17" x14ac:dyDescent="0.25">
      <c r="P127" s="33"/>
      <c r="Q127" s="33"/>
    </row>
    <row r="128" spans="16:17" x14ac:dyDescent="0.25">
      <c r="P128" s="33"/>
      <c r="Q128" s="33"/>
    </row>
    <row r="129" spans="16:17" x14ac:dyDescent="0.25">
      <c r="P129" s="33"/>
      <c r="Q129" s="33"/>
    </row>
    <row r="130" spans="16:17" x14ac:dyDescent="0.25">
      <c r="P130" s="33"/>
      <c r="Q130" s="33"/>
    </row>
    <row r="131" spans="16:17" x14ac:dyDescent="0.25">
      <c r="P131" s="33"/>
      <c r="Q131" s="33"/>
    </row>
    <row r="132" spans="16:17" x14ac:dyDescent="0.25">
      <c r="P132" s="33"/>
      <c r="Q132" s="33"/>
    </row>
    <row r="133" spans="16:17" x14ac:dyDescent="0.25">
      <c r="P133" s="33"/>
      <c r="Q133" s="33"/>
    </row>
    <row r="134" spans="16:17" x14ac:dyDescent="0.25">
      <c r="P134" s="33"/>
      <c r="Q134" s="33"/>
    </row>
    <row r="135" spans="16:17" x14ac:dyDescent="0.25">
      <c r="P135" s="33"/>
      <c r="Q135" s="33"/>
    </row>
    <row r="136" spans="16:17" x14ac:dyDescent="0.25">
      <c r="P136" s="33"/>
      <c r="Q136" s="33"/>
    </row>
    <row r="137" spans="16:17" x14ac:dyDescent="0.25">
      <c r="P137" s="33"/>
      <c r="Q137" s="33"/>
    </row>
    <row r="138" spans="16:17" x14ac:dyDescent="0.25">
      <c r="P138" s="33"/>
      <c r="Q138" s="33"/>
    </row>
    <row r="139" spans="16:17" x14ac:dyDescent="0.25">
      <c r="P139" s="33"/>
      <c r="Q139" s="33"/>
    </row>
    <row r="140" spans="16:17" x14ac:dyDescent="0.25">
      <c r="P140" s="33"/>
      <c r="Q140" s="33"/>
    </row>
    <row r="141" spans="16:17" x14ac:dyDescent="0.25">
      <c r="P141" s="33"/>
      <c r="Q141" s="33"/>
    </row>
    <row r="142" spans="16:17" x14ac:dyDescent="0.25">
      <c r="P142" s="33"/>
      <c r="Q142" s="33"/>
    </row>
    <row r="143" spans="16:17" x14ac:dyDescent="0.25">
      <c r="P143" s="33"/>
      <c r="Q143" s="33"/>
    </row>
    <row r="144" spans="16:17" x14ac:dyDescent="0.25">
      <c r="P144" s="33"/>
      <c r="Q144" s="33"/>
    </row>
    <row r="145" spans="16:17" x14ac:dyDescent="0.25">
      <c r="P145" s="33"/>
      <c r="Q145" s="33"/>
    </row>
    <row r="146" spans="16:17" x14ac:dyDescent="0.25">
      <c r="P146" s="33"/>
      <c r="Q146" s="33"/>
    </row>
    <row r="147" spans="16:17" x14ac:dyDescent="0.25">
      <c r="P147" s="33"/>
      <c r="Q147" s="33"/>
    </row>
    <row r="148" spans="16:17" x14ac:dyDescent="0.25">
      <c r="P148" s="33"/>
      <c r="Q148" s="33"/>
    </row>
    <row r="149" spans="16:17" x14ac:dyDescent="0.25">
      <c r="P149" s="33"/>
      <c r="Q149" s="33"/>
    </row>
    <row r="150" spans="16:17" x14ac:dyDescent="0.25">
      <c r="P150" s="33"/>
      <c r="Q150" s="33"/>
    </row>
    <row r="151" spans="16:17" x14ac:dyDescent="0.25">
      <c r="P151" s="33"/>
      <c r="Q151" s="33"/>
    </row>
    <row r="152" spans="16:17" x14ac:dyDescent="0.25">
      <c r="P152" s="33"/>
      <c r="Q152" s="33"/>
    </row>
    <row r="153" spans="16:17" x14ac:dyDescent="0.25">
      <c r="P153" s="33"/>
      <c r="Q153" s="33"/>
    </row>
    <row r="154" spans="16:17" x14ac:dyDescent="0.25">
      <c r="P154" s="33"/>
      <c r="Q154" s="33"/>
    </row>
    <row r="155" spans="16:17" x14ac:dyDescent="0.25">
      <c r="P155" s="33"/>
      <c r="Q155" s="33"/>
    </row>
    <row r="156" spans="16:17" x14ac:dyDescent="0.25">
      <c r="P156" s="33"/>
      <c r="Q156" s="33"/>
    </row>
    <row r="157" spans="16:17" x14ac:dyDescent="0.25">
      <c r="P157" s="33"/>
      <c r="Q157" s="33"/>
    </row>
    <row r="158" spans="16:17" x14ac:dyDescent="0.25">
      <c r="P158" s="33"/>
      <c r="Q158" s="33"/>
    </row>
    <row r="159" spans="16:17" x14ac:dyDescent="0.25">
      <c r="P159" s="33"/>
      <c r="Q159" s="33"/>
    </row>
    <row r="160" spans="16:17" x14ac:dyDescent="0.25">
      <c r="P160" s="33"/>
      <c r="Q160" s="33"/>
    </row>
    <row r="161" spans="16:17" x14ac:dyDescent="0.25">
      <c r="P161" s="33"/>
      <c r="Q161" s="33"/>
    </row>
    <row r="162" spans="16:17" x14ac:dyDescent="0.25">
      <c r="P162" s="33"/>
      <c r="Q162" s="33"/>
    </row>
    <row r="163" spans="16:17" x14ac:dyDescent="0.25">
      <c r="P163" s="33"/>
      <c r="Q163" s="33"/>
    </row>
    <row r="164" spans="16:17" x14ac:dyDescent="0.25">
      <c r="P164" s="33"/>
      <c r="Q164" s="33"/>
    </row>
    <row r="165" spans="16:17" x14ac:dyDescent="0.25">
      <c r="P165" s="33"/>
      <c r="Q165" s="33"/>
    </row>
    <row r="166" spans="16:17" x14ac:dyDescent="0.25">
      <c r="P166" s="33"/>
      <c r="Q166" s="33"/>
    </row>
    <row r="167" spans="16:17" x14ac:dyDescent="0.25">
      <c r="P167" s="33"/>
      <c r="Q167" s="33"/>
    </row>
    <row r="168" spans="16:17" x14ac:dyDescent="0.25">
      <c r="P168" s="33"/>
      <c r="Q168" s="33"/>
    </row>
    <row r="169" spans="16:17" x14ac:dyDescent="0.25">
      <c r="P169" s="33"/>
      <c r="Q169" s="33"/>
    </row>
    <row r="170" spans="16:17" x14ac:dyDescent="0.25">
      <c r="P170" s="33"/>
      <c r="Q170" s="33"/>
    </row>
    <row r="171" spans="16:17" x14ac:dyDescent="0.25">
      <c r="P171" s="33"/>
      <c r="Q171" s="33"/>
    </row>
    <row r="172" spans="16:17" x14ac:dyDescent="0.25">
      <c r="P172" s="33"/>
      <c r="Q172" s="33"/>
    </row>
    <row r="173" spans="16:17" x14ac:dyDescent="0.25">
      <c r="P173" s="33"/>
      <c r="Q173" s="33"/>
    </row>
    <row r="174" spans="16:17" x14ac:dyDescent="0.25">
      <c r="P174" s="33"/>
      <c r="Q174" s="33"/>
    </row>
    <row r="175" spans="16:17" x14ac:dyDescent="0.25">
      <c r="P175" s="33"/>
      <c r="Q175" s="33"/>
    </row>
    <row r="176" spans="16:17" x14ac:dyDescent="0.25">
      <c r="P176" s="33"/>
      <c r="Q176" s="33"/>
    </row>
    <row r="177" spans="16:17" x14ac:dyDescent="0.25">
      <c r="P177" s="33"/>
      <c r="Q177" s="33"/>
    </row>
    <row r="178" spans="16:17" x14ac:dyDescent="0.25">
      <c r="P178" s="33"/>
      <c r="Q178" s="33"/>
    </row>
    <row r="179" spans="16:17" x14ac:dyDescent="0.25">
      <c r="P179" s="33"/>
      <c r="Q179" s="33"/>
    </row>
    <row r="180" spans="16:17" x14ac:dyDescent="0.25">
      <c r="P180" s="33"/>
      <c r="Q180" s="33"/>
    </row>
    <row r="181" spans="16:17" x14ac:dyDescent="0.25">
      <c r="P181" s="33"/>
      <c r="Q181" s="33"/>
    </row>
    <row r="182" spans="16:17" x14ac:dyDescent="0.25">
      <c r="P182" s="33"/>
      <c r="Q182" s="33"/>
    </row>
    <row r="183" spans="16:17" x14ac:dyDescent="0.25">
      <c r="P183" s="33"/>
      <c r="Q183" s="33"/>
    </row>
    <row r="184" spans="16:17" x14ac:dyDescent="0.25">
      <c r="P184" s="33"/>
      <c r="Q184" s="33"/>
    </row>
    <row r="185" spans="16:17" x14ac:dyDescent="0.25">
      <c r="P185" s="33"/>
      <c r="Q185" s="33"/>
    </row>
    <row r="186" spans="16:17" x14ac:dyDescent="0.25">
      <c r="P186" s="33"/>
      <c r="Q186" s="33"/>
    </row>
    <row r="187" spans="16:17" x14ac:dyDescent="0.25">
      <c r="P187" s="33"/>
      <c r="Q187" s="33"/>
    </row>
    <row r="188" spans="16:17" x14ac:dyDescent="0.25">
      <c r="P188" s="33"/>
      <c r="Q188" s="33"/>
    </row>
    <row r="189" spans="16:17" x14ac:dyDescent="0.25">
      <c r="P189" s="33"/>
      <c r="Q189" s="33"/>
    </row>
    <row r="190" spans="16:17" x14ac:dyDescent="0.25">
      <c r="P190" s="33"/>
      <c r="Q190" s="33"/>
    </row>
    <row r="191" spans="16:17" x14ac:dyDescent="0.25">
      <c r="P191" s="33"/>
      <c r="Q191" s="33"/>
    </row>
    <row r="192" spans="16:17" x14ac:dyDescent="0.25">
      <c r="P192" s="33"/>
      <c r="Q192" s="33"/>
    </row>
    <row r="193" spans="16:17" x14ac:dyDescent="0.25">
      <c r="P193" s="33"/>
      <c r="Q193" s="33"/>
    </row>
    <row r="194" spans="16:17" x14ac:dyDescent="0.25">
      <c r="P194" s="33"/>
      <c r="Q194" s="33"/>
    </row>
    <row r="195" spans="16:17" x14ac:dyDescent="0.25">
      <c r="P195" s="33"/>
      <c r="Q195" s="33"/>
    </row>
    <row r="196" spans="16:17" x14ac:dyDescent="0.25">
      <c r="P196" s="33"/>
      <c r="Q196" s="33"/>
    </row>
    <row r="197" spans="16:17" x14ac:dyDescent="0.25">
      <c r="P197" s="33"/>
      <c r="Q197" s="33"/>
    </row>
    <row r="198" spans="16:17" x14ac:dyDescent="0.25">
      <c r="P198" s="33"/>
      <c r="Q198" s="33"/>
    </row>
    <row r="199" spans="16:17" x14ac:dyDescent="0.25">
      <c r="P199" s="33"/>
      <c r="Q199" s="33"/>
    </row>
    <row r="200" spans="16:17" x14ac:dyDescent="0.25">
      <c r="P200" s="33"/>
      <c r="Q200" s="33"/>
    </row>
    <row r="201" spans="16:17" x14ac:dyDescent="0.25">
      <c r="P201" s="33"/>
      <c r="Q201" s="33"/>
    </row>
    <row r="202" spans="16:17" x14ac:dyDescent="0.25">
      <c r="P202" s="33"/>
      <c r="Q202" s="33"/>
    </row>
    <row r="203" spans="16:17" x14ac:dyDescent="0.25">
      <c r="P203" s="33"/>
      <c r="Q203" s="33"/>
    </row>
    <row r="204" spans="16:17" x14ac:dyDescent="0.25">
      <c r="P204" s="33"/>
      <c r="Q204" s="33"/>
    </row>
    <row r="205" spans="16:17" x14ac:dyDescent="0.25">
      <c r="P205" s="33"/>
      <c r="Q205" s="33"/>
    </row>
    <row r="206" spans="16:17" x14ac:dyDescent="0.25">
      <c r="P206" s="33"/>
      <c r="Q206" s="33"/>
    </row>
    <row r="207" spans="16:17" x14ac:dyDescent="0.25">
      <c r="P207" s="33"/>
      <c r="Q207" s="33"/>
    </row>
    <row r="208" spans="16:17" x14ac:dyDescent="0.25">
      <c r="P208" s="33"/>
      <c r="Q208" s="33"/>
    </row>
    <row r="209" spans="16:17" x14ac:dyDescent="0.25">
      <c r="P209" s="33"/>
      <c r="Q209" s="33"/>
    </row>
    <row r="210" spans="16:17" x14ac:dyDescent="0.25">
      <c r="P210" s="33"/>
      <c r="Q210" s="33"/>
    </row>
    <row r="211" spans="16:17" x14ac:dyDescent="0.25">
      <c r="P211" s="33"/>
      <c r="Q211" s="33"/>
    </row>
    <row r="212" spans="16:17" x14ac:dyDescent="0.25">
      <c r="P212" s="33"/>
      <c r="Q212" s="33"/>
    </row>
    <row r="213" spans="16:17" x14ac:dyDescent="0.25">
      <c r="P213" s="33"/>
      <c r="Q213" s="33"/>
    </row>
    <row r="214" spans="16:17" x14ac:dyDescent="0.25">
      <c r="P214" s="33"/>
      <c r="Q214" s="33"/>
    </row>
    <row r="215" spans="16:17" x14ac:dyDescent="0.25">
      <c r="P215" s="33"/>
      <c r="Q215" s="33"/>
    </row>
    <row r="216" spans="16:17" x14ac:dyDescent="0.25">
      <c r="P216" s="33"/>
      <c r="Q216" s="33"/>
    </row>
    <row r="217" spans="16:17" x14ac:dyDescent="0.25">
      <c r="P217" s="33"/>
      <c r="Q217" s="33"/>
    </row>
    <row r="218" spans="16:17" x14ac:dyDescent="0.25">
      <c r="P218" s="33"/>
      <c r="Q218" s="33"/>
    </row>
    <row r="219" spans="16:17" x14ac:dyDescent="0.25">
      <c r="P219" s="33"/>
      <c r="Q219" s="33"/>
    </row>
    <row r="220" spans="16:17" x14ac:dyDescent="0.25">
      <c r="P220" s="33"/>
      <c r="Q220" s="33"/>
    </row>
    <row r="221" spans="16:17" x14ac:dyDescent="0.25">
      <c r="P221" s="33"/>
      <c r="Q221" s="33"/>
    </row>
    <row r="222" spans="16:17" x14ac:dyDescent="0.25">
      <c r="P222" s="33"/>
      <c r="Q222" s="33"/>
    </row>
    <row r="223" spans="16:17" x14ac:dyDescent="0.25">
      <c r="P223" s="33"/>
      <c r="Q223" s="33"/>
    </row>
    <row r="224" spans="16:17" x14ac:dyDescent="0.25">
      <c r="P224" s="33"/>
      <c r="Q224" s="33"/>
    </row>
    <row r="225" spans="16:17" x14ac:dyDescent="0.25">
      <c r="P225" s="33"/>
      <c r="Q225" s="33"/>
    </row>
    <row r="226" spans="16:17" x14ac:dyDescent="0.25">
      <c r="P226" s="33"/>
      <c r="Q226" s="33"/>
    </row>
    <row r="227" spans="16:17" x14ac:dyDescent="0.25">
      <c r="P227" s="33"/>
      <c r="Q227" s="33"/>
    </row>
    <row r="228" spans="16:17" x14ac:dyDescent="0.25">
      <c r="P228" s="33"/>
      <c r="Q228" s="33"/>
    </row>
    <row r="229" spans="16:17" x14ac:dyDescent="0.25">
      <c r="P229" s="33"/>
      <c r="Q229" s="33"/>
    </row>
    <row r="230" spans="16:17" x14ac:dyDescent="0.25">
      <c r="P230" s="33"/>
      <c r="Q230" s="33"/>
    </row>
    <row r="231" spans="16:17" x14ac:dyDescent="0.25">
      <c r="P231" s="33"/>
      <c r="Q231" s="33"/>
    </row>
    <row r="232" spans="16:17" x14ac:dyDescent="0.25">
      <c r="P232" s="33"/>
      <c r="Q232" s="33"/>
    </row>
    <row r="233" spans="16:17" x14ac:dyDescent="0.25">
      <c r="P233" s="33"/>
      <c r="Q233" s="33"/>
    </row>
    <row r="234" spans="16:17" x14ac:dyDescent="0.25">
      <c r="P234" s="33"/>
      <c r="Q234" s="33"/>
    </row>
    <row r="235" spans="16:17" x14ac:dyDescent="0.25">
      <c r="P235" s="33"/>
      <c r="Q235" s="33"/>
    </row>
    <row r="236" spans="16:17" x14ac:dyDescent="0.25">
      <c r="P236" s="33"/>
      <c r="Q236" s="33"/>
    </row>
    <row r="237" spans="16:17" x14ac:dyDescent="0.25">
      <c r="P237" s="33"/>
      <c r="Q237" s="33"/>
    </row>
    <row r="238" spans="16:17" x14ac:dyDescent="0.25">
      <c r="P238" s="33"/>
      <c r="Q238" s="33"/>
    </row>
    <row r="239" spans="16:17" x14ac:dyDescent="0.25">
      <c r="P239" s="33"/>
      <c r="Q239" s="33"/>
    </row>
    <row r="240" spans="16:17" x14ac:dyDescent="0.25">
      <c r="P240" s="33"/>
      <c r="Q240" s="33"/>
    </row>
    <row r="241" spans="16:17" x14ac:dyDescent="0.25">
      <c r="P241" s="33"/>
      <c r="Q241" s="33"/>
    </row>
  </sheetData>
  <sheetProtection password="D828" sheet="1" formatCells="0" formatColumns="0"/>
  <conditionalFormatting sqref="N4:O8">
    <cfRule type="cellIs" dxfId="8" priority="9" operator="equal">
      <formula>"Revisar"</formula>
    </cfRule>
  </conditionalFormatting>
  <conditionalFormatting sqref="M4:M8">
    <cfRule type="expression" dxfId="7" priority="8" stopIfTrue="1">
      <formula>K4&lt;&gt;""</formula>
    </cfRule>
  </conditionalFormatting>
  <conditionalFormatting sqref="N4:N8">
    <cfRule type="expression" dxfId="6" priority="6" stopIfTrue="1">
      <formula>O4="F"</formula>
    </cfRule>
    <cfRule type="expression" dxfId="5" priority="7" stopIfTrue="1">
      <formula>N4&lt;&gt;""</formula>
    </cfRule>
  </conditionalFormatting>
  <conditionalFormatting sqref="E4:J8">
    <cfRule type="expression" dxfId="4" priority="5" stopIfTrue="1">
      <formula>$O4="F"</formula>
    </cfRule>
  </conditionalFormatting>
  <conditionalFormatting sqref="L4:M8">
    <cfRule type="expression" dxfId="3" priority="4" stopIfTrue="1">
      <formula>K4&lt;&gt;""</formula>
    </cfRule>
  </conditionalFormatting>
  <conditionalFormatting sqref="L4:M8">
    <cfRule type="expression" dxfId="2" priority="3" stopIfTrue="1">
      <formula>L4&lt;&gt;""</formula>
    </cfRule>
  </conditionalFormatting>
  <conditionalFormatting sqref="K4:K8">
    <cfRule type="expression" dxfId="1" priority="2" stopIfTrue="1">
      <formula>K4=""</formula>
    </cfRule>
  </conditionalFormatting>
  <conditionalFormatting sqref="R4:R8">
    <cfRule type="expression" dxfId="0" priority="1" stopIfTrue="1">
      <formula>AND(K4&lt;&gt;"",N4&gt;$V$2)</formula>
    </cfRule>
  </conditionalFormatting>
  <dataValidations count="2">
    <dataValidation type="list" allowBlank="1" showInputMessage="1" showErrorMessage="1" sqref="Q9:Q103">
      <formula1>$R$4:$R$22</formula1>
    </dataValidation>
    <dataValidation type="list" allowBlank="1" showInputMessage="1" showErrorMessage="1" sqref="Q4:Q8">
      <formula1>$T$4:$T$22</formula1>
    </dataValidation>
  </dataValidations>
  <printOptions horizontalCentered="1" verticalCentered="1"/>
  <pageMargins left="0.19685039370078741" right="0.19685039370078741" top="0.19685039370078741" bottom="0.39370078740157483" header="0.31496062992125984" footer="0.11811023622047245"/>
  <pageSetup scale="91" fitToHeight="2" orientation="landscape" verticalDpi="300" r:id="rId1"/>
  <headerFooter>
    <oddFooter>&amp;L&amp;F&amp;R&amp;P de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Equipaje 1</vt:lpstr>
      <vt:lpstr>Equipaje 2</vt:lpstr>
      <vt:lpstr>Equipaje 3</vt:lpstr>
      <vt:lpstr>'Equipaje 1'!Área_de_impresión</vt:lpstr>
      <vt:lpstr>'Equipaje 2'!Área_de_impresión</vt:lpstr>
      <vt:lpstr>'Equipaje 3'!Área_de_impresión</vt:lpstr>
      <vt:lpstr>'Equipaje 1'!Títulos_a_imprimir</vt:lpstr>
      <vt:lpstr>'Equipaje 2'!Títulos_a_imprimir</vt:lpstr>
      <vt:lpstr>'Equipaje 3'!Títulos_a_imprimir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Lizano</dc:creator>
  <cp:lastModifiedBy>Jose Berrocal Obando</cp:lastModifiedBy>
  <cp:lastPrinted>2013-03-25T01:41:44Z</cp:lastPrinted>
  <dcterms:created xsi:type="dcterms:W3CDTF">2013-01-15T17:52:28Z</dcterms:created>
  <dcterms:modified xsi:type="dcterms:W3CDTF">2017-02-04T04:17:07Z</dcterms:modified>
</cp:coreProperties>
</file>