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fairlie\temp\eindex\tables18\"/>
    </mc:Choice>
  </mc:AlternateContent>
  <bookViews>
    <workbookView xWindow="-2808" yWindow="780" windowWidth="12120" windowHeight="9120" tabRatio="726" activeTab="2"/>
  </bookViews>
  <sheets>
    <sheet name="Fig1.4" sheetId="43177" r:id="rId1"/>
    <sheet name="Fig1.4A" sheetId="43193" r:id="rId2"/>
    <sheet name="Tab1.4" sheetId="43172" r:id="rId3"/>
    <sheet name="Shares" sheetId="43191" r:id="rId4"/>
    <sheet name="col1data" sheetId="43186" r:id="rId5"/>
    <sheet name="col2data" sheetId="43187" r:id="rId6"/>
    <sheet name="col3data" sheetId="43188" r:id="rId7"/>
    <sheet name="col4data" sheetId="43189" r:id="rId8"/>
    <sheet name="col5data" sheetId="43190" r:id="rId9"/>
  </sheets>
  <definedNames>
    <definedName name="_xlnm.Print_Area" localSheetId="1">'Fig1.4A'!$A$11:$K$18</definedName>
    <definedName name="_xlnm.Print_Area" localSheetId="3">Shares!$A$1:$P$22</definedName>
    <definedName name="_xlnm.Print_Area" localSheetId="2">'Tab1.4'!$A$1:$K$30</definedName>
  </definedNames>
  <calcPr calcId="162913"/>
</workbook>
</file>

<file path=xl/calcChain.xml><?xml version="1.0" encoding="utf-8"?>
<calcChain xmlns="http://schemas.openxmlformats.org/spreadsheetml/2006/main">
  <c r="K29" i="43172" l="1"/>
  <c r="J29" i="43172"/>
  <c r="I29" i="43172"/>
  <c r="H29" i="43172"/>
  <c r="G29" i="43172"/>
  <c r="F29" i="43172"/>
  <c r="E29" i="43172"/>
  <c r="D29" i="43172"/>
  <c r="C29" i="43172"/>
  <c r="B29" i="43172"/>
  <c r="A29" i="43172"/>
  <c r="M29" i="43172" s="1"/>
  <c r="K28" i="43172"/>
  <c r="J28" i="43172"/>
  <c r="I28" i="43172"/>
  <c r="H28" i="43172"/>
  <c r="G28" i="43172"/>
  <c r="F28" i="43172"/>
  <c r="E28" i="43172"/>
  <c r="D28" i="43172"/>
  <c r="C28" i="43172"/>
  <c r="B28" i="43172"/>
  <c r="A28" i="43172"/>
  <c r="M28" i="43172" s="1"/>
  <c r="P29" i="43191"/>
  <c r="O29" i="43191"/>
  <c r="N29" i="43191"/>
  <c r="M29" i="43191"/>
  <c r="L29" i="43191"/>
  <c r="K29" i="43191"/>
  <c r="J29" i="43191"/>
  <c r="I29" i="43191"/>
  <c r="H29" i="43191"/>
  <c r="G29" i="43191"/>
  <c r="F29" i="43191"/>
  <c r="E29" i="43191"/>
  <c r="D29" i="43191"/>
  <c r="C29" i="43191"/>
  <c r="B29" i="43191"/>
  <c r="A29" i="43191"/>
  <c r="P28" i="43191"/>
  <c r="O28" i="43191"/>
  <c r="N28" i="43191"/>
  <c r="M28" i="43191"/>
  <c r="L28" i="43191"/>
  <c r="K28" i="43191"/>
  <c r="J28" i="43191"/>
  <c r="I28" i="43191"/>
  <c r="H28" i="43191"/>
  <c r="G28" i="43191"/>
  <c r="F28" i="43191"/>
  <c r="E28" i="43191"/>
  <c r="D28" i="43191"/>
  <c r="C28" i="43191"/>
  <c r="B28" i="43191"/>
  <c r="A28" i="43191"/>
  <c r="C14" i="43193" l="1"/>
  <c r="P27" i="43191"/>
  <c r="O27" i="43191"/>
  <c r="N27" i="43191"/>
  <c r="M27" i="43191"/>
  <c r="L27" i="43191"/>
  <c r="K27" i="43191"/>
  <c r="J27" i="43191"/>
  <c r="I27" i="43191"/>
  <c r="H27" i="43191"/>
  <c r="G27" i="43191"/>
  <c r="F27" i="43191"/>
  <c r="E27" i="43191"/>
  <c r="D27" i="43191"/>
  <c r="C27" i="43191"/>
  <c r="B27" i="43191"/>
  <c r="A27" i="43191"/>
  <c r="K27" i="43172"/>
  <c r="J27" i="43172"/>
  <c r="I27" i="43172"/>
  <c r="H27" i="43172"/>
  <c r="G27" i="43172"/>
  <c r="F27" i="43172"/>
  <c r="E27" i="43172"/>
  <c r="D27" i="43172"/>
  <c r="C27" i="43172"/>
  <c r="B27" i="43172"/>
  <c r="A27" i="43172"/>
  <c r="M27" i="43172" s="1"/>
  <c r="P26" i="43191" l="1"/>
  <c r="O26" i="43191"/>
  <c r="N26" i="43191"/>
  <c r="M26" i="43191"/>
  <c r="L26" i="43191"/>
  <c r="K26" i="43191"/>
  <c r="J26" i="43191"/>
  <c r="I26" i="43191"/>
  <c r="H26" i="43191"/>
  <c r="G26" i="43191"/>
  <c r="F26" i="43191"/>
  <c r="E26" i="43191"/>
  <c r="D26" i="43191"/>
  <c r="C26" i="43191"/>
  <c r="B26" i="43191"/>
  <c r="A26" i="43191"/>
  <c r="K26" i="43172"/>
  <c r="J26" i="43172"/>
  <c r="I26" i="43172"/>
  <c r="H26" i="43172"/>
  <c r="G26" i="43172"/>
  <c r="F26" i="43172"/>
  <c r="E26" i="43172"/>
  <c r="D26" i="43172"/>
  <c r="C26" i="43172"/>
  <c r="B26" i="43172"/>
  <c r="A26" i="43172"/>
  <c r="M26" i="43172" s="1"/>
  <c r="C18" i="43193" l="1"/>
  <c r="C17" i="43193"/>
  <c r="C16" i="43193"/>
  <c r="C15" i="43193"/>
  <c r="K25" i="43172"/>
  <c r="J25" i="43172"/>
  <c r="I25" i="43172"/>
  <c r="H25" i="43172"/>
  <c r="G25" i="43172"/>
  <c r="F25" i="43172"/>
  <c r="E25" i="43172"/>
  <c r="D25" i="43172"/>
  <c r="C25" i="43172"/>
  <c r="B25" i="43172"/>
  <c r="A25" i="43172"/>
  <c r="M25" i="43172" s="1"/>
  <c r="P25" i="43191" l="1"/>
  <c r="O25" i="43191"/>
  <c r="N25" i="43191"/>
  <c r="M25" i="43191"/>
  <c r="L25" i="43191"/>
  <c r="K25" i="43191"/>
  <c r="J25" i="43191"/>
  <c r="I25" i="43191"/>
  <c r="H25" i="43191"/>
  <c r="G25" i="43191"/>
  <c r="F25" i="43191"/>
  <c r="E25" i="43191"/>
  <c r="D25" i="43191"/>
  <c r="C25" i="43191"/>
  <c r="B25" i="43191"/>
  <c r="A25" i="43191"/>
  <c r="K24" i="43172"/>
  <c r="J24" i="43172"/>
  <c r="I24" i="43172"/>
  <c r="H24" i="43172"/>
  <c r="G24" i="43172"/>
  <c r="F24" i="43172"/>
  <c r="E24" i="43172"/>
  <c r="D24" i="43172"/>
  <c r="C24" i="43172"/>
  <c r="B24" i="43172"/>
  <c r="A24" i="43172"/>
  <c r="M24" i="43172" s="1"/>
  <c r="K23" i="43172" l="1"/>
  <c r="J23" i="43172"/>
  <c r="I23" i="43172"/>
  <c r="H23" i="43172"/>
  <c r="G23" i="43172"/>
  <c r="F23" i="43172"/>
  <c r="E23" i="43172"/>
  <c r="D23" i="43172"/>
  <c r="C23" i="43172"/>
  <c r="B23" i="43172"/>
  <c r="A23" i="43172"/>
  <c r="M23" i="43172" s="1"/>
  <c r="P24" i="43191"/>
  <c r="O24" i="43191"/>
  <c r="N24" i="43191"/>
  <c r="M24" i="43191"/>
  <c r="L24" i="43191"/>
  <c r="K24" i="43191"/>
  <c r="J24" i="43191"/>
  <c r="I24" i="43191"/>
  <c r="H24" i="43191"/>
  <c r="G24" i="43191"/>
  <c r="F24" i="43191"/>
  <c r="E24" i="43191"/>
  <c r="D24" i="43191"/>
  <c r="C24" i="43191"/>
  <c r="B24" i="43191"/>
  <c r="A24" i="43191"/>
  <c r="P23" i="43191" l="1"/>
  <c r="O23" i="43191"/>
  <c r="N23" i="43191"/>
  <c r="M23" i="43191"/>
  <c r="L23" i="43191"/>
  <c r="K23" i="43191"/>
  <c r="J23" i="43191"/>
  <c r="I23" i="43191"/>
  <c r="H23" i="43191"/>
  <c r="G23" i="43191"/>
  <c r="F23" i="43191"/>
  <c r="E23" i="43191"/>
  <c r="D23" i="43191"/>
  <c r="C23" i="43191"/>
  <c r="B23" i="43191"/>
  <c r="A23" i="43191"/>
  <c r="K22" i="43172" l="1"/>
  <c r="J22" i="43172"/>
  <c r="I22" i="43172"/>
  <c r="H22" i="43172"/>
  <c r="G22" i="43172"/>
  <c r="F22" i="43172"/>
  <c r="E22" i="43172"/>
  <c r="D22" i="43172"/>
  <c r="C22" i="43172"/>
  <c r="B22" i="43172"/>
  <c r="A22" i="43172"/>
  <c r="M22" i="43172" s="1"/>
  <c r="A21" i="43172"/>
  <c r="M21" i="43172" s="1"/>
  <c r="A20" i="43172"/>
  <c r="M20" i="43172" s="1"/>
  <c r="A19" i="43172"/>
  <c r="M19" i="43172" s="1"/>
  <c r="A18" i="43172"/>
  <c r="M18" i="43172" s="1"/>
  <c r="A17" i="43172"/>
  <c r="M17" i="43172" s="1"/>
  <c r="A16" i="43172"/>
  <c r="M16" i="43172" s="1"/>
  <c r="A15" i="43172"/>
  <c r="M15" i="43172" s="1"/>
  <c r="A14" i="43172"/>
  <c r="M14" i="43172" s="1"/>
  <c r="A13" i="43172"/>
  <c r="M13" i="43172" s="1"/>
  <c r="A12" i="43172"/>
  <c r="M12" i="43172" s="1"/>
  <c r="A11" i="43172"/>
  <c r="M11" i="43172" s="1"/>
  <c r="A10" i="43172"/>
  <c r="M10" i="43172" s="1"/>
  <c r="A9" i="43172"/>
  <c r="M9" i="43172" s="1"/>
  <c r="A8" i="43172"/>
  <c r="M8" i="43172" s="1"/>
  <c r="A7" i="43172"/>
  <c r="M7" i="43172" s="1"/>
  <c r="P22" i="43191"/>
  <c r="O22" i="43191"/>
  <c r="N22" i="43191"/>
  <c r="M22" i="43191"/>
  <c r="L22" i="43191"/>
  <c r="K22" i="43191"/>
  <c r="J22" i="43191"/>
  <c r="I22" i="43191"/>
  <c r="H22" i="43191"/>
  <c r="G22" i="43191"/>
  <c r="F22" i="43191"/>
  <c r="E22" i="43191"/>
  <c r="D22" i="43191"/>
  <c r="C22" i="43191"/>
  <c r="B22" i="43191"/>
  <c r="A22" i="43191"/>
  <c r="O21" i="43191"/>
  <c r="O20" i="43191"/>
  <c r="O19" i="43191"/>
  <c r="O18" i="43191"/>
  <c r="O17" i="43191"/>
  <c r="O16" i="43191"/>
  <c r="O15" i="43191"/>
  <c r="O14" i="43191"/>
  <c r="O13" i="43191"/>
  <c r="O12" i="43191"/>
  <c r="O11" i="43191"/>
  <c r="O10" i="43191"/>
  <c r="O9" i="43191"/>
  <c r="O8" i="43191"/>
  <c r="L21" i="43191"/>
  <c r="L20" i="43191"/>
  <c r="L19" i="43191"/>
  <c r="L18" i="43191"/>
  <c r="L17" i="43191"/>
  <c r="L16" i="43191"/>
  <c r="L15" i="43191"/>
  <c r="L14" i="43191"/>
  <c r="L13" i="43191"/>
  <c r="L12" i="43191"/>
  <c r="L11" i="43191"/>
  <c r="L10" i="43191"/>
  <c r="L9" i="43191"/>
  <c r="L8" i="43191"/>
  <c r="I21" i="43191"/>
  <c r="I20" i="43191"/>
  <c r="I19" i="43191"/>
  <c r="I18" i="43191"/>
  <c r="I17" i="43191"/>
  <c r="I16" i="43191"/>
  <c r="I15" i="43191"/>
  <c r="I14" i="43191"/>
  <c r="I13" i="43191"/>
  <c r="I12" i="43191"/>
  <c r="I11" i="43191"/>
  <c r="I10" i="43191"/>
  <c r="I9" i="43191"/>
  <c r="I8" i="43191"/>
  <c r="F21" i="43191"/>
  <c r="F20" i="43191"/>
  <c r="F19" i="43191"/>
  <c r="F18" i="43191"/>
  <c r="F17" i="43191"/>
  <c r="F16" i="43191"/>
  <c r="F15" i="43191"/>
  <c r="F14" i="43191"/>
  <c r="F13" i="43191"/>
  <c r="F12" i="43191"/>
  <c r="F11" i="43191"/>
  <c r="F10" i="43191"/>
  <c r="F9" i="43191"/>
  <c r="F8" i="43191"/>
  <c r="C21" i="43191"/>
  <c r="C20" i="43191"/>
  <c r="C19" i="43191"/>
  <c r="C18" i="43191"/>
  <c r="C17" i="43191"/>
  <c r="C16" i="43191"/>
  <c r="C15" i="43191"/>
  <c r="C14" i="43191"/>
  <c r="C13" i="43191"/>
  <c r="C12" i="43191"/>
  <c r="C11" i="43191"/>
  <c r="C10" i="43191"/>
  <c r="C9" i="43191"/>
  <c r="C8" i="43191"/>
  <c r="A21" i="43191"/>
  <c r="A20" i="43191"/>
  <c r="A19" i="43191"/>
  <c r="A18" i="43191"/>
  <c r="A17" i="43191"/>
  <c r="A16" i="43191"/>
  <c r="A15" i="43191"/>
  <c r="A14" i="43191"/>
  <c r="A13" i="43191"/>
  <c r="A12" i="43191"/>
  <c r="A11" i="43191"/>
  <c r="A10" i="43191"/>
  <c r="A9" i="43191"/>
  <c r="A8" i="43191"/>
  <c r="A7" i="43191"/>
  <c r="B14" i="43193" s="1"/>
  <c r="O7" i="43191"/>
  <c r="L7" i="43191"/>
  <c r="B18" i="43193" s="1"/>
  <c r="I7" i="43191"/>
  <c r="B17" i="43193" s="1"/>
  <c r="F7" i="43191"/>
  <c r="B16" i="43193" s="1"/>
  <c r="C7" i="43191"/>
  <c r="B15" i="43193" s="1"/>
  <c r="P21" i="43191"/>
  <c r="N21" i="43191"/>
  <c r="M21" i="43191"/>
  <c r="K21" i="43191"/>
  <c r="J21" i="43191"/>
  <c r="H21" i="43191"/>
  <c r="G21" i="43191"/>
  <c r="E21" i="43191"/>
  <c r="D21" i="43191"/>
  <c r="B21" i="43191"/>
  <c r="P20" i="43191"/>
  <c r="N20" i="43191"/>
  <c r="M20" i="43191"/>
  <c r="K20" i="43191"/>
  <c r="J20" i="43191"/>
  <c r="H20" i="43191"/>
  <c r="G20" i="43191"/>
  <c r="E20" i="43191"/>
  <c r="D20" i="43191"/>
  <c r="B20" i="43191"/>
  <c r="P19" i="43191"/>
  <c r="N19" i="43191"/>
  <c r="M19" i="43191"/>
  <c r="K19" i="43191"/>
  <c r="J19" i="43191"/>
  <c r="H19" i="43191"/>
  <c r="G19" i="43191"/>
  <c r="E19" i="43191"/>
  <c r="D19" i="43191"/>
  <c r="B19" i="43191"/>
  <c r="P18" i="43191"/>
  <c r="N18" i="43191"/>
  <c r="M18" i="43191"/>
  <c r="K18" i="43191"/>
  <c r="J18" i="43191"/>
  <c r="H18" i="43191"/>
  <c r="G18" i="43191"/>
  <c r="E18" i="43191"/>
  <c r="D18" i="43191"/>
  <c r="B18" i="43191"/>
  <c r="P17" i="43191"/>
  <c r="N17" i="43191"/>
  <c r="M17" i="43191"/>
  <c r="K17" i="43191"/>
  <c r="J17" i="43191"/>
  <c r="H17" i="43191"/>
  <c r="G17" i="43191"/>
  <c r="E17" i="43191"/>
  <c r="D17" i="43191"/>
  <c r="B17" i="43191"/>
  <c r="P16" i="43191"/>
  <c r="N16" i="43191"/>
  <c r="M16" i="43191"/>
  <c r="K16" i="43191"/>
  <c r="J16" i="43191"/>
  <c r="H16" i="43191"/>
  <c r="G16" i="43191"/>
  <c r="E16" i="43191"/>
  <c r="D16" i="43191"/>
  <c r="B16" i="43191"/>
  <c r="P15" i="43191"/>
  <c r="N15" i="43191"/>
  <c r="M15" i="43191"/>
  <c r="K15" i="43191"/>
  <c r="J15" i="43191"/>
  <c r="H15" i="43191"/>
  <c r="G15" i="43191"/>
  <c r="E15" i="43191"/>
  <c r="D15" i="43191"/>
  <c r="B15" i="43191"/>
  <c r="P14" i="43191"/>
  <c r="N14" i="43191"/>
  <c r="M14" i="43191"/>
  <c r="K14" i="43191"/>
  <c r="J14" i="43191"/>
  <c r="H14" i="43191"/>
  <c r="G14" i="43191"/>
  <c r="E14" i="43191"/>
  <c r="D14" i="43191"/>
  <c r="B14" i="43191"/>
  <c r="P13" i="43191"/>
  <c r="N13" i="43191"/>
  <c r="M13" i="43191"/>
  <c r="K13" i="43191"/>
  <c r="J13" i="43191"/>
  <c r="H13" i="43191"/>
  <c r="G13" i="43191"/>
  <c r="E13" i="43191"/>
  <c r="D13" i="43191"/>
  <c r="B13" i="43191"/>
  <c r="P12" i="43191"/>
  <c r="N12" i="43191"/>
  <c r="M12" i="43191"/>
  <c r="K12" i="43191"/>
  <c r="J12" i="43191"/>
  <c r="H12" i="43191"/>
  <c r="G12" i="43191"/>
  <c r="E12" i="43191"/>
  <c r="D12" i="43191"/>
  <c r="B12" i="43191"/>
  <c r="P11" i="43191"/>
  <c r="N11" i="43191"/>
  <c r="M11" i="43191"/>
  <c r="K11" i="43191"/>
  <c r="J11" i="43191"/>
  <c r="H11" i="43191"/>
  <c r="G11" i="43191"/>
  <c r="E11" i="43191"/>
  <c r="D11" i="43191"/>
  <c r="B11" i="43191"/>
  <c r="P10" i="43191"/>
  <c r="N10" i="43191"/>
  <c r="M10" i="43191"/>
  <c r="K10" i="43191"/>
  <c r="J10" i="43191"/>
  <c r="H10" i="43191"/>
  <c r="G10" i="43191"/>
  <c r="E10" i="43191"/>
  <c r="D10" i="43191"/>
  <c r="B10" i="43191"/>
  <c r="P9" i="43191"/>
  <c r="N9" i="43191"/>
  <c r="M9" i="43191"/>
  <c r="K9" i="43191"/>
  <c r="J9" i="43191"/>
  <c r="H9" i="43191"/>
  <c r="G9" i="43191"/>
  <c r="E9" i="43191"/>
  <c r="D9" i="43191"/>
  <c r="B9" i="43191"/>
  <c r="P8" i="43191"/>
  <c r="N8" i="43191"/>
  <c r="M8" i="43191"/>
  <c r="K8" i="43191"/>
  <c r="J8" i="43191"/>
  <c r="H8" i="43191"/>
  <c r="G8" i="43191"/>
  <c r="E8" i="43191"/>
  <c r="D8" i="43191"/>
  <c r="B8" i="43191"/>
  <c r="P7" i="43191"/>
  <c r="N7" i="43191"/>
  <c r="M7" i="43191"/>
  <c r="K7" i="43191"/>
  <c r="J7" i="43191"/>
  <c r="H7" i="43191"/>
  <c r="G7" i="43191"/>
  <c r="E7" i="43191"/>
  <c r="D7" i="43191"/>
  <c r="B7" i="43191"/>
  <c r="K21" i="43172" l="1"/>
  <c r="J21" i="43172"/>
  <c r="I21" i="43172"/>
  <c r="H21" i="43172"/>
  <c r="G21" i="43172"/>
  <c r="F21" i="43172"/>
  <c r="E21" i="43172"/>
  <c r="D21" i="43172"/>
  <c r="C21" i="43172"/>
  <c r="B21" i="43172"/>
  <c r="K20" i="43172"/>
  <c r="J20" i="43172"/>
  <c r="I20" i="43172"/>
  <c r="H20" i="43172"/>
  <c r="G20" i="43172"/>
  <c r="F20" i="43172"/>
  <c r="E20" i="43172"/>
  <c r="D20" i="43172"/>
  <c r="C20" i="43172"/>
  <c r="B20" i="43172"/>
  <c r="K19" i="43172"/>
  <c r="J19" i="43172"/>
  <c r="I19" i="43172"/>
  <c r="H19" i="43172"/>
  <c r="G19" i="43172"/>
  <c r="F19" i="43172"/>
  <c r="E19" i="43172"/>
  <c r="D19" i="43172"/>
  <c r="C19" i="43172"/>
  <c r="B19" i="43172"/>
  <c r="K18" i="43172"/>
  <c r="J18" i="43172"/>
  <c r="I18" i="43172"/>
  <c r="H18" i="43172"/>
  <c r="G18" i="43172"/>
  <c r="F18" i="43172"/>
  <c r="E18" i="43172"/>
  <c r="D18" i="43172"/>
  <c r="C18" i="43172"/>
  <c r="B18" i="43172"/>
  <c r="K17" i="43172"/>
  <c r="J17" i="43172"/>
  <c r="I17" i="43172"/>
  <c r="H17" i="43172"/>
  <c r="G17" i="43172"/>
  <c r="F17" i="43172"/>
  <c r="E17" i="43172"/>
  <c r="D17" i="43172"/>
  <c r="C17" i="43172"/>
  <c r="B17" i="43172"/>
  <c r="B7" i="43172"/>
  <c r="C7" i="43172"/>
  <c r="D7" i="43172"/>
  <c r="E7" i="43172"/>
  <c r="F7" i="43172"/>
  <c r="G7" i="43172"/>
  <c r="H7" i="43172"/>
  <c r="I7" i="43172"/>
  <c r="J7" i="43172"/>
  <c r="K7" i="43172"/>
  <c r="B8" i="43172"/>
  <c r="C8" i="43172"/>
  <c r="D8" i="43172"/>
  <c r="E8" i="43172"/>
  <c r="F8" i="43172"/>
  <c r="G8" i="43172"/>
  <c r="H8" i="43172"/>
  <c r="I8" i="43172"/>
  <c r="J8" i="43172"/>
  <c r="K8" i="43172"/>
  <c r="B9" i="43172"/>
  <c r="C9" i="43172"/>
  <c r="D9" i="43172"/>
  <c r="E9" i="43172"/>
  <c r="F9" i="43172"/>
  <c r="G9" i="43172"/>
  <c r="H9" i="43172"/>
  <c r="I9" i="43172"/>
  <c r="J9" i="43172"/>
  <c r="K9" i="43172"/>
  <c r="B10" i="43172"/>
  <c r="C10" i="43172"/>
  <c r="D10" i="43172"/>
  <c r="E10" i="43172"/>
  <c r="F10" i="43172"/>
  <c r="G10" i="43172"/>
  <c r="H10" i="43172"/>
  <c r="I10" i="43172"/>
  <c r="J10" i="43172"/>
  <c r="K10" i="43172"/>
  <c r="B11" i="43172"/>
  <c r="C11" i="43172"/>
  <c r="D11" i="43172"/>
  <c r="E11" i="43172"/>
  <c r="F11" i="43172"/>
  <c r="G11" i="43172"/>
  <c r="H11" i="43172"/>
  <c r="I11" i="43172"/>
  <c r="J11" i="43172"/>
  <c r="K11" i="43172"/>
  <c r="B12" i="43172"/>
  <c r="C12" i="43172"/>
  <c r="D12" i="43172"/>
  <c r="E12" i="43172"/>
  <c r="F12" i="43172"/>
  <c r="G12" i="43172"/>
  <c r="H12" i="43172"/>
  <c r="I12" i="43172"/>
  <c r="J12" i="43172"/>
  <c r="K12" i="43172"/>
  <c r="B13" i="43172"/>
  <c r="C13" i="43172"/>
  <c r="D13" i="43172"/>
  <c r="E13" i="43172"/>
  <c r="F13" i="43172"/>
  <c r="G13" i="43172"/>
  <c r="H13" i="43172"/>
  <c r="I13" i="43172"/>
  <c r="J13" i="43172"/>
  <c r="K13" i="43172"/>
  <c r="B14" i="43172"/>
  <c r="C14" i="43172"/>
  <c r="D14" i="43172"/>
  <c r="E14" i="43172"/>
  <c r="F14" i="43172"/>
  <c r="G14" i="43172"/>
  <c r="H14" i="43172"/>
  <c r="I14" i="43172"/>
  <c r="J14" i="43172"/>
  <c r="K14" i="43172"/>
  <c r="B15" i="43172"/>
  <c r="C15" i="43172"/>
  <c r="D15" i="43172"/>
  <c r="E15" i="43172"/>
  <c r="F15" i="43172"/>
  <c r="G15" i="43172"/>
  <c r="H15" i="43172"/>
  <c r="I15" i="43172"/>
  <c r="J15" i="43172"/>
  <c r="K15" i="43172"/>
  <c r="B16" i="43172"/>
  <c r="C16" i="43172"/>
  <c r="D16" i="43172"/>
  <c r="E16" i="43172"/>
  <c r="F16" i="43172"/>
  <c r="G16" i="43172"/>
  <c r="H16" i="43172"/>
  <c r="I16" i="43172"/>
  <c r="J16" i="43172"/>
  <c r="K16" i="43172"/>
</calcChain>
</file>

<file path=xl/sharedStrings.xml><?xml version="1.0" encoding="utf-8"?>
<sst xmlns="http://schemas.openxmlformats.org/spreadsheetml/2006/main" count="113" uniqueCount="26">
  <si>
    <t>Obs</t>
  </si>
  <si>
    <t>Year</t>
  </si>
  <si>
    <t>Sample</t>
  </si>
  <si>
    <t>Size</t>
  </si>
  <si>
    <t>Index</t>
  </si>
  <si>
    <t>Entrep.</t>
  </si>
  <si>
    <t>place data one line below variable names</t>
  </si>
  <si>
    <t>sum1</t>
  </si>
  <si>
    <t>n1</t>
  </si>
  <si>
    <t>Ages 35-44</t>
  </si>
  <si>
    <t>Ages 45-54</t>
  </si>
  <si>
    <t>Ages 55-64</t>
  </si>
  <si>
    <t>Ages 20-34</t>
  </si>
  <si>
    <t>year</t>
  </si>
  <si>
    <t>ent015ua</t>
  </si>
  <si>
    <t>Total</t>
  </si>
  <si>
    <t>Share of</t>
  </si>
  <si>
    <t>New Ents</t>
  </si>
  <si>
    <t>Share of New Entrepreneurs by Age</t>
  </si>
  <si>
    <t>Race</t>
  </si>
  <si>
    <t>agegroup</t>
  </si>
  <si>
    <t>yeart1</t>
  </si>
  <si>
    <t>Notes: (1) Estimates calculated from the Current Population Survey. (2) The entrepreneurship index is the percent of individuals who do not own a business in the first survey month that start a business in the following month with 15 or more hours worked. (3) All observations with allocated labor force status, class of worker, and hours worked variables are excluded.</t>
  </si>
  <si>
    <t>Figure 1.4A
Changes in Composition of New Entrepreneurs by Age (1996, 2018)</t>
  </si>
  <si>
    <t>Table 1.4</t>
  </si>
  <si>
    <t xml:space="preserve"> Rate of New Entrepreneurs by Age (1996-2018)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</si>
</sst>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0" borderId="0" xfId="0" quotePrefix="1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quotePrefix="1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0" fontId="2" fillId="0" borderId="0" xfId="0" quotePrefix="1" applyNumberFormat="1" applyFont="1" applyBorder="1" applyAlignment="1">
      <alignment horizontal="center"/>
    </xf>
    <xf numFmtId="3" fontId="2" fillId="0" borderId="0" xfId="0" quotePrefix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wrapText="1"/>
    </xf>
    <xf numFmtId="0" fontId="2" fillId="0" borderId="0" xfId="1" applyFont="1" applyBorder="1" applyAlignment="1">
      <alignment horizontal="center" wrapText="1"/>
    </xf>
    <xf numFmtId="164" fontId="2" fillId="0" borderId="0" xfId="1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3" fontId="2" fillId="0" borderId="0" xfId="1" quotePrefix="1" applyNumberFormat="1" applyFont="1" applyAlignment="1">
      <alignment horizontal="center"/>
    </xf>
    <xf numFmtId="10" fontId="2" fillId="0" borderId="0" xfId="1" quotePrefix="1" applyNumberFormat="1" applyFont="1" applyAlignment="1">
      <alignment horizontal="center"/>
    </xf>
    <xf numFmtId="10" fontId="2" fillId="0" borderId="0" xfId="1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2" fillId="0" borderId="0" xfId="1" applyNumberFormat="1" applyFont="1"/>
    <xf numFmtId="0" fontId="3" fillId="0" borderId="0" xfId="0" applyFont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1" fillId="0" borderId="0" xfId="1" applyFont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1.4
Rate of New Entrepreneurs by Age (1996-2018)</a:t>
            </a:r>
          </a:p>
        </c:rich>
      </c:tx>
      <c:layout>
        <c:manualLayout>
          <c:xMode val="edge"/>
          <c:yMode val="edge"/>
          <c:x val="0.2364039955604883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45E-2"/>
          <c:y val="0.15660685154975529"/>
          <c:w val="0.87458379578246392"/>
          <c:h val="0.73083197389885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'Tab1.4'!$B$4</c:f>
              <c:strCache>
                <c:ptCount val="1"/>
                <c:pt idx="0">
                  <c:v>Ages 20-34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'Tab1.4'!$M$7:$M$29</c:f>
              <c:numCache>
                <c:formatCode>General</c:formatCode>
                <c:ptCount val="23"/>
                <c:pt idx="0">
                  <c:v>1996.5</c:v>
                </c:pt>
                <c:pt idx="1">
                  <c:v>1997.5</c:v>
                </c:pt>
                <c:pt idx="2">
                  <c:v>1998.5</c:v>
                </c:pt>
                <c:pt idx="3">
                  <c:v>1999.5</c:v>
                </c:pt>
                <c:pt idx="4">
                  <c:v>2000.5</c:v>
                </c:pt>
                <c:pt idx="5">
                  <c:v>2001.5</c:v>
                </c:pt>
                <c:pt idx="6">
                  <c:v>2002.5</c:v>
                </c:pt>
                <c:pt idx="7">
                  <c:v>2003.5</c:v>
                </c:pt>
                <c:pt idx="8">
                  <c:v>2004.5</c:v>
                </c:pt>
                <c:pt idx="9">
                  <c:v>2005.5</c:v>
                </c:pt>
                <c:pt idx="10">
                  <c:v>2006.5</c:v>
                </c:pt>
                <c:pt idx="11">
                  <c:v>2007.5</c:v>
                </c:pt>
                <c:pt idx="12">
                  <c:v>2008.5</c:v>
                </c:pt>
                <c:pt idx="13">
                  <c:v>2009.5</c:v>
                </c:pt>
                <c:pt idx="14">
                  <c:v>2010.5</c:v>
                </c:pt>
                <c:pt idx="15">
                  <c:v>2011.5</c:v>
                </c:pt>
                <c:pt idx="16">
                  <c:v>2012.5</c:v>
                </c:pt>
                <c:pt idx="17">
                  <c:v>2013.5</c:v>
                </c:pt>
                <c:pt idx="18">
                  <c:v>2014.5</c:v>
                </c:pt>
                <c:pt idx="19">
                  <c:v>2015.5</c:v>
                </c:pt>
                <c:pt idx="20">
                  <c:v>2016.5</c:v>
                </c:pt>
                <c:pt idx="21">
                  <c:v>2017.5</c:v>
                </c:pt>
                <c:pt idx="22">
                  <c:v>2018.5</c:v>
                </c:pt>
              </c:numCache>
            </c:numRef>
          </c:xVal>
          <c:yVal>
            <c:numRef>
              <c:f>'Tab1.4'!$B$7:$B$29</c:f>
              <c:numCache>
                <c:formatCode>0.00%</c:formatCode>
                <c:ptCount val="23"/>
                <c:pt idx="0">
                  <c:v>2.8366580000000001E-3</c:v>
                </c:pt>
                <c:pt idx="1">
                  <c:v>2.711878E-3</c:v>
                </c:pt>
                <c:pt idx="2">
                  <c:v>2.5642740000000001E-3</c:v>
                </c:pt>
                <c:pt idx="3">
                  <c:v>2.560517E-3</c:v>
                </c:pt>
                <c:pt idx="4">
                  <c:v>2.2396959999999998E-3</c:v>
                </c:pt>
                <c:pt idx="5">
                  <c:v>2.2592929999999999E-3</c:v>
                </c:pt>
                <c:pt idx="6">
                  <c:v>2.3720590000000001E-3</c:v>
                </c:pt>
                <c:pt idx="7">
                  <c:v>2.3478560000000002E-3</c:v>
                </c:pt>
                <c:pt idx="8">
                  <c:v>2.501643E-3</c:v>
                </c:pt>
                <c:pt idx="9">
                  <c:v>2.6634610000000002E-3</c:v>
                </c:pt>
                <c:pt idx="10">
                  <c:v>2.3694660000000002E-3</c:v>
                </c:pt>
                <c:pt idx="11">
                  <c:v>2.3955920000000002E-3</c:v>
                </c:pt>
                <c:pt idx="12">
                  <c:v>2.6349540000000001E-3</c:v>
                </c:pt>
                <c:pt idx="13">
                  <c:v>2.4361740000000002E-3</c:v>
                </c:pt>
                <c:pt idx="14">
                  <c:v>2.5505699999999998E-3</c:v>
                </c:pt>
                <c:pt idx="15">
                  <c:v>2.7341689999999998E-3</c:v>
                </c:pt>
                <c:pt idx="16">
                  <c:v>2.295868E-3</c:v>
                </c:pt>
                <c:pt idx="17">
                  <c:v>1.824836E-3</c:v>
                </c:pt>
                <c:pt idx="18">
                  <c:v>2.2085120000000001E-3</c:v>
                </c:pt>
                <c:pt idx="19">
                  <c:v>2.406699E-3</c:v>
                </c:pt>
                <c:pt idx="20">
                  <c:v>2.163318E-3</c:v>
                </c:pt>
                <c:pt idx="21">
                  <c:v>2.4413439999999998E-3</c:v>
                </c:pt>
                <c:pt idx="22">
                  <c:v>2.304979E-3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4-4D08-8CD7-4B7B25819141}"/>
            </c:ext>
          </c:extLst>
        </c:ser>
        <c:ser>
          <c:idx val="1"/>
          <c:order val="1"/>
          <c:tx>
            <c:strRef>
              <c:f>'Tab1.4'!$D$4</c:f>
              <c:strCache>
                <c:ptCount val="1"/>
                <c:pt idx="0">
                  <c:v>Ages 35-44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'Tab1.4'!$M$7:$M$29</c:f>
              <c:numCache>
                <c:formatCode>General</c:formatCode>
                <c:ptCount val="23"/>
                <c:pt idx="0">
                  <c:v>1996.5</c:v>
                </c:pt>
                <c:pt idx="1">
                  <c:v>1997.5</c:v>
                </c:pt>
                <c:pt idx="2">
                  <c:v>1998.5</c:v>
                </c:pt>
                <c:pt idx="3">
                  <c:v>1999.5</c:v>
                </c:pt>
                <c:pt idx="4">
                  <c:v>2000.5</c:v>
                </c:pt>
                <c:pt idx="5">
                  <c:v>2001.5</c:v>
                </c:pt>
                <c:pt idx="6">
                  <c:v>2002.5</c:v>
                </c:pt>
                <c:pt idx="7">
                  <c:v>2003.5</c:v>
                </c:pt>
                <c:pt idx="8">
                  <c:v>2004.5</c:v>
                </c:pt>
                <c:pt idx="9">
                  <c:v>2005.5</c:v>
                </c:pt>
                <c:pt idx="10">
                  <c:v>2006.5</c:v>
                </c:pt>
                <c:pt idx="11">
                  <c:v>2007.5</c:v>
                </c:pt>
                <c:pt idx="12">
                  <c:v>2008.5</c:v>
                </c:pt>
                <c:pt idx="13">
                  <c:v>2009.5</c:v>
                </c:pt>
                <c:pt idx="14">
                  <c:v>2010.5</c:v>
                </c:pt>
                <c:pt idx="15">
                  <c:v>2011.5</c:v>
                </c:pt>
                <c:pt idx="16">
                  <c:v>2012.5</c:v>
                </c:pt>
                <c:pt idx="17">
                  <c:v>2013.5</c:v>
                </c:pt>
                <c:pt idx="18">
                  <c:v>2014.5</c:v>
                </c:pt>
                <c:pt idx="19">
                  <c:v>2015.5</c:v>
                </c:pt>
                <c:pt idx="20">
                  <c:v>2016.5</c:v>
                </c:pt>
                <c:pt idx="21">
                  <c:v>2017.5</c:v>
                </c:pt>
                <c:pt idx="22">
                  <c:v>2018.5</c:v>
                </c:pt>
              </c:numCache>
            </c:numRef>
          </c:xVal>
          <c:yVal>
            <c:numRef>
              <c:f>'Tab1.4'!$D$7:$D$29</c:f>
              <c:numCache>
                <c:formatCode>0.00%</c:formatCode>
                <c:ptCount val="23"/>
                <c:pt idx="0">
                  <c:v>3.1125910000000001E-3</c:v>
                </c:pt>
                <c:pt idx="1">
                  <c:v>2.7148670000000001E-3</c:v>
                </c:pt>
                <c:pt idx="2">
                  <c:v>3.054232E-3</c:v>
                </c:pt>
                <c:pt idx="3">
                  <c:v>2.721677E-3</c:v>
                </c:pt>
                <c:pt idx="4">
                  <c:v>2.7482000000000001E-3</c:v>
                </c:pt>
                <c:pt idx="5">
                  <c:v>2.7024850000000001E-3</c:v>
                </c:pt>
                <c:pt idx="6">
                  <c:v>2.8860449999999998E-3</c:v>
                </c:pt>
                <c:pt idx="7">
                  <c:v>3.551378E-3</c:v>
                </c:pt>
                <c:pt idx="8">
                  <c:v>3.111824E-3</c:v>
                </c:pt>
                <c:pt idx="9">
                  <c:v>2.9917530000000002E-3</c:v>
                </c:pt>
                <c:pt idx="10">
                  <c:v>2.9996279999999998E-3</c:v>
                </c:pt>
                <c:pt idx="11">
                  <c:v>3.3300090000000001E-3</c:v>
                </c:pt>
                <c:pt idx="12">
                  <c:v>3.3902680000000001E-3</c:v>
                </c:pt>
                <c:pt idx="13">
                  <c:v>3.9623369999999998E-3</c:v>
                </c:pt>
                <c:pt idx="14">
                  <c:v>3.9880540000000004E-3</c:v>
                </c:pt>
                <c:pt idx="15">
                  <c:v>3.2756980000000001E-3</c:v>
                </c:pt>
                <c:pt idx="16">
                  <c:v>3.4052639999999999E-3</c:v>
                </c:pt>
                <c:pt idx="17">
                  <c:v>3.1165070000000001E-3</c:v>
                </c:pt>
                <c:pt idx="18">
                  <c:v>3.3426990000000002E-3</c:v>
                </c:pt>
                <c:pt idx="19">
                  <c:v>4.0468960000000003E-3</c:v>
                </c:pt>
                <c:pt idx="20">
                  <c:v>3.5076009999999999E-3</c:v>
                </c:pt>
                <c:pt idx="21">
                  <c:v>3.5385289999999999E-3</c:v>
                </c:pt>
                <c:pt idx="22">
                  <c:v>3.61444E-3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4-4D08-8CD7-4B7B25819141}"/>
            </c:ext>
          </c:extLst>
        </c:ser>
        <c:ser>
          <c:idx val="2"/>
          <c:order val="2"/>
          <c:tx>
            <c:strRef>
              <c:f>'Tab1.4'!$F$4</c:f>
              <c:strCache>
                <c:ptCount val="1"/>
                <c:pt idx="0">
                  <c:v>Ages 45-54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'Tab1.4'!$M$7:$M$29</c:f>
              <c:numCache>
                <c:formatCode>General</c:formatCode>
                <c:ptCount val="23"/>
                <c:pt idx="0">
                  <c:v>1996.5</c:v>
                </c:pt>
                <c:pt idx="1">
                  <c:v>1997.5</c:v>
                </c:pt>
                <c:pt idx="2">
                  <c:v>1998.5</c:v>
                </c:pt>
                <c:pt idx="3">
                  <c:v>1999.5</c:v>
                </c:pt>
                <c:pt idx="4">
                  <c:v>2000.5</c:v>
                </c:pt>
                <c:pt idx="5">
                  <c:v>2001.5</c:v>
                </c:pt>
                <c:pt idx="6">
                  <c:v>2002.5</c:v>
                </c:pt>
                <c:pt idx="7">
                  <c:v>2003.5</c:v>
                </c:pt>
                <c:pt idx="8">
                  <c:v>2004.5</c:v>
                </c:pt>
                <c:pt idx="9">
                  <c:v>2005.5</c:v>
                </c:pt>
                <c:pt idx="10">
                  <c:v>2006.5</c:v>
                </c:pt>
                <c:pt idx="11">
                  <c:v>2007.5</c:v>
                </c:pt>
                <c:pt idx="12">
                  <c:v>2008.5</c:v>
                </c:pt>
                <c:pt idx="13">
                  <c:v>2009.5</c:v>
                </c:pt>
                <c:pt idx="14">
                  <c:v>2010.5</c:v>
                </c:pt>
                <c:pt idx="15">
                  <c:v>2011.5</c:v>
                </c:pt>
                <c:pt idx="16">
                  <c:v>2012.5</c:v>
                </c:pt>
                <c:pt idx="17">
                  <c:v>2013.5</c:v>
                </c:pt>
                <c:pt idx="18">
                  <c:v>2014.5</c:v>
                </c:pt>
                <c:pt idx="19">
                  <c:v>2015.5</c:v>
                </c:pt>
                <c:pt idx="20">
                  <c:v>2016.5</c:v>
                </c:pt>
                <c:pt idx="21">
                  <c:v>2017.5</c:v>
                </c:pt>
                <c:pt idx="22">
                  <c:v>2018.5</c:v>
                </c:pt>
              </c:numCache>
            </c:numRef>
          </c:xVal>
          <c:yVal>
            <c:numRef>
              <c:f>'Tab1.4'!$F$7:$F$29</c:f>
              <c:numCache>
                <c:formatCode>0.00%</c:formatCode>
                <c:ptCount val="23"/>
                <c:pt idx="0">
                  <c:v>3.6454679999999998E-3</c:v>
                </c:pt>
                <c:pt idx="1">
                  <c:v>2.8362719999999999E-3</c:v>
                </c:pt>
                <c:pt idx="2">
                  <c:v>2.8427840000000001E-3</c:v>
                </c:pt>
                <c:pt idx="3">
                  <c:v>2.757472E-3</c:v>
                </c:pt>
                <c:pt idx="4">
                  <c:v>2.9923319999999999E-3</c:v>
                </c:pt>
                <c:pt idx="5">
                  <c:v>2.9674480000000001E-3</c:v>
                </c:pt>
                <c:pt idx="6">
                  <c:v>3.1088069999999999E-3</c:v>
                </c:pt>
                <c:pt idx="7">
                  <c:v>3.1191650000000001E-3</c:v>
                </c:pt>
                <c:pt idx="8">
                  <c:v>3.1455720000000001E-3</c:v>
                </c:pt>
                <c:pt idx="9">
                  <c:v>2.6146300000000002E-3</c:v>
                </c:pt>
                <c:pt idx="10">
                  <c:v>3.4957970000000001E-3</c:v>
                </c:pt>
                <c:pt idx="11">
                  <c:v>3.453813E-3</c:v>
                </c:pt>
                <c:pt idx="12">
                  <c:v>3.4566839999999998E-3</c:v>
                </c:pt>
                <c:pt idx="13">
                  <c:v>3.6081239999999999E-3</c:v>
                </c:pt>
                <c:pt idx="14">
                  <c:v>3.526562E-3</c:v>
                </c:pt>
                <c:pt idx="15">
                  <c:v>3.7390909999999999E-3</c:v>
                </c:pt>
                <c:pt idx="16">
                  <c:v>3.3731030000000001E-3</c:v>
                </c:pt>
                <c:pt idx="17">
                  <c:v>3.5873950000000002E-3</c:v>
                </c:pt>
                <c:pt idx="18">
                  <c:v>3.619658E-3</c:v>
                </c:pt>
                <c:pt idx="19">
                  <c:v>3.7461299999999999E-3</c:v>
                </c:pt>
                <c:pt idx="20">
                  <c:v>3.613486E-3</c:v>
                </c:pt>
                <c:pt idx="21">
                  <c:v>3.9165099999999998E-3</c:v>
                </c:pt>
                <c:pt idx="22">
                  <c:v>3.769306E-3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04-4D08-8CD7-4B7B25819141}"/>
            </c:ext>
          </c:extLst>
        </c:ser>
        <c:ser>
          <c:idx val="3"/>
          <c:order val="3"/>
          <c:tx>
            <c:strRef>
              <c:f>'Tab1.4'!$H$4</c:f>
              <c:strCache>
                <c:ptCount val="1"/>
                <c:pt idx="0">
                  <c:v>Ages 55-64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'Tab1.4'!$M$7:$M$29</c:f>
              <c:numCache>
                <c:formatCode>General</c:formatCode>
                <c:ptCount val="23"/>
                <c:pt idx="0">
                  <c:v>1996.5</c:v>
                </c:pt>
                <c:pt idx="1">
                  <c:v>1997.5</c:v>
                </c:pt>
                <c:pt idx="2">
                  <c:v>1998.5</c:v>
                </c:pt>
                <c:pt idx="3">
                  <c:v>1999.5</c:v>
                </c:pt>
                <c:pt idx="4">
                  <c:v>2000.5</c:v>
                </c:pt>
                <c:pt idx="5">
                  <c:v>2001.5</c:v>
                </c:pt>
                <c:pt idx="6">
                  <c:v>2002.5</c:v>
                </c:pt>
                <c:pt idx="7">
                  <c:v>2003.5</c:v>
                </c:pt>
                <c:pt idx="8">
                  <c:v>2004.5</c:v>
                </c:pt>
                <c:pt idx="9">
                  <c:v>2005.5</c:v>
                </c:pt>
                <c:pt idx="10">
                  <c:v>2006.5</c:v>
                </c:pt>
                <c:pt idx="11">
                  <c:v>2007.5</c:v>
                </c:pt>
                <c:pt idx="12">
                  <c:v>2008.5</c:v>
                </c:pt>
                <c:pt idx="13">
                  <c:v>2009.5</c:v>
                </c:pt>
                <c:pt idx="14">
                  <c:v>2010.5</c:v>
                </c:pt>
                <c:pt idx="15">
                  <c:v>2011.5</c:v>
                </c:pt>
                <c:pt idx="16">
                  <c:v>2012.5</c:v>
                </c:pt>
                <c:pt idx="17">
                  <c:v>2013.5</c:v>
                </c:pt>
                <c:pt idx="18">
                  <c:v>2014.5</c:v>
                </c:pt>
                <c:pt idx="19">
                  <c:v>2015.5</c:v>
                </c:pt>
                <c:pt idx="20">
                  <c:v>2016.5</c:v>
                </c:pt>
                <c:pt idx="21">
                  <c:v>2017.5</c:v>
                </c:pt>
                <c:pt idx="22">
                  <c:v>2018.5</c:v>
                </c:pt>
              </c:numCache>
            </c:numRef>
          </c:xVal>
          <c:yVal>
            <c:numRef>
              <c:f>'Tab1.4'!$H$7:$H$29</c:f>
              <c:numCache>
                <c:formatCode>0.00%</c:formatCode>
                <c:ptCount val="23"/>
                <c:pt idx="0">
                  <c:v>3.4110210000000002E-3</c:v>
                </c:pt>
                <c:pt idx="1">
                  <c:v>3.1159180000000001E-3</c:v>
                </c:pt>
                <c:pt idx="2">
                  <c:v>3.3044049999999998E-3</c:v>
                </c:pt>
                <c:pt idx="3">
                  <c:v>2.8408890000000001E-3</c:v>
                </c:pt>
                <c:pt idx="4">
                  <c:v>3.3522589999999998E-3</c:v>
                </c:pt>
                <c:pt idx="5">
                  <c:v>3.160862E-3</c:v>
                </c:pt>
                <c:pt idx="6">
                  <c:v>3.010928E-3</c:v>
                </c:pt>
                <c:pt idx="7">
                  <c:v>3.470211E-3</c:v>
                </c:pt>
                <c:pt idx="8">
                  <c:v>3.7233779999999998E-3</c:v>
                </c:pt>
                <c:pt idx="9">
                  <c:v>3.3094019999999999E-3</c:v>
                </c:pt>
                <c:pt idx="10">
                  <c:v>3.4240389999999998E-3</c:v>
                </c:pt>
                <c:pt idx="11">
                  <c:v>3.1000979999999999E-3</c:v>
                </c:pt>
                <c:pt idx="12">
                  <c:v>3.5766230000000001E-3</c:v>
                </c:pt>
                <c:pt idx="13">
                  <c:v>3.9632720000000003E-3</c:v>
                </c:pt>
                <c:pt idx="14">
                  <c:v>3.872515E-3</c:v>
                </c:pt>
                <c:pt idx="15">
                  <c:v>3.276546E-3</c:v>
                </c:pt>
                <c:pt idx="16">
                  <c:v>3.3748369999999999E-3</c:v>
                </c:pt>
                <c:pt idx="17">
                  <c:v>3.0503449999999999E-3</c:v>
                </c:pt>
                <c:pt idx="18">
                  <c:v>3.697391E-3</c:v>
                </c:pt>
                <c:pt idx="19">
                  <c:v>3.7079280000000001E-3</c:v>
                </c:pt>
                <c:pt idx="20">
                  <c:v>3.5185260000000001E-3</c:v>
                </c:pt>
                <c:pt idx="21">
                  <c:v>3.8464580000000001E-3</c:v>
                </c:pt>
                <c:pt idx="22">
                  <c:v>3.6668320000000001E-3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4-4D08-8CD7-4B7B2581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280384"/>
        <c:axId val="883280944"/>
      </c:scatterChart>
      <c:valAx>
        <c:axId val="883280384"/>
        <c:scaling>
          <c:orientation val="minMax"/>
          <c:max val="2019"/>
          <c:min val="199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280944"/>
        <c:crosses val="autoZero"/>
        <c:crossBetween val="midCat"/>
        <c:majorUnit val="1"/>
        <c:minorUnit val="1"/>
      </c:valAx>
      <c:valAx>
        <c:axId val="883280944"/>
        <c:scaling>
          <c:orientation val="minMax"/>
          <c:max val="5.0000000000000001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280384"/>
        <c:crosses val="autoZero"/>
        <c:crossBetween val="midCat"/>
        <c:majorUnit val="1E-3"/>
        <c:minorUnit val="1E-3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71254162042175"/>
          <c:y val="0.94127243066884181"/>
          <c:w val="0.55486715285429344"/>
          <c:h val="3.2698525168394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0">
                <a:latin typeface="Arial" pitchFamily="34" charset="0"/>
                <a:cs typeface="Arial" pitchFamily="34" charset="0"/>
              </a:rPr>
              <a:t>1996</a:t>
            </a:r>
          </a:p>
        </c:rich>
      </c:tx>
      <c:layout>
        <c:manualLayout>
          <c:xMode val="edge"/>
          <c:yMode val="edge"/>
          <c:x val="0.44129761928231198"/>
          <c:y val="3.368966863425532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'Fig1.4A'!$B$14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(Shares!$C$4,Shares!$F$4,Shares!$I$4,Shares!$L$4)</c:f>
              <c:strCache>
                <c:ptCount val="4"/>
                <c:pt idx="0">
                  <c:v>Ages 20-34</c:v>
                </c:pt>
                <c:pt idx="1">
                  <c:v>Ages 35-44</c:v>
                </c:pt>
                <c:pt idx="2">
                  <c:v>Ages 45-54</c:v>
                </c:pt>
                <c:pt idx="3">
                  <c:v>Ages 55-64</c:v>
                </c:pt>
              </c:strCache>
            </c:strRef>
          </c:cat>
          <c:val>
            <c:numRef>
              <c:f>(Shares!$C$7,Shares!$F$7,Shares!$I$7,Shares!$L$7)</c:f>
              <c:numCache>
                <c:formatCode>0.0%</c:formatCode>
                <c:ptCount val="4"/>
                <c:pt idx="0">
                  <c:v>0.34269060019910863</c:v>
                </c:pt>
                <c:pt idx="1">
                  <c:v>0.27355557961386534</c:v>
                </c:pt>
                <c:pt idx="2">
                  <c:v>0.23545452644526224</c:v>
                </c:pt>
                <c:pt idx="3">
                  <c:v>0.14829929374176379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D-4B6D-B672-7651419F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0">
                <a:latin typeface="Arial" pitchFamily="34" charset="0"/>
                <a:cs typeface="Arial" pitchFamily="34" charset="0"/>
              </a:rPr>
              <a:t>2018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'Fig1.4A'!$C$14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(Shares!$C$4,Shares!$F$4,Shares!$I$4,Shares!$L$4)</c:f>
              <c:strCache>
                <c:ptCount val="4"/>
                <c:pt idx="0">
                  <c:v>Ages 20-34</c:v>
                </c:pt>
                <c:pt idx="1">
                  <c:v>Ages 35-44</c:v>
                </c:pt>
                <c:pt idx="2">
                  <c:v>Ages 45-54</c:v>
                </c:pt>
                <c:pt idx="3">
                  <c:v>Ages 55-64</c:v>
                </c:pt>
              </c:strCache>
            </c:strRef>
          </c:cat>
          <c:val>
            <c:numRef>
              <c:f>(Shares!$C$7,Shares!$F$7,Shares!$I$7,Shares!$L$7)</c:f>
              <c:numCache>
                <c:formatCode>0.0%</c:formatCode>
                <c:ptCount val="4"/>
                <c:pt idx="0">
                  <c:v>0.34269060019910863</c:v>
                </c:pt>
                <c:pt idx="1">
                  <c:v>0.27355557961386534</c:v>
                </c:pt>
                <c:pt idx="2">
                  <c:v>0.23545452644526224</c:v>
                </c:pt>
                <c:pt idx="3">
                  <c:v>0.14829929374176379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5-4315-9B29-6D62800B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716" cy="6272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0.78575</cdr:x>
      <cdr:y>0.94275</cdr:y>
    </cdr:from>
    <cdr:to>
      <cdr:x>0.9805</cdr:x>
      <cdr:y>0.99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4744" y="5504552"/>
          <a:ext cx="1675641" cy="27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Estimates calculated from the Current Population Survey.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65942</xdr:colOff>
      <xdr:row>1</xdr:row>
      <xdr:rowOff>146539</xdr:rowOff>
    </xdr:from>
    <xdr:to>
      <xdr:col>5</xdr:col>
      <xdr:colOff>241788</xdr:colOff>
      <xdr:row>11</xdr:row>
      <xdr:rowOff>137014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315058</xdr:colOff>
      <xdr:row>1</xdr:row>
      <xdr:rowOff>146538</xdr:rowOff>
    </xdr:from>
    <xdr:to>
      <xdr:col>11</xdr:col>
      <xdr:colOff>7327</xdr:colOff>
      <xdr:row>11</xdr:row>
      <xdr:rowOff>137013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2</xdr:col>
      <xdr:colOff>459948</xdr:colOff>
      <xdr:row>20</xdr:row>
      <xdr:rowOff>114527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4695825"/>
          <a:ext cx="1774398" cy="2764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Estimates calculated from the the Current Population Survey.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zoomScale="130" zoomScaleNormal="100" workbookViewId="0">
      <selection activeCell="E16" sqref="E16"/>
    </sheetView>
  </sheetViews>
  <sheetFormatPr defaultColWidth="9.109375" defaultRowHeight="13.2" x14ac:dyDescent="0.25"/>
  <cols>
    <col min="1" max="1" width="10.6640625" style="17" customWidth="1"/>
    <col min="2" max="11" width="9" style="17" customWidth="1"/>
    <col min="12" max="15" width="7.6640625" style="17" customWidth="1"/>
    <col min="16" max="16384" width="9.109375" style="17"/>
  </cols>
  <sheetData>
    <row r="1" spans="1:23" ht="36.75" customHeight="1" x14ac:dyDescent="0.25">
      <c r="A1" s="36" t="s">
        <v>23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23" ht="18" customHeight="1" x14ac:dyDescent="0.25"/>
    <row r="3" spans="1:23" ht="18" customHeight="1" x14ac:dyDescent="0.25"/>
    <row r="4" spans="1:23" ht="18" customHeight="1" x14ac:dyDescent="0.25"/>
    <row r="5" spans="1:23" ht="18" customHeight="1" x14ac:dyDescent="0.25"/>
    <row r="6" spans="1:23" ht="18" customHeight="1" x14ac:dyDescent="0.25"/>
    <row r="7" spans="1:23" ht="18" customHeight="1" x14ac:dyDescent="0.25"/>
    <row r="8" spans="1:23" ht="18" customHeight="1" x14ac:dyDescent="0.25"/>
    <row r="9" spans="1:23" ht="18" customHeight="1" x14ac:dyDescent="0.25"/>
    <row r="10" spans="1:23" ht="18" customHeight="1" x14ac:dyDescent="0.25"/>
    <row r="11" spans="1:23" ht="18.149999999999999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23" ht="18" customHeight="1" x14ac:dyDescent="0.25">
      <c r="A12" s="19"/>
      <c r="B12" s="38"/>
      <c r="C12" s="38"/>
      <c r="D12" s="38"/>
      <c r="E12" s="39"/>
      <c r="F12" s="38"/>
      <c r="G12" s="39"/>
      <c r="H12" s="38"/>
      <c r="I12" s="39"/>
      <c r="J12" s="38"/>
      <c r="K12" s="39"/>
    </row>
    <row r="13" spans="1:23" ht="18" customHeight="1" x14ac:dyDescent="0.25">
      <c r="A13" s="19"/>
      <c r="B13" s="20"/>
      <c r="C13" s="20"/>
      <c r="E13" s="19"/>
      <c r="F13" s="20"/>
      <c r="G13" s="19"/>
      <c r="H13" s="20"/>
      <c r="I13" s="19"/>
      <c r="J13" s="20"/>
      <c r="K13" s="19"/>
    </row>
    <row r="14" spans="1:23" ht="14.25" customHeight="1" x14ac:dyDescent="0.25">
      <c r="A14" s="21" t="s">
        <v>19</v>
      </c>
      <c r="B14" s="22">
        <f>Shares!A7</f>
        <v>1996</v>
      </c>
      <c r="C14" s="22">
        <f>Shares!A29</f>
        <v>2018</v>
      </c>
      <c r="E14" s="19"/>
      <c r="F14" s="23"/>
      <c r="G14" s="19"/>
      <c r="H14" s="23"/>
      <c r="I14" s="19"/>
      <c r="J14" s="23"/>
      <c r="K14" s="19"/>
    </row>
    <row r="15" spans="1:23" ht="18" customHeight="1" x14ac:dyDescent="0.25">
      <c r="A15" s="29" t="s">
        <v>12</v>
      </c>
      <c r="B15" s="24">
        <f>Shares!C7</f>
        <v>0.34269060019910863</v>
      </c>
      <c r="C15" s="25">
        <f>Shares!C29</f>
        <v>0.24954659490196396</v>
      </c>
      <c r="E15" s="26"/>
      <c r="F15" s="27"/>
      <c r="G15" s="26"/>
      <c r="H15" s="27"/>
      <c r="I15" s="26"/>
      <c r="J15" s="27"/>
      <c r="K15" s="26"/>
      <c r="M15" s="28"/>
      <c r="O15" s="28"/>
      <c r="Q15" s="28"/>
      <c r="S15" s="28"/>
      <c r="U15" s="28"/>
      <c r="W15" s="28"/>
    </row>
    <row r="16" spans="1:23" ht="18" customHeight="1" x14ac:dyDescent="0.25">
      <c r="A16" s="29" t="s">
        <v>9</v>
      </c>
      <c r="B16" s="24">
        <f>Shares!F7</f>
        <v>0.27355557961386534</v>
      </c>
      <c r="C16" s="25">
        <f>Shares!F29</f>
        <v>0.23973145588670053</v>
      </c>
      <c r="E16" s="26"/>
      <c r="F16" s="27"/>
      <c r="G16" s="26"/>
      <c r="H16" s="27"/>
      <c r="I16" s="26"/>
      <c r="J16" s="27"/>
      <c r="K16" s="26"/>
    </row>
    <row r="17" spans="1:11" ht="18" customHeight="1" x14ac:dyDescent="0.25">
      <c r="A17" s="29" t="s">
        <v>10</v>
      </c>
      <c r="B17" s="24">
        <f>Shares!I7</f>
        <v>0.23545452644526224</v>
      </c>
      <c r="C17" s="25">
        <f>Shares!I29</f>
        <v>0.25321722339344915</v>
      </c>
      <c r="E17" s="26"/>
      <c r="F17" s="27"/>
      <c r="G17" s="26"/>
      <c r="H17" s="27"/>
      <c r="I17" s="26"/>
      <c r="J17" s="27"/>
      <c r="K17" s="26"/>
    </row>
    <row r="18" spans="1:11" ht="18" customHeight="1" x14ac:dyDescent="0.25">
      <c r="A18" s="29" t="s">
        <v>11</v>
      </c>
      <c r="B18" s="24">
        <f>Shares!L7</f>
        <v>0.14829929374176379</v>
      </c>
      <c r="C18" s="25">
        <f>Shares!L29</f>
        <v>0.2575047258178863</v>
      </c>
      <c r="E18" s="26"/>
      <c r="F18" s="27"/>
      <c r="G18" s="26"/>
      <c r="H18" s="27"/>
      <c r="I18" s="26"/>
      <c r="J18" s="27"/>
      <c r="K18" s="26"/>
    </row>
    <row r="23" spans="1:11" x14ac:dyDescent="0.25">
      <c r="B23" s="31"/>
      <c r="C23" s="31"/>
    </row>
  </sheetData>
  <mergeCells count="6">
    <mergeCell ref="A1:K1"/>
    <mergeCell ref="B12:C12"/>
    <mergeCell ref="D12:E12"/>
    <mergeCell ref="F12:G12"/>
    <mergeCell ref="H12:I12"/>
    <mergeCell ref="J12:K12"/>
  </mergeCells>
  <printOptions horizontalCentered="1"/>
  <pageMargins left="0.5" right="0.5" top="0.5" bottom="0.5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"/>
  <sheetViews>
    <sheetView showGridLines="0" tabSelected="1" zoomScale="130" zoomScaleNormal="100" workbookViewId="0">
      <selection activeCell="H4" sqref="H4:I4"/>
    </sheetView>
  </sheetViews>
  <sheetFormatPr defaultColWidth="9.109375" defaultRowHeight="13.2" x14ac:dyDescent="0.25"/>
  <cols>
    <col min="1" max="1" width="10.6640625" style="1" customWidth="1"/>
    <col min="2" max="11" width="9" style="1" customWidth="1"/>
    <col min="12" max="15" width="7.6640625" style="1" customWidth="1"/>
    <col min="16" max="16384" width="9.109375" style="1"/>
  </cols>
  <sheetData>
    <row r="1" spans="1:14" ht="15" x14ac:dyDescent="0.25">
      <c r="A1" s="42" t="s">
        <v>24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4" ht="18.149999999999999" customHeight="1" x14ac:dyDescent="0.25">
      <c r="A2" s="45" t="s">
        <v>25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2"/>
      <c r="M2" s="2"/>
      <c r="N2" s="2"/>
    </row>
    <row r="3" spans="1:14" ht="18.149999999999999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6.25" customHeight="1" x14ac:dyDescent="0.25">
      <c r="A4" s="4"/>
      <c r="B4" s="40" t="s">
        <v>12</v>
      </c>
      <c r="C4" s="41"/>
      <c r="D4" s="40" t="s">
        <v>9</v>
      </c>
      <c r="E4" s="41"/>
      <c r="F4" s="40" t="s">
        <v>10</v>
      </c>
      <c r="G4" s="41"/>
      <c r="H4" s="40" t="s">
        <v>11</v>
      </c>
      <c r="I4" s="41"/>
      <c r="J4" s="40" t="s">
        <v>15</v>
      </c>
      <c r="K4" s="40"/>
    </row>
    <row r="5" spans="1:14" ht="18" customHeight="1" x14ac:dyDescent="0.25">
      <c r="A5" s="4"/>
      <c r="B5" s="3" t="s">
        <v>5</v>
      </c>
      <c r="C5" s="4" t="s">
        <v>2</v>
      </c>
      <c r="D5" s="3" t="s">
        <v>5</v>
      </c>
      <c r="E5" s="4" t="s">
        <v>2</v>
      </c>
      <c r="F5" s="3" t="s">
        <v>5</v>
      </c>
      <c r="G5" s="4" t="s">
        <v>2</v>
      </c>
      <c r="H5" s="3" t="s">
        <v>5</v>
      </c>
      <c r="I5" s="4" t="s">
        <v>2</v>
      </c>
      <c r="J5" s="3" t="s">
        <v>5</v>
      </c>
      <c r="K5" s="4" t="s">
        <v>2</v>
      </c>
    </row>
    <row r="6" spans="1:14" ht="14.25" customHeight="1" x14ac:dyDescent="0.25">
      <c r="A6" s="5" t="s">
        <v>1</v>
      </c>
      <c r="B6" s="7" t="s">
        <v>4</v>
      </c>
      <c r="C6" s="5" t="s">
        <v>3</v>
      </c>
      <c r="D6" s="7" t="s">
        <v>4</v>
      </c>
      <c r="E6" s="5" t="s">
        <v>3</v>
      </c>
      <c r="F6" s="7" t="s">
        <v>4</v>
      </c>
      <c r="G6" s="5" t="s">
        <v>3</v>
      </c>
      <c r="H6" s="7" t="s">
        <v>4</v>
      </c>
      <c r="I6" s="5" t="s">
        <v>3</v>
      </c>
      <c r="J6" s="7" t="s">
        <v>4</v>
      </c>
      <c r="K6" s="5" t="s">
        <v>3</v>
      </c>
    </row>
    <row r="7" spans="1:14" ht="18" customHeight="1" x14ac:dyDescent="0.25">
      <c r="A7" s="3">
        <f>col1data!C3</f>
        <v>1996</v>
      </c>
      <c r="B7" s="9">
        <f>col1data!D3</f>
        <v>2.8366580000000001E-3</v>
      </c>
      <c r="C7" s="6">
        <f>col1data!F3</f>
        <v>192739</v>
      </c>
      <c r="D7" s="10">
        <f>col2data!D6</f>
        <v>3.1125910000000001E-3</v>
      </c>
      <c r="E7" s="8">
        <f>col2data!F6</f>
        <v>147675</v>
      </c>
      <c r="F7" s="10">
        <f>col3data!D6</f>
        <v>3.6454679999999998E-3</v>
      </c>
      <c r="G7" s="8">
        <f>col3data!F6</f>
        <v>112694</v>
      </c>
      <c r="H7" s="10">
        <f>col4data!D6</f>
        <v>3.4110210000000002E-3</v>
      </c>
      <c r="I7" s="8">
        <f>col4data!F6</f>
        <v>76120</v>
      </c>
      <c r="J7" s="10">
        <f>col5data!C6</f>
        <v>3.1569699999999998E-3</v>
      </c>
      <c r="K7" s="8">
        <f>col5data!E6</f>
        <v>529228</v>
      </c>
      <c r="M7" s="1">
        <f>A7+0.5</f>
        <v>1996.5</v>
      </c>
    </row>
    <row r="8" spans="1:14" ht="18" customHeight="1" x14ac:dyDescent="0.25">
      <c r="A8" s="3">
        <f>col1data!C4</f>
        <v>1997</v>
      </c>
      <c r="B8" s="9">
        <f>col1data!D4</f>
        <v>2.711878E-3</v>
      </c>
      <c r="C8" s="6">
        <f>col1data!F4</f>
        <v>190207</v>
      </c>
      <c r="D8" s="10">
        <f>col2data!D7</f>
        <v>2.7148670000000001E-3</v>
      </c>
      <c r="E8" s="8">
        <f>col2data!F7</f>
        <v>149052</v>
      </c>
      <c r="F8" s="10">
        <f>col3data!D7</f>
        <v>2.8362719999999999E-3</v>
      </c>
      <c r="G8" s="8">
        <f>col3data!F7</f>
        <v>115190</v>
      </c>
      <c r="H8" s="10">
        <f>col4data!D7</f>
        <v>3.1159180000000001E-3</v>
      </c>
      <c r="I8" s="8">
        <f>col4data!F7</f>
        <v>76888</v>
      </c>
      <c r="J8" s="10">
        <f>col5data!C7</f>
        <v>2.7944770000000001E-3</v>
      </c>
      <c r="K8" s="8">
        <f>col5data!E7</f>
        <v>531337</v>
      </c>
      <c r="M8" s="1">
        <f t="shared" ref="M8:M23" si="0">A8+0.5</f>
        <v>1997.5</v>
      </c>
    </row>
    <row r="9" spans="1:14" ht="18" customHeight="1" x14ac:dyDescent="0.25">
      <c r="A9" s="3">
        <f>col1data!C5</f>
        <v>1998</v>
      </c>
      <c r="B9" s="9">
        <f>col1data!D5</f>
        <v>2.5642740000000001E-3</v>
      </c>
      <c r="C9" s="6">
        <f>col1data!F5</f>
        <v>186045</v>
      </c>
      <c r="D9" s="10">
        <f>col2data!D8</f>
        <v>3.054232E-3</v>
      </c>
      <c r="E9" s="8">
        <f>col2data!F8</f>
        <v>147940</v>
      </c>
      <c r="F9" s="10">
        <f>col3data!D8</f>
        <v>2.8427840000000001E-3</v>
      </c>
      <c r="G9" s="8">
        <f>col3data!F8</f>
        <v>119157</v>
      </c>
      <c r="H9" s="10">
        <f>col4data!D8</f>
        <v>3.3044049999999998E-3</v>
      </c>
      <c r="I9" s="8">
        <f>col4data!F8</f>
        <v>79401</v>
      </c>
      <c r="J9" s="10">
        <f>col5data!C8</f>
        <v>2.8654710000000001E-3</v>
      </c>
      <c r="K9" s="8">
        <f>col5data!E8</f>
        <v>532543</v>
      </c>
      <c r="M9" s="1">
        <f t="shared" si="0"/>
        <v>1998.5</v>
      </c>
    </row>
    <row r="10" spans="1:14" ht="18" customHeight="1" x14ac:dyDescent="0.25">
      <c r="A10" s="3">
        <f>col1data!C6</f>
        <v>1999</v>
      </c>
      <c r="B10" s="9">
        <f>col1data!D6</f>
        <v>2.560517E-3</v>
      </c>
      <c r="C10" s="6">
        <f>col1data!F6</f>
        <v>180272</v>
      </c>
      <c r="D10" s="10">
        <f>col2data!D9</f>
        <v>2.721677E-3</v>
      </c>
      <c r="E10" s="8">
        <f>col2data!F9</f>
        <v>146690</v>
      </c>
      <c r="F10" s="10">
        <f>col3data!D9</f>
        <v>2.757472E-3</v>
      </c>
      <c r="G10" s="8">
        <f>col3data!F9</f>
        <v>123372</v>
      </c>
      <c r="H10" s="10">
        <f>col4data!D9</f>
        <v>2.8408890000000001E-3</v>
      </c>
      <c r="I10" s="8">
        <f>col4data!F9</f>
        <v>81897</v>
      </c>
      <c r="J10" s="10">
        <f>col5data!C9</f>
        <v>2.6894520000000002E-3</v>
      </c>
      <c r="K10" s="8">
        <f>col5data!E9</f>
        <v>532231</v>
      </c>
      <c r="M10" s="1">
        <f t="shared" si="0"/>
        <v>1999.5</v>
      </c>
    </row>
    <row r="11" spans="1:14" ht="18" customHeight="1" x14ac:dyDescent="0.25">
      <c r="A11" s="3">
        <f>col1data!C7</f>
        <v>2000</v>
      </c>
      <c r="B11" s="9">
        <f>col1data!D7</f>
        <v>2.2396959999999998E-3</v>
      </c>
      <c r="C11" s="6">
        <f>col1data!F7</f>
        <v>179317</v>
      </c>
      <c r="D11" s="10">
        <f>col2data!D10</f>
        <v>2.7482000000000001E-3</v>
      </c>
      <c r="E11" s="8">
        <f>col2data!F10</f>
        <v>145298</v>
      </c>
      <c r="F11" s="10">
        <f>col3data!D10</f>
        <v>2.9923319999999999E-3</v>
      </c>
      <c r="G11" s="8">
        <f>col3data!F10</f>
        <v>125782</v>
      </c>
      <c r="H11" s="10">
        <f>col4data!D10</f>
        <v>3.3522589999999998E-3</v>
      </c>
      <c r="I11" s="8">
        <f>col4data!F10</f>
        <v>81985</v>
      </c>
      <c r="J11" s="10">
        <f>col5data!C10</f>
        <v>2.7134870000000001E-3</v>
      </c>
      <c r="K11" s="8">
        <f>col5data!E10</f>
        <v>532382</v>
      </c>
      <c r="M11" s="1">
        <f t="shared" si="0"/>
        <v>2000.5</v>
      </c>
    </row>
    <row r="12" spans="1:14" ht="18" customHeight="1" x14ac:dyDescent="0.25">
      <c r="A12" s="3">
        <f>col1data!C8</f>
        <v>2001</v>
      </c>
      <c r="B12" s="9">
        <f>col1data!D8</f>
        <v>2.2592929999999999E-3</v>
      </c>
      <c r="C12" s="6">
        <f>col1data!F8</f>
        <v>185723</v>
      </c>
      <c r="D12" s="10">
        <f>col2data!D11</f>
        <v>2.7024850000000001E-3</v>
      </c>
      <c r="E12" s="8">
        <f>col2data!F11</f>
        <v>151137</v>
      </c>
      <c r="F12" s="10">
        <f>col3data!D11</f>
        <v>2.9674480000000001E-3</v>
      </c>
      <c r="G12" s="8">
        <f>col3data!F11</f>
        <v>136921</v>
      </c>
      <c r="H12" s="10">
        <f>col4data!D11</f>
        <v>3.160862E-3</v>
      </c>
      <c r="I12" s="8">
        <f>col4data!F11</f>
        <v>87792</v>
      </c>
      <c r="J12" s="10">
        <f>col5data!C11</f>
        <v>2.6781800000000001E-3</v>
      </c>
      <c r="K12" s="8">
        <f>col5data!E11</f>
        <v>561573</v>
      </c>
      <c r="M12" s="1">
        <f t="shared" si="0"/>
        <v>2001.5</v>
      </c>
    </row>
    <row r="13" spans="1:14" ht="18" customHeight="1" x14ac:dyDescent="0.25">
      <c r="A13" s="3">
        <f>col1data!C9</f>
        <v>2002</v>
      </c>
      <c r="B13" s="9">
        <f>col1data!D9</f>
        <v>2.3720590000000001E-3</v>
      </c>
      <c r="C13" s="6">
        <f>col1data!F9</f>
        <v>203885</v>
      </c>
      <c r="D13" s="10">
        <f>col2data!D12</f>
        <v>2.8860449999999998E-3</v>
      </c>
      <c r="E13" s="8">
        <f>col2data!F12</f>
        <v>165523</v>
      </c>
      <c r="F13" s="10">
        <f>col3data!D12</f>
        <v>3.1088069999999999E-3</v>
      </c>
      <c r="G13" s="8">
        <f>col3data!F12</f>
        <v>153253</v>
      </c>
      <c r="H13" s="10">
        <f>col4data!D12</f>
        <v>3.010928E-3</v>
      </c>
      <c r="I13" s="8">
        <f>col4data!F12</f>
        <v>101642</v>
      </c>
      <c r="J13" s="10">
        <f>col5data!C12</f>
        <v>2.780781E-3</v>
      </c>
      <c r="K13" s="8">
        <f>col5data!E12</f>
        <v>624303</v>
      </c>
      <c r="M13" s="1">
        <f t="shared" si="0"/>
        <v>2002.5</v>
      </c>
    </row>
    <row r="14" spans="1:14" ht="18" customHeight="1" x14ac:dyDescent="0.25">
      <c r="A14" s="3">
        <f>col1data!C10</f>
        <v>2003</v>
      </c>
      <c r="B14" s="9">
        <f>col1data!D10</f>
        <v>2.3478560000000002E-3</v>
      </c>
      <c r="C14" s="6">
        <f>col1data!F10</f>
        <v>198319</v>
      </c>
      <c r="D14" s="10">
        <f>col2data!D13</f>
        <v>3.551378E-3</v>
      </c>
      <c r="E14" s="8">
        <f>col2data!F13</f>
        <v>158558</v>
      </c>
      <c r="F14" s="10">
        <f>col3data!D13</f>
        <v>3.1191650000000001E-3</v>
      </c>
      <c r="G14" s="8">
        <f>col3data!F13</f>
        <v>152456</v>
      </c>
      <c r="H14" s="10">
        <f>col4data!D13</f>
        <v>3.470211E-3</v>
      </c>
      <c r="I14" s="8">
        <f>col4data!F13</f>
        <v>105256</v>
      </c>
      <c r="J14" s="10">
        <f>col5data!C13</f>
        <v>3.0176410000000002E-3</v>
      </c>
      <c r="K14" s="8">
        <f>col5data!E13</f>
        <v>614589</v>
      </c>
      <c r="M14" s="1">
        <f t="shared" si="0"/>
        <v>2003.5</v>
      </c>
    </row>
    <row r="15" spans="1:14" ht="18" customHeight="1" x14ac:dyDescent="0.25">
      <c r="A15" s="3">
        <f>col1data!C11</f>
        <v>2004</v>
      </c>
      <c r="B15" s="9">
        <f>col1data!D11</f>
        <v>2.501643E-3</v>
      </c>
      <c r="C15" s="6">
        <f>col1data!F11</f>
        <v>193789</v>
      </c>
      <c r="D15" s="10">
        <f>col2data!D14</f>
        <v>3.111824E-3</v>
      </c>
      <c r="E15" s="8">
        <f>col2data!F14</f>
        <v>150627</v>
      </c>
      <c r="F15" s="10">
        <f>col3data!D14</f>
        <v>3.1455720000000001E-3</v>
      </c>
      <c r="G15" s="8">
        <f>col3data!F14</f>
        <v>150797</v>
      </c>
      <c r="H15" s="10">
        <f>col4data!D14</f>
        <v>3.7233779999999998E-3</v>
      </c>
      <c r="I15" s="8">
        <f>col4data!F14</f>
        <v>107958</v>
      </c>
      <c r="J15" s="10">
        <f>col5data!C14</f>
        <v>3.0116460000000002E-3</v>
      </c>
      <c r="K15" s="8">
        <f>col5data!E14</f>
        <v>603171</v>
      </c>
      <c r="M15" s="1">
        <f t="shared" si="0"/>
        <v>2004.5</v>
      </c>
    </row>
    <row r="16" spans="1:14" ht="18" customHeight="1" x14ac:dyDescent="0.25">
      <c r="A16" s="3">
        <f>col1data!C12</f>
        <v>2005</v>
      </c>
      <c r="B16" s="11">
        <f>col1data!D12</f>
        <v>2.6634610000000002E-3</v>
      </c>
      <c r="C16" s="12">
        <f>col1data!F12</f>
        <v>190816</v>
      </c>
      <c r="D16" s="13">
        <f>col2data!D15</f>
        <v>2.9917530000000002E-3</v>
      </c>
      <c r="E16" s="14">
        <f>col2data!F15</f>
        <v>148231</v>
      </c>
      <c r="F16" s="13">
        <f>col3data!D15</f>
        <v>2.6146300000000002E-3</v>
      </c>
      <c r="G16" s="14">
        <f>col3data!F15</f>
        <v>149204</v>
      </c>
      <c r="H16" s="13">
        <f>col4data!D15</f>
        <v>3.3094019999999999E-3</v>
      </c>
      <c r="I16" s="14">
        <f>col4data!F15</f>
        <v>109926</v>
      </c>
      <c r="J16" s="13">
        <f>col5data!C15</f>
        <v>2.8443639999999998E-3</v>
      </c>
      <c r="K16" s="14">
        <f>col5data!E15</f>
        <v>598177</v>
      </c>
      <c r="M16" s="1">
        <f t="shared" si="0"/>
        <v>2005.5</v>
      </c>
    </row>
    <row r="17" spans="1:13" ht="18" customHeight="1" x14ac:dyDescent="0.25">
      <c r="A17" s="3">
        <f>col1data!C13</f>
        <v>2006</v>
      </c>
      <c r="B17" s="11">
        <f>col1data!D13</f>
        <v>2.3694660000000002E-3</v>
      </c>
      <c r="C17" s="12">
        <f>col1data!F13</f>
        <v>187554</v>
      </c>
      <c r="D17" s="13">
        <f>col2data!D16</f>
        <v>2.9996279999999998E-3</v>
      </c>
      <c r="E17" s="14">
        <f>col2data!F16</f>
        <v>143677</v>
      </c>
      <c r="F17" s="13">
        <f>col3data!D16</f>
        <v>3.4957970000000001E-3</v>
      </c>
      <c r="G17" s="14">
        <f>col3data!F16</f>
        <v>149395</v>
      </c>
      <c r="H17" s="13">
        <f>col4data!D16</f>
        <v>3.4240389999999998E-3</v>
      </c>
      <c r="I17" s="14">
        <f>col4data!F16</f>
        <v>112291</v>
      </c>
      <c r="J17" s="13">
        <f>col5data!C16</f>
        <v>2.979827E-3</v>
      </c>
      <c r="K17" s="14">
        <f>col5data!E16</f>
        <v>592917</v>
      </c>
      <c r="M17" s="1">
        <f t="shared" si="0"/>
        <v>2006.5</v>
      </c>
    </row>
    <row r="18" spans="1:13" ht="18" customHeight="1" x14ac:dyDescent="0.25">
      <c r="A18" s="3">
        <f>col1data!C14</f>
        <v>2007</v>
      </c>
      <c r="B18" s="11">
        <f>col1data!D14</f>
        <v>2.3955920000000002E-3</v>
      </c>
      <c r="C18" s="12">
        <f>col1data!F14</f>
        <v>184293</v>
      </c>
      <c r="D18" s="13">
        <f>col2data!D17</f>
        <v>3.3300090000000001E-3</v>
      </c>
      <c r="E18" s="14">
        <f>col2data!F17</f>
        <v>138172</v>
      </c>
      <c r="F18" s="13">
        <f>col3data!D17</f>
        <v>3.453813E-3</v>
      </c>
      <c r="G18" s="14">
        <f>col3data!F17</f>
        <v>147129</v>
      </c>
      <c r="H18" s="13">
        <f>col4data!D17</f>
        <v>3.1000979999999999E-3</v>
      </c>
      <c r="I18" s="14">
        <f>col4data!F17</f>
        <v>115893</v>
      </c>
      <c r="J18" s="13">
        <f>col5data!C17</f>
        <v>2.9990920000000001E-3</v>
      </c>
      <c r="K18" s="14">
        <f>col5data!E17</f>
        <v>585487</v>
      </c>
      <c r="M18" s="1">
        <f t="shared" si="0"/>
        <v>2007.5</v>
      </c>
    </row>
    <row r="19" spans="1:13" ht="18" customHeight="1" x14ac:dyDescent="0.25">
      <c r="A19" s="3">
        <f>col1data!C15</f>
        <v>2008</v>
      </c>
      <c r="B19" s="11">
        <f>col1data!D15</f>
        <v>2.6349540000000001E-3</v>
      </c>
      <c r="C19" s="12">
        <f>col1data!F15</f>
        <v>184773</v>
      </c>
      <c r="D19" s="13">
        <f>col2data!D18</f>
        <v>3.3902680000000001E-3</v>
      </c>
      <c r="E19" s="14">
        <f>col2data!F18</f>
        <v>134605</v>
      </c>
      <c r="F19" s="13">
        <f>col3data!D18</f>
        <v>3.4566839999999998E-3</v>
      </c>
      <c r="G19" s="14">
        <f>col3data!F18</f>
        <v>147508</v>
      </c>
      <c r="H19" s="13">
        <f>col4data!D18</f>
        <v>3.5766230000000001E-3</v>
      </c>
      <c r="I19" s="14">
        <f>col4data!F18</f>
        <v>118791</v>
      </c>
      <c r="J19" s="13">
        <f>col5data!C18</f>
        <v>3.184845E-3</v>
      </c>
      <c r="K19" s="14">
        <f>col5data!E18</f>
        <v>585677</v>
      </c>
      <c r="M19" s="1">
        <f t="shared" si="0"/>
        <v>2008.5</v>
      </c>
    </row>
    <row r="20" spans="1:13" ht="18" customHeight="1" x14ac:dyDescent="0.25">
      <c r="A20" s="3">
        <f>col1data!C16</f>
        <v>2009</v>
      </c>
      <c r="B20" s="11">
        <f>col1data!D16</f>
        <v>2.4361740000000002E-3</v>
      </c>
      <c r="C20" s="12">
        <f>col1data!F16</f>
        <v>187073</v>
      </c>
      <c r="D20" s="13">
        <f>col2data!D19</f>
        <v>3.9623369999999998E-3</v>
      </c>
      <c r="E20" s="14">
        <f>col2data!F19</f>
        <v>133289</v>
      </c>
      <c r="F20" s="13">
        <f>col3data!D19</f>
        <v>3.6081239999999999E-3</v>
      </c>
      <c r="G20" s="14">
        <f>col3data!F19</f>
        <v>149073</v>
      </c>
      <c r="H20" s="13">
        <f>col4data!D19</f>
        <v>3.9632720000000003E-3</v>
      </c>
      <c r="I20" s="14">
        <f>col4data!F19</f>
        <v>122264</v>
      </c>
      <c r="J20" s="13">
        <f>col5data!C19</f>
        <v>3.358031E-3</v>
      </c>
      <c r="K20" s="14">
        <f>col5data!E19</f>
        <v>591699</v>
      </c>
      <c r="M20" s="1">
        <f t="shared" si="0"/>
        <v>2009.5</v>
      </c>
    </row>
    <row r="21" spans="1:13" ht="18" customHeight="1" x14ac:dyDescent="0.25">
      <c r="A21" s="3">
        <f>col1data!C17</f>
        <v>2010</v>
      </c>
      <c r="B21" s="11">
        <f>col1data!D17</f>
        <v>2.5505699999999998E-3</v>
      </c>
      <c r="C21" s="12">
        <f>col1data!F17</f>
        <v>190232</v>
      </c>
      <c r="D21" s="13">
        <f>col2data!D20</f>
        <v>3.9880540000000004E-3</v>
      </c>
      <c r="E21" s="14">
        <f>col2data!F20</f>
        <v>130670</v>
      </c>
      <c r="F21" s="13">
        <f>col3data!D20</f>
        <v>3.526562E-3</v>
      </c>
      <c r="G21" s="14">
        <f>col3data!F20</f>
        <v>147479</v>
      </c>
      <c r="H21" s="13">
        <f>col4data!D20</f>
        <v>3.872515E-3</v>
      </c>
      <c r="I21" s="14">
        <f>col4data!F20</f>
        <v>124890</v>
      </c>
      <c r="J21" s="13">
        <f>col5data!C20</f>
        <v>3.3620019999999998E-3</v>
      </c>
      <c r="K21" s="14">
        <f>col5data!E20</f>
        <v>593271</v>
      </c>
      <c r="M21" s="1">
        <f t="shared" si="0"/>
        <v>2010.5</v>
      </c>
    </row>
    <row r="22" spans="1:13" ht="18" customHeight="1" x14ac:dyDescent="0.25">
      <c r="A22" s="3">
        <f>col1data!C18</f>
        <v>2011</v>
      </c>
      <c r="B22" s="11">
        <f>col1data!D18</f>
        <v>2.7341689999999998E-3</v>
      </c>
      <c r="C22" s="12">
        <f>col1data!F18</f>
        <v>188276</v>
      </c>
      <c r="D22" s="13">
        <f>col2data!D21</f>
        <v>3.2756980000000001E-3</v>
      </c>
      <c r="E22" s="14">
        <f>col2data!F21</f>
        <v>127160</v>
      </c>
      <c r="F22" s="13">
        <f>col3data!D21</f>
        <v>3.7390909999999999E-3</v>
      </c>
      <c r="G22" s="14">
        <f>col3data!F21</f>
        <v>142498</v>
      </c>
      <c r="H22" s="13">
        <f>col4data!D21</f>
        <v>3.276546E-3</v>
      </c>
      <c r="I22" s="14">
        <f>col4data!F21</f>
        <v>128212</v>
      </c>
      <c r="J22" s="13">
        <f>col5data!C21</f>
        <v>3.198963E-3</v>
      </c>
      <c r="K22" s="14">
        <f>col5data!E21</f>
        <v>586146</v>
      </c>
      <c r="M22" s="1">
        <f t="shared" si="0"/>
        <v>2011.5</v>
      </c>
    </row>
    <row r="23" spans="1:13" ht="18" customHeight="1" x14ac:dyDescent="0.25">
      <c r="A23" s="3">
        <f>col1data!C19</f>
        <v>2012</v>
      </c>
      <c r="B23" s="11">
        <f>col1data!D19</f>
        <v>2.295868E-3</v>
      </c>
      <c r="C23" s="12">
        <f>col1data!F19</f>
        <v>186889</v>
      </c>
      <c r="D23" s="13">
        <f>col2data!D22</f>
        <v>3.4052639999999999E-3</v>
      </c>
      <c r="E23" s="14">
        <f>col2data!F22</f>
        <v>125285</v>
      </c>
      <c r="F23" s="13">
        <f>col3data!D22</f>
        <v>3.3731030000000001E-3</v>
      </c>
      <c r="G23" s="14">
        <f>col3data!F22</f>
        <v>139858</v>
      </c>
      <c r="H23" s="13">
        <f>col4data!D22</f>
        <v>3.3748369999999999E-3</v>
      </c>
      <c r="I23" s="14">
        <f>col4data!F22</f>
        <v>128921</v>
      </c>
      <c r="J23" s="13">
        <f>col5data!C22</f>
        <v>3.01068E-3</v>
      </c>
      <c r="K23" s="14">
        <f>col5data!E22</f>
        <v>580953</v>
      </c>
      <c r="M23" s="1">
        <f t="shared" si="0"/>
        <v>2012.5</v>
      </c>
    </row>
    <row r="24" spans="1:13" ht="18" customHeight="1" x14ac:dyDescent="0.25">
      <c r="A24" s="3">
        <f>col1data!C20</f>
        <v>2013</v>
      </c>
      <c r="B24" s="11">
        <f>col1data!D20</f>
        <v>1.824836E-3</v>
      </c>
      <c r="C24" s="12">
        <f>col1data!F20</f>
        <v>183389</v>
      </c>
      <c r="D24" s="13">
        <f>col2data!D23</f>
        <v>3.1165070000000001E-3</v>
      </c>
      <c r="E24" s="14">
        <f>col2data!F23</f>
        <v>122475</v>
      </c>
      <c r="F24" s="13">
        <f>col3data!D23</f>
        <v>3.5873950000000002E-3</v>
      </c>
      <c r="G24" s="14">
        <f>col3data!F23</f>
        <v>136815</v>
      </c>
      <c r="H24" s="13">
        <f>col4data!D23</f>
        <v>3.0503449999999999E-3</v>
      </c>
      <c r="I24" s="14">
        <f>col4data!F23</f>
        <v>129921</v>
      </c>
      <c r="J24" s="13">
        <f>col5data!C23</f>
        <v>2.7674219999999999E-3</v>
      </c>
      <c r="K24" s="14">
        <f>col5data!E23</f>
        <v>572600</v>
      </c>
      <c r="M24" s="1">
        <f t="shared" ref="M24" si="1">A24+0.5</f>
        <v>2013.5</v>
      </c>
    </row>
    <row r="25" spans="1:13" ht="18" customHeight="1" x14ac:dyDescent="0.25">
      <c r="A25" s="3">
        <f>col1data!C21</f>
        <v>2014</v>
      </c>
      <c r="B25" s="11">
        <f>col1data!D21</f>
        <v>2.2085120000000001E-3</v>
      </c>
      <c r="C25" s="12">
        <f>col1data!F21</f>
        <v>183187</v>
      </c>
      <c r="D25" s="13">
        <f>col2data!D24</f>
        <v>3.3426990000000002E-3</v>
      </c>
      <c r="E25" s="14">
        <f>col2data!F24</f>
        <v>121100</v>
      </c>
      <c r="F25" s="13">
        <f>col3data!D24</f>
        <v>3.619658E-3</v>
      </c>
      <c r="G25" s="14">
        <f>col3data!F24</f>
        <v>133520</v>
      </c>
      <c r="H25" s="13">
        <f>col4data!D24</f>
        <v>3.697391E-3</v>
      </c>
      <c r="I25" s="14">
        <f>col4data!F24</f>
        <v>131294</v>
      </c>
      <c r="J25" s="13">
        <f>col5data!C24</f>
        <v>3.0896069999999999E-3</v>
      </c>
      <c r="K25" s="14">
        <f>col5data!E24</f>
        <v>569101</v>
      </c>
      <c r="M25" s="1">
        <f t="shared" ref="M25" si="2">A25+0.5</f>
        <v>2014.5</v>
      </c>
    </row>
    <row r="26" spans="1:13" ht="18" customHeight="1" x14ac:dyDescent="0.25">
      <c r="A26" s="3">
        <f>col1data!C22</f>
        <v>2015</v>
      </c>
      <c r="B26" s="11">
        <f>col1data!D22</f>
        <v>2.406699E-3</v>
      </c>
      <c r="C26" s="12">
        <f>col1data!F22</f>
        <v>178440</v>
      </c>
      <c r="D26" s="13">
        <f>col2data!D25</f>
        <v>4.0468960000000003E-3</v>
      </c>
      <c r="E26" s="14">
        <f>col2data!F25</f>
        <v>117878</v>
      </c>
      <c r="F26" s="13">
        <f>col3data!D25</f>
        <v>3.7461299999999999E-3</v>
      </c>
      <c r="G26" s="14">
        <f>col3data!F25</f>
        <v>127120</v>
      </c>
      <c r="H26" s="13">
        <f>col4data!D25</f>
        <v>3.7079280000000001E-3</v>
      </c>
      <c r="I26" s="14">
        <f>col4data!F25</f>
        <v>129449</v>
      </c>
      <c r="J26" s="13">
        <f>col5data!C25</f>
        <v>3.3375129999999999E-3</v>
      </c>
      <c r="K26" s="14">
        <f>col5data!E25</f>
        <v>552887</v>
      </c>
      <c r="M26" s="1">
        <f t="shared" ref="M26" si="3">A26+0.5</f>
        <v>2015.5</v>
      </c>
    </row>
    <row r="27" spans="1:13" ht="18" customHeight="1" x14ac:dyDescent="0.25">
      <c r="A27" s="3">
        <f>col1data!C23</f>
        <v>2016</v>
      </c>
      <c r="B27" s="11">
        <f>col1data!D23</f>
        <v>2.163318E-3</v>
      </c>
      <c r="C27" s="12">
        <f>col1data!F23</f>
        <v>176138</v>
      </c>
      <c r="D27" s="13">
        <f>col2data!D26</f>
        <v>3.5076009999999999E-3</v>
      </c>
      <c r="E27" s="14">
        <f>col2data!F26</f>
        <v>116806</v>
      </c>
      <c r="F27" s="13">
        <f>col3data!D26</f>
        <v>3.613486E-3</v>
      </c>
      <c r="G27" s="14">
        <f>col3data!F26</f>
        <v>124459</v>
      </c>
      <c r="H27" s="13">
        <f>col4data!D26</f>
        <v>3.5185260000000001E-3</v>
      </c>
      <c r="I27" s="14">
        <f>col4data!F26</f>
        <v>131184</v>
      </c>
      <c r="J27" s="13">
        <f>col5data!C26</f>
        <v>3.0687259999999999E-3</v>
      </c>
      <c r="K27" s="14">
        <f>col5data!E26</f>
        <v>548587</v>
      </c>
      <c r="M27" s="1">
        <f t="shared" ref="M27" si="4">A27+0.5</f>
        <v>2016.5</v>
      </c>
    </row>
    <row r="28" spans="1:13" ht="18" customHeight="1" x14ac:dyDescent="0.25">
      <c r="A28" s="3">
        <f>col1data!C24</f>
        <v>2017</v>
      </c>
      <c r="B28" s="11">
        <f>col1data!D24</f>
        <v>2.4413439999999998E-3</v>
      </c>
      <c r="C28" s="12">
        <f>col1data!F24</f>
        <v>170474</v>
      </c>
      <c r="D28" s="13">
        <f>col2data!D27</f>
        <v>3.5385289999999999E-3</v>
      </c>
      <c r="E28" s="14">
        <f>col2data!F27</f>
        <v>114696</v>
      </c>
      <c r="F28" s="13">
        <f>col3data!D27</f>
        <v>3.9165099999999998E-3</v>
      </c>
      <c r="G28" s="14">
        <f>col3data!F27</f>
        <v>120630</v>
      </c>
      <c r="H28" s="13">
        <f>col4data!D27</f>
        <v>3.8464580000000001E-3</v>
      </c>
      <c r="I28" s="14">
        <f>col4data!F27</f>
        <v>129686</v>
      </c>
      <c r="J28" s="13">
        <f>col5data!C27</f>
        <v>3.3107509999999998E-3</v>
      </c>
      <c r="K28" s="14">
        <f>col5data!E27</f>
        <v>535486</v>
      </c>
      <c r="M28" s="1">
        <f t="shared" ref="M28:M29" si="5">A28+0.5</f>
        <v>2017.5</v>
      </c>
    </row>
    <row r="29" spans="1:13" ht="18" customHeight="1" x14ac:dyDescent="0.25">
      <c r="A29" s="3">
        <f>col1data!C25</f>
        <v>2018</v>
      </c>
      <c r="B29" s="11">
        <f>col1data!D25</f>
        <v>2.304979E-3</v>
      </c>
      <c r="C29" s="12">
        <f>col1data!F25</f>
        <v>163475</v>
      </c>
      <c r="D29" s="13">
        <f>col2data!D28</f>
        <v>3.61444E-3</v>
      </c>
      <c r="E29" s="14">
        <f>col2data!F28</f>
        <v>112255</v>
      </c>
      <c r="F29" s="13">
        <f>col3data!D28</f>
        <v>3.769306E-3</v>
      </c>
      <c r="G29" s="14">
        <f>col3data!F28</f>
        <v>113389</v>
      </c>
      <c r="H29" s="13">
        <f>col4data!D28</f>
        <v>3.6668320000000001E-3</v>
      </c>
      <c r="I29" s="14">
        <f>col4data!F28</f>
        <v>124576</v>
      </c>
      <c r="J29" s="13">
        <f>col5data!C28</f>
        <v>3.205187E-3</v>
      </c>
      <c r="K29" s="14">
        <f>col5data!E28</f>
        <v>513695</v>
      </c>
      <c r="M29" s="1">
        <f t="shared" si="5"/>
        <v>2018.5</v>
      </c>
    </row>
    <row r="30" spans="1:13" ht="53.25" customHeight="1" x14ac:dyDescent="0.25">
      <c r="A30" s="43" t="s"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</row>
  </sheetData>
  <mergeCells count="8">
    <mergeCell ref="H4:I4"/>
    <mergeCell ref="A1:K1"/>
    <mergeCell ref="A30:K30"/>
    <mergeCell ref="A2:K2"/>
    <mergeCell ref="B4:C4"/>
    <mergeCell ref="D4:E4"/>
    <mergeCell ref="F4:G4"/>
    <mergeCell ref="J4:K4"/>
  </mergeCells>
  <phoneticPr fontId="0" type="noConversion"/>
  <printOptions horizontalCentered="1"/>
  <pageMargins left="0.5" right="0.5" top="0.5" bottom="0.5" header="0.5" footer="0.5"/>
  <pageSetup scale="85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topLeftCell="A13" zoomScale="130" zoomScaleNormal="100" workbookViewId="0">
      <selection activeCell="A29" sqref="A29:P29"/>
    </sheetView>
  </sheetViews>
  <sheetFormatPr defaultColWidth="9.109375" defaultRowHeight="13.2" x14ac:dyDescent="0.25"/>
  <cols>
    <col min="1" max="1" width="10.6640625" style="1" customWidth="1"/>
    <col min="2" max="16" width="9" style="1" customWidth="1"/>
    <col min="17" max="20" width="7.6640625" style="1" customWidth="1"/>
    <col min="21" max="16384" width="9.109375" style="1"/>
  </cols>
  <sheetData>
    <row r="1" spans="1:19" ht="15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9" ht="18.149999999999999" customHeight="1" x14ac:dyDescent="0.25">
      <c r="A2" s="45" t="s">
        <v>18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15"/>
      <c r="R2" s="15"/>
      <c r="S2" s="15"/>
    </row>
    <row r="3" spans="1:19" ht="18.149999999999999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ht="26.25" customHeight="1" x14ac:dyDescent="0.25">
      <c r="A4" s="4"/>
      <c r="C4" s="29" t="s">
        <v>12</v>
      </c>
      <c r="D4" s="29"/>
      <c r="E4" s="30"/>
      <c r="F4" s="29" t="s">
        <v>9</v>
      </c>
      <c r="G4" s="29"/>
      <c r="H4" s="30"/>
      <c r="I4" s="29" t="s">
        <v>10</v>
      </c>
      <c r="J4" s="29"/>
      <c r="K4" s="30"/>
      <c r="L4" s="29" t="s">
        <v>11</v>
      </c>
      <c r="M4" s="30"/>
      <c r="N4" s="40" t="s">
        <v>15</v>
      </c>
      <c r="O4" s="40"/>
      <c r="P4" s="40"/>
    </row>
    <row r="5" spans="1:19" ht="18" customHeight="1" x14ac:dyDescent="0.25">
      <c r="A5" s="4"/>
      <c r="B5" s="3" t="s">
        <v>5</v>
      </c>
      <c r="C5" s="3" t="s">
        <v>16</v>
      </c>
      <c r="D5" s="4" t="s">
        <v>2</v>
      </c>
      <c r="E5" s="3" t="s">
        <v>5</v>
      </c>
      <c r="F5" s="3" t="s">
        <v>16</v>
      </c>
      <c r="G5" s="4" t="s">
        <v>2</v>
      </c>
      <c r="H5" s="3" t="s">
        <v>5</v>
      </c>
      <c r="I5" s="3" t="s">
        <v>16</v>
      </c>
      <c r="J5" s="4" t="s">
        <v>2</v>
      </c>
      <c r="K5" s="3" t="s">
        <v>5</v>
      </c>
      <c r="L5" s="3" t="s">
        <v>16</v>
      </c>
      <c r="M5" s="4" t="s">
        <v>2</v>
      </c>
      <c r="N5" s="3" t="s">
        <v>5</v>
      </c>
      <c r="O5" s="3" t="s">
        <v>16</v>
      </c>
      <c r="P5" s="4" t="s">
        <v>2</v>
      </c>
    </row>
    <row r="6" spans="1:19" ht="14.25" customHeight="1" x14ac:dyDescent="0.25">
      <c r="A6" s="5" t="s">
        <v>1</v>
      </c>
      <c r="B6" s="7" t="s">
        <v>4</v>
      </c>
      <c r="C6" s="7" t="s">
        <v>17</v>
      </c>
      <c r="D6" s="5" t="s">
        <v>3</v>
      </c>
      <c r="E6" s="7" t="s">
        <v>4</v>
      </c>
      <c r="F6" s="7" t="s">
        <v>17</v>
      </c>
      <c r="G6" s="5" t="s">
        <v>3</v>
      </c>
      <c r="H6" s="7" t="s">
        <v>4</v>
      </c>
      <c r="I6" s="7" t="s">
        <v>17</v>
      </c>
      <c r="J6" s="5" t="s">
        <v>3</v>
      </c>
      <c r="K6" s="7" t="s">
        <v>4</v>
      </c>
      <c r="L6" s="7" t="s">
        <v>17</v>
      </c>
      <c r="M6" s="5" t="s">
        <v>3</v>
      </c>
      <c r="N6" s="7" t="s">
        <v>4</v>
      </c>
      <c r="O6" s="7" t="s">
        <v>17</v>
      </c>
      <c r="P6" s="5" t="s">
        <v>3</v>
      </c>
    </row>
    <row r="7" spans="1:19" ht="18" customHeight="1" x14ac:dyDescent="0.25">
      <c r="A7" s="3">
        <f>col1data!C3</f>
        <v>1996</v>
      </c>
      <c r="B7" s="9">
        <f>col1data!D3</f>
        <v>2.8366580000000001E-3</v>
      </c>
      <c r="C7" s="16">
        <f>col1data!E3/col5data!D6</f>
        <v>0.34269060019910863</v>
      </c>
      <c r="D7" s="6">
        <f>col1data!F3</f>
        <v>192739</v>
      </c>
      <c r="E7" s="10">
        <f>col2data!D6</f>
        <v>3.1125910000000001E-3</v>
      </c>
      <c r="F7" s="16">
        <f>col2data!E6/col5data!D6</f>
        <v>0.27355557961386534</v>
      </c>
      <c r="G7" s="8">
        <f>col2data!F6</f>
        <v>147675</v>
      </c>
      <c r="H7" s="10">
        <f>col3data!D6</f>
        <v>3.6454679999999998E-3</v>
      </c>
      <c r="I7" s="16">
        <f>col3data!E6/col5data!D6</f>
        <v>0.23545452644526224</v>
      </c>
      <c r="J7" s="8">
        <f>col3data!F6</f>
        <v>112694</v>
      </c>
      <c r="K7" s="10">
        <f>col4data!D6</f>
        <v>3.4110210000000002E-3</v>
      </c>
      <c r="L7" s="16">
        <f>col4data!E6/col5data!D6</f>
        <v>0.14829929374176379</v>
      </c>
      <c r="M7" s="8">
        <f>col4data!F6</f>
        <v>76120</v>
      </c>
      <c r="N7" s="10">
        <f>col5data!C6</f>
        <v>3.1569699999999998E-3</v>
      </c>
      <c r="O7" s="16">
        <f>col5data!D6/col5data!D6</f>
        <v>1</v>
      </c>
      <c r="P7" s="8">
        <f>col5data!E6</f>
        <v>529228</v>
      </c>
    </row>
    <row r="8" spans="1:19" ht="18" customHeight="1" x14ac:dyDescent="0.25">
      <c r="A8" s="3">
        <f>col1data!C4</f>
        <v>1997</v>
      </c>
      <c r="B8" s="9">
        <f>col1data!D4</f>
        <v>2.711878E-3</v>
      </c>
      <c r="C8" s="16">
        <f>col1data!E4/col5data!D7</f>
        <v>0.3619345801100235</v>
      </c>
      <c r="D8" s="6">
        <f>col1data!F4</f>
        <v>190207</v>
      </c>
      <c r="E8" s="10">
        <f>col2data!D7</f>
        <v>2.7148670000000001E-3</v>
      </c>
      <c r="F8" s="16">
        <f>col2data!E7/col5data!D7</f>
        <v>0.27138836189909876</v>
      </c>
      <c r="G8" s="8">
        <f>col2data!F7</f>
        <v>149052</v>
      </c>
      <c r="H8" s="10">
        <f>col3data!D7</f>
        <v>2.8362719999999999E-3</v>
      </c>
      <c r="I8" s="16">
        <f>col3data!E7/col5data!D7</f>
        <v>0.21311565812108052</v>
      </c>
      <c r="J8" s="8">
        <f>col3data!F7</f>
        <v>115190</v>
      </c>
      <c r="K8" s="10">
        <f>col4data!D7</f>
        <v>3.1159180000000001E-3</v>
      </c>
      <c r="L8" s="16">
        <f>col4data!E7/col5data!D7</f>
        <v>0.15356139986979714</v>
      </c>
      <c r="M8" s="8">
        <f>col4data!F7</f>
        <v>76888</v>
      </c>
      <c r="N8" s="10">
        <f>col5data!C7</f>
        <v>2.7944770000000001E-3</v>
      </c>
      <c r="O8" s="16">
        <f>col5data!D7/col5data!D7</f>
        <v>1</v>
      </c>
      <c r="P8" s="8">
        <f>col5data!E7</f>
        <v>531337</v>
      </c>
    </row>
    <row r="9" spans="1:19" ht="18" customHeight="1" x14ac:dyDescent="0.25">
      <c r="A9" s="3">
        <f>col1data!C5</f>
        <v>1998</v>
      </c>
      <c r="B9" s="9">
        <f>col1data!D5</f>
        <v>2.5642740000000001E-3</v>
      </c>
      <c r="C9" s="16">
        <f>col1data!E5/col5data!D8</f>
        <v>0.32661909603551054</v>
      </c>
      <c r="D9" s="6">
        <f>col1data!F5</f>
        <v>186045</v>
      </c>
      <c r="E9" s="10">
        <f>col2data!D8</f>
        <v>3.054232E-3</v>
      </c>
      <c r="F9" s="16">
        <f>col2data!E8/col5data!D8</f>
        <v>0.29787172081715341</v>
      </c>
      <c r="G9" s="8">
        <f>col2data!F8</f>
        <v>147940</v>
      </c>
      <c r="H9" s="10">
        <f>col3data!D8</f>
        <v>2.8427840000000001E-3</v>
      </c>
      <c r="I9" s="16">
        <f>col3data!E8/col5data!D8</f>
        <v>0.21251559832982908</v>
      </c>
      <c r="J9" s="8">
        <f>col3data!F8</f>
        <v>119157</v>
      </c>
      <c r="K9" s="10">
        <f>col4data!D8</f>
        <v>3.3044049999999998E-3</v>
      </c>
      <c r="L9" s="16">
        <f>col4data!E8/col5data!D8</f>
        <v>0.16299356044797247</v>
      </c>
      <c r="M9" s="8">
        <f>col4data!F8</f>
        <v>79401</v>
      </c>
      <c r="N9" s="10">
        <f>col5data!C8</f>
        <v>2.8654710000000001E-3</v>
      </c>
      <c r="O9" s="16">
        <f>col5data!D8/col5data!D8</f>
        <v>1</v>
      </c>
      <c r="P9" s="8">
        <f>col5data!E8</f>
        <v>532543</v>
      </c>
    </row>
    <row r="10" spans="1:19" ht="18" customHeight="1" x14ac:dyDescent="0.25">
      <c r="A10" s="3">
        <f>col1data!C6</f>
        <v>1999</v>
      </c>
      <c r="B10" s="9">
        <f>col1data!D6</f>
        <v>2.560517E-3</v>
      </c>
      <c r="C10" s="16">
        <f>col1data!E6/col5data!D9</f>
        <v>0.33925998324776308</v>
      </c>
      <c r="D10" s="6">
        <f>col1data!F6</f>
        <v>180272</v>
      </c>
      <c r="E10" s="10">
        <f>col2data!D9</f>
        <v>2.721677E-3</v>
      </c>
      <c r="F10" s="16">
        <f>col2data!E9/col5data!D9</f>
        <v>0.28170936814576492</v>
      </c>
      <c r="G10" s="8">
        <f>col2data!F9</f>
        <v>146690</v>
      </c>
      <c r="H10" s="10">
        <f>col3data!D9</f>
        <v>2.757472E-3</v>
      </c>
      <c r="I10" s="16">
        <f>col3data!E9/col5data!D9</f>
        <v>0.22545006276968951</v>
      </c>
      <c r="J10" s="8">
        <f>col3data!F9</f>
        <v>123372</v>
      </c>
      <c r="K10" s="10">
        <f>col4data!D9</f>
        <v>2.8408890000000001E-3</v>
      </c>
      <c r="L10" s="16">
        <f>col4data!E9/col5data!D9</f>
        <v>0.15358056023739844</v>
      </c>
      <c r="M10" s="8">
        <f>col4data!F9</f>
        <v>81897</v>
      </c>
      <c r="N10" s="10">
        <f>col5data!C9</f>
        <v>2.6894520000000002E-3</v>
      </c>
      <c r="O10" s="16">
        <f>col5data!D9/col5data!D9</f>
        <v>1</v>
      </c>
      <c r="P10" s="8">
        <f>col5data!E9</f>
        <v>532231</v>
      </c>
    </row>
    <row r="11" spans="1:19" ht="18" customHeight="1" x14ac:dyDescent="0.25">
      <c r="A11" s="3">
        <f>col1data!C7</f>
        <v>2000</v>
      </c>
      <c r="B11" s="9">
        <f>col1data!D7</f>
        <v>2.2396959999999998E-3</v>
      </c>
      <c r="C11" s="16">
        <f>col1data!E7/col5data!D10</f>
        <v>0.2903705186369549</v>
      </c>
      <c r="D11" s="6">
        <f>col1data!F7</f>
        <v>179317</v>
      </c>
      <c r="E11" s="10">
        <f>col2data!D10</f>
        <v>2.7482000000000001E-3</v>
      </c>
      <c r="F11" s="16">
        <f>col2data!E10/col5data!D10</f>
        <v>0.27865168936140239</v>
      </c>
      <c r="G11" s="8">
        <f>col2data!F10</f>
        <v>145298</v>
      </c>
      <c r="H11" s="10">
        <f>col3data!D10</f>
        <v>2.9923319999999999E-3</v>
      </c>
      <c r="I11" s="16">
        <f>col3data!E10/col5data!D10</f>
        <v>0.24872629368748236</v>
      </c>
      <c r="J11" s="8">
        <f>col3data!F10</f>
        <v>125782</v>
      </c>
      <c r="K11" s="10">
        <f>col4data!D10</f>
        <v>3.3522589999999998E-3</v>
      </c>
      <c r="L11" s="16">
        <f>col4data!E10/col5data!D10</f>
        <v>0.18225152318492185</v>
      </c>
      <c r="M11" s="8">
        <f>col4data!F10</f>
        <v>81985</v>
      </c>
      <c r="N11" s="10">
        <f>col5data!C10</f>
        <v>2.7134870000000001E-3</v>
      </c>
      <c r="O11" s="16">
        <f>col5data!D10/col5data!D10</f>
        <v>1</v>
      </c>
      <c r="P11" s="8">
        <f>col5data!E10</f>
        <v>532382</v>
      </c>
    </row>
    <row r="12" spans="1:19" ht="18" customHeight="1" x14ac:dyDescent="0.25">
      <c r="A12" s="3">
        <f>col1data!C8</f>
        <v>2001</v>
      </c>
      <c r="B12" s="9">
        <f>col1data!D8</f>
        <v>2.2592929999999999E-3</v>
      </c>
      <c r="C12" s="16">
        <f>col1data!E8/col5data!D11</f>
        <v>0.2931891863033026</v>
      </c>
      <c r="D12" s="6">
        <f>col1data!F8</f>
        <v>185723</v>
      </c>
      <c r="E12" s="10">
        <f>col2data!D11</f>
        <v>2.7024850000000001E-3</v>
      </c>
      <c r="F12" s="16">
        <f>col2data!E11/col5data!D11</f>
        <v>0.27387299646689178</v>
      </c>
      <c r="G12" s="8">
        <f>col2data!F11</f>
        <v>151137</v>
      </c>
      <c r="H12" s="10">
        <f>col3data!D11</f>
        <v>2.9674480000000001E-3</v>
      </c>
      <c r="I12" s="16">
        <f>col3data!E11/col5data!D11</f>
        <v>0.25741952355513592</v>
      </c>
      <c r="J12" s="8">
        <f>col3data!F11</f>
        <v>136921</v>
      </c>
      <c r="K12" s="10">
        <f>col4data!D11</f>
        <v>3.160862E-3</v>
      </c>
      <c r="L12" s="16">
        <f>col4data!E11/col5data!D11</f>
        <v>0.17551829367466973</v>
      </c>
      <c r="M12" s="8">
        <f>col4data!F11</f>
        <v>87792</v>
      </c>
      <c r="N12" s="10">
        <f>col5data!C11</f>
        <v>2.6781800000000001E-3</v>
      </c>
      <c r="O12" s="16">
        <f>col5data!D11/col5data!D11</f>
        <v>1</v>
      </c>
      <c r="P12" s="8">
        <f>col5data!E11</f>
        <v>561573</v>
      </c>
    </row>
    <row r="13" spans="1:19" ht="18" customHeight="1" x14ac:dyDescent="0.25">
      <c r="A13" s="3">
        <f>col1data!C9</f>
        <v>2002</v>
      </c>
      <c r="B13" s="9">
        <f>col1data!D9</f>
        <v>2.3720590000000001E-3</v>
      </c>
      <c r="C13" s="16">
        <f>col1data!E9/col5data!D12</f>
        <v>0.2935977385990462</v>
      </c>
      <c r="D13" s="6">
        <f>col1data!F9</f>
        <v>203885</v>
      </c>
      <c r="E13" s="10">
        <f>col2data!D12</f>
        <v>2.8860449999999998E-3</v>
      </c>
      <c r="F13" s="16">
        <f>col2data!E12/col5data!D12</f>
        <v>0.27591755284504271</v>
      </c>
      <c r="G13" s="8">
        <f>col2data!F12</f>
        <v>165523</v>
      </c>
      <c r="H13" s="10">
        <f>col3data!D12</f>
        <v>3.1088069999999999E-3</v>
      </c>
      <c r="I13" s="16">
        <f>col3data!E12/col5data!D12</f>
        <v>0.2620538632131838</v>
      </c>
      <c r="J13" s="8">
        <f>col3data!F12</f>
        <v>153253</v>
      </c>
      <c r="K13" s="10">
        <f>col4data!D12</f>
        <v>3.010928E-3</v>
      </c>
      <c r="L13" s="16">
        <f>col4data!E12/col5data!D12</f>
        <v>0.16843086907022062</v>
      </c>
      <c r="M13" s="8">
        <f>col4data!F12</f>
        <v>101642</v>
      </c>
      <c r="N13" s="10">
        <f>col5data!C12</f>
        <v>2.780781E-3</v>
      </c>
      <c r="O13" s="16">
        <f>col5data!D12/col5data!D12</f>
        <v>1</v>
      </c>
      <c r="P13" s="8">
        <f>col5data!E12</f>
        <v>624303</v>
      </c>
    </row>
    <row r="14" spans="1:19" ht="18" customHeight="1" x14ac:dyDescent="0.25">
      <c r="A14" s="3">
        <f>col1data!C10</f>
        <v>2003</v>
      </c>
      <c r="B14" s="9">
        <f>col1data!D10</f>
        <v>2.3478560000000002E-3</v>
      </c>
      <c r="C14" s="16">
        <f>col1data!E10/col5data!D13</f>
        <v>0.27079968798439663</v>
      </c>
      <c r="D14" s="6">
        <f>col1data!F10</f>
        <v>198319</v>
      </c>
      <c r="E14" s="10">
        <f>col2data!D13</f>
        <v>3.551378E-3</v>
      </c>
      <c r="F14" s="16">
        <f>col2data!E13/col5data!D13</f>
        <v>0.29909197752346239</v>
      </c>
      <c r="G14" s="8">
        <f>col2data!F13</f>
        <v>158558</v>
      </c>
      <c r="H14" s="10">
        <f>col3data!D13</f>
        <v>3.1191650000000001E-3</v>
      </c>
      <c r="I14" s="16">
        <f>col3data!E13/col5data!D13</f>
        <v>0.24309488728404385</v>
      </c>
      <c r="J14" s="8">
        <f>col3data!F13</f>
        <v>152456</v>
      </c>
      <c r="K14" s="10">
        <f>col4data!D13</f>
        <v>3.470211E-3</v>
      </c>
      <c r="L14" s="16">
        <f>col4data!E13/col5data!D13</f>
        <v>0.18701344720809707</v>
      </c>
      <c r="M14" s="8">
        <f>col4data!F13</f>
        <v>105256</v>
      </c>
      <c r="N14" s="10">
        <f>col5data!C13</f>
        <v>3.0176410000000002E-3</v>
      </c>
      <c r="O14" s="16">
        <f>col5data!D13/col5data!D13</f>
        <v>1</v>
      </c>
      <c r="P14" s="8">
        <f>col5data!E13</f>
        <v>614589</v>
      </c>
    </row>
    <row r="15" spans="1:19" ht="18" customHeight="1" x14ac:dyDescent="0.25">
      <c r="A15" s="3">
        <f>col1data!C11</f>
        <v>2004</v>
      </c>
      <c r="B15" s="9">
        <f>col1data!D11</f>
        <v>2.501643E-3</v>
      </c>
      <c r="C15" s="16">
        <f>col1data!E11/col5data!D14</f>
        <v>0.28746781676188982</v>
      </c>
      <c r="D15" s="6">
        <f>col1data!F11</f>
        <v>193789</v>
      </c>
      <c r="E15" s="10">
        <f>col2data!D14</f>
        <v>3.111824E-3</v>
      </c>
      <c r="F15" s="16">
        <f>col2data!E14/col5data!D14</f>
        <v>0.25705037399783121</v>
      </c>
      <c r="G15" s="8">
        <f>col2data!F14</f>
        <v>150627</v>
      </c>
      <c r="H15" s="10">
        <f>col3data!D14</f>
        <v>3.1455720000000001E-3</v>
      </c>
      <c r="I15" s="16">
        <f>col3data!E14/col5data!D14</f>
        <v>0.24725450022245518</v>
      </c>
      <c r="J15" s="8">
        <f>col3data!F14</f>
        <v>150797</v>
      </c>
      <c r="K15" s="10">
        <f>col4data!D14</f>
        <v>3.7233779999999998E-3</v>
      </c>
      <c r="L15" s="16">
        <f>col4data!E14/col5data!D14</f>
        <v>0.20822733010862077</v>
      </c>
      <c r="M15" s="8">
        <f>col4data!F14</f>
        <v>107958</v>
      </c>
      <c r="N15" s="10">
        <f>col5data!C14</f>
        <v>3.0116460000000002E-3</v>
      </c>
      <c r="O15" s="16">
        <f>col5data!D14/col5data!D14</f>
        <v>1</v>
      </c>
      <c r="P15" s="8">
        <f>col5data!E14</f>
        <v>603171</v>
      </c>
    </row>
    <row r="16" spans="1:19" ht="18" customHeight="1" x14ac:dyDescent="0.25">
      <c r="A16" s="3">
        <f>col1data!C12</f>
        <v>2005</v>
      </c>
      <c r="B16" s="11">
        <f>col1data!D12</f>
        <v>2.6634610000000002E-3</v>
      </c>
      <c r="C16" s="16">
        <f>col1data!E12/col5data!D15</f>
        <v>0.32118477040749732</v>
      </c>
      <c r="D16" s="12">
        <f>col1data!F12</f>
        <v>190816</v>
      </c>
      <c r="E16" s="13">
        <f>col2data!D15</f>
        <v>2.9917530000000002E-3</v>
      </c>
      <c r="F16" s="16">
        <f>col2data!E15/col5data!D15</f>
        <v>0.25733653224059677</v>
      </c>
      <c r="G16" s="14">
        <f>col2data!F15</f>
        <v>148231</v>
      </c>
      <c r="H16" s="13">
        <f>col3data!D15</f>
        <v>2.6146300000000002E-3</v>
      </c>
      <c r="I16" s="16">
        <f>col3data!E15/col5data!D15</f>
        <v>0.219318971940066</v>
      </c>
      <c r="J16" s="14">
        <f>col3data!F15</f>
        <v>149204</v>
      </c>
      <c r="K16" s="13">
        <f>col4data!D15</f>
        <v>3.3094019999999999E-3</v>
      </c>
      <c r="L16" s="16">
        <f>col4data!E15/col5data!D15</f>
        <v>0.20215974745988841</v>
      </c>
      <c r="M16" s="14">
        <f>col4data!F15</f>
        <v>109926</v>
      </c>
      <c r="N16" s="13">
        <f>col5data!C15</f>
        <v>2.8443639999999998E-3</v>
      </c>
      <c r="O16" s="16">
        <f>col5data!D15/col5data!D15</f>
        <v>1</v>
      </c>
      <c r="P16" s="14">
        <f>col5data!E15</f>
        <v>598177</v>
      </c>
    </row>
    <row r="17" spans="1:16" ht="18" customHeight="1" x14ac:dyDescent="0.25">
      <c r="A17" s="3">
        <f>col1data!C13</f>
        <v>2006</v>
      </c>
      <c r="B17" s="11">
        <f>col1data!D13</f>
        <v>2.3694660000000002E-3</v>
      </c>
      <c r="C17" s="16">
        <f>col1data!E13/col5data!D16</f>
        <v>0.27105787956488037</v>
      </c>
      <c r="D17" s="12">
        <f>col1data!F13</f>
        <v>187554</v>
      </c>
      <c r="E17" s="13">
        <f>col2data!D16</f>
        <v>2.9996279999999998E-3</v>
      </c>
      <c r="F17" s="16">
        <f>col2data!E16/col5data!D16</f>
        <v>0.24179364302514122</v>
      </c>
      <c r="G17" s="14">
        <f>col2data!F16</f>
        <v>143677</v>
      </c>
      <c r="H17" s="13">
        <f>col3data!D16</f>
        <v>3.4957970000000001E-3</v>
      </c>
      <c r="I17" s="16">
        <f>col3data!E16/col5data!D16</f>
        <v>0.28144464081240195</v>
      </c>
      <c r="J17" s="14">
        <f>col3data!F16</f>
        <v>149395</v>
      </c>
      <c r="K17" s="13">
        <f>col4data!D16</f>
        <v>3.4240389999999998E-3</v>
      </c>
      <c r="L17" s="16">
        <f>col4data!E16/col5data!D16</f>
        <v>0.20570383659757641</v>
      </c>
      <c r="M17" s="14">
        <f>col4data!F16</f>
        <v>112291</v>
      </c>
      <c r="N17" s="13">
        <f>col5data!C16</f>
        <v>2.979827E-3</v>
      </c>
      <c r="O17" s="16">
        <f>col5data!D16/col5data!D16</f>
        <v>1</v>
      </c>
      <c r="P17" s="14">
        <f>col5data!E16</f>
        <v>592917</v>
      </c>
    </row>
    <row r="18" spans="1:16" ht="18" customHeight="1" x14ac:dyDescent="0.25">
      <c r="A18" s="3">
        <f>col1data!C14</f>
        <v>2007</v>
      </c>
      <c r="B18" s="11">
        <f>col1data!D14</f>
        <v>2.3955920000000002E-3</v>
      </c>
      <c r="C18" s="16">
        <f>col1data!E14/col5data!D17</f>
        <v>0.27209028986195255</v>
      </c>
      <c r="D18" s="12">
        <f>col1data!F14</f>
        <v>184293</v>
      </c>
      <c r="E18" s="13">
        <f>col2data!D17</f>
        <v>3.3300090000000001E-3</v>
      </c>
      <c r="F18" s="16">
        <f>col2data!E17/col5data!D17</f>
        <v>0.26060192968469925</v>
      </c>
      <c r="G18" s="14">
        <f>col2data!F17</f>
        <v>138172</v>
      </c>
      <c r="H18" s="13">
        <f>col3data!D17</f>
        <v>3.453813E-3</v>
      </c>
      <c r="I18" s="16">
        <f>col3data!E17/col5data!D17</f>
        <v>0.27678305125254349</v>
      </c>
      <c r="J18" s="14">
        <f>col3data!F17</f>
        <v>147129</v>
      </c>
      <c r="K18" s="13">
        <f>col4data!D17</f>
        <v>3.1000979999999999E-3</v>
      </c>
      <c r="L18" s="16">
        <f>col4data!E17/col5data!D17</f>
        <v>0.19052474966318916</v>
      </c>
      <c r="M18" s="14">
        <f>col4data!F17</f>
        <v>115893</v>
      </c>
      <c r="N18" s="13">
        <f>col5data!C17</f>
        <v>2.9990920000000001E-3</v>
      </c>
      <c r="O18" s="16">
        <f>col5data!D17/col5data!D17</f>
        <v>1</v>
      </c>
      <c r="P18" s="14">
        <f>col5data!E17</f>
        <v>585487</v>
      </c>
    </row>
    <row r="19" spans="1:16" ht="18" customHeight="1" x14ac:dyDescent="0.25">
      <c r="A19" s="3">
        <f>col1data!C15</f>
        <v>2008</v>
      </c>
      <c r="B19" s="11">
        <f>col1data!D15</f>
        <v>2.6349540000000001E-3</v>
      </c>
      <c r="C19" s="16">
        <f>col1data!E15/col5data!D18</f>
        <v>0.28105609066548487</v>
      </c>
      <c r="D19" s="12">
        <f>col1data!F15</f>
        <v>184773</v>
      </c>
      <c r="E19" s="13">
        <f>col2data!D18</f>
        <v>3.3902680000000001E-3</v>
      </c>
      <c r="F19" s="16">
        <f>col2data!E18/col5data!D18</f>
        <v>0.24499558509896135</v>
      </c>
      <c r="G19" s="14">
        <f>col2data!F18</f>
        <v>134605</v>
      </c>
      <c r="H19" s="13">
        <f>col3data!D18</f>
        <v>3.4566839999999998E-3</v>
      </c>
      <c r="I19" s="16">
        <f>col3data!E18/col5data!D18</f>
        <v>0.26237216687297271</v>
      </c>
      <c r="J19" s="14">
        <f>col3data!F18</f>
        <v>147508</v>
      </c>
      <c r="K19" s="13">
        <f>col4data!D18</f>
        <v>3.5766230000000001E-3</v>
      </c>
      <c r="L19" s="16">
        <f>col4data!E18/col5data!D18</f>
        <v>0.21157615736258104</v>
      </c>
      <c r="M19" s="14">
        <f>col4data!F18</f>
        <v>118791</v>
      </c>
      <c r="N19" s="13">
        <f>col5data!C18</f>
        <v>3.184845E-3</v>
      </c>
      <c r="O19" s="16">
        <f>col5data!D18/col5data!D18</f>
        <v>1</v>
      </c>
      <c r="P19" s="14">
        <f>col5data!E18</f>
        <v>585677</v>
      </c>
    </row>
    <row r="20" spans="1:16" ht="18" customHeight="1" x14ac:dyDescent="0.25">
      <c r="A20" s="3">
        <f>col1data!C16</f>
        <v>2009</v>
      </c>
      <c r="B20" s="11">
        <f>col1data!D16</f>
        <v>2.4361740000000002E-3</v>
      </c>
      <c r="C20" s="16">
        <f>col1data!E16/col5data!D19</f>
        <v>0.24656496488549592</v>
      </c>
      <c r="D20" s="12">
        <f>col1data!F16</f>
        <v>187073</v>
      </c>
      <c r="E20" s="13">
        <f>col2data!D19</f>
        <v>3.9623369999999998E-3</v>
      </c>
      <c r="F20" s="16">
        <f>col2data!E19/col5data!D19</f>
        <v>0.26577092488768339</v>
      </c>
      <c r="G20" s="14">
        <f>col2data!F19</f>
        <v>133289</v>
      </c>
      <c r="H20" s="13">
        <f>col3data!D19</f>
        <v>3.6081239999999999E-3</v>
      </c>
      <c r="I20" s="16">
        <f>col3data!E19/col5data!D19</f>
        <v>0.26025084914531443</v>
      </c>
      <c r="J20" s="14">
        <f>col3data!F19</f>
        <v>149073</v>
      </c>
      <c r="K20" s="13">
        <f>col4data!D19</f>
        <v>3.9632720000000003E-3</v>
      </c>
      <c r="L20" s="16">
        <f>col4data!E19/col5data!D19</f>
        <v>0.22741327898784219</v>
      </c>
      <c r="M20" s="14">
        <f>col4data!F19</f>
        <v>122264</v>
      </c>
      <c r="N20" s="13">
        <f>col5data!C19</f>
        <v>3.358031E-3</v>
      </c>
      <c r="O20" s="16">
        <f>col5data!D19/col5data!D19</f>
        <v>1</v>
      </c>
      <c r="P20" s="14">
        <f>col5data!E19</f>
        <v>591699</v>
      </c>
    </row>
    <row r="21" spans="1:16" ht="18" customHeight="1" x14ac:dyDescent="0.25">
      <c r="A21" s="3">
        <f>col1data!C17</f>
        <v>2010</v>
      </c>
      <c r="B21" s="11">
        <f>col1data!D17</f>
        <v>2.5505699999999998E-3</v>
      </c>
      <c r="C21" s="16">
        <f>col1data!E17/col5data!D20</f>
        <v>0.25982185483871967</v>
      </c>
      <c r="D21" s="12">
        <f>col1data!F17</f>
        <v>190232</v>
      </c>
      <c r="E21" s="13">
        <f>col2data!D20</f>
        <v>3.9880540000000004E-3</v>
      </c>
      <c r="F21" s="16">
        <f>col2data!E20/col5data!D20</f>
        <v>0.25964737130193927</v>
      </c>
      <c r="G21" s="14">
        <f>col2data!F20</f>
        <v>130670</v>
      </c>
      <c r="H21" s="13">
        <f>col3data!D20</f>
        <v>3.526562E-3</v>
      </c>
      <c r="I21" s="16">
        <f>col3data!E20/col5data!D20</f>
        <v>0.25184633143100932</v>
      </c>
      <c r="J21" s="14">
        <f>col3data!F20</f>
        <v>147479</v>
      </c>
      <c r="K21" s="13">
        <f>col4data!D20</f>
        <v>3.872515E-3</v>
      </c>
      <c r="L21" s="16">
        <f>col4data!E20/col5data!D20</f>
        <v>0.22868444242833177</v>
      </c>
      <c r="M21" s="14">
        <f>col4data!F20</f>
        <v>124890</v>
      </c>
      <c r="N21" s="13">
        <f>col5data!C20</f>
        <v>3.3620019999999998E-3</v>
      </c>
      <c r="O21" s="16">
        <f>col5data!D20/col5data!D20</f>
        <v>1</v>
      </c>
      <c r="P21" s="14">
        <f>col5data!E20</f>
        <v>593271</v>
      </c>
    </row>
    <row r="22" spans="1:16" ht="18" customHeight="1" x14ac:dyDescent="0.25">
      <c r="A22" s="3">
        <f>col1data!C18</f>
        <v>2011</v>
      </c>
      <c r="B22" s="11">
        <f>col1data!D18</f>
        <v>2.7341689999999998E-3</v>
      </c>
      <c r="C22" s="16">
        <f>col1data!E18/col5data!D21</f>
        <v>0.29442434358639974</v>
      </c>
      <c r="D22" s="12">
        <f>col1data!F18</f>
        <v>188276</v>
      </c>
      <c r="E22" s="13">
        <f>col2data!D21</f>
        <v>3.2756980000000001E-3</v>
      </c>
      <c r="F22" s="16">
        <f>col2data!E21/col5data!D21</f>
        <v>0.22003571315055248</v>
      </c>
      <c r="G22" s="14">
        <f>col2data!F21</f>
        <v>127160</v>
      </c>
      <c r="H22" s="13">
        <f>col3data!D21</f>
        <v>3.7390909999999999E-3</v>
      </c>
      <c r="I22" s="16">
        <f>col3data!E21/col5data!D21</f>
        <v>0.27654075053860239</v>
      </c>
      <c r="J22" s="14">
        <f>col3data!F21</f>
        <v>142498</v>
      </c>
      <c r="K22" s="13">
        <f>col4data!D21</f>
        <v>3.276546E-3</v>
      </c>
      <c r="L22" s="16">
        <f>col4data!E21/col5data!D21</f>
        <v>0.20899919272444542</v>
      </c>
      <c r="M22" s="14">
        <f>col4data!F21</f>
        <v>128212</v>
      </c>
      <c r="N22" s="13">
        <f>col5data!C21</f>
        <v>3.198963E-3</v>
      </c>
      <c r="O22" s="16">
        <f>col5data!D21/col5data!D21</f>
        <v>1</v>
      </c>
      <c r="P22" s="14">
        <f>col5data!E21</f>
        <v>586146</v>
      </c>
    </row>
    <row r="23" spans="1:16" x14ac:dyDescent="0.25">
      <c r="A23" s="3">
        <f>col1data!C19</f>
        <v>2012</v>
      </c>
      <c r="B23" s="11">
        <f>col1data!D19</f>
        <v>2.295868E-3</v>
      </c>
      <c r="C23" s="16">
        <f>col1data!E19/col5data!D22</f>
        <v>0.26168301009622641</v>
      </c>
      <c r="D23" s="12">
        <f>col1data!F19</f>
        <v>186889</v>
      </c>
      <c r="E23" s="13">
        <f>col2data!D22</f>
        <v>3.4052639999999999E-3</v>
      </c>
      <c r="F23" s="16">
        <f>col2data!E22/col5data!D22</f>
        <v>0.24181668099911924</v>
      </c>
      <c r="G23" s="14">
        <f>col2data!F22</f>
        <v>125285</v>
      </c>
      <c r="H23" s="13">
        <f>col3data!D22</f>
        <v>3.3731030000000001E-3</v>
      </c>
      <c r="I23" s="16">
        <f>col3data!E22/col5data!D22</f>
        <v>0.26271038472090746</v>
      </c>
      <c r="J23" s="14">
        <f>col3data!F22</f>
        <v>139858</v>
      </c>
      <c r="K23" s="13">
        <f>col4data!D22</f>
        <v>3.3748369999999999E-3</v>
      </c>
      <c r="L23" s="16">
        <f>col4data!E22/col5data!D22</f>
        <v>0.23378990473804767</v>
      </c>
      <c r="M23" s="14">
        <f>col4data!F22</f>
        <v>128921</v>
      </c>
      <c r="N23" s="13">
        <f>col5data!C22</f>
        <v>3.01068E-3</v>
      </c>
      <c r="O23" s="16">
        <f>col5data!D22/col5data!D22</f>
        <v>1</v>
      </c>
      <c r="P23" s="14">
        <f>col5data!E22</f>
        <v>580953</v>
      </c>
    </row>
    <row r="24" spans="1:16" x14ac:dyDescent="0.25">
      <c r="A24" s="3">
        <f>col1data!C20</f>
        <v>2013</v>
      </c>
      <c r="B24" s="11">
        <f>col1data!D20</f>
        <v>1.824836E-3</v>
      </c>
      <c r="C24" s="16">
        <f>col1data!E20/col5data!D23</f>
        <v>0.22658076140207209</v>
      </c>
      <c r="D24" s="12">
        <f>col1data!F20</f>
        <v>183389</v>
      </c>
      <c r="E24" s="13">
        <f>col2data!D23</f>
        <v>3.1165070000000001E-3</v>
      </c>
      <c r="F24" s="16">
        <f>col2data!E23/col5data!D23</f>
        <v>0.23985174174444324</v>
      </c>
      <c r="G24" s="14">
        <f>col2data!F23</f>
        <v>122475</v>
      </c>
      <c r="H24" s="13">
        <f>col3data!D23</f>
        <v>3.5873950000000002E-3</v>
      </c>
      <c r="I24" s="16">
        <f>col3data!E23/col5data!D23</f>
        <v>0.29952159093870828</v>
      </c>
      <c r="J24" s="14">
        <f>col3data!F23</f>
        <v>136815</v>
      </c>
      <c r="K24" s="13">
        <f>col4data!D23</f>
        <v>3.0503449999999999E-3</v>
      </c>
      <c r="L24" s="16">
        <f>col4data!E23/col5data!D23</f>
        <v>0.23404590591477631</v>
      </c>
      <c r="M24" s="14">
        <f>col4data!F23</f>
        <v>129921</v>
      </c>
      <c r="N24" s="13">
        <f>col5data!C23</f>
        <v>2.7674219999999999E-3</v>
      </c>
      <c r="O24" s="16">
        <f>col5data!D23/col5data!D23</f>
        <v>1</v>
      </c>
      <c r="P24" s="14">
        <f>col5data!E23</f>
        <v>572600</v>
      </c>
    </row>
    <row r="25" spans="1:16" x14ac:dyDescent="0.25">
      <c r="A25" s="3">
        <f>col1data!C21</f>
        <v>2014</v>
      </c>
      <c r="B25" s="11">
        <f>col1data!D21</f>
        <v>2.2085120000000001E-3</v>
      </c>
      <c r="C25" s="16">
        <f>col1data!E21/col5data!D24</f>
        <v>0.24733284649079587</v>
      </c>
      <c r="D25" s="12">
        <f>col1data!F21</f>
        <v>183187</v>
      </c>
      <c r="E25" s="13">
        <f>col2data!D24</f>
        <v>3.3426990000000002E-3</v>
      </c>
      <c r="F25" s="16">
        <f>col2data!E24/col5data!D24</f>
        <v>0.22876309370201917</v>
      </c>
      <c r="G25" s="14">
        <f>col2data!F24</f>
        <v>121100</v>
      </c>
      <c r="H25" s="13">
        <f>col3data!D24</f>
        <v>3.619658E-3</v>
      </c>
      <c r="I25" s="16">
        <f>col3data!E24/col5data!D24</f>
        <v>0.26561315151097808</v>
      </c>
      <c r="J25" s="14">
        <f>col3data!F24</f>
        <v>133520</v>
      </c>
      <c r="K25" s="13">
        <f>col4data!D24</f>
        <v>3.697391E-3</v>
      </c>
      <c r="L25" s="16">
        <f>col4data!E24/col5data!D24</f>
        <v>0.25829090829620693</v>
      </c>
      <c r="M25" s="14">
        <f>col4data!F24</f>
        <v>131294</v>
      </c>
      <c r="N25" s="13">
        <f>col5data!C24</f>
        <v>3.0896069999999999E-3</v>
      </c>
      <c r="O25" s="16">
        <f>col5data!D24/col5data!D24</f>
        <v>1</v>
      </c>
      <c r="P25" s="14">
        <f>col5data!E24</f>
        <v>569101</v>
      </c>
    </row>
    <row r="26" spans="1:16" x14ac:dyDescent="0.25">
      <c r="A26" s="3">
        <f>col1data!C22</f>
        <v>2015</v>
      </c>
      <c r="B26" s="11">
        <f>col1data!D22</f>
        <v>2.406699E-3</v>
      </c>
      <c r="C26" s="16">
        <f>col1data!E22/col5data!D25</f>
        <v>0.24953246984648056</v>
      </c>
      <c r="D26" s="12">
        <f>col1data!F22</f>
        <v>178440</v>
      </c>
      <c r="E26" s="13">
        <f>col2data!D25</f>
        <v>4.0468960000000003E-3</v>
      </c>
      <c r="F26" s="16">
        <f>col2data!E25/col5data!D25</f>
        <v>0.25494341954144173</v>
      </c>
      <c r="G26" s="14">
        <f>col2data!F25</f>
        <v>117878</v>
      </c>
      <c r="H26" s="13">
        <f>col3data!D25</f>
        <v>3.7461299999999999E-3</v>
      </c>
      <c r="I26" s="16">
        <f>col3data!E25/col5data!D25</f>
        <v>0.25252963735225303</v>
      </c>
      <c r="J26" s="14">
        <f>col3data!F25</f>
        <v>127120</v>
      </c>
      <c r="K26" s="13">
        <f>col4data!D25</f>
        <v>3.7079280000000001E-3</v>
      </c>
      <c r="L26" s="16">
        <f>col4data!E25/col5data!D25</f>
        <v>0.24299447325982457</v>
      </c>
      <c r="M26" s="14">
        <f>col4data!F25</f>
        <v>129449</v>
      </c>
      <c r="N26" s="13">
        <f>col5data!C25</f>
        <v>3.3375129999999999E-3</v>
      </c>
      <c r="O26" s="16">
        <f>col5data!D25/col5data!D25</f>
        <v>1</v>
      </c>
      <c r="P26" s="14">
        <f>col5data!E25</f>
        <v>552887</v>
      </c>
    </row>
    <row r="27" spans="1:16" x14ac:dyDescent="0.25">
      <c r="A27" s="3">
        <f>col1data!C23</f>
        <v>2016</v>
      </c>
      <c r="B27" s="11">
        <f>col1data!D23</f>
        <v>2.163318E-3</v>
      </c>
      <c r="C27" s="16">
        <f>col1data!E23/col5data!D26</f>
        <v>0.24374460511835702</v>
      </c>
      <c r="D27" s="12">
        <f>col1data!F23</f>
        <v>176138</v>
      </c>
      <c r="E27" s="13">
        <f>col2data!D26</f>
        <v>3.5076009999999999E-3</v>
      </c>
      <c r="F27" s="16">
        <f>col2data!E26/col5data!D26</f>
        <v>0.24037559084844498</v>
      </c>
      <c r="G27" s="14">
        <f>col2data!F26</f>
        <v>116806</v>
      </c>
      <c r="H27" s="13">
        <f>col3data!D26</f>
        <v>3.613486E-3</v>
      </c>
      <c r="I27" s="16">
        <f>col3data!E26/col5data!D26</f>
        <v>0.26130168704250084</v>
      </c>
      <c r="J27" s="14">
        <f>col3data!F26</f>
        <v>124459</v>
      </c>
      <c r="K27" s="13">
        <f>col4data!D26</f>
        <v>3.5185260000000001E-3</v>
      </c>
      <c r="L27" s="16">
        <f>col4data!E26/col5data!D26</f>
        <v>0.25457809833458367</v>
      </c>
      <c r="M27" s="14">
        <f>col4data!F26</f>
        <v>131184</v>
      </c>
      <c r="N27" s="13">
        <f>col5data!C26</f>
        <v>3.0687259999999999E-3</v>
      </c>
      <c r="O27" s="16">
        <f>col5data!D26/col5data!D26</f>
        <v>1</v>
      </c>
      <c r="P27" s="14">
        <f>col5data!E26</f>
        <v>548587</v>
      </c>
    </row>
    <row r="28" spans="1:16" x14ac:dyDescent="0.25">
      <c r="A28" s="3">
        <f>col1data!C24</f>
        <v>2017</v>
      </c>
      <c r="B28" s="11">
        <f>col1data!D24</f>
        <v>2.4413439999999998E-3</v>
      </c>
      <c r="C28" s="16">
        <f>col1data!E24/col5data!D27</f>
        <v>0.25523093950748188</v>
      </c>
      <c r="D28" s="12">
        <f>col1data!F24</f>
        <v>170474</v>
      </c>
      <c r="E28" s="13">
        <f>col2data!D27</f>
        <v>3.5385289999999999E-3</v>
      </c>
      <c r="F28" s="16">
        <f>col2data!E27/col5data!D27</f>
        <v>0.22470156521289222</v>
      </c>
      <c r="G28" s="14">
        <f>col2data!F27</f>
        <v>114696</v>
      </c>
      <c r="H28" s="13">
        <f>col3data!D27</f>
        <v>3.9165099999999998E-3</v>
      </c>
      <c r="I28" s="16">
        <f>col3data!E27/col5data!D27</f>
        <v>0.25962470734787435</v>
      </c>
      <c r="J28" s="14">
        <f>col3data!F27</f>
        <v>120630</v>
      </c>
      <c r="K28" s="13">
        <f>col4data!D27</f>
        <v>3.8464580000000001E-3</v>
      </c>
      <c r="L28" s="16">
        <f>col4data!E27/col5data!D27</f>
        <v>0.26044278793175163</v>
      </c>
      <c r="M28" s="14">
        <f>col4data!F27</f>
        <v>129686</v>
      </c>
      <c r="N28" s="13">
        <f>col5data!C27</f>
        <v>3.3107509999999998E-3</v>
      </c>
      <c r="O28" s="16">
        <f>col5data!D27/col5data!D27</f>
        <v>1</v>
      </c>
      <c r="P28" s="14">
        <f>col5data!E27</f>
        <v>535486</v>
      </c>
    </row>
    <row r="29" spans="1:16" x14ac:dyDescent="0.25">
      <c r="A29" s="3">
        <f>col1data!C25</f>
        <v>2018</v>
      </c>
      <c r="B29" s="11">
        <f>col1data!D25</f>
        <v>2.304979E-3</v>
      </c>
      <c r="C29" s="16">
        <f>col1data!E25/col5data!D28</f>
        <v>0.24954659490196396</v>
      </c>
      <c r="D29" s="12">
        <f>col1data!F25</f>
        <v>163475</v>
      </c>
      <c r="E29" s="13">
        <f>col2data!D28</f>
        <v>3.61444E-3</v>
      </c>
      <c r="F29" s="16">
        <f>col2data!E28/col5data!D28</f>
        <v>0.23973145588670053</v>
      </c>
      <c r="G29" s="14">
        <f>col2data!F28</f>
        <v>112255</v>
      </c>
      <c r="H29" s="13">
        <f>col3data!D28</f>
        <v>3.769306E-3</v>
      </c>
      <c r="I29" s="16">
        <f>col3data!E28/col5data!D28</f>
        <v>0.25321722339344915</v>
      </c>
      <c r="J29" s="14">
        <f>col3data!F28</f>
        <v>113389</v>
      </c>
      <c r="K29" s="13">
        <f>col4data!D28</f>
        <v>3.6668320000000001E-3</v>
      </c>
      <c r="L29" s="16">
        <f>col4data!E28/col5data!D28</f>
        <v>0.2575047258178863</v>
      </c>
      <c r="M29" s="14">
        <f>col4data!F28</f>
        <v>124576</v>
      </c>
      <c r="N29" s="13">
        <f>col5data!C28</f>
        <v>3.205187E-3</v>
      </c>
      <c r="O29" s="16">
        <f>col5data!D28/col5data!D28</f>
        <v>1</v>
      </c>
      <c r="P29" s="14">
        <f>col5data!E28</f>
        <v>513695</v>
      </c>
    </row>
  </sheetData>
  <mergeCells count="3">
    <mergeCell ref="A1:P1"/>
    <mergeCell ref="A2:P2"/>
    <mergeCell ref="N4:P4"/>
  </mergeCells>
  <printOptions horizontalCentered="1"/>
  <pageMargins left="0.5" right="0.5" top="0.5" bottom="0.5" header="0.5" footer="0.5"/>
  <pageSetup scale="85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F25"/>
    </sheetView>
  </sheetViews>
  <sheetFormatPr defaultRowHeight="13.2" x14ac:dyDescent="0.25"/>
  <cols>
    <col min="2" max="2" width="10" customWidth="1"/>
    <col min="9" max="9" width="9.88671875" customWidth="1"/>
  </cols>
  <sheetData>
    <row r="1" spans="1:13" ht="13.8" thickBot="1" x14ac:dyDescent="0.3"/>
    <row r="2" spans="1:13" ht="14.4" customHeight="1" x14ac:dyDescent="0.25">
      <c r="A2" s="33" t="s">
        <v>0</v>
      </c>
      <c r="B2" s="34" t="s">
        <v>20</v>
      </c>
      <c r="C2" s="34" t="s">
        <v>21</v>
      </c>
      <c r="D2" s="34" t="s">
        <v>14</v>
      </c>
      <c r="E2" s="34" t="s">
        <v>7</v>
      </c>
      <c r="F2" s="34" t="s">
        <v>8</v>
      </c>
      <c r="H2" s="33" t="s">
        <v>0</v>
      </c>
      <c r="I2" s="34" t="s">
        <v>20</v>
      </c>
      <c r="J2" s="34" t="s">
        <v>21</v>
      </c>
      <c r="K2" s="34" t="s">
        <v>14</v>
      </c>
      <c r="L2" s="34" t="s">
        <v>7</v>
      </c>
      <c r="M2" s="34" t="s">
        <v>8</v>
      </c>
    </row>
    <row r="3" spans="1:13" x14ac:dyDescent="0.25">
      <c r="A3" s="35">
        <v>1</v>
      </c>
      <c r="B3" s="32">
        <v>1</v>
      </c>
      <c r="C3" s="32">
        <v>1996</v>
      </c>
      <c r="D3" s="32">
        <v>2.8366580000000001E-3</v>
      </c>
      <c r="E3" s="32">
        <v>151431.32999999999</v>
      </c>
      <c r="F3" s="32">
        <v>192739</v>
      </c>
      <c r="H3" s="35">
        <v>1</v>
      </c>
      <c r="I3" s="32">
        <v>1</v>
      </c>
      <c r="J3" s="32">
        <v>1996</v>
      </c>
      <c r="K3" s="32">
        <v>2.8366580000000001E-3</v>
      </c>
      <c r="L3" s="32">
        <v>151431.32999999999</v>
      </c>
      <c r="M3" s="32">
        <v>192739</v>
      </c>
    </row>
    <row r="4" spans="1:13" x14ac:dyDescent="0.25">
      <c r="A4" s="35">
        <v>2</v>
      </c>
      <c r="B4" s="32">
        <v>1</v>
      </c>
      <c r="C4" s="32">
        <v>1997</v>
      </c>
      <c r="D4" s="32">
        <v>2.711878E-3</v>
      </c>
      <c r="E4" s="32">
        <v>143013.85999999999</v>
      </c>
      <c r="F4" s="32">
        <v>190207</v>
      </c>
      <c r="H4" s="35">
        <v>2</v>
      </c>
      <c r="I4" s="32">
        <v>1</v>
      </c>
      <c r="J4" s="32">
        <v>1997</v>
      </c>
      <c r="K4" s="32">
        <v>2.711878E-3</v>
      </c>
      <c r="L4" s="32">
        <v>143013.85999999999</v>
      </c>
      <c r="M4" s="32">
        <v>190207</v>
      </c>
    </row>
    <row r="5" spans="1:13" x14ac:dyDescent="0.25">
      <c r="A5" s="35">
        <v>3</v>
      </c>
      <c r="B5" s="32">
        <v>1</v>
      </c>
      <c r="C5" s="32">
        <v>1998</v>
      </c>
      <c r="D5" s="32">
        <v>2.5642740000000001E-3</v>
      </c>
      <c r="E5" s="32">
        <v>134027.63</v>
      </c>
      <c r="F5" s="32">
        <v>186045</v>
      </c>
      <c r="H5" s="35">
        <v>3</v>
      </c>
      <c r="I5" s="32">
        <v>1</v>
      </c>
      <c r="J5" s="32">
        <v>1998</v>
      </c>
      <c r="K5" s="32">
        <v>2.5642740000000001E-3</v>
      </c>
      <c r="L5" s="32">
        <v>134027.63</v>
      </c>
      <c r="M5" s="32">
        <v>186045</v>
      </c>
    </row>
    <row r="6" spans="1:13" x14ac:dyDescent="0.25">
      <c r="A6" s="35">
        <v>4</v>
      </c>
      <c r="B6" s="32">
        <v>1</v>
      </c>
      <c r="C6" s="32">
        <v>1999</v>
      </c>
      <c r="D6" s="32">
        <v>2.560517E-3</v>
      </c>
      <c r="E6" s="32">
        <v>132526.62</v>
      </c>
      <c r="F6" s="32">
        <v>180272</v>
      </c>
      <c r="H6" s="35">
        <v>4</v>
      </c>
      <c r="I6" s="32">
        <v>1</v>
      </c>
      <c r="J6" s="32">
        <v>1999</v>
      </c>
      <c r="K6" s="32">
        <v>2.560517E-3</v>
      </c>
      <c r="L6" s="32">
        <v>132526.62</v>
      </c>
      <c r="M6" s="32">
        <v>180272</v>
      </c>
    </row>
    <row r="7" spans="1:13" x14ac:dyDescent="0.25">
      <c r="A7" s="35">
        <v>5</v>
      </c>
      <c r="B7" s="32">
        <v>1</v>
      </c>
      <c r="C7" s="32">
        <v>2000</v>
      </c>
      <c r="D7" s="32">
        <v>2.2396959999999998E-3</v>
      </c>
      <c r="E7" s="32">
        <v>116751.76</v>
      </c>
      <c r="F7" s="32">
        <v>179317</v>
      </c>
      <c r="H7" s="35">
        <v>5</v>
      </c>
      <c r="I7" s="32">
        <v>1</v>
      </c>
      <c r="J7" s="32">
        <v>2000</v>
      </c>
      <c r="K7" s="32">
        <v>2.2396959999999998E-3</v>
      </c>
      <c r="L7" s="32">
        <v>116751.76</v>
      </c>
      <c r="M7" s="32">
        <v>179317</v>
      </c>
    </row>
    <row r="8" spans="1:13" x14ac:dyDescent="0.25">
      <c r="A8" s="35">
        <v>6</v>
      </c>
      <c r="B8" s="32">
        <v>1</v>
      </c>
      <c r="C8" s="32">
        <v>2001</v>
      </c>
      <c r="D8" s="32">
        <v>2.2592929999999999E-3</v>
      </c>
      <c r="E8" s="32">
        <v>117080.39</v>
      </c>
      <c r="F8" s="32">
        <v>185723</v>
      </c>
      <c r="H8" s="35">
        <v>6</v>
      </c>
      <c r="I8" s="32">
        <v>1</v>
      </c>
      <c r="J8" s="32">
        <v>2001</v>
      </c>
      <c r="K8" s="32">
        <v>2.2592929999999999E-3</v>
      </c>
      <c r="L8" s="32">
        <v>117080.39</v>
      </c>
      <c r="M8" s="32">
        <v>185723</v>
      </c>
    </row>
    <row r="9" spans="1:13" x14ac:dyDescent="0.25">
      <c r="A9" s="35">
        <v>7</v>
      </c>
      <c r="B9" s="32">
        <v>1</v>
      </c>
      <c r="C9" s="32">
        <v>2002</v>
      </c>
      <c r="D9" s="32">
        <v>2.3720590000000001E-3</v>
      </c>
      <c r="E9" s="32">
        <v>123737.36</v>
      </c>
      <c r="F9" s="32">
        <v>203885</v>
      </c>
      <c r="H9" s="35">
        <v>7</v>
      </c>
      <c r="I9" s="32">
        <v>1</v>
      </c>
      <c r="J9" s="32">
        <v>2002</v>
      </c>
      <c r="K9" s="32">
        <v>2.3720590000000001E-3</v>
      </c>
      <c r="L9" s="32">
        <v>123737.36</v>
      </c>
      <c r="M9" s="32">
        <v>203885</v>
      </c>
    </row>
    <row r="10" spans="1:13" x14ac:dyDescent="0.25">
      <c r="A10" s="35">
        <v>8</v>
      </c>
      <c r="B10" s="32">
        <v>1</v>
      </c>
      <c r="C10" s="32">
        <v>2003</v>
      </c>
      <c r="D10" s="32">
        <v>2.3478560000000002E-3</v>
      </c>
      <c r="E10" s="32">
        <v>127165.34</v>
      </c>
      <c r="F10" s="32">
        <v>198319</v>
      </c>
      <c r="H10" s="35">
        <v>8</v>
      </c>
      <c r="I10" s="32">
        <v>1</v>
      </c>
      <c r="J10" s="32">
        <v>2003</v>
      </c>
      <c r="K10" s="32">
        <v>2.3478560000000002E-3</v>
      </c>
      <c r="L10" s="32">
        <v>127165.34</v>
      </c>
      <c r="M10" s="32">
        <v>198319</v>
      </c>
    </row>
    <row r="11" spans="1:13" x14ac:dyDescent="0.25">
      <c r="A11" s="35">
        <v>9</v>
      </c>
      <c r="B11" s="32">
        <v>1</v>
      </c>
      <c r="C11" s="32">
        <v>2004</v>
      </c>
      <c r="D11" s="32">
        <v>2.501643E-3</v>
      </c>
      <c r="E11" s="32">
        <v>136300.12</v>
      </c>
      <c r="F11" s="32">
        <v>193789</v>
      </c>
      <c r="H11" s="35">
        <v>9</v>
      </c>
      <c r="I11" s="32">
        <v>1</v>
      </c>
      <c r="J11" s="32">
        <v>2004</v>
      </c>
      <c r="K11" s="32">
        <v>2.501643E-3</v>
      </c>
      <c r="L11" s="32">
        <v>136300.12</v>
      </c>
      <c r="M11" s="32">
        <v>193789</v>
      </c>
    </row>
    <row r="12" spans="1:13" x14ac:dyDescent="0.25">
      <c r="A12" s="35">
        <v>10</v>
      </c>
      <c r="B12" s="32">
        <v>1</v>
      </c>
      <c r="C12" s="32">
        <v>2005</v>
      </c>
      <c r="D12" s="32">
        <v>2.6634610000000002E-3</v>
      </c>
      <c r="E12" s="32">
        <v>145674.92000000001</v>
      </c>
      <c r="F12" s="32">
        <v>190816</v>
      </c>
      <c r="H12" s="35">
        <v>10</v>
      </c>
      <c r="I12" s="32">
        <v>1</v>
      </c>
      <c r="J12" s="32">
        <v>2005</v>
      </c>
      <c r="K12" s="32">
        <v>2.6634610000000002E-3</v>
      </c>
      <c r="L12" s="32">
        <v>145674.92000000001</v>
      </c>
      <c r="M12" s="32">
        <v>190816</v>
      </c>
    </row>
    <row r="13" spans="1:13" x14ac:dyDescent="0.25">
      <c r="A13" s="35">
        <v>11</v>
      </c>
      <c r="B13" s="32">
        <v>1</v>
      </c>
      <c r="C13" s="32">
        <v>2006</v>
      </c>
      <c r="D13" s="32">
        <v>2.3694660000000002E-3</v>
      </c>
      <c r="E13" s="32">
        <v>130080.24</v>
      </c>
      <c r="F13" s="32">
        <v>187554</v>
      </c>
      <c r="H13" s="35">
        <v>11</v>
      </c>
      <c r="I13" s="32">
        <v>1</v>
      </c>
      <c r="J13" s="32">
        <v>2006</v>
      </c>
      <c r="K13" s="32">
        <v>2.3694660000000002E-3</v>
      </c>
      <c r="L13" s="32">
        <v>130080.24</v>
      </c>
      <c r="M13" s="32">
        <v>187554</v>
      </c>
    </row>
    <row r="14" spans="1:13" x14ac:dyDescent="0.25">
      <c r="A14" s="35">
        <v>12</v>
      </c>
      <c r="B14" s="32">
        <v>1</v>
      </c>
      <c r="C14" s="32">
        <v>2007</v>
      </c>
      <c r="D14" s="32">
        <v>2.3955920000000002E-3</v>
      </c>
      <c r="E14" s="32">
        <v>132970.96</v>
      </c>
      <c r="F14" s="32">
        <v>184293</v>
      </c>
      <c r="H14" s="35">
        <v>12</v>
      </c>
      <c r="I14" s="32">
        <v>1</v>
      </c>
      <c r="J14" s="32">
        <v>2007</v>
      </c>
      <c r="K14" s="32">
        <v>2.3955920000000002E-3</v>
      </c>
      <c r="L14" s="32">
        <v>132970.96</v>
      </c>
      <c r="M14" s="32">
        <v>184293</v>
      </c>
    </row>
    <row r="15" spans="1:13" x14ac:dyDescent="0.25">
      <c r="A15" s="35">
        <v>13</v>
      </c>
      <c r="B15" s="32">
        <v>1</v>
      </c>
      <c r="C15" s="32">
        <v>2008</v>
      </c>
      <c r="D15" s="32">
        <v>2.6349540000000001E-3</v>
      </c>
      <c r="E15" s="32">
        <v>147269.69</v>
      </c>
      <c r="F15" s="32">
        <v>184773</v>
      </c>
      <c r="H15" s="35">
        <v>13</v>
      </c>
      <c r="I15" s="32">
        <v>1</v>
      </c>
      <c r="J15" s="32">
        <v>2008</v>
      </c>
      <c r="K15" s="32">
        <v>2.6349540000000001E-3</v>
      </c>
      <c r="L15" s="32">
        <v>147269.69</v>
      </c>
      <c r="M15" s="32">
        <v>184773</v>
      </c>
    </row>
    <row r="16" spans="1:13" x14ac:dyDescent="0.25">
      <c r="A16" s="35">
        <v>14</v>
      </c>
      <c r="B16" s="32">
        <v>1</v>
      </c>
      <c r="C16" s="32">
        <v>2009</v>
      </c>
      <c r="D16" s="32">
        <v>2.4361740000000002E-3</v>
      </c>
      <c r="E16" s="32">
        <v>137697.04999999999</v>
      </c>
      <c r="F16" s="32">
        <v>187073</v>
      </c>
      <c r="H16" s="35">
        <v>14</v>
      </c>
      <c r="I16" s="32">
        <v>1</v>
      </c>
      <c r="J16" s="32">
        <v>2009</v>
      </c>
      <c r="K16" s="32">
        <v>2.4361740000000002E-3</v>
      </c>
      <c r="L16" s="32">
        <v>137697.04999999999</v>
      </c>
      <c r="M16" s="32">
        <v>187073</v>
      </c>
    </row>
    <row r="17" spans="1:13" x14ac:dyDescent="0.25">
      <c r="A17" s="35">
        <v>15</v>
      </c>
      <c r="B17" s="32">
        <v>1</v>
      </c>
      <c r="C17" s="32">
        <v>2010</v>
      </c>
      <c r="D17" s="32">
        <v>2.5505699999999998E-3</v>
      </c>
      <c r="E17" s="32">
        <v>146869.04</v>
      </c>
      <c r="F17" s="32">
        <v>190232</v>
      </c>
      <c r="H17" s="35">
        <v>15</v>
      </c>
      <c r="I17" s="32">
        <v>1</v>
      </c>
      <c r="J17" s="32">
        <v>2010</v>
      </c>
      <c r="K17" s="32">
        <v>2.5505699999999998E-3</v>
      </c>
      <c r="L17" s="32">
        <v>146869.04</v>
      </c>
      <c r="M17" s="32">
        <v>190232</v>
      </c>
    </row>
    <row r="18" spans="1:13" x14ac:dyDescent="0.25">
      <c r="A18" s="35">
        <v>16</v>
      </c>
      <c r="B18" s="32">
        <v>1</v>
      </c>
      <c r="C18" s="32">
        <v>2011</v>
      </c>
      <c r="D18" s="32">
        <v>2.7341689999999998E-3</v>
      </c>
      <c r="E18" s="32">
        <v>159974.31</v>
      </c>
      <c r="F18" s="32">
        <v>188276</v>
      </c>
      <c r="H18" s="35">
        <v>16</v>
      </c>
      <c r="I18" s="32">
        <v>1</v>
      </c>
      <c r="J18" s="32">
        <v>2011</v>
      </c>
      <c r="K18" s="32">
        <v>2.7341689999999998E-3</v>
      </c>
      <c r="L18" s="32">
        <v>159974.31</v>
      </c>
      <c r="M18" s="32">
        <v>188276</v>
      </c>
    </row>
    <row r="19" spans="1:13" x14ac:dyDescent="0.25">
      <c r="A19" s="35">
        <v>17</v>
      </c>
      <c r="B19" s="32">
        <v>1</v>
      </c>
      <c r="C19" s="32">
        <v>2012</v>
      </c>
      <c r="D19" s="32">
        <v>2.295868E-3</v>
      </c>
      <c r="E19" s="32">
        <v>134571.15</v>
      </c>
      <c r="F19" s="32">
        <v>186889</v>
      </c>
      <c r="H19" s="35">
        <v>17</v>
      </c>
      <c r="I19" s="32">
        <v>1</v>
      </c>
      <c r="J19" s="32">
        <v>2012</v>
      </c>
      <c r="K19" s="32">
        <v>2.295868E-3</v>
      </c>
      <c r="L19" s="32">
        <v>134571.15</v>
      </c>
      <c r="M19" s="32">
        <v>186889</v>
      </c>
    </row>
    <row r="20" spans="1:13" x14ac:dyDescent="0.25">
      <c r="A20" s="35">
        <v>18</v>
      </c>
      <c r="B20" s="32">
        <v>1</v>
      </c>
      <c r="C20" s="32">
        <v>2013</v>
      </c>
      <c r="D20" s="32">
        <v>1.824836E-3</v>
      </c>
      <c r="E20" s="32">
        <v>107799.06</v>
      </c>
      <c r="F20" s="32">
        <v>183389</v>
      </c>
      <c r="H20" s="35">
        <v>18</v>
      </c>
      <c r="I20" s="32">
        <v>1</v>
      </c>
      <c r="J20" s="32">
        <v>2013</v>
      </c>
      <c r="K20" s="32">
        <v>1.824836E-3</v>
      </c>
      <c r="L20" s="32">
        <v>107799.06</v>
      </c>
      <c r="M20" s="32">
        <v>183389</v>
      </c>
    </row>
    <row r="21" spans="1:13" x14ac:dyDescent="0.25">
      <c r="A21" s="35">
        <v>19</v>
      </c>
      <c r="B21" s="32">
        <v>1</v>
      </c>
      <c r="C21" s="32">
        <v>2014</v>
      </c>
      <c r="D21" s="32">
        <v>2.2085120000000001E-3</v>
      </c>
      <c r="E21" s="32">
        <v>131960.29</v>
      </c>
      <c r="F21" s="32">
        <v>183187</v>
      </c>
      <c r="H21" s="35">
        <v>19</v>
      </c>
      <c r="I21" s="32">
        <v>1</v>
      </c>
      <c r="J21" s="32">
        <v>2014</v>
      </c>
      <c r="K21" s="32">
        <v>2.2085120000000001E-3</v>
      </c>
      <c r="L21" s="32">
        <v>131960.29</v>
      </c>
      <c r="M21" s="32">
        <v>183187</v>
      </c>
    </row>
    <row r="22" spans="1:13" x14ac:dyDescent="0.25">
      <c r="A22" s="35">
        <v>20</v>
      </c>
      <c r="B22" s="32">
        <v>1</v>
      </c>
      <c r="C22" s="32">
        <v>2015</v>
      </c>
      <c r="D22" s="32">
        <v>2.406699E-3</v>
      </c>
      <c r="E22" s="32">
        <v>144667.46</v>
      </c>
      <c r="F22" s="32">
        <v>178440</v>
      </c>
      <c r="H22" s="35">
        <v>20</v>
      </c>
      <c r="I22" s="32">
        <v>1</v>
      </c>
      <c r="J22" s="32">
        <v>2015</v>
      </c>
      <c r="K22" s="32">
        <v>2.406699E-3</v>
      </c>
      <c r="L22" s="32">
        <v>144667.46</v>
      </c>
      <c r="M22" s="32">
        <v>178440</v>
      </c>
    </row>
    <row r="23" spans="1:13" x14ac:dyDescent="0.25">
      <c r="A23" s="35">
        <v>21</v>
      </c>
      <c r="B23" s="32">
        <v>1</v>
      </c>
      <c r="C23" s="32">
        <v>2016</v>
      </c>
      <c r="D23" s="32">
        <v>2.163318E-3</v>
      </c>
      <c r="E23" s="32">
        <v>130651.33</v>
      </c>
      <c r="F23" s="32">
        <v>176138</v>
      </c>
      <c r="H23" s="35">
        <v>21</v>
      </c>
      <c r="I23" s="32">
        <v>1</v>
      </c>
      <c r="J23" s="32">
        <v>2016</v>
      </c>
      <c r="K23" s="32">
        <v>2.163318E-3</v>
      </c>
      <c r="L23" s="32">
        <v>130651.33</v>
      </c>
      <c r="M23" s="32">
        <v>176138</v>
      </c>
    </row>
    <row r="24" spans="1:13" x14ac:dyDescent="0.25">
      <c r="A24" s="35">
        <v>22</v>
      </c>
      <c r="B24" s="32">
        <v>1</v>
      </c>
      <c r="C24" s="32">
        <v>2017</v>
      </c>
      <c r="D24" s="32">
        <v>2.4413439999999998E-3</v>
      </c>
      <c r="E24" s="32">
        <v>147595.06</v>
      </c>
      <c r="F24" s="32">
        <v>170474</v>
      </c>
      <c r="H24" s="35">
        <v>22</v>
      </c>
      <c r="I24" s="32">
        <v>1</v>
      </c>
      <c r="J24" s="32">
        <v>2017</v>
      </c>
      <c r="K24" s="32">
        <v>2.4413439999999998E-3</v>
      </c>
      <c r="L24" s="32">
        <v>147595.06</v>
      </c>
      <c r="M24" s="32">
        <v>170474</v>
      </c>
    </row>
    <row r="25" spans="1:13" x14ac:dyDescent="0.25">
      <c r="A25" s="35">
        <v>23</v>
      </c>
      <c r="B25" s="32">
        <v>1</v>
      </c>
      <c r="C25" s="32">
        <v>2018</v>
      </c>
      <c r="D25" s="32">
        <v>2.304979E-3</v>
      </c>
      <c r="E25" s="32">
        <v>140280.32000000001</v>
      </c>
      <c r="F25" s="32">
        <v>163475</v>
      </c>
      <c r="H25" s="35">
        <v>23</v>
      </c>
      <c r="I25" s="32">
        <v>1</v>
      </c>
      <c r="J25" s="32">
        <v>2018</v>
      </c>
      <c r="K25" s="32">
        <v>2.304979E-3</v>
      </c>
      <c r="L25" s="32">
        <v>140280.32000000001</v>
      </c>
      <c r="M25" s="32">
        <v>163475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5" workbookViewId="0">
      <selection activeCell="A6" sqref="A6:F28"/>
    </sheetView>
  </sheetViews>
  <sheetFormatPr defaultRowHeight="13.2" x14ac:dyDescent="0.25"/>
  <sheetData>
    <row r="1" spans="1:13" x14ac:dyDescent="0.25">
      <c r="A1" t="s">
        <v>6</v>
      </c>
    </row>
    <row r="4" spans="1:13" x14ac:dyDescent="0.25">
      <c r="A4" t="s">
        <v>0</v>
      </c>
      <c r="C4" t="s">
        <v>13</v>
      </c>
      <c r="D4" t="s">
        <v>14</v>
      </c>
      <c r="E4" t="s">
        <v>7</v>
      </c>
      <c r="F4" t="s">
        <v>8</v>
      </c>
    </row>
    <row r="6" spans="1:13" x14ac:dyDescent="0.25">
      <c r="A6" s="35">
        <v>24</v>
      </c>
      <c r="B6" s="32">
        <v>2</v>
      </c>
      <c r="C6" s="32">
        <v>1996</v>
      </c>
      <c r="D6" s="32">
        <v>3.1125910000000001E-3</v>
      </c>
      <c r="E6" s="32">
        <v>120881.3</v>
      </c>
      <c r="F6" s="32">
        <v>147675</v>
      </c>
      <c r="H6" s="35">
        <v>24</v>
      </c>
      <c r="I6" s="32">
        <v>2</v>
      </c>
      <c r="J6" s="32">
        <v>1996</v>
      </c>
      <c r="K6" s="32">
        <v>3.1125910000000001E-3</v>
      </c>
      <c r="L6" s="32">
        <v>120881.3</v>
      </c>
      <c r="M6" s="32">
        <v>147675</v>
      </c>
    </row>
    <row r="7" spans="1:13" x14ac:dyDescent="0.25">
      <c r="A7" s="35">
        <v>25</v>
      </c>
      <c r="B7" s="32">
        <v>2</v>
      </c>
      <c r="C7" s="32">
        <v>1997</v>
      </c>
      <c r="D7" s="32">
        <v>2.7148670000000001E-3</v>
      </c>
      <c r="E7" s="32">
        <v>107235.67</v>
      </c>
      <c r="F7" s="32">
        <v>149052</v>
      </c>
      <c r="H7" s="35">
        <v>25</v>
      </c>
      <c r="I7" s="32">
        <v>2</v>
      </c>
      <c r="J7" s="32">
        <v>1997</v>
      </c>
      <c r="K7" s="32">
        <v>2.7148670000000001E-3</v>
      </c>
      <c r="L7" s="32">
        <v>107235.67</v>
      </c>
      <c r="M7" s="32">
        <v>149052</v>
      </c>
    </row>
    <row r="8" spans="1:13" x14ac:dyDescent="0.25">
      <c r="A8" s="35">
        <v>26</v>
      </c>
      <c r="B8" s="32">
        <v>2</v>
      </c>
      <c r="C8" s="32">
        <v>1998</v>
      </c>
      <c r="D8" s="32">
        <v>3.054232E-3</v>
      </c>
      <c r="E8" s="32">
        <v>122231.19</v>
      </c>
      <c r="F8" s="32">
        <v>147940</v>
      </c>
      <c r="H8" s="35">
        <v>26</v>
      </c>
      <c r="I8" s="32">
        <v>2</v>
      </c>
      <c r="J8" s="32">
        <v>1998</v>
      </c>
      <c r="K8" s="32">
        <v>3.054232E-3</v>
      </c>
      <c r="L8" s="32">
        <v>122231.19</v>
      </c>
      <c r="M8" s="32">
        <v>147940</v>
      </c>
    </row>
    <row r="9" spans="1:13" x14ac:dyDescent="0.25">
      <c r="A9" s="35">
        <v>27</v>
      </c>
      <c r="B9" s="32">
        <v>2</v>
      </c>
      <c r="C9" s="32">
        <v>1999</v>
      </c>
      <c r="D9" s="32">
        <v>2.721677E-3</v>
      </c>
      <c r="E9" s="32">
        <v>110045.37</v>
      </c>
      <c r="F9" s="32">
        <v>146690</v>
      </c>
      <c r="H9" s="35">
        <v>27</v>
      </c>
      <c r="I9" s="32">
        <v>2</v>
      </c>
      <c r="J9" s="32">
        <v>1999</v>
      </c>
      <c r="K9" s="32">
        <v>2.721677E-3</v>
      </c>
      <c r="L9" s="32">
        <v>110045.37</v>
      </c>
      <c r="M9" s="32">
        <v>146690</v>
      </c>
    </row>
    <row r="10" spans="1:13" x14ac:dyDescent="0.25">
      <c r="A10" s="35">
        <v>28</v>
      </c>
      <c r="B10" s="32">
        <v>2</v>
      </c>
      <c r="C10" s="32">
        <v>2000</v>
      </c>
      <c r="D10" s="32">
        <v>2.7482000000000001E-3</v>
      </c>
      <c r="E10" s="32">
        <v>112039.87</v>
      </c>
      <c r="F10" s="32">
        <v>145298</v>
      </c>
      <c r="H10" s="35">
        <v>28</v>
      </c>
      <c r="I10" s="32">
        <v>2</v>
      </c>
      <c r="J10" s="32">
        <v>2000</v>
      </c>
      <c r="K10" s="32">
        <v>2.7482000000000001E-3</v>
      </c>
      <c r="L10" s="32">
        <v>112039.87</v>
      </c>
      <c r="M10" s="32">
        <v>145298</v>
      </c>
    </row>
    <row r="11" spans="1:13" x14ac:dyDescent="0.25">
      <c r="A11" s="35">
        <v>29</v>
      </c>
      <c r="B11" s="32">
        <v>2</v>
      </c>
      <c r="C11" s="32">
        <v>2001</v>
      </c>
      <c r="D11" s="32">
        <v>2.7024850000000001E-3</v>
      </c>
      <c r="E11" s="32">
        <v>109366.78</v>
      </c>
      <c r="F11" s="32">
        <v>151137</v>
      </c>
      <c r="H11" s="35">
        <v>29</v>
      </c>
      <c r="I11" s="32">
        <v>2</v>
      </c>
      <c r="J11" s="32">
        <v>2001</v>
      </c>
      <c r="K11" s="32">
        <v>2.7024850000000001E-3</v>
      </c>
      <c r="L11" s="32">
        <v>109366.78</v>
      </c>
      <c r="M11" s="32">
        <v>151137</v>
      </c>
    </row>
    <row r="12" spans="1:13" x14ac:dyDescent="0.25">
      <c r="A12" s="35">
        <v>30</v>
      </c>
      <c r="B12" s="32">
        <v>2</v>
      </c>
      <c r="C12" s="32">
        <v>2002</v>
      </c>
      <c r="D12" s="32">
        <v>2.8860449999999998E-3</v>
      </c>
      <c r="E12" s="32">
        <v>116286.01</v>
      </c>
      <c r="F12" s="32">
        <v>165523</v>
      </c>
      <c r="H12" s="35">
        <v>30</v>
      </c>
      <c r="I12" s="32">
        <v>2</v>
      </c>
      <c r="J12" s="32">
        <v>2002</v>
      </c>
      <c r="K12" s="32">
        <v>2.8860449999999998E-3</v>
      </c>
      <c r="L12" s="32">
        <v>116286.01</v>
      </c>
      <c r="M12" s="32">
        <v>165523</v>
      </c>
    </row>
    <row r="13" spans="1:13" x14ac:dyDescent="0.25">
      <c r="A13" s="35">
        <v>31</v>
      </c>
      <c r="B13" s="32">
        <v>2</v>
      </c>
      <c r="C13" s="32">
        <v>2003</v>
      </c>
      <c r="D13" s="32">
        <v>3.551378E-3</v>
      </c>
      <c r="E13" s="32">
        <v>140451.17000000001</v>
      </c>
      <c r="F13" s="32">
        <v>158558</v>
      </c>
      <c r="H13" s="35">
        <v>31</v>
      </c>
      <c r="I13" s="32">
        <v>2</v>
      </c>
      <c r="J13" s="32">
        <v>2003</v>
      </c>
      <c r="K13" s="32">
        <v>3.551378E-3</v>
      </c>
      <c r="L13" s="32">
        <v>140451.17000000001</v>
      </c>
      <c r="M13" s="32">
        <v>158558</v>
      </c>
    </row>
    <row r="14" spans="1:13" x14ac:dyDescent="0.25">
      <c r="A14" s="35">
        <v>32</v>
      </c>
      <c r="B14" s="32">
        <v>2</v>
      </c>
      <c r="C14" s="32">
        <v>2004</v>
      </c>
      <c r="D14" s="32">
        <v>3.111824E-3</v>
      </c>
      <c r="E14" s="32">
        <v>121877.98</v>
      </c>
      <c r="F14" s="32">
        <v>150627</v>
      </c>
      <c r="H14" s="35">
        <v>32</v>
      </c>
      <c r="I14" s="32">
        <v>2</v>
      </c>
      <c r="J14" s="32">
        <v>2004</v>
      </c>
      <c r="K14" s="32">
        <v>3.111824E-3</v>
      </c>
      <c r="L14" s="32">
        <v>121877.98</v>
      </c>
      <c r="M14" s="32">
        <v>150627</v>
      </c>
    </row>
    <row r="15" spans="1:13" x14ac:dyDescent="0.25">
      <c r="A15" s="35">
        <v>33</v>
      </c>
      <c r="B15" s="32">
        <v>2</v>
      </c>
      <c r="C15" s="32">
        <v>2005</v>
      </c>
      <c r="D15" s="32">
        <v>2.9917530000000002E-3</v>
      </c>
      <c r="E15" s="32">
        <v>116716.24</v>
      </c>
      <c r="F15" s="32">
        <v>148231</v>
      </c>
      <c r="H15" s="35">
        <v>33</v>
      </c>
      <c r="I15" s="32">
        <v>2</v>
      </c>
      <c r="J15" s="32">
        <v>2005</v>
      </c>
      <c r="K15" s="32">
        <v>2.9917530000000002E-3</v>
      </c>
      <c r="L15" s="32">
        <v>116716.24</v>
      </c>
      <c r="M15" s="32">
        <v>148231</v>
      </c>
    </row>
    <row r="16" spans="1:13" x14ac:dyDescent="0.25">
      <c r="A16" s="35">
        <v>34</v>
      </c>
      <c r="B16" s="32">
        <v>2</v>
      </c>
      <c r="C16" s="32">
        <v>2006</v>
      </c>
      <c r="D16" s="32">
        <v>2.9996279999999998E-3</v>
      </c>
      <c r="E16" s="32">
        <v>116036.38</v>
      </c>
      <c r="F16" s="32">
        <v>143677</v>
      </c>
      <c r="H16" s="35">
        <v>34</v>
      </c>
      <c r="I16" s="32">
        <v>2</v>
      </c>
      <c r="J16" s="32">
        <v>2006</v>
      </c>
      <c r="K16" s="32">
        <v>2.9996279999999998E-3</v>
      </c>
      <c r="L16" s="32">
        <v>116036.38</v>
      </c>
      <c r="M16" s="32">
        <v>143677</v>
      </c>
    </row>
    <row r="17" spans="1:13" x14ac:dyDescent="0.25">
      <c r="A17" s="35">
        <v>35</v>
      </c>
      <c r="B17" s="32">
        <v>2</v>
      </c>
      <c r="C17" s="32">
        <v>2007</v>
      </c>
      <c r="D17" s="32">
        <v>3.3300090000000001E-3</v>
      </c>
      <c r="E17" s="32">
        <v>127356.58</v>
      </c>
      <c r="F17" s="32">
        <v>138172</v>
      </c>
      <c r="H17" s="35">
        <v>35</v>
      </c>
      <c r="I17" s="32">
        <v>2</v>
      </c>
      <c r="J17" s="32">
        <v>2007</v>
      </c>
      <c r="K17" s="32">
        <v>3.3300090000000001E-3</v>
      </c>
      <c r="L17" s="32">
        <v>127356.58</v>
      </c>
      <c r="M17" s="32">
        <v>138172</v>
      </c>
    </row>
    <row r="18" spans="1:13" x14ac:dyDescent="0.25">
      <c r="A18" s="35">
        <v>36</v>
      </c>
      <c r="B18" s="32">
        <v>2</v>
      </c>
      <c r="C18" s="32">
        <v>2008</v>
      </c>
      <c r="D18" s="32">
        <v>3.3902680000000001E-3</v>
      </c>
      <c r="E18" s="32">
        <v>128374.46</v>
      </c>
      <c r="F18" s="32">
        <v>134605</v>
      </c>
      <c r="H18" s="35">
        <v>36</v>
      </c>
      <c r="I18" s="32">
        <v>2</v>
      </c>
      <c r="J18" s="32">
        <v>2008</v>
      </c>
      <c r="K18" s="32">
        <v>3.3902680000000001E-3</v>
      </c>
      <c r="L18" s="32">
        <v>128374.46</v>
      </c>
      <c r="M18" s="32">
        <v>134605</v>
      </c>
    </row>
    <row r="19" spans="1:13" x14ac:dyDescent="0.25">
      <c r="A19" s="35">
        <v>37</v>
      </c>
      <c r="B19" s="32">
        <v>2</v>
      </c>
      <c r="C19" s="32">
        <v>2009</v>
      </c>
      <c r="D19" s="32">
        <v>3.9623369999999998E-3</v>
      </c>
      <c r="E19" s="32">
        <v>148422.84</v>
      </c>
      <c r="F19" s="32">
        <v>133289</v>
      </c>
      <c r="H19" s="35">
        <v>37</v>
      </c>
      <c r="I19" s="32">
        <v>2</v>
      </c>
      <c r="J19" s="32">
        <v>2009</v>
      </c>
      <c r="K19" s="32">
        <v>3.9623369999999998E-3</v>
      </c>
      <c r="L19" s="32">
        <v>148422.84</v>
      </c>
      <c r="M19" s="32">
        <v>133289</v>
      </c>
    </row>
    <row r="20" spans="1:13" x14ac:dyDescent="0.25">
      <c r="A20" s="35">
        <v>38</v>
      </c>
      <c r="B20" s="32">
        <v>2</v>
      </c>
      <c r="C20" s="32">
        <v>2010</v>
      </c>
      <c r="D20" s="32">
        <v>3.9880540000000004E-3</v>
      </c>
      <c r="E20" s="32">
        <v>146770.41</v>
      </c>
      <c r="F20" s="32">
        <v>130670</v>
      </c>
      <c r="H20" s="35">
        <v>38</v>
      </c>
      <c r="I20" s="32">
        <v>2</v>
      </c>
      <c r="J20" s="32">
        <v>2010</v>
      </c>
      <c r="K20" s="32">
        <v>3.9880540000000004E-3</v>
      </c>
      <c r="L20" s="32">
        <v>146770.41</v>
      </c>
      <c r="M20" s="32">
        <v>130670</v>
      </c>
    </row>
    <row r="21" spans="1:13" x14ac:dyDescent="0.25">
      <c r="A21" s="35">
        <v>39</v>
      </c>
      <c r="B21" s="32">
        <v>2</v>
      </c>
      <c r="C21" s="32">
        <v>2011</v>
      </c>
      <c r="D21" s="32">
        <v>3.2756980000000001E-3</v>
      </c>
      <c r="E21" s="32">
        <v>119555.54</v>
      </c>
      <c r="F21" s="32">
        <v>127160</v>
      </c>
      <c r="H21" s="35">
        <v>39</v>
      </c>
      <c r="I21" s="32">
        <v>2</v>
      </c>
      <c r="J21" s="32">
        <v>2011</v>
      </c>
      <c r="K21" s="32">
        <v>3.2756980000000001E-3</v>
      </c>
      <c r="L21" s="32">
        <v>119555.54</v>
      </c>
      <c r="M21" s="32">
        <v>127160</v>
      </c>
    </row>
    <row r="22" spans="1:13" x14ac:dyDescent="0.25">
      <c r="A22" s="35">
        <v>40</v>
      </c>
      <c r="B22" s="32">
        <v>2</v>
      </c>
      <c r="C22" s="32">
        <v>2012</v>
      </c>
      <c r="D22" s="32">
        <v>3.4052639999999999E-3</v>
      </c>
      <c r="E22" s="32">
        <v>124354.84</v>
      </c>
      <c r="F22" s="32">
        <v>125285</v>
      </c>
      <c r="H22" s="35">
        <v>40</v>
      </c>
      <c r="I22" s="32">
        <v>2</v>
      </c>
      <c r="J22" s="32">
        <v>2012</v>
      </c>
      <c r="K22" s="32">
        <v>3.4052639999999999E-3</v>
      </c>
      <c r="L22" s="32">
        <v>124354.84</v>
      </c>
      <c r="M22" s="32">
        <v>125285</v>
      </c>
    </row>
    <row r="23" spans="1:13" x14ac:dyDescent="0.25">
      <c r="A23" s="35">
        <v>41</v>
      </c>
      <c r="B23" s="32">
        <v>2</v>
      </c>
      <c r="C23" s="32">
        <v>2013</v>
      </c>
      <c r="D23" s="32">
        <v>3.1165070000000001E-3</v>
      </c>
      <c r="E23" s="32">
        <v>114112.92</v>
      </c>
      <c r="F23" s="32">
        <v>122475</v>
      </c>
      <c r="H23" s="35">
        <v>41</v>
      </c>
      <c r="I23" s="32">
        <v>2</v>
      </c>
      <c r="J23" s="32">
        <v>2013</v>
      </c>
      <c r="K23" s="32">
        <v>3.1165070000000001E-3</v>
      </c>
      <c r="L23" s="32">
        <v>114112.92</v>
      </c>
      <c r="M23" s="32">
        <v>122475</v>
      </c>
    </row>
    <row r="24" spans="1:13" x14ac:dyDescent="0.25">
      <c r="A24" s="35">
        <v>42</v>
      </c>
      <c r="B24" s="32">
        <v>2</v>
      </c>
      <c r="C24" s="32">
        <v>2014</v>
      </c>
      <c r="D24" s="32">
        <v>3.3426990000000002E-3</v>
      </c>
      <c r="E24" s="32">
        <v>122052.71</v>
      </c>
      <c r="F24" s="32">
        <v>121100</v>
      </c>
      <c r="H24" s="35">
        <v>42</v>
      </c>
      <c r="I24" s="32">
        <v>2</v>
      </c>
      <c r="J24" s="32">
        <v>2014</v>
      </c>
      <c r="K24" s="32">
        <v>3.3426990000000002E-3</v>
      </c>
      <c r="L24" s="32">
        <v>122052.71</v>
      </c>
      <c r="M24" s="32">
        <v>121100</v>
      </c>
    </row>
    <row r="25" spans="1:13" x14ac:dyDescent="0.25">
      <c r="A25" s="35">
        <v>43</v>
      </c>
      <c r="B25" s="32">
        <v>2</v>
      </c>
      <c r="C25" s="32">
        <v>2015</v>
      </c>
      <c r="D25" s="32">
        <v>4.0468960000000003E-3</v>
      </c>
      <c r="E25" s="32">
        <v>147804.48000000001</v>
      </c>
      <c r="F25" s="32">
        <v>117878</v>
      </c>
      <c r="H25" s="35">
        <v>43</v>
      </c>
      <c r="I25" s="32">
        <v>2</v>
      </c>
      <c r="J25" s="32">
        <v>2015</v>
      </c>
      <c r="K25" s="32">
        <v>4.0468960000000003E-3</v>
      </c>
      <c r="L25" s="32">
        <v>147804.48000000001</v>
      </c>
      <c r="M25" s="32">
        <v>117878</v>
      </c>
    </row>
    <row r="26" spans="1:13" x14ac:dyDescent="0.25">
      <c r="A26" s="35">
        <v>44</v>
      </c>
      <c r="B26" s="32">
        <v>2</v>
      </c>
      <c r="C26" s="32">
        <v>2016</v>
      </c>
      <c r="D26" s="32">
        <v>3.5076009999999999E-3</v>
      </c>
      <c r="E26" s="32">
        <v>128845.48</v>
      </c>
      <c r="F26" s="32">
        <v>116806</v>
      </c>
      <c r="H26" s="35">
        <v>44</v>
      </c>
      <c r="I26" s="32">
        <v>2</v>
      </c>
      <c r="J26" s="32">
        <v>2016</v>
      </c>
      <c r="K26" s="32">
        <v>3.5076009999999999E-3</v>
      </c>
      <c r="L26" s="32">
        <v>128845.48</v>
      </c>
      <c r="M26" s="32">
        <v>116806</v>
      </c>
    </row>
    <row r="27" spans="1:13" x14ac:dyDescent="0.25">
      <c r="A27" s="35">
        <v>45</v>
      </c>
      <c r="B27" s="32">
        <v>2</v>
      </c>
      <c r="C27" s="32">
        <v>2017</v>
      </c>
      <c r="D27" s="32">
        <v>3.5385289999999999E-3</v>
      </c>
      <c r="E27" s="32">
        <v>129940.52</v>
      </c>
      <c r="F27" s="32">
        <v>114696</v>
      </c>
      <c r="H27" s="35">
        <v>45</v>
      </c>
      <c r="I27" s="32">
        <v>2</v>
      </c>
      <c r="J27" s="32">
        <v>2017</v>
      </c>
      <c r="K27" s="32">
        <v>3.5385289999999999E-3</v>
      </c>
      <c r="L27" s="32">
        <v>129940.52</v>
      </c>
      <c r="M27" s="32">
        <v>114696</v>
      </c>
    </row>
    <row r="28" spans="1:13" x14ac:dyDescent="0.25">
      <c r="A28" s="35">
        <v>46</v>
      </c>
      <c r="B28" s="32">
        <v>2</v>
      </c>
      <c r="C28" s="32">
        <v>2018</v>
      </c>
      <c r="D28" s="32">
        <v>3.61444E-3</v>
      </c>
      <c r="E28" s="32">
        <v>134762.82999999999</v>
      </c>
      <c r="F28" s="32">
        <v>112255</v>
      </c>
      <c r="H28" s="35">
        <v>46</v>
      </c>
      <c r="I28" s="32">
        <v>2</v>
      </c>
      <c r="J28" s="32">
        <v>2018</v>
      </c>
      <c r="K28" s="32">
        <v>3.61444E-3</v>
      </c>
      <c r="L28" s="32">
        <v>134762.82999999999</v>
      </c>
      <c r="M28" s="32">
        <v>112255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0" workbookViewId="0">
      <selection activeCell="A6" sqref="A6:F28"/>
    </sheetView>
  </sheetViews>
  <sheetFormatPr defaultRowHeight="13.2" x14ac:dyDescent="0.25"/>
  <sheetData>
    <row r="1" spans="1:13" x14ac:dyDescent="0.25">
      <c r="A1" t="s">
        <v>6</v>
      </c>
    </row>
    <row r="4" spans="1:13" x14ac:dyDescent="0.25">
      <c r="A4" t="s">
        <v>0</v>
      </c>
      <c r="C4" t="s">
        <v>13</v>
      </c>
      <c r="D4" t="s">
        <v>14</v>
      </c>
      <c r="E4" t="s">
        <v>7</v>
      </c>
      <c r="F4" t="s">
        <v>8</v>
      </c>
    </row>
    <row r="6" spans="1:13" x14ac:dyDescent="0.25">
      <c r="A6" s="35">
        <v>47</v>
      </c>
      <c r="B6" s="32">
        <v>3</v>
      </c>
      <c r="C6" s="32">
        <v>1996</v>
      </c>
      <c r="D6" s="32">
        <v>3.6454679999999998E-3</v>
      </c>
      <c r="E6" s="32">
        <v>104044.85</v>
      </c>
      <c r="F6" s="32">
        <v>112694</v>
      </c>
      <c r="H6" s="35">
        <v>47</v>
      </c>
      <c r="I6" s="32">
        <v>3</v>
      </c>
      <c r="J6" s="32">
        <v>1996</v>
      </c>
      <c r="K6" s="32">
        <v>3.6454679999999998E-3</v>
      </c>
      <c r="L6" s="32">
        <v>104044.85</v>
      </c>
      <c r="M6" s="32">
        <v>112694</v>
      </c>
    </row>
    <row r="7" spans="1:13" x14ac:dyDescent="0.25">
      <c r="A7" s="35">
        <v>48</v>
      </c>
      <c r="B7" s="32">
        <v>3</v>
      </c>
      <c r="C7" s="32">
        <v>1997</v>
      </c>
      <c r="D7" s="32">
        <v>2.8362719999999999E-3</v>
      </c>
      <c r="E7" s="32">
        <v>84209.95</v>
      </c>
      <c r="F7" s="32">
        <v>115190</v>
      </c>
      <c r="H7" s="35">
        <v>48</v>
      </c>
      <c r="I7" s="32">
        <v>3</v>
      </c>
      <c r="J7" s="32">
        <v>1997</v>
      </c>
      <c r="K7" s="32">
        <v>2.8362719999999999E-3</v>
      </c>
      <c r="L7" s="32">
        <v>84209.95</v>
      </c>
      <c r="M7" s="32">
        <v>115190</v>
      </c>
    </row>
    <row r="8" spans="1:13" x14ac:dyDescent="0.25">
      <c r="A8" s="35">
        <v>49</v>
      </c>
      <c r="B8" s="32">
        <v>3</v>
      </c>
      <c r="C8" s="32">
        <v>1998</v>
      </c>
      <c r="D8" s="32">
        <v>2.8427840000000001E-3</v>
      </c>
      <c r="E8" s="32">
        <v>87205.440000000002</v>
      </c>
      <c r="F8" s="32">
        <v>119157</v>
      </c>
      <c r="H8" s="35">
        <v>49</v>
      </c>
      <c r="I8" s="32">
        <v>3</v>
      </c>
      <c r="J8" s="32">
        <v>1998</v>
      </c>
      <c r="K8" s="32">
        <v>2.8427840000000001E-3</v>
      </c>
      <c r="L8" s="32">
        <v>87205.440000000002</v>
      </c>
      <c r="M8" s="32">
        <v>119157</v>
      </c>
    </row>
    <row r="9" spans="1:13" x14ac:dyDescent="0.25">
      <c r="A9" s="35">
        <v>50</v>
      </c>
      <c r="B9" s="32">
        <v>3</v>
      </c>
      <c r="C9" s="32">
        <v>1999</v>
      </c>
      <c r="D9" s="32">
        <v>2.757472E-3</v>
      </c>
      <c r="E9" s="32">
        <v>88068.55</v>
      </c>
      <c r="F9" s="32">
        <v>123372</v>
      </c>
      <c r="H9" s="35">
        <v>50</v>
      </c>
      <c r="I9" s="32">
        <v>3</v>
      </c>
      <c r="J9" s="32">
        <v>1999</v>
      </c>
      <c r="K9" s="32">
        <v>2.757472E-3</v>
      </c>
      <c r="L9" s="32">
        <v>88068.55</v>
      </c>
      <c r="M9" s="32">
        <v>123372</v>
      </c>
    </row>
    <row r="10" spans="1:13" x14ac:dyDescent="0.25">
      <c r="A10" s="35">
        <v>51</v>
      </c>
      <c r="B10" s="32">
        <v>3</v>
      </c>
      <c r="C10" s="32">
        <v>2000</v>
      </c>
      <c r="D10" s="32">
        <v>2.9923319999999999E-3</v>
      </c>
      <c r="E10" s="32">
        <v>100007.51</v>
      </c>
      <c r="F10" s="32">
        <v>125782</v>
      </c>
      <c r="H10" s="35">
        <v>51</v>
      </c>
      <c r="I10" s="32">
        <v>3</v>
      </c>
      <c r="J10" s="32">
        <v>2000</v>
      </c>
      <c r="K10" s="32">
        <v>2.9923319999999999E-3</v>
      </c>
      <c r="L10" s="32">
        <v>100007.51</v>
      </c>
      <c r="M10" s="32">
        <v>125782</v>
      </c>
    </row>
    <row r="11" spans="1:13" x14ac:dyDescent="0.25">
      <c r="A11" s="35">
        <v>52</v>
      </c>
      <c r="B11" s="32">
        <v>3</v>
      </c>
      <c r="C11" s="32">
        <v>2001</v>
      </c>
      <c r="D11" s="32">
        <v>2.9674480000000001E-3</v>
      </c>
      <c r="E11" s="32">
        <v>102796.35</v>
      </c>
      <c r="F11" s="32">
        <v>136921</v>
      </c>
      <c r="H11" s="35">
        <v>52</v>
      </c>
      <c r="I11" s="32">
        <v>3</v>
      </c>
      <c r="J11" s="32">
        <v>2001</v>
      </c>
      <c r="K11" s="32">
        <v>2.9674480000000001E-3</v>
      </c>
      <c r="L11" s="32">
        <v>102796.35</v>
      </c>
      <c r="M11" s="32">
        <v>136921</v>
      </c>
    </row>
    <row r="12" spans="1:13" x14ac:dyDescent="0.25">
      <c r="A12" s="35">
        <v>53</v>
      </c>
      <c r="B12" s="32">
        <v>3</v>
      </c>
      <c r="C12" s="32">
        <v>2002</v>
      </c>
      <c r="D12" s="32">
        <v>3.1088069999999999E-3</v>
      </c>
      <c r="E12" s="32">
        <v>110443.13</v>
      </c>
      <c r="F12" s="32">
        <v>153253</v>
      </c>
      <c r="H12" s="35">
        <v>53</v>
      </c>
      <c r="I12" s="32">
        <v>3</v>
      </c>
      <c r="J12" s="32">
        <v>2002</v>
      </c>
      <c r="K12" s="32">
        <v>3.1088069999999999E-3</v>
      </c>
      <c r="L12" s="32">
        <v>110443.13</v>
      </c>
      <c r="M12" s="32">
        <v>153253</v>
      </c>
    </row>
    <row r="13" spans="1:13" x14ac:dyDescent="0.25">
      <c r="A13" s="35">
        <v>54</v>
      </c>
      <c r="B13" s="32">
        <v>3</v>
      </c>
      <c r="C13" s="32">
        <v>2003</v>
      </c>
      <c r="D13" s="32">
        <v>3.1191650000000001E-3</v>
      </c>
      <c r="E13" s="32">
        <v>114155.39</v>
      </c>
      <c r="F13" s="32">
        <v>152456</v>
      </c>
      <c r="H13" s="35">
        <v>54</v>
      </c>
      <c r="I13" s="32">
        <v>3</v>
      </c>
      <c r="J13" s="32">
        <v>2003</v>
      </c>
      <c r="K13" s="32">
        <v>3.1191650000000001E-3</v>
      </c>
      <c r="L13" s="32">
        <v>114155.39</v>
      </c>
      <c r="M13" s="32">
        <v>152456</v>
      </c>
    </row>
    <row r="14" spans="1:13" x14ac:dyDescent="0.25">
      <c r="A14" s="35">
        <v>55</v>
      </c>
      <c r="B14" s="32">
        <v>3</v>
      </c>
      <c r="C14" s="32">
        <v>2004</v>
      </c>
      <c r="D14" s="32">
        <v>3.1455720000000001E-3</v>
      </c>
      <c r="E14" s="32">
        <v>117233.36</v>
      </c>
      <c r="F14" s="32">
        <v>150797</v>
      </c>
      <c r="H14" s="35">
        <v>55</v>
      </c>
      <c r="I14" s="32">
        <v>3</v>
      </c>
      <c r="J14" s="32">
        <v>2004</v>
      </c>
      <c r="K14" s="32">
        <v>3.1455720000000001E-3</v>
      </c>
      <c r="L14" s="32">
        <v>117233.36</v>
      </c>
      <c r="M14" s="32">
        <v>150797</v>
      </c>
    </row>
    <row r="15" spans="1:13" x14ac:dyDescent="0.25">
      <c r="A15" s="35">
        <v>56</v>
      </c>
      <c r="B15" s="32">
        <v>3</v>
      </c>
      <c r="C15" s="32">
        <v>2005</v>
      </c>
      <c r="D15" s="32">
        <v>2.6146300000000002E-3</v>
      </c>
      <c r="E15" s="32">
        <v>99473.19</v>
      </c>
      <c r="F15" s="32">
        <v>149204</v>
      </c>
      <c r="H15" s="35">
        <v>56</v>
      </c>
      <c r="I15" s="32">
        <v>3</v>
      </c>
      <c r="J15" s="32">
        <v>2005</v>
      </c>
      <c r="K15" s="32">
        <v>2.6146300000000002E-3</v>
      </c>
      <c r="L15" s="32">
        <v>99473.19</v>
      </c>
      <c r="M15" s="32">
        <v>149204</v>
      </c>
    </row>
    <row r="16" spans="1:13" x14ac:dyDescent="0.25">
      <c r="A16" s="35">
        <v>57</v>
      </c>
      <c r="B16" s="32">
        <v>3</v>
      </c>
      <c r="C16" s="32">
        <v>2006</v>
      </c>
      <c r="D16" s="32">
        <v>3.4957970000000001E-3</v>
      </c>
      <c r="E16" s="32">
        <v>135064.82999999999</v>
      </c>
      <c r="F16" s="32">
        <v>149395</v>
      </c>
      <c r="H16" s="35">
        <v>57</v>
      </c>
      <c r="I16" s="32">
        <v>3</v>
      </c>
      <c r="J16" s="32">
        <v>2006</v>
      </c>
      <c r="K16" s="32">
        <v>3.4957970000000001E-3</v>
      </c>
      <c r="L16" s="32">
        <v>135064.82999999999</v>
      </c>
      <c r="M16" s="32">
        <v>149395</v>
      </c>
    </row>
    <row r="17" spans="1:13" x14ac:dyDescent="0.25">
      <c r="A17" s="35">
        <v>58</v>
      </c>
      <c r="B17" s="32">
        <v>3</v>
      </c>
      <c r="C17" s="32">
        <v>2007</v>
      </c>
      <c r="D17" s="32">
        <v>3.453813E-3</v>
      </c>
      <c r="E17" s="32">
        <v>135264.32000000001</v>
      </c>
      <c r="F17" s="32">
        <v>147129</v>
      </c>
      <c r="H17" s="35">
        <v>58</v>
      </c>
      <c r="I17" s="32">
        <v>3</v>
      </c>
      <c r="J17" s="32">
        <v>2007</v>
      </c>
      <c r="K17" s="32">
        <v>3.453813E-3</v>
      </c>
      <c r="L17" s="32">
        <v>135264.32000000001</v>
      </c>
      <c r="M17" s="32">
        <v>147129</v>
      </c>
    </row>
    <row r="18" spans="1:13" x14ac:dyDescent="0.25">
      <c r="A18" s="35">
        <v>59</v>
      </c>
      <c r="B18" s="32">
        <v>3</v>
      </c>
      <c r="C18" s="32">
        <v>2008</v>
      </c>
      <c r="D18" s="32">
        <v>3.4566839999999998E-3</v>
      </c>
      <c r="E18" s="32">
        <v>137479.56</v>
      </c>
      <c r="F18" s="32">
        <v>147508</v>
      </c>
      <c r="H18" s="35">
        <v>59</v>
      </c>
      <c r="I18" s="32">
        <v>3</v>
      </c>
      <c r="J18" s="32">
        <v>2008</v>
      </c>
      <c r="K18" s="32">
        <v>3.4566839999999998E-3</v>
      </c>
      <c r="L18" s="32">
        <v>137479.56</v>
      </c>
      <c r="M18" s="32">
        <v>147508</v>
      </c>
    </row>
    <row r="19" spans="1:13" x14ac:dyDescent="0.25">
      <c r="A19" s="35">
        <v>60</v>
      </c>
      <c r="B19" s="32">
        <v>3</v>
      </c>
      <c r="C19" s="32">
        <v>2009</v>
      </c>
      <c r="D19" s="32">
        <v>3.6081239999999999E-3</v>
      </c>
      <c r="E19" s="32">
        <v>145340.09</v>
      </c>
      <c r="F19" s="32">
        <v>149073</v>
      </c>
      <c r="H19" s="35">
        <v>60</v>
      </c>
      <c r="I19" s="32">
        <v>3</v>
      </c>
      <c r="J19" s="32">
        <v>2009</v>
      </c>
      <c r="K19" s="32">
        <v>3.6081239999999999E-3</v>
      </c>
      <c r="L19" s="32">
        <v>145340.09</v>
      </c>
      <c r="M19" s="32">
        <v>149073</v>
      </c>
    </row>
    <row r="20" spans="1:13" x14ac:dyDescent="0.25">
      <c r="A20" s="35">
        <v>61</v>
      </c>
      <c r="B20" s="32">
        <v>3</v>
      </c>
      <c r="C20" s="32">
        <v>2010</v>
      </c>
      <c r="D20" s="32">
        <v>3.526562E-3</v>
      </c>
      <c r="E20" s="32">
        <v>142360.73000000001</v>
      </c>
      <c r="F20" s="32">
        <v>147479</v>
      </c>
      <c r="H20" s="35">
        <v>61</v>
      </c>
      <c r="I20" s="32">
        <v>3</v>
      </c>
      <c r="J20" s="32">
        <v>2010</v>
      </c>
      <c r="K20" s="32">
        <v>3.526562E-3</v>
      </c>
      <c r="L20" s="32">
        <v>142360.73000000001</v>
      </c>
      <c r="M20" s="32">
        <v>147479</v>
      </c>
    </row>
    <row r="21" spans="1:13" x14ac:dyDescent="0.25">
      <c r="A21" s="35">
        <v>62</v>
      </c>
      <c r="B21" s="32">
        <v>3</v>
      </c>
      <c r="C21" s="32">
        <v>2011</v>
      </c>
      <c r="D21" s="32">
        <v>3.7390909999999999E-3</v>
      </c>
      <c r="E21" s="32">
        <v>150257.32999999999</v>
      </c>
      <c r="F21" s="32">
        <v>142498</v>
      </c>
      <c r="H21" s="35">
        <v>62</v>
      </c>
      <c r="I21" s="32">
        <v>3</v>
      </c>
      <c r="J21" s="32">
        <v>2011</v>
      </c>
      <c r="K21" s="32">
        <v>3.7390909999999999E-3</v>
      </c>
      <c r="L21" s="32">
        <v>150257.32999999999</v>
      </c>
      <c r="M21" s="32">
        <v>142498</v>
      </c>
    </row>
    <row r="22" spans="1:13" x14ac:dyDescent="0.25">
      <c r="A22" s="35">
        <v>63</v>
      </c>
      <c r="B22" s="32">
        <v>3</v>
      </c>
      <c r="C22" s="32">
        <v>2012</v>
      </c>
      <c r="D22" s="32">
        <v>3.3731030000000001E-3</v>
      </c>
      <c r="E22" s="32">
        <v>135099.48000000001</v>
      </c>
      <c r="F22" s="32">
        <v>139858</v>
      </c>
      <c r="H22" s="35">
        <v>63</v>
      </c>
      <c r="I22" s="32">
        <v>3</v>
      </c>
      <c r="J22" s="32">
        <v>2012</v>
      </c>
      <c r="K22" s="32">
        <v>3.3731030000000001E-3</v>
      </c>
      <c r="L22" s="32">
        <v>135099.48000000001</v>
      </c>
      <c r="M22" s="32">
        <v>139858</v>
      </c>
    </row>
    <row r="23" spans="1:13" x14ac:dyDescent="0.25">
      <c r="A23" s="35">
        <v>64</v>
      </c>
      <c r="B23" s="32">
        <v>3</v>
      </c>
      <c r="C23" s="32">
        <v>2013</v>
      </c>
      <c r="D23" s="32">
        <v>3.5873950000000002E-3</v>
      </c>
      <c r="E23" s="32">
        <v>142501.71</v>
      </c>
      <c r="F23" s="32">
        <v>136815</v>
      </c>
      <c r="H23" s="35">
        <v>64</v>
      </c>
      <c r="I23" s="32">
        <v>3</v>
      </c>
      <c r="J23" s="32">
        <v>2013</v>
      </c>
      <c r="K23" s="32">
        <v>3.5873950000000002E-3</v>
      </c>
      <c r="L23" s="32">
        <v>142501.71</v>
      </c>
      <c r="M23" s="32">
        <v>136815</v>
      </c>
    </row>
    <row r="24" spans="1:13" x14ac:dyDescent="0.25">
      <c r="A24" s="35">
        <v>65</v>
      </c>
      <c r="B24" s="32">
        <v>3</v>
      </c>
      <c r="C24" s="32">
        <v>2014</v>
      </c>
      <c r="D24" s="32">
        <v>3.619658E-3</v>
      </c>
      <c r="E24" s="32">
        <v>141713.44</v>
      </c>
      <c r="F24" s="32">
        <v>133520</v>
      </c>
      <c r="H24" s="35">
        <v>65</v>
      </c>
      <c r="I24" s="32">
        <v>3</v>
      </c>
      <c r="J24" s="32">
        <v>2014</v>
      </c>
      <c r="K24" s="32">
        <v>3.619658E-3</v>
      </c>
      <c r="L24" s="32">
        <v>141713.44</v>
      </c>
      <c r="M24" s="32">
        <v>133520</v>
      </c>
    </row>
    <row r="25" spans="1:13" x14ac:dyDescent="0.25">
      <c r="A25" s="35">
        <v>66</v>
      </c>
      <c r="B25" s="32">
        <v>3</v>
      </c>
      <c r="C25" s="32">
        <v>2015</v>
      </c>
      <c r="D25" s="32">
        <v>3.7461299999999999E-3</v>
      </c>
      <c r="E25" s="32">
        <v>146405.07999999999</v>
      </c>
      <c r="F25" s="32">
        <v>127120</v>
      </c>
      <c r="H25" s="35">
        <v>66</v>
      </c>
      <c r="I25" s="32">
        <v>3</v>
      </c>
      <c r="J25" s="32">
        <v>2015</v>
      </c>
      <c r="K25" s="32">
        <v>3.7461299999999999E-3</v>
      </c>
      <c r="L25" s="32">
        <v>146405.07999999999</v>
      </c>
      <c r="M25" s="32">
        <v>127120</v>
      </c>
    </row>
    <row r="26" spans="1:13" x14ac:dyDescent="0.25">
      <c r="A26" s="35">
        <v>67</v>
      </c>
      <c r="B26" s="32">
        <v>3</v>
      </c>
      <c r="C26" s="32">
        <v>2016</v>
      </c>
      <c r="D26" s="32">
        <v>3.613486E-3</v>
      </c>
      <c r="E26" s="32">
        <v>140062.23000000001</v>
      </c>
      <c r="F26" s="32">
        <v>124459</v>
      </c>
      <c r="H26" s="35">
        <v>67</v>
      </c>
      <c r="I26" s="32">
        <v>3</v>
      </c>
      <c r="J26" s="32">
        <v>2016</v>
      </c>
      <c r="K26" s="32">
        <v>3.613486E-3</v>
      </c>
      <c r="L26" s="32">
        <v>140062.23000000001</v>
      </c>
      <c r="M26" s="32">
        <v>124459</v>
      </c>
    </row>
    <row r="27" spans="1:13" x14ac:dyDescent="0.25">
      <c r="A27" s="35">
        <v>68</v>
      </c>
      <c r="B27" s="32">
        <v>3</v>
      </c>
      <c r="C27" s="32">
        <v>2017</v>
      </c>
      <c r="D27" s="32">
        <v>3.9165099999999998E-3</v>
      </c>
      <c r="E27" s="32">
        <v>150135.89000000001</v>
      </c>
      <c r="F27" s="32">
        <v>120630</v>
      </c>
      <c r="H27" s="35">
        <v>68</v>
      </c>
      <c r="I27" s="32">
        <v>3</v>
      </c>
      <c r="J27" s="32">
        <v>2017</v>
      </c>
      <c r="K27" s="32">
        <v>3.9165099999999998E-3</v>
      </c>
      <c r="L27" s="32">
        <v>150135.89000000001</v>
      </c>
      <c r="M27" s="32">
        <v>120630</v>
      </c>
    </row>
    <row r="28" spans="1:13" x14ac:dyDescent="0.25">
      <c r="A28" s="35">
        <v>69</v>
      </c>
      <c r="B28" s="32">
        <v>3</v>
      </c>
      <c r="C28" s="32">
        <v>2018</v>
      </c>
      <c r="D28" s="32">
        <v>3.769306E-3</v>
      </c>
      <c r="E28" s="32">
        <v>142343.73000000001</v>
      </c>
      <c r="F28" s="32">
        <v>113389</v>
      </c>
      <c r="H28" s="35">
        <v>69</v>
      </c>
      <c r="I28" s="32">
        <v>3</v>
      </c>
      <c r="J28" s="32">
        <v>2018</v>
      </c>
      <c r="K28" s="32">
        <v>3.769306E-3</v>
      </c>
      <c r="L28" s="32">
        <v>142343.73000000001</v>
      </c>
      <c r="M28" s="32">
        <v>113389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2" workbookViewId="0">
      <selection activeCell="A6" sqref="A6:F28"/>
    </sheetView>
  </sheetViews>
  <sheetFormatPr defaultRowHeight="13.2" x14ac:dyDescent="0.25"/>
  <sheetData>
    <row r="1" spans="1:13" x14ac:dyDescent="0.25">
      <c r="A1" t="s">
        <v>6</v>
      </c>
    </row>
    <row r="4" spans="1:13" x14ac:dyDescent="0.25">
      <c r="A4" t="s">
        <v>0</v>
      </c>
      <c r="C4" t="s">
        <v>13</v>
      </c>
      <c r="D4" t="s">
        <v>14</v>
      </c>
      <c r="E4" t="s">
        <v>7</v>
      </c>
      <c r="F4" t="s">
        <v>8</v>
      </c>
    </row>
    <row r="6" spans="1:13" x14ac:dyDescent="0.25">
      <c r="A6" s="35">
        <v>70</v>
      </c>
      <c r="B6" s="32">
        <v>4</v>
      </c>
      <c r="C6" s="32">
        <v>1996</v>
      </c>
      <c r="D6" s="32">
        <v>3.4110210000000002E-3</v>
      </c>
      <c r="E6" s="32">
        <v>65531.88</v>
      </c>
      <c r="F6" s="32">
        <v>76120</v>
      </c>
      <c r="H6" s="35">
        <v>70</v>
      </c>
      <c r="I6" s="32">
        <v>4</v>
      </c>
      <c r="J6" s="32">
        <v>1996</v>
      </c>
      <c r="K6" s="32">
        <v>3.4110210000000002E-3</v>
      </c>
      <c r="L6" s="32">
        <v>65531.88</v>
      </c>
      <c r="M6" s="32">
        <v>76120</v>
      </c>
    </row>
    <row r="7" spans="1:13" x14ac:dyDescent="0.25">
      <c r="A7" s="35">
        <v>71</v>
      </c>
      <c r="B7" s="32">
        <v>4</v>
      </c>
      <c r="C7" s="32">
        <v>1997</v>
      </c>
      <c r="D7" s="32">
        <v>3.1159180000000001E-3</v>
      </c>
      <c r="E7" s="32">
        <v>60677.84</v>
      </c>
      <c r="F7" s="32">
        <v>76888</v>
      </c>
      <c r="H7" s="35">
        <v>71</v>
      </c>
      <c r="I7" s="32">
        <v>4</v>
      </c>
      <c r="J7" s="32">
        <v>1997</v>
      </c>
      <c r="K7" s="32">
        <v>3.1159180000000001E-3</v>
      </c>
      <c r="L7" s="32">
        <v>60677.84</v>
      </c>
      <c r="M7" s="32">
        <v>76888</v>
      </c>
    </row>
    <row r="8" spans="1:13" x14ac:dyDescent="0.25">
      <c r="A8" s="35">
        <v>72</v>
      </c>
      <c r="B8" s="32">
        <v>4</v>
      </c>
      <c r="C8" s="32">
        <v>1998</v>
      </c>
      <c r="D8" s="32">
        <v>3.3044049999999998E-3</v>
      </c>
      <c r="E8" s="32">
        <v>66884.149999999994</v>
      </c>
      <c r="F8" s="32">
        <v>79401</v>
      </c>
      <c r="H8" s="35">
        <v>72</v>
      </c>
      <c r="I8" s="32">
        <v>4</v>
      </c>
      <c r="J8" s="32">
        <v>1998</v>
      </c>
      <c r="K8" s="32">
        <v>3.3044049999999998E-3</v>
      </c>
      <c r="L8" s="32">
        <v>66884.149999999994</v>
      </c>
      <c r="M8" s="32">
        <v>79401</v>
      </c>
    </row>
    <row r="9" spans="1:13" x14ac:dyDescent="0.25">
      <c r="A9" s="35">
        <v>73</v>
      </c>
      <c r="B9" s="32">
        <v>4</v>
      </c>
      <c r="C9" s="32">
        <v>1999</v>
      </c>
      <c r="D9" s="32">
        <v>2.8408890000000001E-3</v>
      </c>
      <c r="E9" s="32">
        <v>59993.85</v>
      </c>
      <c r="F9" s="32">
        <v>81897</v>
      </c>
      <c r="H9" s="35">
        <v>73</v>
      </c>
      <c r="I9" s="32">
        <v>4</v>
      </c>
      <c r="J9" s="32">
        <v>1999</v>
      </c>
      <c r="K9" s="32">
        <v>2.8408890000000001E-3</v>
      </c>
      <c r="L9" s="32">
        <v>59993.85</v>
      </c>
      <c r="M9" s="32">
        <v>81897</v>
      </c>
    </row>
    <row r="10" spans="1:13" x14ac:dyDescent="0.25">
      <c r="A10" s="35">
        <v>74</v>
      </c>
      <c r="B10" s="32">
        <v>4</v>
      </c>
      <c r="C10" s="32">
        <v>2000</v>
      </c>
      <c r="D10" s="32">
        <v>3.3522589999999998E-3</v>
      </c>
      <c r="E10" s="32">
        <v>73279.429999999993</v>
      </c>
      <c r="F10" s="32">
        <v>81985</v>
      </c>
      <c r="H10" s="35">
        <v>74</v>
      </c>
      <c r="I10" s="32">
        <v>4</v>
      </c>
      <c r="J10" s="32">
        <v>2000</v>
      </c>
      <c r="K10" s="32">
        <v>3.3522589999999998E-3</v>
      </c>
      <c r="L10" s="32">
        <v>73279.429999999993</v>
      </c>
      <c r="M10" s="32">
        <v>81985</v>
      </c>
    </row>
    <row r="11" spans="1:13" x14ac:dyDescent="0.25">
      <c r="A11" s="35">
        <v>75</v>
      </c>
      <c r="B11" s="32">
        <v>4</v>
      </c>
      <c r="C11" s="32">
        <v>2001</v>
      </c>
      <c r="D11" s="32">
        <v>3.160862E-3</v>
      </c>
      <c r="E11" s="32">
        <v>70090.41</v>
      </c>
      <c r="F11" s="32">
        <v>87792</v>
      </c>
      <c r="H11" s="35">
        <v>75</v>
      </c>
      <c r="I11" s="32">
        <v>4</v>
      </c>
      <c r="J11" s="32">
        <v>2001</v>
      </c>
      <c r="K11" s="32">
        <v>3.160862E-3</v>
      </c>
      <c r="L11" s="32">
        <v>70090.41</v>
      </c>
      <c r="M11" s="32">
        <v>87792</v>
      </c>
    </row>
    <row r="12" spans="1:13" x14ac:dyDescent="0.25">
      <c r="A12" s="35">
        <v>76</v>
      </c>
      <c r="B12" s="32">
        <v>4</v>
      </c>
      <c r="C12" s="32">
        <v>2002</v>
      </c>
      <c r="D12" s="32">
        <v>3.010928E-3</v>
      </c>
      <c r="E12" s="32">
        <v>70985.53</v>
      </c>
      <c r="F12" s="32">
        <v>101642</v>
      </c>
      <c r="H12" s="35">
        <v>76</v>
      </c>
      <c r="I12" s="32">
        <v>4</v>
      </c>
      <c r="J12" s="32">
        <v>2002</v>
      </c>
      <c r="K12" s="32">
        <v>3.010928E-3</v>
      </c>
      <c r="L12" s="32">
        <v>70985.53</v>
      </c>
      <c r="M12" s="32">
        <v>101642</v>
      </c>
    </row>
    <row r="13" spans="1:13" x14ac:dyDescent="0.25">
      <c r="A13" s="35">
        <v>77</v>
      </c>
      <c r="B13" s="32">
        <v>4</v>
      </c>
      <c r="C13" s="32">
        <v>2003</v>
      </c>
      <c r="D13" s="32">
        <v>3.470211E-3</v>
      </c>
      <c r="E13" s="32">
        <v>87820</v>
      </c>
      <c r="F13" s="32">
        <v>105256</v>
      </c>
      <c r="H13" s="35">
        <v>77</v>
      </c>
      <c r="I13" s="32">
        <v>4</v>
      </c>
      <c r="J13" s="32">
        <v>2003</v>
      </c>
      <c r="K13" s="32">
        <v>3.470211E-3</v>
      </c>
      <c r="L13" s="32">
        <v>87820</v>
      </c>
      <c r="M13" s="32">
        <v>105256</v>
      </c>
    </row>
    <row r="14" spans="1:13" x14ac:dyDescent="0.25">
      <c r="A14" s="35">
        <v>78</v>
      </c>
      <c r="B14" s="32">
        <v>4</v>
      </c>
      <c r="C14" s="32">
        <v>2004</v>
      </c>
      <c r="D14" s="32">
        <v>3.7233779999999998E-3</v>
      </c>
      <c r="E14" s="32">
        <v>98729</v>
      </c>
      <c r="F14" s="32">
        <v>107958</v>
      </c>
      <c r="H14" s="35">
        <v>78</v>
      </c>
      <c r="I14" s="32">
        <v>4</v>
      </c>
      <c r="J14" s="32">
        <v>2004</v>
      </c>
      <c r="K14" s="32">
        <v>3.7233779999999998E-3</v>
      </c>
      <c r="L14" s="32">
        <v>98729</v>
      </c>
      <c r="M14" s="32">
        <v>107958</v>
      </c>
    </row>
    <row r="15" spans="1:13" x14ac:dyDescent="0.25">
      <c r="A15" s="35">
        <v>79</v>
      </c>
      <c r="B15" s="32">
        <v>4</v>
      </c>
      <c r="C15" s="32">
        <v>2005</v>
      </c>
      <c r="D15" s="32">
        <v>3.3094019999999999E-3</v>
      </c>
      <c r="E15" s="32">
        <v>91690.54</v>
      </c>
      <c r="F15" s="32">
        <v>109926</v>
      </c>
      <c r="H15" s="35">
        <v>79</v>
      </c>
      <c r="I15" s="32">
        <v>4</v>
      </c>
      <c r="J15" s="32">
        <v>2005</v>
      </c>
      <c r="K15" s="32">
        <v>3.3094019999999999E-3</v>
      </c>
      <c r="L15" s="32">
        <v>91690.54</v>
      </c>
      <c r="M15" s="32">
        <v>109926</v>
      </c>
    </row>
    <row r="16" spans="1:13" x14ac:dyDescent="0.25">
      <c r="A16" s="35">
        <v>80</v>
      </c>
      <c r="B16" s="32">
        <v>4</v>
      </c>
      <c r="C16" s="32">
        <v>2006</v>
      </c>
      <c r="D16" s="32">
        <v>3.4240389999999998E-3</v>
      </c>
      <c r="E16" s="32">
        <v>98716.94</v>
      </c>
      <c r="F16" s="32">
        <v>112291</v>
      </c>
      <c r="H16" s="35">
        <v>80</v>
      </c>
      <c r="I16" s="32">
        <v>4</v>
      </c>
      <c r="J16" s="32">
        <v>2006</v>
      </c>
      <c r="K16" s="32">
        <v>3.4240389999999998E-3</v>
      </c>
      <c r="L16" s="32">
        <v>98716.94</v>
      </c>
      <c r="M16" s="32">
        <v>112291</v>
      </c>
    </row>
    <row r="17" spans="1:13" x14ac:dyDescent="0.25">
      <c r="A17" s="35">
        <v>81</v>
      </c>
      <c r="B17" s="32">
        <v>4</v>
      </c>
      <c r="C17" s="32">
        <v>2007</v>
      </c>
      <c r="D17" s="32">
        <v>3.1000979999999999E-3</v>
      </c>
      <c r="E17" s="32">
        <v>93109.75</v>
      </c>
      <c r="F17" s="32">
        <v>115893</v>
      </c>
      <c r="H17" s="35">
        <v>81</v>
      </c>
      <c r="I17" s="32">
        <v>4</v>
      </c>
      <c r="J17" s="32">
        <v>2007</v>
      </c>
      <c r="K17" s="32">
        <v>3.1000979999999999E-3</v>
      </c>
      <c r="L17" s="32">
        <v>93109.75</v>
      </c>
      <c r="M17" s="32">
        <v>115893</v>
      </c>
    </row>
    <row r="18" spans="1:13" x14ac:dyDescent="0.25">
      <c r="A18" s="35">
        <v>82</v>
      </c>
      <c r="B18" s="32">
        <v>4</v>
      </c>
      <c r="C18" s="32">
        <v>2008</v>
      </c>
      <c r="D18" s="32">
        <v>3.5766230000000001E-3</v>
      </c>
      <c r="E18" s="32">
        <v>110863.12</v>
      </c>
      <c r="F18" s="32">
        <v>118791</v>
      </c>
      <c r="H18" s="35">
        <v>82</v>
      </c>
      <c r="I18" s="32">
        <v>4</v>
      </c>
      <c r="J18" s="32">
        <v>2008</v>
      </c>
      <c r="K18" s="32">
        <v>3.5766230000000001E-3</v>
      </c>
      <c r="L18" s="32">
        <v>110863.12</v>
      </c>
      <c r="M18" s="32">
        <v>118791</v>
      </c>
    </row>
    <row r="19" spans="1:13" x14ac:dyDescent="0.25">
      <c r="A19" s="35">
        <v>83</v>
      </c>
      <c r="B19" s="32">
        <v>4</v>
      </c>
      <c r="C19" s="32">
        <v>2009</v>
      </c>
      <c r="D19" s="32">
        <v>3.9632720000000003E-3</v>
      </c>
      <c r="E19" s="32">
        <v>127001.57</v>
      </c>
      <c r="F19" s="32">
        <v>122264</v>
      </c>
      <c r="H19" s="35">
        <v>83</v>
      </c>
      <c r="I19" s="32">
        <v>4</v>
      </c>
      <c r="J19" s="32">
        <v>2009</v>
      </c>
      <c r="K19" s="32">
        <v>3.9632720000000003E-3</v>
      </c>
      <c r="L19" s="32">
        <v>127001.57</v>
      </c>
      <c r="M19" s="32">
        <v>122264</v>
      </c>
    </row>
    <row r="20" spans="1:13" x14ac:dyDescent="0.25">
      <c r="A20" s="35">
        <v>84</v>
      </c>
      <c r="B20" s="32">
        <v>4</v>
      </c>
      <c r="C20" s="32">
        <v>2010</v>
      </c>
      <c r="D20" s="32">
        <v>3.872515E-3</v>
      </c>
      <c r="E20" s="32">
        <v>129268.05</v>
      </c>
      <c r="F20" s="32">
        <v>124890</v>
      </c>
      <c r="H20" s="35">
        <v>84</v>
      </c>
      <c r="I20" s="32">
        <v>4</v>
      </c>
      <c r="J20" s="32">
        <v>2010</v>
      </c>
      <c r="K20" s="32">
        <v>3.872515E-3</v>
      </c>
      <c r="L20" s="32">
        <v>129268.05</v>
      </c>
      <c r="M20" s="32">
        <v>124890</v>
      </c>
    </row>
    <row r="21" spans="1:13" x14ac:dyDescent="0.25">
      <c r="A21" s="35">
        <v>85</v>
      </c>
      <c r="B21" s="32">
        <v>4</v>
      </c>
      <c r="C21" s="32">
        <v>2011</v>
      </c>
      <c r="D21" s="32">
        <v>3.276546E-3</v>
      </c>
      <c r="E21" s="32">
        <v>113558.89</v>
      </c>
      <c r="F21" s="32">
        <v>128212</v>
      </c>
      <c r="H21" s="35">
        <v>85</v>
      </c>
      <c r="I21" s="32">
        <v>4</v>
      </c>
      <c r="J21" s="32">
        <v>2011</v>
      </c>
      <c r="K21" s="32">
        <v>3.276546E-3</v>
      </c>
      <c r="L21" s="32">
        <v>113558.89</v>
      </c>
      <c r="M21" s="32">
        <v>128212</v>
      </c>
    </row>
    <row r="22" spans="1:13" x14ac:dyDescent="0.25">
      <c r="A22" s="35">
        <v>86</v>
      </c>
      <c r="B22" s="32">
        <v>4</v>
      </c>
      <c r="C22" s="32">
        <v>2012</v>
      </c>
      <c r="D22" s="32">
        <v>3.3748369999999999E-3</v>
      </c>
      <c r="E22" s="32">
        <v>120227.05</v>
      </c>
      <c r="F22" s="32">
        <v>128921</v>
      </c>
      <c r="H22" s="35">
        <v>86</v>
      </c>
      <c r="I22" s="32">
        <v>4</v>
      </c>
      <c r="J22" s="32">
        <v>2012</v>
      </c>
      <c r="K22" s="32">
        <v>3.3748369999999999E-3</v>
      </c>
      <c r="L22" s="32">
        <v>120227.05</v>
      </c>
      <c r="M22" s="32">
        <v>128921</v>
      </c>
    </row>
    <row r="23" spans="1:13" x14ac:dyDescent="0.25">
      <c r="A23" s="35">
        <v>87</v>
      </c>
      <c r="B23" s="32">
        <v>4</v>
      </c>
      <c r="C23" s="32">
        <v>2013</v>
      </c>
      <c r="D23" s="32">
        <v>3.0503449999999999E-3</v>
      </c>
      <c r="E23" s="32">
        <v>111350.71</v>
      </c>
      <c r="F23" s="32">
        <v>129921</v>
      </c>
      <c r="H23" s="35">
        <v>87</v>
      </c>
      <c r="I23" s="32">
        <v>4</v>
      </c>
      <c r="J23" s="32">
        <v>2013</v>
      </c>
      <c r="K23" s="32">
        <v>3.0503449999999999E-3</v>
      </c>
      <c r="L23" s="32">
        <v>111350.71</v>
      </c>
      <c r="M23" s="32">
        <v>129921</v>
      </c>
    </row>
    <row r="24" spans="1:13" x14ac:dyDescent="0.25">
      <c r="A24" s="35">
        <v>88</v>
      </c>
      <c r="B24" s="32">
        <v>4</v>
      </c>
      <c r="C24" s="32">
        <v>2014</v>
      </c>
      <c r="D24" s="32">
        <v>3.697391E-3</v>
      </c>
      <c r="E24" s="32">
        <v>137806.78</v>
      </c>
      <c r="F24" s="32">
        <v>131294</v>
      </c>
      <c r="H24" s="35">
        <v>88</v>
      </c>
      <c r="I24" s="32">
        <v>4</v>
      </c>
      <c r="J24" s="32">
        <v>2014</v>
      </c>
      <c r="K24" s="32">
        <v>3.697391E-3</v>
      </c>
      <c r="L24" s="32">
        <v>137806.78</v>
      </c>
      <c r="M24" s="32">
        <v>131294</v>
      </c>
    </row>
    <row r="25" spans="1:13" x14ac:dyDescent="0.25">
      <c r="A25" s="35">
        <v>89</v>
      </c>
      <c r="B25" s="32">
        <v>4</v>
      </c>
      <c r="C25" s="32">
        <v>2015</v>
      </c>
      <c r="D25" s="32">
        <v>3.7079280000000001E-3</v>
      </c>
      <c r="E25" s="32">
        <v>140877.03</v>
      </c>
      <c r="F25" s="32">
        <v>129449</v>
      </c>
      <c r="H25" s="35">
        <v>89</v>
      </c>
      <c r="I25" s="32">
        <v>4</v>
      </c>
      <c r="J25" s="32">
        <v>2015</v>
      </c>
      <c r="K25" s="32">
        <v>3.7079280000000001E-3</v>
      </c>
      <c r="L25" s="32">
        <v>140877.03</v>
      </c>
      <c r="M25" s="32">
        <v>129449</v>
      </c>
    </row>
    <row r="26" spans="1:13" x14ac:dyDescent="0.25">
      <c r="A26" s="35">
        <v>90</v>
      </c>
      <c r="B26" s="32">
        <v>4</v>
      </c>
      <c r="C26" s="32">
        <v>2016</v>
      </c>
      <c r="D26" s="32">
        <v>3.5185260000000001E-3</v>
      </c>
      <c r="E26" s="32">
        <v>136458.26999999999</v>
      </c>
      <c r="F26" s="32">
        <v>131184</v>
      </c>
      <c r="H26" s="35">
        <v>90</v>
      </c>
      <c r="I26" s="32">
        <v>4</v>
      </c>
      <c r="J26" s="32">
        <v>2016</v>
      </c>
      <c r="K26" s="32">
        <v>3.5185260000000001E-3</v>
      </c>
      <c r="L26" s="32">
        <v>136458.26999999999</v>
      </c>
      <c r="M26" s="32">
        <v>131184</v>
      </c>
    </row>
    <row r="27" spans="1:13" x14ac:dyDescent="0.25">
      <c r="A27" s="35">
        <v>91</v>
      </c>
      <c r="B27" s="32">
        <v>4</v>
      </c>
      <c r="C27" s="32">
        <v>2017</v>
      </c>
      <c r="D27" s="32">
        <v>3.8464580000000001E-3</v>
      </c>
      <c r="E27" s="32">
        <v>150608.97</v>
      </c>
      <c r="F27" s="32">
        <v>129686</v>
      </c>
      <c r="H27" s="35">
        <v>91</v>
      </c>
      <c r="I27" s="32">
        <v>4</v>
      </c>
      <c r="J27" s="32">
        <v>2017</v>
      </c>
      <c r="K27" s="32">
        <v>3.8464580000000001E-3</v>
      </c>
      <c r="L27" s="32">
        <v>150608.97</v>
      </c>
      <c r="M27" s="32">
        <v>129686</v>
      </c>
    </row>
    <row r="28" spans="1:13" x14ac:dyDescent="0.25">
      <c r="A28" s="35">
        <v>92</v>
      </c>
      <c r="B28" s="32">
        <v>4</v>
      </c>
      <c r="C28" s="32">
        <v>2018</v>
      </c>
      <c r="D28" s="32">
        <v>3.6668320000000001E-3</v>
      </c>
      <c r="E28" s="32">
        <v>144753.91</v>
      </c>
      <c r="F28" s="32">
        <v>124576</v>
      </c>
      <c r="H28" s="35">
        <v>92</v>
      </c>
      <c r="I28" s="32">
        <v>4</v>
      </c>
      <c r="J28" s="32">
        <v>2018</v>
      </c>
      <c r="K28" s="32">
        <v>3.6668320000000001E-3</v>
      </c>
      <c r="L28" s="32">
        <v>144753.91</v>
      </c>
      <c r="M28" s="32">
        <v>124576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4" workbookViewId="0">
      <selection activeCell="G5" sqref="G5:K28"/>
    </sheetView>
  </sheetViews>
  <sheetFormatPr defaultRowHeight="13.2" x14ac:dyDescent="0.25"/>
  <sheetData>
    <row r="1" spans="1:11" x14ac:dyDescent="0.25">
      <c r="A1" t="s">
        <v>6</v>
      </c>
    </row>
    <row r="4" spans="1:11" ht="13.8" thickBot="1" x14ac:dyDescent="0.3"/>
    <row r="5" spans="1:11" x14ac:dyDescent="0.25">
      <c r="A5" s="33" t="s">
        <v>0</v>
      </c>
      <c r="B5" s="34" t="s">
        <v>21</v>
      </c>
      <c r="C5" s="34" t="s">
        <v>14</v>
      </c>
      <c r="D5" s="34" t="s">
        <v>7</v>
      </c>
      <c r="E5" s="34" t="s">
        <v>8</v>
      </c>
      <c r="G5" s="33" t="s">
        <v>0</v>
      </c>
      <c r="H5" s="34" t="s">
        <v>21</v>
      </c>
      <c r="I5" s="34" t="s">
        <v>14</v>
      </c>
      <c r="J5" s="34" t="s">
        <v>7</v>
      </c>
      <c r="K5" s="34" t="s">
        <v>8</v>
      </c>
    </row>
    <row r="6" spans="1:11" x14ac:dyDescent="0.25">
      <c r="A6" s="35">
        <v>1</v>
      </c>
      <c r="B6" s="32">
        <v>1996</v>
      </c>
      <c r="C6" s="32">
        <v>3.1569699999999998E-3</v>
      </c>
      <c r="D6" s="32">
        <v>441889.36</v>
      </c>
      <c r="E6" s="32">
        <v>529228</v>
      </c>
      <c r="G6" s="35">
        <v>1</v>
      </c>
      <c r="H6" s="32">
        <v>1996</v>
      </c>
      <c r="I6" s="32">
        <v>3.1569699999999998E-3</v>
      </c>
      <c r="J6" s="32">
        <v>441889.36</v>
      </c>
      <c r="K6" s="32">
        <v>529228</v>
      </c>
    </row>
    <row r="7" spans="1:11" x14ac:dyDescent="0.25">
      <c r="A7" s="35">
        <v>2</v>
      </c>
      <c r="B7" s="32">
        <v>1997</v>
      </c>
      <c r="C7" s="32">
        <v>2.7944770000000001E-3</v>
      </c>
      <c r="D7" s="32">
        <v>395137.32</v>
      </c>
      <c r="E7" s="32">
        <v>531337</v>
      </c>
      <c r="G7" s="35">
        <v>2</v>
      </c>
      <c r="H7" s="32">
        <v>1997</v>
      </c>
      <c r="I7" s="32">
        <v>2.7944770000000001E-3</v>
      </c>
      <c r="J7" s="32">
        <v>395137.32</v>
      </c>
      <c r="K7" s="32">
        <v>531337</v>
      </c>
    </row>
    <row r="8" spans="1:11" x14ac:dyDescent="0.25">
      <c r="A8" s="35">
        <v>3</v>
      </c>
      <c r="B8" s="32">
        <v>1998</v>
      </c>
      <c r="C8" s="32">
        <v>2.8654710000000001E-3</v>
      </c>
      <c r="D8" s="32">
        <v>410348.42</v>
      </c>
      <c r="E8" s="32">
        <v>532543</v>
      </c>
      <c r="G8" s="35">
        <v>3</v>
      </c>
      <c r="H8" s="32">
        <v>1998</v>
      </c>
      <c r="I8" s="32">
        <v>2.8654710000000001E-3</v>
      </c>
      <c r="J8" s="32">
        <v>410348.42</v>
      </c>
      <c r="K8" s="32">
        <v>532543</v>
      </c>
    </row>
    <row r="9" spans="1:11" x14ac:dyDescent="0.25">
      <c r="A9" s="35">
        <v>4</v>
      </c>
      <c r="B9" s="32">
        <v>1999</v>
      </c>
      <c r="C9" s="32">
        <v>2.6894520000000002E-3</v>
      </c>
      <c r="D9" s="32">
        <v>390634.4</v>
      </c>
      <c r="E9" s="32">
        <v>532231</v>
      </c>
      <c r="G9" s="35">
        <v>4</v>
      </c>
      <c r="H9" s="32">
        <v>1999</v>
      </c>
      <c r="I9" s="32">
        <v>2.6894520000000002E-3</v>
      </c>
      <c r="J9" s="32">
        <v>390634.4</v>
      </c>
      <c r="K9" s="32">
        <v>532231</v>
      </c>
    </row>
    <row r="10" spans="1:11" x14ac:dyDescent="0.25">
      <c r="A10" s="35">
        <v>5</v>
      </c>
      <c r="B10" s="32">
        <v>2000</v>
      </c>
      <c r="C10" s="32">
        <v>2.7134870000000001E-3</v>
      </c>
      <c r="D10" s="32">
        <v>402078.56</v>
      </c>
      <c r="E10" s="32">
        <v>532382</v>
      </c>
      <c r="G10" s="35">
        <v>5</v>
      </c>
      <c r="H10" s="32">
        <v>2000</v>
      </c>
      <c r="I10" s="32">
        <v>2.7134870000000001E-3</v>
      </c>
      <c r="J10" s="32">
        <v>402078.56</v>
      </c>
      <c r="K10" s="32">
        <v>532382</v>
      </c>
    </row>
    <row r="11" spans="1:11" x14ac:dyDescent="0.25">
      <c r="A11" s="35">
        <v>6</v>
      </c>
      <c r="B11" s="32">
        <v>2001</v>
      </c>
      <c r="C11" s="32">
        <v>2.6781800000000001E-3</v>
      </c>
      <c r="D11" s="32">
        <v>399333.93</v>
      </c>
      <c r="E11" s="32">
        <v>561573</v>
      </c>
      <c r="G11" s="35">
        <v>6</v>
      </c>
      <c r="H11" s="32">
        <v>2001</v>
      </c>
      <c r="I11" s="32">
        <v>2.6781800000000001E-3</v>
      </c>
      <c r="J11" s="32">
        <v>399333.93</v>
      </c>
      <c r="K11" s="32">
        <v>561573</v>
      </c>
    </row>
    <row r="12" spans="1:11" x14ac:dyDescent="0.25">
      <c r="A12" s="35">
        <v>7</v>
      </c>
      <c r="B12" s="32">
        <v>2002</v>
      </c>
      <c r="C12" s="32">
        <v>2.780781E-3</v>
      </c>
      <c r="D12" s="32">
        <v>421452.02</v>
      </c>
      <c r="E12" s="32">
        <v>624303</v>
      </c>
      <c r="G12" s="35">
        <v>7</v>
      </c>
      <c r="H12" s="32">
        <v>2002</v>
      </c>
      <c r="I12" s="32">
        <v>2.780781E-3</v>
      </c>
      <c r="J12" s="32">
        <v>421452.02</v>
      </c>
      <c r="K12" s="32">
        <v>624303</v>
      </c>
    </row>
    <row r="13" spans="1:11" x14ac:dyDescent="0.25">
      <c r="A13" s="35">
        <v>8</v>
      </c>
      <c r="B13" s="32">
        <v>2003</v>
      </c>
      <c r="C13" s="32">
        <v>3.0176410000000002E-3</v>
      </c>
      <c r="D13" s="32">
        <v>469591.9</v>
      </c>
      <c r="E13" s="32">
        <v>614589</v>
      </c>
      <c r="G13" s="35">
        <v>8</v>
      </c>
      <c r="H13" s="32">
        <v>2003</v>
      </c>
      <c r="I13" s="32">
        <v>3.0176410000000002E-3</v>
      </c>
      <c r="J13" s="32">
        <v>469591.9</v>
      </c>
      <c r="K13" s="32">
        <v>614589</v>
      </c>
    </row>
    <row r="14" spans="1:11" x14ac:dyDescent="0.25">
      <c r="A14" s="35">
        <v>9</v>
      </c>
      <c r="B14" s="32">
        <v>2004</v>
      </c>
      <c r="C14" s="32">
        <v>3.0116460000000002E-3</v>
      </c>
      <c r="D14" s="32">
        <v>474140.45</v>
      </c>
      <c r="E14" s="32">
        <v>603171</v>
      </c>
      <c r="G14" s="35">
        <v>9</v>
      </c>
      <c r="H14" s="32">
        <v>2004</v>
      </c>
      <c r="I14" s="32">
        <v>3.0116460000000002E-3</v>
      </c>
      <c r="J14" s="32">
        <v>474140.45</v>
      </c>
      <c r="K14" s="32">
        <v>603171</v>
      </c>
    </row>
    <row r="15" spans="1:11" x14ac:dyDescent="0.25">
      <c r="A15" s="35">
        <v>10</v>
      </c>
      <c r="B15" s="32">
        <v>2005</v>
      </c>
      <c r="C15" s="32">
        <v>2.8443639999999998E-3</v>
      </c>
      <c r="D15" s="32">
        <v>453554.88</v>
      </c>
      <c r="E15" s="32">
        <v>598177</v>
      </c>
      <c r="G15" s="35">
        <v>10</v>
      </c>
      <c r="H15" s="32">
        <v>2005</v>
      </c>
      <c r="I15" s="32">
        <v>2.8443639999999998E-3</v>
      </c>
      <c r="J15" s="32">
        <v>453554.88</v>
      </c>
      <c r="K15" s="32">
        <v>598177</v>
      </c>
    </row>
    <row r="16" spans="1:11" x14ac:dyDescent="0.25">
      <c r="A16" s="35">
        <v>11</v>
      </c>
      <c r="B16" s="32">
        <v>2006</v>
      </c>
      <c r="C16" s="32">
        <v>2.979827E-3</v>
      </c>
      <c r="D16" s="32">
        <v>479898.39</v>
      </c>
      <c r="E16" s="32">
        <v>592917</v>
      </c>
      <c r="G16" s="35">
        <v>11</v>
      </c>
      <c r="H16" s="32">
        <v>2006</v>
      </c>
      <c r="I16" s="32">
        <v>2.979827E-3</v>
      </c>
      <c r="J16" s="32">
        <v>479898.39</v>
      </c>
      <c r="K16" s="32">
        <v>592917</v>
      </c>
    </row>
    <row r="17" spans="1:11" x14ac:dyDescent="0.25">
      <c r="A17" s="35">
        <v>12</v>
      </c>
      <c r="B17" s="32">
        <v>2007</v>
      </c>
      <c r="C17" s="32">
        <v>2.9990920000000001E-3</v>
      </c>
      <c r="D17" s="32">
        <v>488701.6</v>
      </c>
      <c r="E17" s="32">
        <v>585487</v>
      </c>
      <c r="G17" s="35">
        <v>12</v>
      </c>
      <c r="H17" s="32">
        <v>2007</v>
      </c>
      <c r="I17" s="32">
        <v>2.9990920000000001E-3</v>
      </c>
      <c r="J17" s="32">
        <v>488701.6</v>
      </c>
      <c r="K17" s="32">
        <v>585487</v>
      </c>
    </row>
    <row r="18" spans="1:11" x14ac:dyDescent="0.25">
      <c r="A18" s="35">
        <v>13</v>
      </c>
      <c r="B18" s="32">
        <v>2008</v>
      </c>
      <c r="C18" s="32">
        <v>3.184845E-3</v>
      </c>
      <c r="D18" s="32">
        <v>523986.83</v>
      </c>
      <c r="E18" s="32">
        <v>585677</v>
      </c>
      <c r="G18" s="35">
        <v>13</v>
      </c>
      <c r="H18" s="32">
        <v>2008</v>
      </c>
      <c r="I18" s="32">
        <v>3.184845E-3</v>
      </c>
      <c r="J18" s="32">
        <v>523986.83</v>
      </c>
      <c r="K18" s="32">
        <v>585677</v>
      </c>
    </row>
    <row r="19" spans="1:11" x14ac:dyDescent="0.25">
      <c r="A19" s="35">
        <v>14</v>
      </c>
      <c r="B19" s="32">
        <v>2009</v>
      </c>
      <c r="C19" s="32">
        <v>3.358031E-3</v>
      </c>
      <c r="D19" s="32">
        <v>558461.54</v>
      </c>
      <c r="E19" s="32">
        <v>591699</v>
      </c>
      <c r="G19" s="35">
        <v>14</v>
      </c>
      <c r="H19" s="32">
        <v>2009</v>
      </c>
      <c r="I19" s="32">
        <v>3.358031E-3</v>
      </c>
      <c r="J19" s="32">
        <v>558461.54</v>
      </c>
      <c r="K19" s="32">
        <v>591699</v>
      </c>
    </row>
    <row r="20" spans="1:11" x14ac:dyDescent="0.25">
      <c r="A20" s="35">
        <v>15</v>
      </c>
      <c r="B20" s="32">
        <v>2010</v>
      </c>
      <c r="C20" s="32">
        <v>3.3620019999999998E-3</v>
      </c>
      <c r="D20" s="32">
        <v>565268.23</v>
      </c>
      <c r="E20" s="32">
        <v>593271</v>
      </c>
      <c r="G20" s="35">
        <v>15</v>
      </c>
      <c r="H20" s="32">
        <v>2010</v>
      </c>
      <c r="I20" s="32">
        <v>3.3620019999999998E-3</v>
      </c>
      <c r="J20" s="32">
        <v>565268.23</v>
      </c>
      <c r="K20" s="32">
        <v>593271</v>
      </c>
    </row>
    <row r="21" spans="1:11" x14ac:dyDescent="0.25">
      <c r="A21" s="35">
        <v>16</v>
      </c>
      <c r="B21" s="32">
        <v>2011</v>
      </c>
      <c r="C21" s="32">
        <v>3.198963E-3</v>
      </c>
      <c r="D21" s="32">
        <v>543346.06999999995</v>
      </c>
      <c r="E21" s="32">
        <v>586146</v>
      </c>
      <c r="G21" s="35">
        <v>16</v>
      </c>
      <c r="H21" s="32">
        <v>2011</v>
      </c>
      <c r="I21" s="32">
        <v>3.198963E-3</v>
      </c>
      <c r="J21" s="32">
        <v>543346.06999999995</v>
      </c>
      <c r="K21" s="32">
        <v>586146</v>
      </c>
    </row>
    <row r="22" spans="1:11" x14ac:dyDescent="0.25">
      <c r="A22" s="35">
        <v>17</v>
      </c>
      <c r="B22" s="32">
        <v>2012</v>
      </c>
      <c r="C22" s="32">
        <v>3.01068E-3</v>
      </c>
      <c r="D22" s="32">
        <v>514252.53</v>
      </c>
      <c r="E22" s="32">
        <v>580953</v>
      </c>
      <c r="G22" s="35">
        <v>17</v>
      </c>
      <c r="H22" s="32">
        <v>2012</v>
      </c>
      <c r="I22" s="32">
        <v>3.01068E-3</v>
      </c>
      <c r="J22" s="32">
        <v>514252.53</v>
      </c>
      <c r="K22" s="32">
        <v>580953</v>
      </c>
    </row>
    <row r="23" spans="1:11" x14ac:dyDescent="0.25">
      <c r="A23" s="35">
        <v>18</v>
      </c>
      <c r="B23" s="32">
        <v>2013</v>
      </c>
      <c r="C23" s="32">
        <v>2.7674219999999999E-3</v>
      </c>
      <c r="D23" s="32">
        <v>475764.4</v>
      </c>
      <c r="E23" s="32">
        <v>572600</v>
      </c>
      <c r="G23" s="35">
        <v>18</v>
      </c>
      <c r="H23" s="32">
        <v>2013</v>
      </c>
      <c r="I23" s="32">
        <v>2.7674219999999999E-3</v>
      </c>
      <c r="J23" s="32">
        <v>475764.4</v>
      </c>
      <c r="K23" s="32">
        <v>572600</v>
      </c>
    </row>
    <row r="24" spans="1:11" x14ac:dyDescent="0.25">
      <c r="A24" s="35">
        <v>19</v>
      </c>
      <c r="B24" s="32">
        <v>2014</v>
      </c>
      <c r="C24" s="32">
        <v>3.0896069999999999E-3</v>
      </c>
      <c r="D24" s="32">
        <v>533533.22</v>
      </c>
      <c r="E24" s="32">
        <v>569101</v>
      </c>
      <c r="G24" s="35">
        <v>19</v>
      </c>
      <c r="H24" s="32">
        <v>2014</v>
      </c>
      <c r="I24" s="32">
        <v>3.0896069999999999E-3</v>
      </c>
      <c r="J24" s="32">
        <v>533533.22</v>
      </c>
      <c r="K24" s="32">
        <v>569101</v>
      </c>
    </row>
    <row r="25" spans="1:11" x14ac:dyDescent="0.25">
      <c r="A25" s="35">
        <v>20</v>
      </c>
      <c r="B25" s="32">
        <v>2015</v>
      </c>
      <c r="C25" s="32">
        <v>3.3375129999999999E-3</v>
      </c>
      <c r="D25" s="32">
        <v>579754.05000000005</v>
      </c>
      <c r="E25" s="32">
        <v>552887</v>
      </c>
      <c r="G25" s="35">
        <v>20</v>
      </c>
      <c r="H25" s="32">
        <v>2015</v>
      </c>
      <c r="I25" s="32">
        <v>3.3375129999999999E-3</v>
      </c>
      <c r="J25" s="32">
        <v>579754.05000000005</v>
      </c>
      <c r="K25" s="32">
        <v>552887</v>
      </c>
    </row>
    <row r="26" spans="1:11" x14ac:dyDescent="0.25">
      <c r="A26" s="35">
        <v>21</v>
      </c>
      <c r="B26" s="32">
        <v>2016</v>
      </c>
      <c r="C26" s="32">
        <v>3.0687259999999999E-3</v>
      </c>
      <c r="D26" s="32">
        <v>536017.31999999995</v>
      </c>
      <c r="E26" s="32">
        <v>548587</v>
      </c>
      <c r="G26" s="35">
        <v>21</v>
      </c>
      <c r="H26" s="32">
        <v>2016</v>
      </c>
      <c r="I26" s="32">
        <v>3.0687259999999999E-3</v>
      </c>
      <c r="J26" s="32">
        <v>536017.31999999995</v>
      </c>
      <c r="K26" s="32">
        <v>548587</v>
      </c>
    </row>
    <row r="27" spans="1:11" x14ac:dyDescent="0.25">
      <c r="A27" s="35">
        <v>22</v>
      </c>
      <c r="B27" s="32">
        <v>2017</v>
      </c>
      <c r="C27" s="32">
        <v>3.3107509999999998E-3</v>
      </c>
      <c r="D27" s="32">
        <v>578280.43999999994</v>
      </c>
      <c r="E27" s="32">
        <v>535486</v>
      </c>
      <c r="G27" s="35">
        <v>22</v>
      </c>
      <c r="H27" s="32">
        <v>2017</v>
      </c>
      <c r="I27" s="32">
        <v>3.3107509999999998E-3</v>
      </c>
      <c r="J27" s="32">
        <v>578280.43999999994</v>
      </c>
      <c r="K27" s="32">
        <v>535486</v>
      </c>
    </row>
    <row r="28" spans="1:11" x14ac:dyDescent="0.25">
      <c r="A28" s="35">
        <v>23</v>
      </c>
      <c r="B28" s="32">
        <v>2018</v>
      </c>
      <c r="C28" s="32">
        <v>3.205187E-3</v>
      </c>
      <c r="D28" s="32">
        <v>562140.79</v>
      </c>
      <c r="E28" s="32">
        <v>513695</v>
      </c>
      <c r="G28" s="35">
        <v>23</v>
      </c>
      <c r="H28" s="32">
        <v>2018</v>
      </c>
      <c r="I28" s="32">
        <v>3.205187E-3</v>
      </c>
      <c r="J28" s="32">
        <v>562140.79</v>
      </c>
      <c r="K28" s="32">
        <v>513695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Fig1.4A</vt:lpstr>
      <vt:lpstr>Tab1.4</vt:lpstr>
      <vt:lpstr>Shares</vt:lpstr>
      <vt:lpstr>col1data</vt:lpstr>
      <vt:lpstr>col2data</vt:lpstr>
      <vt:lpstr>col3data</vt:lpstr>
      <vt:lpstr>col4data</vt:lpstr>
      <vt:lpstr>col5data</vt:lpstr>
      <vt:lpstr>Fig1.4</vt:lpstr>
      <vt:lpstr>Fig1.4A!Print_Area</vt:lpstr>
      <vt:lpstr>Shares!Print_Area</vt:lpstr>
      <vt:lpstr>Tab1.4!Print_Area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Rob Fairlie</cp:lastModifiedBy>
  <cp:lastPrinted>2006-03-15T01:23:22Z</cp:lastPrinted>
  <dcterms:created xsi:type="dcterms:W3CDTF">1996-10-14T23:33:28Z</dcterms:created>
  <dcterms:modified xsi:type="dcterms:W3CDTF">2019-05-08T18:43:32Z</dcterms:modified>
</cp:coreProperties>
</file>