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fairlie\temp\eindex\tables18\"/>
    </mc:Choice>
  </mc:AlternateContent>
  <bookViews>
    <workbookView xWindow="-2808" yWindow="780" windowWidth="12120" windowHeight="9120" tabRatio="726" activeTab="1"/>
  </bookViews>
  <sheets>
    <sheet name="Fig1.5" sheetId="43177" r:id="rId1"/>
    <sheet name="Tab1.5" sheetId="43172" r:id="rId2"/>
    <sheet name="Shares" sheetId="43191" r:id="rId3"/>
    <sheet name="col1data" sheetId="43186" r:id="rId4"/>
    <sheet name="col2data" sheetId="43187" r:id="rId5"/>
    <sheet name="col3data" sheetId="43188" r:id="rId6"/>
    <sheet name="col4data" sheetId="43189" r:id="rId7"/>
    <sheet name="col5data" sheetId="43190" r:id="rId8"/>
  </sheets>
  <definedNames>
    <definedName name="_xlnm.Print_Area" localSheetId="2">Shares!$A$1:$P$22</definedName>
    <definedName name="_xlnm.Print_Area" localSheetId="1">'Tab1.5'!$A$1:$K$30</definedName>
  </definedNames>
  <calcPr calcId="162913"/>
</workbook>
</file>

<file path=xl/calcChain.xml><?xml version="1.0" encoding="utf-8"?>
<calcChain xmlns="http://schemas.openxmlformats.org/spreadsheetml/2006/main">
  <c r="M29" i="43172" l="1"/>
  <c r="K29" i="43172"/>
  <c r="J29" i="43172"/>
  <c r="I29" i="43172"/>
  <c r="H29" i="43172"/>
  <c r="G29" i="43172"/>
  <c r="F29" i="43172"/>
  <c r="E29" i="43172"/>
  <c r="D29" i="43172"/>
  <c r="C29" i="43172"/>
  <c r="B29" i="43172"/>
  <c r="A29" i="43172"/>
  <c r="K28" i="43172"/>
  <c r="J28" i="43172"/>
  <c r="I28" i="43172"/>
  <c r="H28" i="43172"/>
  <c r="G28" i="43172"/>
  <c r="F28" i="43172"/>
  <c r="E28" i="43172"/>
  <c r="D28" i="43172"/>
  <c r="C28" i="43172"/>
  <c r="B28" i="43172"/>
  <c r="A28" i="43172"/>
  <c r="M28" i="43172" s="1"/>
  <c r="P29" i="43191"/>
  <c r="O29" i="43191"/>
  <c r="N29" i="43191"/>
  <c r="M29" i="43191"/>
  <c r="L29" i="43191"/>
  <c r="K29" i="43191"/>
  <c r="J29" i="43191"/>
  <c r="I29" i="43191"/>
  <c r="H29" i="43191"/>
  <c r="G29" i="43191"/>
  <c r="F29" i="43191"/>
  <c r="E29" i="43191"/>
  <c r="D29" i="43191"/>
  <c r="C29" i="43191"/>
  <c r="B29" i="43191"/>
  <c r="A29" i="43191"/>
  <c r="P28" i="43191"/>
  <c r="O28" i="43191"/>
  <c r="N28" i="43191"/>
  <c r="M28" i="43191"/>
  <c r="L28" i="43191"/>
  <c r="K28" i="43191"/>
  <c r="J28" i="43191"/>
  <c r="I28" i="43191"/>
  <c r="H28" i="43191"/>
  <c r="G28" i="43191"/>
  <c r="F28" i="43191"/>
  <c r="E28" i="43191"/>
  <c r="D28" i="43191"/>
  <c r="C28" i="43191"/>
  <c r="B28" i="43191"/>
  <c r="A28" i="43191"/>
  <c r="K27" i="43172" l="1"/>
  <c r="J27" i="43172"/>
  <c r="I27" i="43172"/>
  <c r="H27" i="43172"/>
  <c r="G27" i="43172"/>
  <c r="F27" i="43172"/>
  <c r="E27" i="43172"/>
  <c r="D27" i="43172"/>
  <c r="C27" i="43172"/>
  <c r="B27" i="43172"/>
  <c r="A27" i="43172"/>
  <c r="M27" i="43172" s="1"/>
  <c r="P27" i="43191"/>
  <c r="O27" i="43191"/>
  <c r="N27" i="43191"/>
  <c r="M27" i="43191"/>
  <c r="L27" i="43191"/>
  <c r="K27" i="43191"/>
  <c r="J27" i="43191"/>
  <c r="I27" i="43191"/>
  <c r="H27" i="43191"/>
  <c r="G27" i="43191"/>
  <c r="F27" i="43191"/>
  <c r="E27" i="43191"/>
  <c r="D27" i="43191"/>
  <c r="C27" i="43191"/>
  <c r="B27" i="43191"/>
  <c r="P26" i="43191"/>
  <c r="O26" i="43191"/>
  <c r="N26" i="43191"/>
  <c r="M26" i="43191"/>
  <c r="L26" i="43191"/>
  <c r="K26" i="43191"/>
  <c r="J26" i="43191"/>
  <c r="I26" i="43191"/>
  <c r="H26" i="43191"/>
  <c r="G26" i="43191"/>
  <c r="F26" i="43191"/>
  <c r="E26" i="43191"/>
  <c r="D26" i="43191"/>
  <c r="C26" i="43191"/>
  <c r="B26" i="43191"/>
  <c r="K26" i="43172" l="1"/>
  <c r="J26" i="43172"/>
  <c r="I26" i="43172"/>
  <c r="H26" i="43172"/>
  <c r="G26" i="43172"/>
  <c r="F26" i="43172"/>
  <c r="E26" i="43172"/>
  <c r="D26" i="43172"/>
  <c r="C26" i="43172"/>
  <c r="B26" i="43172"/>
  <c r="A26" i="43172"/>
  <c r="M26" i="43172" s="1"/>
  <c r="A8" i="43191"/>
  <c r="A9" i="43191" s="1"/>
  <c r="A10" i="43191" s="1"/>
  <c r="A11" i="43191" s="1"/>
  <c r="A12" i="43191" s="1"/>
  <c r="A13" i="43191" s="1"/>
  <c r="A14" i="43191" s="1"/>
  <c r="A15" i="43191" s="1"/>
  <c r="A16" i="43191" s="1"/>
  <c r="A17" i="43191" s="1"/>
  <c r="A18" i="43191" s="1"/>
  <c r="A19" i="43191" s="1"/>
  <c r="A20" i="43191" s="1"/>
  <c r="A21" i="43191" s="1"/>
  <c r="A22" i="43191" s="1"/>
  <c r="A23" i="43191" s="1"/>
  <c r="A24" i="43191" s="1"/>
  <c r="A25" i="43191" s="1"/>
  <c r="A26" i="43191" s="1"/>
  <c r="A27" i="43191" s="1"/>
  <c r="K25" i="43172" l="1"/>
  <c r="J25" i="43172"/>
  <c r="I25" i="43172"/>
  <c r="H25" i="43172"/>
  <c r="G25" i="43172"/>
  <c r="F25" i="43172"/>
  <c r="E25" i="43172"/>
  <c r="D25" i="43172"/>
  <c r="C25" i="43172"/>
  <c r="B25" i="43172"/>
  <c r="A25" i="43172"/>
  <c r="M25" i="43172" s="1"/>
  <c r="P25" i="43191" l="1"/>
  <c r="O25" i="43191"/>
  <c r="N25" i="43191"/>
  <c r="M25" i="43191"/>
  <c r="L25" i="43191"/>
  <c r="K25" i="43191"/>
  <c r="J25" i="43191"/>
  <c r="I25" i="43191"/>
  <c r="H25" i="43191"/>
  <c r="G25" i="43191"/>
  <c r="F25" i="43191"/>
  <c r="E25" i="43191"/>
  <c r="D25" i="43191"/>
  <c r="C25" i="43191"/>
  <c r="B25" i="43191"/>
  <c r="P24" i="43191"/>
  <c r="O24" i="43191"/>
  <c r="N24" i="43191"/>
  <c r="M24" i="43191"/>
  <c r="L24" i="43191"/>
  <c r="K24" i="43191"/>
  <c r="J24" i="43191"/>
  <c r="I24" i="43191"/>
  <c r="H24" i="43191"/>
  <c r="G24" i="43191"/>
  <c r="F24" i="43191"/>
  <c r="E24" i="43191"/>
  <c r="D24" i="43191"/>
  <c r="C24" i="43191"/>
  <c r="B24" i="43191"/>
  <c r="K24" i="43172"/>
  <c r="J24" i="43172"/>
  <c r="I24" i="43172"/>
  <c r="H24" i="43172"/>
  <c r="G24" i="43172"/>
  <c r="F24" i="43172"/>
  <c r="E24" i="43172"/>
  <c r="D24" i="43172"/>
  <c r="C24" i="43172"/>
  <c r="B24" i="43172"/>
  <c r="A24" i="43172"/>
  <c r="M24" i="43172" s="1"/>
  <c r="P23" i="43191" l="1"/>
  <c r="O23" i="43191"/>
  <c r="N23" i="43191"/>
  <c r="M23" i="43191"/>
  <c r="L23" i="43191"/>
  <c r="K23" i="43191"/>
  <c r="J23" i="43191"/>
  <c r="I23" i="43191"/>
  <c r="H23" i="43191"/>
  <c r="G23" i="43191"/>
  <c r="F23" i="43191"/>
  <c r="E23" i="43191"/>
  <c r="D23" i="43191"/>
  <c r="C23" i="43191"/>
  <c r="B23" i="43191"/>
  <c r="K23" i="43172"/>
  <c r="J23" i="43172"/>
  <c r="I23" i="43172"/>
  <c r="H23" i="43172"/>
  <c r="G23" i="43172"/>
  <c r="F23" i="43172"/>
  <c r="E23" i="43172"/>
  <c r="D23" i="43172"/>
  <c r="C23" i="43172"/>
  <c r="B23" i="43172"/>
  <c r="A23" i="43172"/>
  <c r="M23" i="43172" s="1"/>
  <c r="K22" i="43172" l="1"/>
  <c r="J22" i="43172"/>
  <c r="I22" i="43172"/>
  <c r="H22" i="43172"/>
  <c r="G22" i="43172"/>
  <c r="F22" i="43172"/>
  <c r="E22" i="43172"/>
  <c r="D22" i="43172"/>
  <c r="C22" i="43172"/>
  <c r="B22" i="43172"/>
  <c r="A22" i="43172"/>
  <c r="M22" i="43172" s="1"/>
  <c r="A21" i="43172"/>
  <c r="M21" i="43172" s="1"/>
  <c r="A20" i="43172"/>
  <c r="M20" i="43172" s="1"/>
  <c r="A19" i="43172"/>
  <c r="M19" i="43172" s="1"/>
  <c r="A18" i="43172"/>
  <c r="M18" i="43172" s="1"/>
  <c r="A17" i="43172"/>
  <c r="M17" i="43172" s="1"/>
  <c r="A16" i="43172"/>
  <c r="M16" i="43172" s="1"/>
  <c r="A15" i="43172"/>
  <c r="M15" i="43172" s="1"/>
  <c r="A14" i="43172"/>
  <c r="M14" i="43172" s="1"/>
  <c r="A13" i="43172"/>
  <c r="M13" i="43172" s="1"/>
  <c r="A12" i="43172"/>
  <c r="M12" i="43172" s="1"/>
  <c r="A11" i="43172"/>
  <c r="M11" i="43172" s="1"/>
  <c r="A10" i="43172"/>
  <c r="M10" i="43172" s="1"/>
  <c r="A9" i="43172"/>
  <c r="M9" i="43172" s="1"/>
  <c r="A8" i="43172"/>
  <c r="M8" i="43172" s="1"/>
  <c r="A7" i="43172"/>
  <c r="M7" i="43172" s="1"/>
  <c r="O7" i="43191" l="1"/>
  <c r="F7" i="43191"/>
  <c r="C7" i="43191"/>
  <c r="O22" i="43191" l="1"/>
  <c r="O21" i="43191"/>
  <c r="O20" i="43191"/>
  <c r="O19" i="43191"/>
  <c r="O18" i="43191"/>
  <c r="O17" i="43191"/>
  <c r="O16" i="43191"/>
  <c r="O15" i="43191"/>
  <c r="O14" i="43191"/>
  <c r="O13" i="43191"/>
  <c r="O12" i="43191"/>
  <c r="O11" i="43191"/>
  <c r="O10" i="43191"/>
  <c r="O9" i="43191"/>
  <c r="O8" i="43191"/>
  <c r="L22" i="43191"/>
  <c r="L21" i="43191"/>
  <c r="L20" i="43191"/>
  <c r="L19" i="43191"/>
  <c r="L18" i="43191"/>
  <c r="L17" i="43191"/>
  <c r="L16" i="43191"/>
  <c r="L15" i="43191"/>
  <c r="L14" i="43191"/>
  <c r="L13" i="43191"/>
  <c r="L12" i="43191"/>
  <c r="L11" i="43191"/>
  <c r="L10" i="43191"/>
  <c r="L9" i="43191"/>
  <c r="L8" i="43191"/>
  <c r="I22" i="43191"/>
  <c r="I21" i="43191"/>
  <c r="I20" i="43191"/>
  <c r="I19" i="43191"/>
  <c r="I18" i="43191"/>
  <c r="I17" i="43191"/>
  <c r="I16" i="43191"/>
  <c r="I15" i="43191"/>
  <c r="I14" i="43191"/>
  <c r="I13" i="43191"/>
  <c r="I12" i="43191"/>
  <c r="I11" i="43191"/>
  <c r="I10" i="43191"/>
  <c r="I9" i="43191"/>
  <c r="I8" i="43191"/>
  <c r="F22" i="43191"/>
  <c r="F21" i="43191"/>
  <c r="F20" i="43191"/>
  <c r="F19" i="43191"/>
  <c r="F18" i="43191"/>
  <c r="F17" i="43191"/>
  <c r="F16" i="43191"/>
  <c r="F15" i="43191"/>
  <c r="F14" i="43191"/>
  <c r="F13" i="43191"/>
  <c r="F12" i="43191"/>
  <c r="F11" i="43191"/>
  <c r="F10" i="43191"/>
  <c r="F9" i="43191"/>
  <c r="F8" i="43191"/>
  <c r="C22" i="43191"/>
  <c r="C21" i="43191"/>
  <c r="C20" i="43191"/>
  <c r="C19" i="43191"/>
  <c r="C18" i="43191"/>
  <c r="C17" i="43191"/>
  <c r="C16" i="43191"/>
  <c r="C15" i="43191"/>
  <c r="C14" i="43191"/>
  <c r="C13" i="43191"/>
  <c r="C12" i="43191"/>
  <c r="C11" i="43191"/>
  <c r="C10" i="43191"/>
  <c r="C9" i="43191"/>
  <c r="C8" i="43191"/>
  <c r="L7" i="43191"/>
  <c r="I7" i="43191"/>
  <c r="P22" i="43191"/>
  <c r="N22" i="43191"/>
  <c r="M22" i="43191"/>
  <c r="K22" i="43191"/>
  <c r="J22" i="43191"/>
  <c r="H22" i="43191"/>
  <c r="G22" i="43191"/>
  <c r="E22" i="43191"/>
  <c r="D22" i="43191"/>
  <c r="B22" i="43191"/>
  <c r="P21" i="43191"/>
  <c r="N21" i="43191"/>
  <c r="M21" i="43191"/>
  <c r="K21" i="43191"/>
  <c r="J21" i="43191"/>
  <c r="H21" i="43191"/>
  <c r="G21" i="43191"/>
  <c r="E21" i="43191"/>
  <c r="D21" i="43191"/>
  <c r="B21" i="43191"/>
  <c r="P20" i="43191"/>
  <c r="N20" i="43191"/>
  <c r="M20" i="43191"/>
  <c r="K20" i="43191"/>
  <c r="J20" i="43191"/>
  <c r="H20" i="43191"/>
  <c r="G20" i="43191"/>
  <c r="E20" i="43191"/>
  <c r="D20" i="43191"/>
  <c r="B20" i="43191"/>
  <c r="P19" i="43191"/>
  <c r="N19" i="43191"/>
  <c r="M19" i="43191"/>
  <c r="K19" i="43191"/>
  <c r="J19" i="43191"/>
  <c r="H19" i="43191"/>
  <c r="G19" i="43191"/>
  <c r="E19" i="43191"/>
  <c r="D19" i="43191"/>
  <c r="B19" i="43191"/>
  <c r="P18" i="43191"/>
  <c r="N18" i="43191"/>
  <c r="M18" i="43191"/>
  <c r="K18" i="43191"/>
  <c r="J18" i="43191"/>
  <c r="H18" i="43191"/>
  <c r="G18" i="43191"/>
  <c r="E18" i="43191"/>
  <c r="D18" i="43191"/>
  <c r="B18" i="43191"/>
  <c r="P17" i="43191"/>
  <c r="N17" i="43191"/>
  <c r="M17" i="43191"/>
  <c r="K17" i="43191"/>
  <c r="J17" i="43191"/>
  <c r="H17" i="43191"/>
  <c r="G17" i="43191"/>
  <c r="E17" i="43191"/>
  <c r="D17" i="43191"/>
  <c r="B17" i="43191"/>
  <c r="P16" i="43191"/>
  <c r="N16" i="43191"/>
  <c r="M16" i="43191"/>
  <c r="K16" i="43191"/>
  <c r="J16" i="43191"/>
  <c r="H16" i="43191"/>
  <c r="G16" i="43191"/>
  <c r="E16" i="43191"/>
  <c r="D16" i="43191"/>
  <c r="B16" i="43191"/>
  <c r="P15" i="43191"/>
  <c r="N15" i="43191"/>
  <c r="M15" i="43191"/>
  <c r="K15" i="43191"/>
  <c r="J15" i="43191"/>
  <c r="H15" i="43191"/>
  <c r="G15" i="43191"/>
  <c r="E15" i="43191"/>
  <c r="D15" i="43191"/>
  <c r="B15" i="43191"/>
  <c r="P14" i="43191"/>
  <c r="N14" i="43191"/>
  <c r="M14" i="43191"/>
  <c r="K14" i="43191"/>
  <c r="J14" i="43191"/>
  <c r="H14" i="43191"/>
  <c r="G14" i="43191"/>
  <c r="E14" i="43191"/>
  <c r="D14" i="43191"/>
  <c r="B14" i="43191"/>
  <c r="P13" i="43191"/>
  <c r="N13" i="43191"/>
  <c r="M13" i="43191"/>
  <c r="K13" i="43191"/>
  <c r="J13" i="43191"/>
  <c r="H13" i="43191"/>
  <c r="G13" i="43191"/>
  <c r="E13" i="43191"/>
  <c r="D13" i="43191"/>
  <c r="B13" i="43191"/>
  <c r="P12" i="43191"/>
  <c r="N12" i="43191"/>
  <c r="M12" i="43191"/>
  <c r="K12" i="43191"/>
  <c r="J12" i="43191"/>
  <c r="H12" i="43191"/>
  <c r="G12" i="43191"/>
  <c r="E12" i="43191"/>
  <c r="D12" i="43191"/>
  <c r="B12" i="43191"/>
  <c r="P11" i="43191"/>
  <c r="N11" i="43191"/>
  <c r="M11" i="43191"/>
  <c r="K11" i="43191"/>
  <c r="J11" i="43191"/>
  <c r="H11" i="43191"/>
  <c r="G11" i="43191"/>
  <c r="E11" i="43191"/>
  <c r="D11" i="43191"/>
  <c r="B11" i="43191"/>
  <c r="P10" i="43191"/>
  <c r="N10" i="43191"/>
  <c r="M10" i="43191"/>
  <c r="K10" i="43191"/>
  <c r="J10" i="43191"/>
  <c r="H10" i="43191"/>
  <c r="G10" i="43191"/>
  <c r="E10" i="43191"/>
  <c r="D10" i="43191"/>
  <c r="B10" i="43191"/>
  <c r="P9" i="43191"/>
  <c r="N9" i="43191"/>
  <c r="M9" i="43191"/>
  <c r="K9" i="43191"/>
  <c r="J9" i="43191"/>
  <c r="H9" i="43191"/>
  <c r="G9" i="43191"/>
  <c r="E9" i="43191"/>
  <c r="D9" i="43191"/>
  <c r="B9" i="43191"/>
  <c r="P8" i="43191"/>
  <c r="N8" i="43191"/>
  <c r="M8" i="43191"/>
  <c r="K8" i="43191"/>
  <c r="J8" i="43191"/>
  <c r="H8" i="43191"/>
  <c r="G8" i="43191"/>
  <c r="E8" i="43191"/>
  <c r="D8" i="43191"/>
  <c r="B8" i="43191"/>
  <c r="P7" i="43191"/>
  <c r="N7" i="43191"/>
  <c r="M7" i="43191"/>
  <c r="K7" i="43191"/>
  <c r="J7" i="43191"/>
  <c r="H7" i="43191"/>
  <c r="G7" i="43191"/>
  <c r="E7" i="43191"/>
  <c r="D7" i="43191"/>
  <c r="B7" i="43191"/>
  <c r="K21" i="43172" l="1"/>
  <c r="J21" i="43172"/>
  <c r="I21" i="43172"/>
  <c r="H21" i="43172"/>
  <c r="G21" i="43172"/>
  <c r="F21" i="43172"/>
  <c r="E21" i="43172"/>
  <c r="D21" i="43172"/>
  <c r="C21" i="43172"/>
  <c r="B21" i="43172"/>
  <c r="K20" i="43172"/>
  <c r="J20" i="43172"/>
  <c r="I20" i="43172"/>
  <c r="H20" i="43172"/>
  <c r="G20" i="43172"/>
  <c r="F20" i="43172"/>
  <c r="E20" i="43172"/>
  <c r="D20" i="43172"/>
  <c r="C20" i="43172"/>
  <c r="B20" i="43172"/>
  <c r="K19" i="43172"/>
  <c r="J19" i="43172"/>
  <c r="I19" i="43172"/>
  <c r="H19" i="43172"/>
  <c r="G19" i="43172"/>
  <c r="F19" i="43172"/>
  <c r="E19" i="43172"/>
  <c r="D19" i="43172"/>
  <c r="C19" i="43172"/>
  <c r="B19" i="43172"/>
  <c r="K18" i="43172"/>
  <c r="J18" i="43172"/>
  <c r="I18" i="43172"/>
  <c r="H18" i="43172"/>
  <c r="G18" i="43172"/>
  <c r="F18" i="43172"/>
  <c r="E18" i="43172"/>
  <c r="D18" i="43172"/>
  <c r="C18" i="43172"/>
  <c r="B18" i="43172"/>
  <c r="K17" i="43172"/>
  <c r="J17" i="43172"/>
  <c r="I17" i="43172"/>
  <c r="H17" i="43172"/>
  <c r="G17" i="43172"/>
  <c r="F17" i="43172"/>
  <c r="E17" i="43172"/>
  <c r="D17" i="43172"/>
  <c r="C17" i="43172"/>
  <c r="B17" i="43172"/>
  <c r="B7" i="43172"/>
  <c r="C7" i="43172"/>
  <c r="D7" i="43172"/>
  <c r="E7" i="43172"/>
  <c r="F7" i="43172"/>
  <c r="G7" i="43172"/>
  <c r="H7" i="43172"/>
  <c r="I7" i="43172"/>
  <c r="J7" i="43172"/>
  <c r="K7" i="43172"/>
  <c r="B8" i="43172"/>
  <c r="C8" i="43172"/>
  <c r="D8" i="43172"/>
  <c r="E8" i="43172"/>
  <c r="F8" i="43172"/>
  <c r="G8" i="43172"/>
  <c r="H8" i="43172"/>
  <c r="I8" i="43172"/>
  <c r="J8" i="43172"/>
  <c r="K8" i="43172"/>
  <c r="B9" i="43172"/>
  <c r="C9" i="43172"/>
  <c r="D9" i="43172"/>
  <c r="E9" i="43172"/>
  <c r="F9" i="43172"/>
  <c r="G9" i="43172"/>
  <c r="H9" i="43172"/>
  <c r="I9" i="43172"/>
  <c r="J9" i="43172"/>
  <c r="K9" i="43172"/>
  <c r="B10" i="43172"/>
  <c r="C10" i="43172"/>
  <c r="D10" i="43172"/>
  <c r="E10" i="43172"/>
  <c r="F10" i="43172"/>
  <c r="G10" i="43172"/>
  <c r="H10" i="43172"/>
  <c r="I10" i="43172"/>
  <c r="J10" i="43172"/>
  <c r="K10" i="43172"/>
  <c r="B11" i="43172"/>
  <c r="C11" i="43172"/>
  <c r="D11" i="43172"/>
  <c r="E11" i="43172"/>
  <c r="F11" i="43172"/>
  <c r="G11" i="43172"/>
  <c r="H11" i="43172"/>
  <c r="I11" i="43172"/>
  <c r="J11" i="43172"/>
  <c r="K11" i="43172"/>
  <c r="B12" i="43172"/>
  <c r="C12" i="43172"/>
  <c r="D12" i="43172"/>
  <c r="E12" i="43172"/>
  <c r="F12" i="43172"/>
  <c r="G12" i="43172"/>
  <c r="H12" i="43172"/>
  <c r="I12" i="43172"/>
  <c r="J12" i="43172"/>
  <c r="K12" i="43172"/>
  <c r="B13" i="43172"/>
  <c r="C13" i="43172"/>
  <c r="D13" i="43172"/>
  <c r="E13" i="43172"/>
  <c r="F13" i="43172"/>
  <c r="G13" i="43172"/>
  <c r="H13" i="43172"/>
  <c r="I13" i="43172"/>
  <c r="J13" i="43172"/>
  <c r="K13" i="43172"/>
  <c r="B14" i="43172"/>
  <c r="C14" i="43172"/>
  <c r="D14" i="43172"/>
  <c r="E14" i="43172"/>
  <c r="F14" i="43172"/>
  <c r="G14" i="43172"/>
  <c r="H14" i="43172"/>
  <c r="I14" i="43172"/>
  <c r="J14" i="43172"/>
  <c r="K14" i="43172"/>
  <c r="B15" i="43172"/>
  <c r="C15" i="43172"/>
  <c r="D15" i="43172"/>
  <c r="E15" i="43172"/>
  <c r="F15" i="43172"/>
  <c r="G15" i="43172"/>
  <c r="H15" i="43172"/>
  <c r="I15" i="43172"/>
  <c r="J15" i="43172"/>
  <c r="K15" i="43172"/>
  <c r="B16" i="43172"/>
  <c r="C16" i="43172"/>
  <c r="D16" i="43172"/>
  <c r="E16" i="43172"/>
  <c r="F16" i="43172"/>
  <c r="G16" i="43172"/>
  <c r="H16" i="43172"/>
  <c r="I16" i="43172"/>
  <c r="J16" i="43172"/>
  <c r="K16" i="43172"/>
</calcChain>
</file>

<file path=xl/sharedStrings.xml><?xml version="1.0" encoding="utf-8"?>
<sst xmlns="http://schemas.openxmlformats.org/spreadsheetml/2006/main" count="288" uniqueCount="28">
  <si>
    <t>Obs</t>
  </si>
  <si>
    <t>Year</t>
  </si>
  <si>
    <t>Sample</t>
  </si>
  <si>
    <t>Size</t>
  </si>
  <si>
    <t>Index</t>
  </si>
  <si>
    <t>Entrep.</t>
  </si>
  <si>
    <t>sum1</t>
  </si>
  <si>
    <t>n1</t>
  </si>
  <si>
    <t>Less than High School</t>
  </si>
  <si>
    <t>High School Graduate</t>
  </si>
  <si>
    <t>Some College</t>
  </si>
  <si>
    <t>College Graduate</t>
  </si>
  <si>
    <t>HS Drop</t>
  </si>
  <si>
    <t>year</t>
  </si>
  <si>
    <t>ent015ua</t>
  </si>
  <si>
    <t>Total (Ages 25-64)</t>
  </si>
  <si>
    <t>HS Grad</t>
  </si>
  <si>
    <t>Some Col</t>
  </si>
  <si>
    <t>Col Grad</t>
  </si>
  <si>
    <t>Share of New Entrepreneurs by Education Level</t>
  </si>
  <si>
    <t>Share of</t>
  </si>
  <si>
    <t>New Ents</t>
  </si>
  <si>
    <t>schcode2</t>
  </si>
  <si>
    <t>yeart1</t>
  </si>
  <si>
    <t>NOTE: THIS IS TOTAL FOR POPULATION 25-64</t>
  </si>
  <si>
    <t>Notes: (1) Estimates calculated from the Current Population Survey. (2) The entrepreneurship index is the percent of individuals (ages 25-64) who do not own a business in the first survey month that start a business in the following month with 15 or more hours worked. (3) All observations with allocated labor force status, class of worker, and hours worked variables are excluded.</t>
  </si>
  <si>
    <t>Table 1.5</t>
  </si>
  <si>
    <t>Rate of New Entrepeneurs by Education (1996-2018)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</si>
</sst>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SAS Monospace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0" xfId="0" quotePrefix="1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0" xfId="0" quotePrefix="1" applyNumberFormat="1" applyFont="1" applyAlignment="1">
      <alignment horizontal="center"/>
    </xf>
    <xf numFmtId="10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2" fillId="0" borderId="0" xfId="0" quotePrefix="1" applyNumberFormat="1" applyFont="1" applyBorder="1" applyAlignment="1">
      <alignment horizontal="center"/>
    </xf>
    <xf numFmtId="3" fontId="2" fillId="0" borderId="0" xfId="0" quotePrefix="1" applyNumberFormat="1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5" fillId="0" borderId="0" xfId="0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1.5
Rate of New Entrepreneurs by Education (1996-2018)</a:t>
            </a:r>
          </a:p>
        </c:rich>
      </c:tx>
      <c:layout>
        <c:manualLayout>
          <c:xMode val="edge"/>
          <c:yMode val="edge"/>
          <c:x val="0.2097669256381798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911209766925645E-2"/>
          <c:y val="0.15660685154975529"/>
          <c:w val="0.87458379578246392"/>
          <c:h val="0.73083197389885812"/>
        </c:manualLayout>
      </c:layout>
      <c:scatterChart>
        <c:scatterStyle val="lineMarker"/>
        <c:varyColors val="0"/>
        <c:ser>
          <c:idx val="0"/>
          <c:order val="0"/>
          <c:tx>
            <c:strRef>
              <c:f>'Tab1.5'!$B$4</c:f>
              <c:strCache>
                <c:ptCount val="1"/>
                <c:pt idx="0">
                  <c:v>Less than High School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'Tab1.5'!$M$7:$M$29</c:f>
              <c:numCache>
                <c:formatCode>0.0</c:formatCode>
                <c:ptCount val="23"/>
                <c:pt idx="0">
                  <c:v>1996.5</c:v>
                </c:pt>
                <c:pt idx="1">
                  <c:v>1997.5</c:v>
                </c:pt>
                <c:pt idx="2">
                  <c:v>1998.5</c:v>
                </c:pt>
                <c:pt idx="3">
                  <c:v>1999.5</c:v>
                </c:pt>
                <c:pt idx="4">
                  <c:v>2000.5</c:v>
                </c:pt>
                <c:pt idx="5">
                  <c:v>2001.5</c:v>
                </c:pt>
                <c:pt idx="6">
                  <c:v>2002.5</c:v>
                </c:pt>
                <c:pt idx="7">
                  <c:v>2003.5</c:v>
                </c:pt>
                <c:pt idx="8">
                  <c:v>2004.5</c:v>
                </c:pt>
                <c:pt idx="9">
                  <c:v>2005.5</c:v>
                </c:pt>
                <c:pt idx="10">
                  <c:v>2006.5</c:v>
                </c:pt>
                <c:pt idx="11">
                  <c:v>2007.5</c:v>
                </c:pt>
                <c:pt idx="12">
                  <c:v>2008.5</c:v>
                </c:pt>
                <c:pt idx="13">
                  <c:v>2009.5</c:v>
                </c:pt>
                <c:pt idx="14">
                  <c:v>2010.5</c:v>
                </c:pt>
                <c:pt idx="15">
                  <c:v>2011.5</c:v>
                </c:pt>
                <c:pt idx="16">
                  <c:v>2012.5</c:v>
                </c:pt>
                <c:pt idx="17">
                  <c:v>2013.5</c:v>
                </c:pt>
                <c:pt idx="18">
                  <c:v>2014.5</c:v>
                </c:pt>
                <c:pt idx="19">
                  <c:v>2015.5</c:v>
                </c:pt>
                <c:pt idx="20">
                  <c:v>2016.5</c:v>
                </c:pt>
                <c:pt idx="21">
                  <c:v>2017.5</c:v>
                </c:pt>
                <c:pt idx="22">
                  <c:v>2018.5</c:v>
                </c:pt>
              </c:numCache>
            </c:numRef>
          </c:xVal>
          <c:yVal>
            <c:numRef>
              <c:f>'Tab1.5'!$B$7:$B$29</c:f>
              <c:numCache>
                <c:formatCode>0.00%</c:formatCode>
                <c:ptCount val="23"/>
                <c:pt idx="0">
                  <c:v>3.9346829999999996E-3</c:v>
                </c:pt>
                <c:pt idx="1">
                  <c:v>3.4991810000000001E-3</c:v>
                </c:pt>
                <c:pt idx="2">
                  <c:v>3.2858430000000001E-3</c:v>
                </c:pt>
                <c:pt idx="3">
                  <c:v>2.9344689999999999E-3</c:v>
                </c:pt>
                <c:pt idx="4">
                  <c:v>3.4545660000000001E-3</c:v>
                </c:pt>
                <c:pt idx="5">
                  <c:v>3.1001790000000002E-3</c:v>
                </c:pt>
                <c:pt idx="6">
                  <c:v>3.456911E-3</c:v>
                </c:pt>
                <c:pt idx="7">
                  <c:v>4.3765949999999996E-3</c:v>
                </c:pt>
                <c:pt idx="8">
                  <c:v>3.9222420000000003E-3</c:v>
                </c:pt>
                <c:pt idx="9">
                  <c:v>3.5327750000000002E-3</c:v>
                </c:pt>
                <c:pt idx="10">
                  <c:v>3.7764220000000002E-3</c:v>
                </c:pt>
                <c:pt idx="11">
                  <c:v>4.2473629999999997E-3</c:v>
                </c:pt>
                <c:pt idx="12">
                  <c:v>4.5964090000000001E-3</c:v>
                </c:pt>
                <c:pt idx="13">
                  <c:v>4.9304370000000002E-3</c:v>
                </c:pt>
                <c:pt idx="14">
                  <c:v>5.9417200000000002E-3</c:v>
                </c:pt>
                <c:pt idx="15">
                  <c:v>5.6649860000000003E-3</c:v>
                </c:pt>
                <c:pt idx="16">
                  <c:v>5.2178679999999996E-3</c:v>
                </c:pt>
                <c:pt idx="17">
                  <c:v>4.8117450000000001E-3</c:v>
                </c:pt>
                <c:pt idx="18">
                  <c:v>4.8297749999999997E-3</c:v>
                </c:pt>
                <c:pt idx="19">
                  <c:v>4.9532070000000003E-3</c:v>
                </c:pt>
                <c:pt idx="20">
                  <c:v>5.6405789999999997E-3</c:v>
                </c:pt>
                <c:pt idx="21">
                  <c:v>6.0603619999999997E-3</c:v>
                </c:pt>
                <c:pt idx="22">
                  <c:v>5.9649639999999997E-3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C3-4D44-A1C1-5D586A92A2C8}"/>
            </c:ext>
          </c:extLst>
        </c:ser>
        <c:ser>
          <c:idx val="1"/>
          <c:order val="1"/>
          <c:tx>
            <c:strRef>
              <c:f>'Tab1.5'!$D$4</c:f>
              <c:strCache>
                <c:ptCount val="1"/>
                <c:pt idx="0">
                  <c:v>High School Graduate</c:v>
                </c:pt>
              </c:strCache>
            </c:strRef>
          </c:tx>
          <c:spPr>
            <a:ln w="25400">
              <a:solidFill>
                <a:srgbClr val="FF00FF"/>
              </a:solidFill>
              <a:prstDash val="lgDash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'Tab1.5'!$M$7:$M$29</c:f>
              <c:numCache>
                <c:formatCode>0.0</c:formatCode>
                <c:ptCount val="23"/>
                <c:pt idx="0">
                  <c:v>1996.5</c:v>
                </c:pt>
                <c:pt idx="1">
                  <c:v>1997.5</c:v>
                </c:pt>
                <c:pt idx="2">
                  <c:v>1998.5</c:v>
                </c:pt>
                <c:pt idx="3">
                  <c:v>1999.5</c:v>
                </c:pt>
                <c:pt idx="4">
                  <c:v>2000.5</c:v>
                </c:pt>
                <c:pt idx="5">
                  <c:v>2001.5</c:v>
                </c:pt>
                <c:pt idx="6">
                  <c:v>2002.5</c:v>
                </c:pt>
                <c:pt idx="7">
                  <c:v>2003.5</c:v>
                </c:pt>
                <c:pt idx="8">
                  <c:v>2004.5</c:v>
                </c:pt>
                <c:pt idx="9">
                  <c:v>2005.5</c:v>
                </c:pt>
                <c:pt idx="10">
                  <c:v>2006.5</c:v>
                </c:pt>
                <c:pt idx="11">
                  <c:v>2007.5</c:v>
                </c:pt>
                <c:pt idx="12">
                  <c:v>2008.5</c:v>
                </c:pt>
                <c:pt idx="13">
                  <c:v>2009.5</c:v>
                </c:pt>
                <c:pt idx="14">
                  <c:v>2010.5</c:v>
                </c:pt>
                <c:pt idx="15">
                  <c:v>2011.5</c:v>
                </c:pt>
                <c:pt idx="16">
                  <c:v>2012.5</c:v>
                </c:pt>
                <c:pt idx="17">
                  <c:v>2013.5</c:v>
                </c:pt>
                <c:pt idx="18">
                  <c:v>2014.5</c:v>
                </c:pt>
                <c:pt idx="19">
                  <c:v>2015.5</c:v>
                </c:pt>
                <c:pt idx="20">
                  <c:v>2016.5</c:v>
                </c:pt>
                <c:pt idx="21">
                  <c:v>2017.5</c:v>
                </c:pt>
                <c:pt idx="22">
                  <c:v>2018.5</c:v>
                </c:pt>
              </c:numCache>
            </c:numRef>
          </c:xVal>
          <c:yVal>
            <c:numRef>
              <c:f>'Tab1.5'!$D$7:$D$29</c:f>
              <c:numCache>
                <c:formatCode>0.00%</c:formatCode>
                <c:ptCount val="23"/>
                <c:pt idx="0">
                  <c:v>3.1354479999999999E-3</c:v>
                </c:pt>
                <c:pt idx="1">
                  <c:v>2.702823E-3</c:v>
                </c:pt>
                <c:pt idx="2">
                  <c:v>2.994474E-3</c:v>
                </c:pt>
                <c:pt idx="3">
                  <c:v>2.8633080000000002E-3</c:v>
                </c:pt>
                <c:pt idx="4">
                  <c:v>2.9070559999999999E-3</c:v>
                </c:pt>
                <c:pt idx="5">
                  <c:v>2.5737519999999999E-3</c:v>
                </c:pt>
                <c:pt idx="6">
                  <c:v>2.8550250000000002E-3</c:v>
                </c:pt>
                <c:pt idx="7">
                  <c:v>3.1055689999999999E-3</c:v>
                </c:pt>
                <c:pt idx="8">
                  <c:v>2.8703190000000001E-3</c:v>
                </c:pt>
                <c:pt idx="9">
                  <c:v>2.7825200000000001E-3</c:v>
                </c:pt>
                <c:pt idx="10">
                  <c:v>2.91954E-3</c:v>
                </c:pt>
                <c:pt idx="11">
                  <c:v>3.0394620000000002E-3</c:v>
                </c:pt>
                <c:pt idx="12">
                  <c:v>3.4844680000000001E-3</c:v>
                </c:pt>
                <c:pt idx="13">
                  <c:v>3.7706329999999998E-3</c:v>
                </c:pt>
                <c:pt idx="14">
                  <c:v>3.3600180000000002E-3</c:v>
                </c:pt>
                <c:pt idx="15">
                  <c:v>3.337694E-3</c:v>
                </c:pt>
                <c:pt idx="16">
                  <c:v>3.3843979999999998E-3</c:v>
                </c:pt>
                <c:pt idx="17">
                  <c:v>2.7901409999999999E-3</c:v>
                </c:pt>
                <c:pt idx="18">
                  <c:v>3.4182409999999998E-3</c:v>
                </c:pt>
                <c:pt idx="19">
                  <c:v>3.466364E-3</c:v>
                </c:pt>
                <c:pt idx="20">
                  <c:v>3.1700669999999999E-3</c:v>
                </c:pt>
                <c:pt idx="21">
                  <c:v>3.6946980000000002E-3</c:v>
                </c:pt>
                <c:pt idx="22">
                  <c:v>3.742652E-3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C3-4D44-A1C1-5D586A92A2C8}"/>
            </c:ext>
          </c:extLst>
        </c:ser>
        <c:ser>
          <c:idx val="2"/>
          <c:order val="2"/>
          <c:tx>
            <c:strRef>
              <c:f>'Tab1.5'!$F$4</c:f>
              <c:strCache>
                <c:ptCount val="1"/>
                <c:pt idx="0">
                  <c:v>Some College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'Tab1.5'!$M$7:$M$29</c:f>
              <c:numCache>
                <c:formatCode>0.0</c:formatCode>
                <c:ptCount val="23"/>
                <c:pt idx="0">
                  <c:v>1996.5</c:v>
                </c:pt>
                <c:pt idx="1">
                  <c:v>1997.5</c:v>
                </c:pt>
                <c:pt idx="2">
                  <c:v>1998.5</c:v>
                </c:pt>
                <c:pt idx="3">
                  <c:v>1999.5</c:v>
                </c:pt>
                <c:pt idx="4">
                  <c:v>2000.5</c:v>
                </c:pt>
                <c:pt idx="5">
                  <c:v>2001.5</c:v>
                </c:pt>
                <c:pt idx="6">
                  <c:v>2002.5</c:v>
                </c:pt>
                <c:pt idx="7">
                  <c:v>2003.5</c:v>
                </c:pt>
                <c:pt idx="8">
                  <c:v>2004.5</c:v>
                </c:pt>
                <c:pt idx="9">
                  <c:v>2005.5</c:v>
                </c:pt>
                <c:pt idx="10">
                  <c:v>2006.5</c:v>
                </c:pt>
                <c:pt idx="11">
                  <c:v>2007.5</c:v>
                </c:pt>
                <c:pt idx="12">
                  <c:v>2008.5</c:v>
                </c:pt>
                <c:pt idx="13">
                  <c:v>2009.5</c:v>
                </c:pt>
                <c:pt idx="14">
                  <c:v>2010.5</c:v>
                </c:pt>
                <c:pt idx="15">
                  <c:v>2011.5</c:v>
                </c:pt>
                <c:pt idx="16">
                  <c:v>2012.5</c:v>
                </c:pt>
                <c:pt idx="17">
                  <c:v>2013.5</c:v>
                </c:pt>
                <c:pt idx="18">
                  <c:v>2014.5</c:v>
                </c:pt>
                <c:pt idx="19">
                  <c:v>2015.5</c:v>
                </c:pt>
                <c:pt idx="20">
                  <c:v>2016.5</c:v>
                </c:pt>
                <c:pt idx="21">
                  <c:v>2017.5</c:v>
                </c:pt>
                <c:pt idx="22">
                  <c:v>2018.5</c:v>
                </c:pt>
              </c:numCache>
            </c:numRef>
          </c:xVal>
          <c:yVal>
            <c:numRef>
              <c:f>'Tab1.5'!$F$7:$F$29</c:f>
              <c:numCache>
                <c:formatCode>0.00%</c:formatCode>
                <c:ptCount val="23"/>
                <c:pt idx="0">
                  <c:v>3.3187329999999999E-3</c:v>
                </c:pt>
                <c:pt idx="1">
                  <c:v>3.057789E-3</c:v>
                </c:pt>
                <c:pt idx="2">
                  <c:v>3.0006339999999999E-3</c:v>
                </c:pt>
                <c:pt idx="3">
                  <c:v>2.8703589999999998E-3</c:v>
                </c:pt>
                <c:pt idx="4">
                  <c:v>2.7918800000000001E-3</c:v>
                </c:pt>
                <c:pt idx="5">
                  <c:v>2.678237E-3</c:v>
                </c:pt>
                <c:pt idx="6">
                  <c:v>2.6782619999999998E-3</c:v>
                </c:pt>
                <c:pt idx="7">
                  <c:v>3.1579830000000001E-3</c:v>
                </c:pt>
                <c:pt idx="8">
                  <c:v>2.9719239999999999E-3</c:v>
                </c:pt>
                <c:pt idx="9">
                  <c:v>3.0964629999999998E-3</c:v>
                </c:pt>
                <c:pt idx="10">
                  <c:v>3.2724630000000002E-3</c:v>
                </c:pt>
                <c:pt idx="11">
                  <c:v>2.8250739999999999E-3</c:v>
                </c:pt>
                <c:pt idx="12">
                  <c:v>2.9841310000000001E-3</c:v>
                </c:pt>
                <c:pt idx="13">
                  <c:v>2.9727220000000001E-3</c:v>
                </c:pt>
                <c:pt idx="14">
                  <c:v>3.0964669999999999E-3</c:v>
                </c:pt>
                <c:pt idx="15">
                  <c:v>3.0783360000000001E-3</c:v>
                </c:pt>
                <c:pt idx="16">
                  <c:v>2.8259169999999998E-3</c:v>
                </c:pt>
                <c:pt idx="17">
                  <c:v>2.7394229999999999E-3</c:v>
                </c:pt>
                <c:pt idx="18">
                  <c:v>2.6514379999999999E-3</c:v>
                </c:pt>
                <c:pt idx="19">
                  <c:v>3.336585E-3</c:v>
                </c:pt>
                <c:pt idx="20">
                  <c:v>3.1207359999999998E-3</c:v>
                </c:pt>
                <c:pt idx="21">
                  <c:v>3.1492009999999999E-3</c:v>
                </c:pt>
                <c:pt idx="22">
                  <c:v>2.9111990000000002E-3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C3-4D44-A1C1-5D586A92A2C8}"/>
            </c:ext>
          </c:extLst>
        </c:ser>
        <c:ser>
          <c:idx val="3"/>
          <c:order val="3"/>
          <c:tx>
            <c:strRef>
              <c:f>'Tab1.5'!$H$4</c:f>
              <c:strCache>
                <c:ptCount val="1"/>
                <c:pt idx="0">
                  <c:v>College Graduate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'Tab1.5'!$M$7:$M$29</c:f>
              <c:numCache>
                <c:formatCode>0.0</c:formatCode>
                <c:ptCount val="23"/>
                <c:pt idx="0">
                  <c:v>1996.5</c:v>
                </c:pt>
                <c:pt idx="1">
                  <c:v>1997.5</c:v>
                </c:pt>
                <c:pt idx="2">
                  <c:v>1998.5</c:v>
                </c:pt>
                <c:pt idx="3">
                  <c:v>1999.5</c:v>
                </c:pt>
                <c:pt idx="4">
                  <c:v>2000.5</c:v>
                </c:pt>
                <c:pt idx="5">
                  <c:v>2001.5</c:v>
                </c:pt>
                <c:pt idx="6">
                  <c:v>2002.5</c:v>
                </c:pt>
                <c:pt idx="7">
                  <c:v>2003.5</c:v>
                </c:pt>
                <c:pt idx="8">
                  <c:v>2004.5</c:v>
                </c:pt>
                <c:pt idx="9">
                  <c:v>2005.5</c:v>
                </c:pt>
                <c:pt idx="10">
                  <c:v>2006.5</c:v>
                </c:pt>
                <c:pt idx="11">
                  <c:v>2007.5</c:v>
                </c:pt>
                <c:pt idx="12">
                  <c:v>2008.5</c:v>
                </c:pt>
                <c:pt idx="13">
                  <c:v>2009.5</c:v>
                </c:pt>
                <c:pt idx="14">
                  <c:v>2010.5</c:v>
                </c:pt>
                <c:pt idx="15">
                  <c:v>2011.5</c:v>
                </c:pt>
                <c:pt idx="16">
                  <c:v>2012.5</c:v>
                </c:pt>
                <c:pt idx="17">
                  <c:v>2013.5</c:v>
                </c:pt>
                <c:pt idx="18">
                  <c:v>2014.5</c:v>
                </c:pt>
                <c:pt idx="19">
                  <c:v>2015.5</c:v>
                </c:pt>
                <c:pt idx="20">
                  <c:v>2016.5</c:v>
                </c:pt>
                <c:pt idx="21">
                  <c:v>2017.5</c:v>
                </c:pt>
                <c:pt idx="22">
                  <c:v>2018.5</c:v>
                </c:pt>
              </c:numCache>
            </c:numRef>
          </c:xVal>
          <c:yVal>
            <c:numRef>
              <c:f>'Tab1.5'!$H$7:$H$29</c:f>
              <c:numCache>
                <c:formatCode>0.00%</c:formatCode>
                <c:ptCount val="23"/>
                <c:pt idx="0">
                  <c:v>3.077083E-3</c:v>
                </c:pt>
                <c:pt idx="1">
                  <c:v>2.6298649999999999E-3</c:v>
                </c:pt>
                <c:pt idx="2">
                  <c:v>2.9309850000000001E-3</c:v>
                </c:pt>
                <c:pt idx="3">
                  <c:v>2.5816020000000001E-3</c:v>
                </c:pt>
                <c:pt idx="4">
                  <c:v>2.562262E-3</c:v>
                </c:pt>
                <c:pt idx="5">
                  <c:v>3.1239470000000002E-3</c:v>
                </c:pt>
                <c:pt idx="6">
                  <c:v>3.0857609999999998E-3</c:v>
                </c:pt>
                <c:pt idx="7">
                  <c:v>2.938459E-3</c:v>
                </c:pt>
                <c:pt idx="8">
                  <c:v>3.2911920000000001E-3</c:v>
                </c:pt>
                <c:pt idx="9">
                  <c:v>2.8580139999999999E-3</c:v>
                </c:pt>
                <c:pt idx="10">
                  <c:v>2.9893680000000001E-3</c:v>
                </c:pt>
                <c:pt idx="11">
                  <c:v>3.2504830000000002E-3</c:v>
                </c:pt>
                <c:pt idx="12">
                  <c:v>3.0177849999999998E-3</c:v>
                </c:pt>
                <c:pt idx="13">
                  <c:v>3.3984000000000002E-3</c:v>
                </c:pt>
                <c:pt idx="14">
                  <c:v>3.3222360000000001E-3</c:v>
                </c:pt>
                <c:pt idx="15">
                  <c:v>2.9241509999999998E-3</c:v>
                </c:pt>
                <c:pt idx="16">
                  <c:v>2.8080259999999999E-3</c:v>
                </c:pt>
                <c:pt idx="17">
                  <c:v>2.756292E-3</c:v>
                </c:pt>
                <c:pt idx="18">
                  <c:v>3.2035520000000001E-3</c:v>
                </c:pt>
                <c:pt idx="19">
                  <c:v>3.3311579999999999E-3</c:v>
                </c:pt>
                <c:pt idx="20">
                  <c:v>2.7872470000000001E-3</c:v>
                </c:pt>
                <c:pt idx="21">
                  <c:v>3.0139089999999999E-3</c:v>
                </c:pt>
                <c:pt idx="22">
                  <c:v>2.8506870000000002E-3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C3-4D44-A1C1-5D586A92A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355664"/>
        <c:axId val="893360496"/>
      </c:scatterChart>
      <c:valAx>
        <c:axId val="893355664"/>
        <c:scaling>
          <c:orientation val="minMax"/>
          <c:max val="2019"/>
          <c:min val="1996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3360496"/>
        <c:crosses val="autoZero"/>
        <c:crossBetween val="midCat"/>
        <c:majorUnit val="1"/>
        <c:minorUnit val="1"/>
      </c:valAx>
      <c:valAx>
        <c:axId val="893360496"/>
        <c:scaling>
          <c:orientation val="minMax"/>
          <c:max val="7.0000000000000019E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3355664"/>
        <c:crosses val="autoZero"/>
        <c:crossBetween val="midCat"/>
        <c:majorUnit val="1E-3"/>
        <c:minorUnit val="1E-3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662704205060983"/>
          <c:y val="0.75811622117412936"/>
          <c:w val="0.19064859833618331"/>
          <c:h val="0.130794100673578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716" cy="62724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0.791</cdr:x>
      <cdr:y>0.94275</cdr:y>
    </cdr:from>
    <cdr:to>
      <cdr:x>0.9795</cdr:x>
      <cdr:y>0.99</cdr:y>
    </cdr:to>
    <cdr:sp macro="" textlink="">
      <cdr:nvSpPr>
        <cdr:cNvPr id="1029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79800" y="5504552"/>
          <a:ext cx="1619857" cy="275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Estiimates calculated from the Current Population Survey.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"/>
  <sheetViews>
    <sheetView showGridLines="0" tabSelected="1" zoomScale="130" zoomScaleNormal="100" workbookViewId="0">
      <selection activeCell="J4" sqref="J4:K4"/>
    </sheetView>
  </sheetViews>
  <sheetFormatPr defaultColWidth="9.109375" defaultRowHeight="13.2" x14ac:dyDescent="0.25"/>
  <cols>
    <col min="1" max="1" width="10.6640625" style="1" customWidth="1"/>
    <col min="2" max="11" width="9" style="1" customWidth="1"/>
    <col min="12" max="15" width="7.6640625" style="1" customWidth="1"/>
    <col min="16" max="16384" width="9.109375" style="1"/>
  </cols>
  <sheetData>
    <row r="1" spans="1:14" ht="15" x14ac:dyDescent="0.25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4" ht="18.149999999999999" customHeight="1" x14ac:dyDescent="0.25">
      <c r="A2" s="35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2"/>
      <c r="M2" s="2"/>
      <c r="N2" s="2"/>
    </row>
    <row r="3" spans="1:14" ht="18.149999999999999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6.25" customHeight="1" x14ac:dyDescent="0.25">
      <c r="A4" s="4"/>
      <c r="B4" s="30" t="s">
        <v>8</v>
      </c>
      <c r="C4" s="31"/>
      <c r="D4" s="30" t="s">
        <v>9</v>
      </c>
      <c r="E4" s="31"/>
      <c r="F4" s="30" t="s">
        <v>10</v>
      </c>
      <c r="G4" s="31"/>
      <c r="H4" s="30" t="s">
        <v>11</v>
      </c>
      <c r="I4" s="31"/>
      <c r="J4" s="36" t="s">
        <v>15</v>
      </c>
      <c r="K4" s="37"/>
    </row>
    <row r="5" spans="1:14" ht="18" customHeight="1" x14ac:dyDescent="0.25">
      <c r="A5" s="4"/>
      <c r="B5" s="3" t="s">
        <v>5</v>
      </c>
      <c r="C5" s="4" t="s">
        <v>2</v>
      </c>
      <c r="D5" s="3" t="s">
        <v>5</v>
      </c>
      <c r="E5" s="4" t="s">
        <v>2</v>
      </c>
      <c r="F5" s="3" t="s">
        <v>5</v>
      </c>
      <c r="G5" s="4" t="s">
        <v>2</v>
      </c>
      <c r="H5" s="3" t="s">
        <v>5</v>
      </c>
      <c r="I5" s="4" t="s">
        <v>2</v>
      </c>
      <c r="J5" s="3" t="s">
        <v>5</v>
      </c>
      <c r="K5" s="4" t="s">
        <v>2</v>
      </c>
    </row>
    <row r="6" spans="1:14" ht="14.25" customHeight="1" x14ac:dyDescent="0.25">
      <c r="A6" s="5" t="s">
        <v>1</v>
      </c>
      <c r="B6" s="7" t="s">
        <v>4</v>
      </c>
      <c r="C6" s="5" t="s">
        <v>3</v>
      </c>
      <c r="D6" s="7" t="s">
        <v>4</v>
      </c>
      <c r="E6" s="5" t="s">
        <v>3</v>
      </c>
      <c r="F6" s="7" t="s">
        <v>4</v>
      </c>
      <c r="G6" s="5" t="s">
        <v>3</v>
      </c>
      <c r="H6" s="7" t="s">
        <v>4</v>
      </c>
      <c r="I6" s="5" t="s">
        <v>3</v>
      </c>
      <c r="J6" s="7" t="s">
        <v>4</v>
      </c>
      <c r="K6" s="5" t="s">
        <v>3</v>
      </c>
    </row>
    <row r="7" spans="1:14" ht="18" customHeight="1" x14ac:dyDescent="0.25">
      <c r="A7" s="3">
        <f>col1data!C2</f>
        <v>1996</v>
      </c>
      <c r="B7" s="9">
        <f>col1data!D2</f>
        <v>3.9346829999999996E-3</v>
      </c>
      <c r="C7" s="6">
        <f>col1data!F2</f>
        <v>63973</v>
      </c>
      <c r="D7" s="10">
        <f>col2data!D2</f>
        <v>3.1354479999999999E-3</v>
      </c>
      <c r="E7" s="8">
        <f>col2data!F2</f>
        <v>161957</v>
      </c>
      <c r="F7" s="10">
        <f>col3data!D2</f>
        <v>3.3187329999999999E-3</v>
      </c>
      <c r="G7" s="8">
        <f>col3data!F2</f>
        <v>125972</v>
      </c>
      <c r="H7" s="10">
        <f>col4data!D2</f>
        <v>3.077083E-3</v>
      </c>
      <c r="I7" s="8">
        <f>col4data!F2</f>
        <v>120909</v>
      </c>
      <c r="J7" s="10">
        <f>col5data!C3</f>
        <v>3.2837090000000001E-3</v>
      </c>
      <c r="K7" s="8">
        <f>col5data!E3</f>
        <v>472811</v>
      </c>
      <c r="M7" s="21">
        <f>A7+0.5</f>
        <v>1996.5</v>
      </c>
    </row>
    <row r="8" spans="1:14" ht="18" customHeight="1" x14ac:dyDescent="0.25">
      <c r="A8" s="18">
        <f>col1data!C3</f>
        <v>1997</v>
      </c>
      <c r="B8" s="9">
        <f>col1data!D3</f>
        <v>3.4991810000000001E-3</v>
      </c>
      <c r="C8" s="6">
        <f>col1data!F3</f>
        <v>62812</v>
      </c>
      <c r="D8" s="10">
        <f>col2data!D3</f>
        <v>2.702823E-3</v>
      </c>
      <c r="E8" s="8">
        <f>col2data!F3</f>
        <v>162044</v>
      </c>
      <c r="F8" s="10">
        <f>col3data!D3</f>
        <v>3.057789E-3</v>
      </c>
      <c r="G8" s="8">
        <f>col3data!F3</f>
        <v>126575</v>
      </c>
      <c r="H8" s="10">
        <f>col4data!D3</f>
        <v>2.6298649999999999E-3</v>
      </c>
      <c r="I8" s="8">
        <f>col4data!F3</f>
        <v>123773</v>
      </c>
      <c r="J8" s="10">
        <f>col5data!C4</f>
        <v>2.8895700000000002E-3</v>
      </c>
      <c r="K8" s="8">
        <f>col5data!E4</f>
        <v>475204</v>
      </c>
      <c r="M8" s="21">
        <f t="shared" ref="M8:M23" si="0">A8+0.5</f>
        <v>1997.5</v>
      </c>
    </row>
    <row r="9" spans="1:14" ht="18" customHeight="1" x14ac:dyDescent="0.25">
      <c r="A9" s="18">
        <f>col1data!C4</f>
        <v>1998</v>
      </c>
      <c r="B9" s="9">
        <f>col1data!D4</f>
        <v>3.2858430000000001E-3</v>
      </c>
      <c r="C9" s="6">
        <f>col1data!F4</f>
        <v>61102</v>
      </c>
      <c r="D9" s="10">
        <f>col2data!D4</f>
        <v>2.994474E-3</v>
      </c>
      <c r="E9" s="8">
        <f>col2data!F4</f>
        <v>160914</v>
      </c>
      <c r="F9" s="10">
        <f>col3data!D4</f>
        <v>3.0006339999999999E-3</v>
      </c>
      <c r="G9" s="8">
        <f>col3data!F4</f>
        <v>126835</v>
      </c>
      <c r="H9" s="10">
        <f>col4data!D4</f>
        <v>2.9309850000000001E-3</v>
      </c>
      <c r="I9" s="8">
        <f>col4data!F4</f>
        <v>128029</v>
      </c>
      <c r="J9" s="10">
        <f>col5data!C5</f>
        <v>3.019009E-3</v>
      </c>
      <c r="K9" s="8">
        <f>col5data!E5</f>
        <v>476880</v>
      </c>
      <c r="M9" s="21">
        <f t="shared" si="0"/>
        <v>1998.5</v>
      </c>
    </row>
    <row r="10" spans="1:14" ht="18" customHeight="1" x14ac:dyDescent="0.25">
      <c r="A10" s="18">
        <f>col1data!C5</f>
        <v>1999</v>
      </c>
      <c r="B10" s="9">
        <f>col1data!D5</f>
        <v>2.9344689999999999E-3</v>
      </c>
      <c r="C10" s="6">
        <f>col1data!F5</f>
        <v>58714</v>
      </c>
      <c r="D10" s="10">
        <f>col2data!D5</f>
        <v>2.8633080000000002E-3</v>
      </c>
      <c r="E10" s="8">
        <f>col2data!F5</f>
        <v>158802</v>
      </c>
      <c r="F10" s="10">
        <f>col3data!D5</f>
        <v>2.8703589999999998E-3</v>
      </c>
      <c r="G10" s="8">
        <f>col3data!F5</f>
        <v>128248</v>
      </c>
      <c r="H10" s="10">
        <f>col4data!D5</f>
        <v>2.5816020000000001E-3</v>
      </c>
      <c r="I10" s="8">
        <f>col4data!F5</f>
        <v>131365</v>
      </c>
      <c r="J10" s="10">
        <f>col5data!C6</f>
        <v>2.7972990000000001E-3</v>
      </c>
      <c r="K10" s="8">
        <f>col5data!E6</f>
        <v>477129</v>
      </c>
      <c r="M10" s="21">
        <f t="shared" si="0"/>
        <v>1999.5</v>
      </c>
    </row>
    <row r="11" spans="1:14" ht="18" customHeight="1" x14ac:dyDescent="0.25">
      <c r="A11" s="18">
        <f>col1data!C6</f>
        <v>2000</v>
      </c>
      <c r="B11" s="9">
        <f>col1data!D6</f>
        <v>3.4545660000000001E-3</v>
      </c>
      <c r="C11" s="6">
        <f>col1data!F6</f>
        <v>57870</v>
      </c>
      <c r="D11" s="10">
        <f>col2data!D6</f>
        <v>2.9070559999999999E-3</v>
      </c>
      <c r="E11" s="8">
        <f>col2data!F6</f>
        <v>155833</v>
      </c>
      <c r="F11" s="10">
        <f>col3data!D6</f>
        <v>2.7918800000000001E-3</v>
      </c>
      <c r="G11" s="8">
        <f>col3data!F6</f>
        <v>129809</v>
      </c>
      <c r="H11" s="10">
        <f>col4data!D6</f>
        <v>2.562262E-3</v>
      </c>
      <c r="I11" s="8">
        <f>col4data!F6</f>
        <v>132277</v>
      </c>
      <c r="J11" s="10">
        <f>col5data!C7</f>
        <v>2.8506989999999999E-3</v>
      </c>
      <c r="K11" s="8">
        <f>col5data!E7</f>
        <v>475789</v>
      </c>
      <c r="M11" s="21">
        <f t="shared" si="0"/>
        <v>2000.5</v>
      </c>
    </row>
    <row r="12" spans="1:14" ht="18" customHeight="1" x14ac:dyDescent="0.25">
      <c r="A12" s="18">
        <f>col1data!C7</f>
        <v>2001</v>
      </c>
      <c r="B12" s="9">
        <f>col1data!D7</f>
        <v>3.1001790000000002E-3</v>
      </c>
      <c r="C12" s="6">
        <f>col1data!F7</f>
        <v>59371</v>
      </c>
      <c r="D12" s="10">
        <f>col2data!D7</f>
        <v>2.5737519999999999E-3</v>
      </c>
      <c r="E12" s="8">
        <f>col2data!F7</f>
        <v>162522</v>
      </c>
      <c r="F12" s="10">
        <f>col3data!D7</f>
        <v>2.678237E-3</v>
      </c>
      <c r="G12" s="8">
        <f>col3data!F7</f>
        <v>138448</v>
      </c>
      <c r="H12" s="10">
        <f>col4data!D7</f>
        <v>3.1239470000000002E-3</v>
      </c>
      <c r="I12" s="8">
        <f>col4data!F7</f>
        <v>142028</v>
      </c>
      <c r="J12" s="10">
        <f>col5data!C8</f>
        <v>2.8238320000000001E-3</v>
      </c>
      <c r="K12" s="8">
        <f>col5data!E8</f>
        <v>502369</v>
      </c>
      <c r="M12" s="21">
        <f t="shared" si="0"/>
        <v>2001.5</v>
      </c>
    </row>
    <row r="13" spans="1:14" ht="18" customHeight="1" x14ac:dyDescent="0.25">
      <c r="A13" s="18">
        <f>col1data!C8</f>
        <v>2002</v>
      </c>
      <c r="B13" s="9">
        <f>col1data!D8</f>
        <v>3.456911E-3</v>
      </c>
      <c r="C13" s="6">
        <f>col1data!F8</f>
        <v>63517</v>
      </c>
      <c r="D13" s="10">
        <f>col2data!D8</f>
        <v>2.8550250000000002E-3</v>
      </c>
      <c r="E13" s="8">
        <f>col2data!F8</f>
        <v>179749</v>
      </c>
      <c r="F13" s="10">
        <f>col3data!D8</f>
        <v>2.6782619999999998E-3</v>
      </c>
      <c r="G13" s="8">
        <f>col3data!F8</f>
        <v>154165</v>
      </c>
      <c r="H13" s="10">
        <f>col4data!D8</f>
        <v>3.0857609999999998E-3</v>
      </c>
      <c r="I13" s="8">
        <f>col4data!F8</f>
        <v>161915</v>
      </c>
      <c r="J13" s="10">
        <f>col5data!C9</f>
        <v>2.9483909999999999E-3</v>
      </c>
      <c r="K13" s="8">
        <f>col5data!E9</f>
        <v>559346</v>
      </c>
      <c r="M13" s="21">
        <f t="shared" si="0"/>
        <v>2002.5</v>
      </c>
    </row>
    <row r="14" spans="1:14" ht="18" customHeight="1" x14ac:dyDescent="0.25">
      <c r="A14" s="18">
        <f>col1data!C9</f>
        <v>2003</v>
      </c>
      <c r="B14" s="9">
        <f>col1data!D9</f>
        <v>4.3765949999999996E-3</v>
      </c>
      <c r="C14" s="6">
        <f>col1data!F9</f>
        <v>61420</v>
      </c>
      <c r="D14" s="10">
        <f>col2data!D9</f>
        <v>3.1055689999999999E-3</v>
      </c>
      <c r="E14" s="8">
        <f>col2data!F9</f>
        <v>175723</v>
      </c>
      <c r="F14" s="10">
        <f>col3data!D9</f>
        <v>3.1579830000000001E-3</v>
      </c>
      <c r="G14" s="8">
        <f>col3data!F9</f>
        <v>151212</v>
      </c>
      <c r="H14" s="10">
        <f>col4data!D9</f>
        <v>2.938459E-3</v>
      </c>
      <c r="I14" s="8">
        <f>col4data!F9</f>
        <v>161424</v>
      </c>
      <c r="J14" s="10">
        <f>col5data!C10</f>
        <v>3.229478E-3</v>
      </c>
      <c r="K14" s="8">
        <f>col5data!E10</f>
        <v>549779</v>
      </c>
      <c r="M14" s="21">
        <f t="shared" si="0"/>
        <v>2003.5</v>
      </c>
    </row>
    <row r="15" spans="1:14" ht="18" customHeight="1" x14ac:dyDescent="0.25">
      <c r="A15" s="18">
        <f>col1data!C10</f>
        <v>2004</v>
      </c>
      <c r="B15" s="9">
        <f>col1data!D10</f>
        <v>3.9222420000000003E-3</v>
      </c>
      <c r="C15" s="6">
        <f>col1data!F10</f>
        <v>60080</v>
      </c>
      <c r="D15" s="10">
        <f>col2data!D10</f>
        <v>2.8703190000000001E-3</v>
      </c>
      <c r="E15" s="8">
        <f>col2data!F10</f>
        <v>170319</v>
      </c>
      <c r="F15" s="10">
        <f>col3data!D10</f>
        <v>2.9719239999999999E-3</v>
      </c>
      <c r="G15" s="8">
        <f>col3data!F10</f>
        <v>149067</v>
      </c>
      <c r="H15" s="10">
        <f>col4data!D10</f>
        <v>3.2911920000000001E-3</v>
      </c>
      <c r="I15" s="8">
        <f>col4data!F10</f>
        <v>160011</v>
      </c>
      <c r="J15" s="10">
        <f>col5data!C11</f>
        <v>3.151413E-3</v>
      </c>
      <c r="K15" s="8">
        <f>col5data!E11</f>
        <v>539477</v>
      </c>
      <c r="M15" s="21">
        <f t="shared" si="0"/>
        <v>2004.5</v>
      </c>
    </row>
    <row r="16" spans="1:14" ht="18" customHeight="1" x14ac:dyDescent="0.25">
      <c r="A16" s="18">
        <f>col1data!C11</f>
        <v>2005</v>
      </c>
      <c r="B16" s="11">
        <f>col1data!D11</f>
        <v>3.5327750000000002E-3</v>
      </c>
      <c r="C16" s="12">
        <f>col1data!F11</f>
        <v>59521</v>
      </c>
      <c r="D16" s="13">
        <f>col2data!D11</f>
        <v>2.7825200000000001E-3</v>
      </c>
      <c r="E16" s="14">
        <f>col2data!F11</f>
        <v>166882</v>
      </c>
      <c r="F16" s="13">
        <f>col3data!D11</f>
        <v>3.0964629999999998E-3</v>
      </c>
      <c r="G16" s="14">
        <f>col3data!F11</f>
        <v>147893</v>
      </c>
      <c r="H16" s="13">
        <f>col4data!D11</f>
        <v>2.8580139999999999E-3</v>
      </c>
      <c r="I16" s="14">
        <f>col4data!F11</f>
        <v>160300</v>
      </c>
      <c r="J16" s="13">
        <f>col5data!C12</f>
        <v>2.9823879999999999E-3</v>
      </c>
      <c r="K16" s="14">
        <f>col5data!E12</f>
        <v>534596</v>
      </c>
      <c r="M16" s="21">
        <f t="shared" si="0"/>
        <v>2005.5</v>
      </c>
    </row>
    <row r="17" spans="1:13" ht="18" customHeight="1" x14ac:dyDescent="0.25">
      <c r="A17" s="18">
        <f>col1data!C12</f>
        <v>2006</v>
      </c>
      <c r="B17" s="11">
        <f>col1data!D12</f>
        <v>3.7764220000000002E-3</v>
      </c>
      <c r="C17" s="12">
        <f>col1data!F12</f>
        <v>58458</v>
      </c>
      <c r="D17" s="13">
        <f>col2data!D12</f>
        <v>2.91954E-3</v>
      </c>
      <c r="E17" s="14">
        <f>col2data!F12</f>
        <v>163418</v>
      </c>
      <c r="F17" s="13">
        <f>col3data!D12</f>
        <v>3.2724630000000002E-3</v>
      </c>
      <c r="G17" s="14">
        <f>col3data!F12</f>
        <v>147465</v>
      </c>
      <c r="H17" s="13">
        <f>col4data!D12</f>
        <v>2.9893680000000001E-3</v>
      </c>
      <c r="I17" s="14">
        <f>col4data!F12</f>
        <v>160874</v>
      </c>
      <c r="J17" s="13">
        <f>col5data!C13</f>
        <v>3.1397159999999999E-3</v>
      </c>
      <c r="K17" s="14">
        <f>col5data!E13</f>
        <v>530215</v>
      </c>
      <c r="M17" s="21">
        <f t="shared" si="0"/>
        <v>2006.5</v>
      </c>
    </row>
    <row r="18" spans="1:13" ht="18" customHeight="1" x14ac:dyDescent="0.25">
      <c r="A18" s="18">
        <f>col1data!C13</f>
        <v>2007</v>
      </c>
      <c r="B18" s="11">
        <f>col1data!D13</f>
        <v>4.2473629999999997E-3</v>
      </c>
      <c r="C18" s="12">
        <f>col1data!F13</f>
        <v>55263</v>
      </c>
      <c r="D18" s="13">
        <f>col2data!D13</f>
        <v>3.0394620000000002E-3</v>
      </c>
      <c r="E18" s="14">
        <f>col2data!F13</f>
        <v>159167</v>
      </c>
      <c r="F18" s="13">
        <f>col3data!D13</f>
        <v>2.8250739999999999E-3</v>
      </c>
      <c r="G18" s="14">
        <f>col3data!F13</f>
        <v>146362</v>
      </c>
      <c r="H18" s="13">
        <f>col4data!D13</f>
        <v>3.2504830000000002E-3</v>
      </c>
      <c r="I18" s="14">
        <f>col4data!F13</f>
        <v>163613</v>
      </c>
      <c r="J18" s="13">
        <f>col5data!C14</f>
        <v>3.1870929999999998E-3</v>
      </c>
      <c r="K18" s="14">
        <f>col5data!E14</f>
        <v>524405</v>
      </c>
      <c r="M18" s="21">
        <f t="shared" si="0"/>
        <v>2007.5</v>
      </c>
    </row>
    <row r="19" spans="1:13" ht="18" customHeight="1" x14ac:dyDescent="0.25">
      <c r="A19" s="18">
        <f>col1data!C14</f>
        <v>2008</v>
      </c>
      <c r="B19" s="11">
        <f>col1data!D14</f>
        <v>4.5964090000000001E-3</v>
      </c>
      <c r="C19" s="12">
        <f>col1data!F14</f>
        <v>53823</v>
      </c>
      <c r="D19" s="13">
        <f>col2data!D14</f>
        <v>3.4844680000000001E-3</v>
      </c>
      <c r="E19" s="14">
        <f>col2data!F14</f>
        <v>157119</v>
      </c>
      <c r="F19" s="13">
        <f>col3data!D14</f>
        <v>2.9841310000000001E-3</v>
      </c>
      <c r="G19" s="14">
        <f>col3data!F14</f>
        <v>147531</v>
      </c>
      <c r="H19" s="13">
        <f>col4data!D14</f>
        <v>3.0177849999999998E-3</v>
      </c>
      <c r="I19" s="14">
        <f>col4data!F14</f>
        <v>166280</v>
      </c>
      <c r="J19" s="13">
        <f>col5data!C15</f>
        <v>3.327272E-3</v>
      </c>
      <c r="K19" s="14">
        <f>col5data!E15</f>
        <v>524753</v>
      </c>
      <c r="M19" s="21">
        <f t="shared" si="0"/>
        <v>2008.5</v>
      </c>
    </row>
    <row r="20" spans="1:13" ht="18" customHeight="1" x14ac:dyDescent="0.25">
      <c r="A20" s="18">
        <f>col1data!C15</f>
        <v>2009</v>
      </c>
      <c r="B20" s="11">
        <f>col1data!D15</f>
        <v>4.9304370000000002E-3</v>
      </c>
      <c r="C20" s="12">
        <f>col1data!F15</f>
        <v>53791</v>
      </c>
      <c r="D20" s="13">
        <f>col2data!D15</f>
        <v>3.7706329999999998E-3</v>
      </c>
      <c r="E20" s="14">
        <f>col2data!F15</f>
        <v>158573</v>
      </c>
      <c r="F20" s="13">
        <f>col3data!D15</f>
        <v>2.9727220000000001E-3</v>
      </c>
      <c r="G20" s="14">
        <f>col3data!F15</f>
        <v>149708</v>
      </c>
      <c r="H20" s="13">
        <f>col4data!D15</f>
        <v>3.3984000000000002E-3</v>
      </c>
      <c r="I20" s="14">
        <f>col4data!F15</f>
        <v>168737</v>
      </c>
      <c r="J20" s="13">
        <f>col5data!C16</f>
        <v>3.5646850000000002E-3</v>
      </c>
      <c r="K20" s="14">
        <f>col5data!E16</f>
        <v>530809</v>
      </c>
      <c r="M20" s="21">
        <f t="shared" si="0"/>
        <v>2009.5</v>
      </c>
    </row>
    <row r="21" spans="1:13" ht="18" customHeight="1" x14ac:dyDescent="0.25">
      <c r="A21" s="18">
        <f>col1data!C16</f>
        <v>2010</v>
      </c>
      <c r="B21" s="11">
        <f>col1data!D16</f>
        <v>5.9417200000000002E-3</v>
      </c>
      <c r="C21" s="12">
        <f>col1data!F16</f>
        <v>53366</v>
      </c>
      <c r="D21" s="13">
        <f>col2data!D16</f>
        <v>3.3600180000000002E-3</v>
      </c>
      <c r="E21" s="14">
        <f>col2data!F16</f>
        <v>157939</v>
      </c>
      <c r="F21" s="13">
        <f>col3data!D16</f>
        <v>3.0964669999999999E-3</v>
      </c>
      <c r="G21" s="14">
        <f>col3data!F16</f>
        <v>149218</v>
      </c>
      <c r="H21" s="13">
        <f>col4data!D16</f>
        <v>3.3222360000000001E-3</v>
      </c>
      <c r="I21" s="14">
        <f>col4data!F16</f>
        <v>170832</v>
      </c>
      <c r="J21" s="13">
        <f>col5data!C17</f>
        <v>3.5608279999999998E-3</v>
      </c>
      <c r="K21" s="14">
        <f>col5data!E17</f>
        <v>531355</v>
      </c>
      <c r="M21" s="21">
        <f t="shared" si="0"/>
        <v>2010.5</v>
      </c>
    </row>
    <row r="22" spans="1:13" ht="18" customHeight="1" x14ac:dyDescent="0.25">
      <c r="A22" s="18">
        <f>col1data!C17</f>
        <v>2011</v>
      </c>
      <c r="B22" s="11">
        <f>col1data!D17</f>
        <v>5.6649860000000003E-3</v>
      </c>
      <c r="C22" s="12">
        <f>col1data!F17</f>
        <v>51934</v>
      </c>
      <c r="D22" s="13">
        <f>col2data!D17</f>
        <v>3.337694E-3</v>
      </c>
      <c r="E22" s="14">
        <f>col2data!F17</f>
        <v>154501</v>
      </c>
      <c r="F22" s="13">
        <f>col3data!D17</f>
        <v>3.0783360000000001E-3</v>
      </c>
      <c r="G22" s="14">
        <f>col3data!F17</f>
        <v>147693</v>
      </c>
      <c r="H22" s="13">
        <f>col4data!D17</f>
        <v>2.9241509999999998E-3</v>
      </c>
      <c r="I22" s="14">
        <f>col4data!F17</f>
        <v>171581</v>
      </c>
      <c r="J22" s="13">
        <f>col5data!C18</f>
        <v>3.3875419999999999E-3</v>
      </c>
      <c r="K22" s="14">
        <f>col5data!E18</f>
        <v>525709</v>
      </c>
      <c r="M22" s="21">
        <f t="shared" si="0"/>
        <v>2011.5</v>
      </c>
    </row>
    <row r="23" spans="1:13" ht="18" customHeight="1" x14ac:dyDescent="0.25">
      <c r="A23" s="19">
        <f>col1data!C18</f>
        <v>2012</v>
      </c>
      <c r="B23" s="11">
        <f>col1data!D18</f>
        <v>5.2178679999999996E-3</v>
      </c>
      <c r="C23" s="12">
        <f>col1data!F18</f>
        <v>49911</v>
      </c>
      <c r="D23" s="13">
        <f>col2data!D18</f>
        <v>3.3843979999999998E-3</v>
      </c>
      <c r="E23" s="14">
        <f>col2data!F18</f>
        <v>149790</v>
      </c>
      <c r="F23" s="13">
        <f>col3data!D18</f>
        <v>2.8259169999999998E-3</v>
      </c>
      <c r="G23" s="14">
        <f>col3data!F18</f>
        <v>147249</v>
      </c>
      <c r="H23" s="13">
        <f>col4data!D18</f>
        <v>2.8080259999999999E-3</v>
      </c>
      <c r="I23" s="14">
        <f>col4data!F18</f>
        <v>173884</v>
      </c>
      <c r="J23" s="13">
        <f>col5data!C19</f>
        <v>3.2352470000000001E-3</v>
      </c>
      <c r="K23" s="14">
        <f>col5data!E19</f>
        <v>520834</v>
      </c>
      <c r="M23" s="21">
        <f t="shared" si="0"/>
        <v>2012.5</v>
      </c>
    </row>
    <row r="24" spans="1:13" ht="18" customHeight="1" x14ac:dyDescent="0.25">
      <c r="A24" s="20">
        <f>col1data!C19</f>
        <v>2013</v>
      </c>
      <c r="B24" s="11">
        <f>col1data!D19</f>
        <v>4.8117450000000001E-3</v>
      </c>
      <c r="C24" s="12">
        <f>col1data!F19</f>
        <v>48059</v>
      </c>
      <c r="D24" s="13">
        <f>col2data!D19</f>
        <v>2.7901409999999999E-3</v>
      </c>
      <c r="E24" s="14">
        <f>col2data!F19</f>
        <v>146623</v>
      </c>
      <c r="F24" s="13">
        <f>col3data!D19</f>
        <v>2.7394229999999999E-3</v>
      </c>
      <c r="G24" s="14">
        <f>col3data!F19</f>
        <v>144977</v>
      </c>
      <c r="H24" s="13">
        <f>col4data!D19</f>
        <v>2.756292E-3</v>
      </c>
      <c r="I24" s="14">
        <f>col4data!F19</f>
        <v>174294</v>
      </c>
      <c r="J24" s="13">
        <f>col5data!C20</f>
        <v>2.9754740000000001E-3</v>
      </c>
      <c r="K24" s="14">
        <f>col5data!E20</f>
        <v>513953</v>
      </c>
      <c r="M24" s="21">
        <f t="shared" ref="M24" si="1">A24+0.5</f>
        <v>2013.5</v>
      </c>
    </row>
    <row r="25" spans="1:13" ht="18" customHeight="1" x14ac:dyDescent="0.25">
      <c r="A25" s="26">
        <f>col1data!C20</f>
        <v>2014</v>
      </c>
      <c r="B25" s="11">
        <f>col1data!D20</f>
        <v>4.8297749999999997E-3</v>
      </c>
      <c r="C25" s="12">
        <f>col1data!F20</f>
        <v>47308</v>
      </c>
      <c r="D25" s="13">
        <f>col2data!D20</f>
        <v>3.4182409999999998E-3</v>
      </c>
      <c r="E25" s="14">
        <f>col2data!F20</f>
        <v>145159</v>
      </c>
      <c r="F25" s="13">
        <f>col3data!D20</f>
        <v>2.6514379999999999E-3</v>
      </c>
      <c r="G25" s="14">
        <f>col3data!F20</f>
        <v>143859</v>
      </c>
      <c r="H25" s="13">
        <f>col4data!D20</f>
        <v>3.2035520000000001E-3</v>
      </c>
      <c r="I25" s="14">
        <f>col4data!F20</f>
        <v>174363</v>
      </c>
      <c r="J25" s="13">
        <f>col5data!C21</f>
        <v>3.2770270000000001E-3</v>
      </c>
      <c r="K25" s="14">
        <f>col5data!E21</f>
        <v>510689</v>
      </c>
      <c r="M25" s="21">
        <f t="shared" ref="M25" si="2">A25+0.5</f>
        <v>2014.5</v>
      </c>
    </row>
    <row r="26" spans="1:13" ht="18" customHeight="1" x14ac:dyDescent="0.25">
      <c r="A26" s="27">
        <f>col1data!C21</f>
        <v>2015</v>
      </c>
      <c r="B26" s="11">
        <f>col1data!D21</f>
        <v>4.9532070000000003E-3</v>
      </c>
      <c r="C26" s="12">
        <f>col1data!F21</f>
        <v>47222</v>
      </c>
      <c r="D26" s="13">
        <f>col2data!D21</f>
        <v>3.466364E-3</v>
      </c>
      <c r="E26" s="14">
        <f>col2data!F21</f>
        <v>138765</v>
      </c>
      <c r="F26" s="13">
        <f>col3data!D21</f>
        <v>3.336585E-3</v>
      </c>
      <c r="G26" s="14">
        <f>col3data!F21</f>
        <v>139006</v>
      </c>
      <c r="H26" s="13">
        <f>col4data!D21</f>
        <v>3.3311579999999999E-3</v>
      </c>
      <c r="I26" s="14">
        <f>col4data!F21</f>
        <v>171154</v>
      </c>
      <c r="J26" s="13">
        <f>col5data!C22</f>
        <v>3.536525E-3</v>
      </c>
      <c r="K26" s="14">
        <f>col5data!E22</f>
        <v>496147</v>
      </c>
      <c r="M26" s="21">
        <f t="shared" ref="M26" si="3">A26+0.5</f>
        <v>2015.5</v>
      </c>
    </row>
    <row r="27" spans="1:13" ht="18" customHeight="1" x14ac:dyDescent="0.25">
      <c r="A27" s="28">
        <f>col1data!C22</f>
        <v>2016</v>
      </c>
      <c r="B27" s="11">
        <f>col1data!D22</f>
        <v>5.6405789999999997E-3</v>
      </c>
      <c r="C27" s="12">
        <f>col1data!F22</f>
        <v>45183</v>
      </c>
      <c r="D27" s="13">
        <f>col2data!D22</f>
        <v>3.1700669999999999E-3</v>
      </c>
      <c r="E27" s="14">
        <f>col2data!F22</f>
        <v>137622</v>
      </c>
      <c r="F27" s="13">
        <f>col3data!D22</f>
        <v>3.1207359999999998E-3</v>
      </c>
      <c r="G27" s="14">
        <f>col3data!F22</f>
        <v>137959</v>
      </c>
      <c r="H27" s="13">
        <f>col4data!D22</f>
        <v>2.7872470000000001E-3</v>
      </c>
      <c r="I27" s="14">
        <f>col4data!F22</f>
        <v>172255</v>
      </c>
      <c r="J27" s="13">
        <f>col5data!C23</f>
        <v>3.263686E-3</v>
      </c>
      <c r="K27" s="14">
        <f>col5data!E23</f>
        <v>493019</v>
      </c>
      <c r="M27" s="21">
        <f t="shared" ref="M27" si="4">A27+0.5</f>
        <v>2016.5</v>
      </c>
    </row>
    <row r="28" spans="1:13" ht="18" customHeight="1" x14ac:dyDescent="0.25">
      <c r="A28" s="29">
        <f>col1data!C23</f>
        <v>2017</v>
      </c>
      <c r="B28" s="11">
        <f>col1data!D23</f>
        <v>6.0603619999999997E-3</v>
      </c>
      <c r="C28" s="12">
        <f>col1data!F23</f>
        <v>42162</v>
      </c>
      <c r="D28" s="13">
        <f>col2data!D23</f>
        <v>3.6946980000000002E-3</v>
      </c>
      <c r="E28" s="14">
        <f>col2data!F23</f>
        <v>134414</v>
      </c>
      <c r="F28" s="13">
        <f>col3data!D23</f>
        <v>3.1492009999999999E-3</v>
      </c>
      <c r="G28" s="14">
        <f>col3data!F23</f>
        <v>133739</v>
      </c>
      <c r="H28" s="13">
        <f>col4data!D23</f>
        <v>3.0139089999999999E-3</v>
      </c>
      <c r="I28" s="14">
        <f>col4data!F23</f>
        <v>172258</v>
      </c>
      <c r="J28" s="13">
        <f>col5data!C24</f>
        <v>3.5238359999999998E-3</v>
      </c>
      <c r="K28" s="14">
        <f>col5data!E24</f>
        <v>482573</v>
      </c>
      <c r="M28" s="21">
        <f t="shared" ref="M28:M29" si="5">A28+0.5</f>
        <v>2017.5</v>
      </c>
    </row>
    <row r="29" spans="1:13" ht="18" customHeight="1" x14ac:dyDescent="0.25">
      <c r="A29" s="29">
        <f>col1data!C24</f>
        <v>2018</v>
      </c>
      <c r="B29" s="11">
        <f>col1data!D24</f>
        <v>5.9649639999999997E-3</v>
      </c>
      <c r="C29" s="12">
        <f>col1data!F24</f>
        <v>39278</v>
      </c>
      <c r="D29" s="13">
        <f>col2data!D24</f>
        <v>3.742652E-3</v>
      </c>
      <c r="E29" s="14">
        <f>col2data!F24</f>
        <v>127877</v>
      </c>
      <c r="F29" s="13">
        <f>col3data!D24</f>
        <v>2.9111990000000002E-3</v>
      </c>
      <c r="G29" s="14">
        <f>col3data!F24</f>
        <v>127024</v>
      </c>
      <c r="H29" s="13">
        <f>col4data!D24</f>
        <v>2.8506870000000002E-3</v>
      </c>
      <c r="I29" s="14">
        <f>col4data!F24</f>
        <v>169233</v>
      </c>
      <c r="J29" s="13">
        <f>col5data!C25</f>
        <v>3.3942529999999999E-3</v>
      </c>
      <c r="K29" s="14">
        <f>col5data!E25</f>
        <v>463412</v>
      </c>
      <c r="M29" s="21">
        <f t="shared" si="5"/>
        <v>2018.5</v>
      </c>
    </row>
    <row r="30" spans="1:13" ht="51.75" customHeight="1" x14ac:dyDescent="0.25">
      <c r="A30" s="33" t="s">
        <v>25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</row>
  </sheetData>
  <mergeCells count="8">
    <mergeCell ref="H4:I4"/>
    <mergeCell ref="A1:K1"/>
    <mergeCell ref="A30:K30"/>
    <mergeCell ref="A2:K2"/>
    <mergeCell ref="B4:C4"/>
    <mergeCell ref="D4:E4"/>
    <mergeCell ref="F4:G4"/>
    <mergeCell ref="J4:K4"/>
  </mergeCells>
  <phoneticPr fontId="0" type="noConversion"/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showGridLines="0" topLeftCell="A16" zoomScale="130" zoomScaleNormal="100" workbookViewId="0">
      <selection activeCell="A29" sqref="A29:P29"/>
    </sheetView>
  </sheetViews>
  <sheetFormatPr defaultColWidth="9.109375" defaultRowHeight="13.2" x14ac:dyDescent="0.25"/>
  <cols>
    <col min="1" max="1" width="10.6640625" style="1" customWidth="1"/>
    <col min="2" max="16" width="9" style="1" customWidth="1"/>
    <col min="17" max="19" width="7.6640625" style="1" customWidth="1"/>
    <col min="20" max="16384" width="9.109375" style="1"/>
  </cols>
  <sheetData>
    <row r="1" spans="1:18" ht="15" x14ac:dyDescent="0.2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8" ht="18.149999999999999" customHeight="1" x14ac:dyDescent="0.25">
      <c r="A2" s="35" t="s">
        <v>19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16"/>
      <c r="R2" s="16"/>
    </row>
    <row r="3" spans="1:18" ht="18.149999999999999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26.25" customHeight="1" x14ac:dyDescent="0.25">
      <c r="A4" s="4"/>
      <c r="B4" s="30" t="s">
        <v>8</v>
      </c>
      <c r="C4" s="30"/>
      <c r="D4" s="31"/>
      <c r="E4" s="30" t="s">
        <v>9</v>
      </c>
      <c r="F4" s="30"/>
      <c r="G4" s="31"/>
      <c r="H4" s="30" t="s">
        <v>10</v>
      </c>
      <c r="I4" s="30"/>
      <c r="J4" s="31"/>
      <c r="K4" s="30" t="s">
        <v>11</v>
      </c>
      <c r="L4" s="30"/>
      <c r="M4" s="31"/>
      <c r="N4" s="36" t="s">
        <v>15</v>
      </c>
      <c r="O4" s="36"/>
      <c r="P4" s="37"/>
    </row>
    <row r="5" spans="1:18" ht="18" customHeight="1" x14ac:dyDescent="0.25">
      <c r="A5" s="4"/>
      <c r="B5" s="17" t="s">
        <v>5</v>
      </c>
      <c r="C5" s="17" t="s">
        <v>20</v>
      </c>
      <c r="D5" s="4" t="s">
        <v>2</v>
      </c>
      <c r="E5" s="17" t="s">
        <v>5</v>
      </c>
      <c r="F5" s="17" t="s">
        <v>20</v>
      </c>
      <c r="G5" s="4" t="s">
        <v>2</v>
      </c>
      <c r="H5" s="17" t="s">
        <v>5</v>
      </c>
      <c r="I5" s="17" t="s">
        <v>20</v>
      </c>
      <c r="J5" s="4" t="s">
        <v>2</v>
      </c>
      <c r="K5" s="17" t="s">
        <v>5</v>
      </c>
      <c r="L5" s="17" t="s">
        <v>20</v>
      </c>
      <c r="M5" s="4" t="s">
        <v>2</v>
      </c>
      <c r="N5" s="17" t="s">
        <v>5</v>
      </c>
      <c r="O5" s="17" t="s">
        <v>20</v>
      </c>
      <c r="P5" s="4" t="s">
        <v>2</v>
      </c>
    </row>
    <row r="6" spans="1:18" ht="14.25" customHeight="1" x14ac:dyDescent="0.25">
      <c r="A6" s="5" t="s">
        <v>1</v>
      </c>
      <c r="B6" s="7" t="s">
        <v>4</v>
      </c>
      <c r="C6" s="7" t="s">
        <v>21</v>
      </c>
      <c r="D6" s="5" t="s">
        <v>3</v>
      </c>
      <c r="E6" s="7" t="s">
        <v>4</v>
      </c>
      <c r="F6" s="7" t="s">
        <v>21</v>
      </c>
      <c r="G6" s="5" t="s">
        <v>3</v>
      </c>
      <c r="H6" s="7" t="s">
        <v>4</v>
      </c>
      <c r="I6" s="7" t="s">
        <v>21</v>
      </c>
      <c r="J6" s="5" t="s">
        <v>3</v>
      </c>
      <c r="K6" s="7" t="s">
        <v>4</v>
      </c>
      <c r="L6" s="7" t="s">
        <v>21</v>
      </c>
      <c r="M6" s="5" t="s">
        <v>3</v>
      </c>
      <c r="N6" s="7" t="s">
        <v>4</v>
      </c>
      <c r="O6" s="7" t="s">
        <v>21</v>
      </c>
      <c r="P6" s="5" t="s">
        <v>3</v>
      </c>
    </row>
    <row r="7" spans="1:18" ht="18" customHeight="1" x14ac:dyDescent="0.25">
      <c r="A7" s="17">
        <v>1996</v>
      </c>
      <c r="B7" s="9">
        <f>col1data!D2</f>
        <v>3.9346829999999996E-3</v>
      </c>
      <c r="C7" s="10">
        <f>col1data!E2/col5data!D3</f>
        <v>0.17161964733694515</v>
      </c>
      <c r="D7" s="6">
        <f>col1data!F2</f>
        <v>63973</v>
      </c>
      <c r="E7" s="10">
        <f>col2data!D2</f>
        <v>3.1354479999999999E-3</v>
      </c>
      <c r="F7" s="10">
        <f>col2data!E2/col5data!D3</f>
        <v>0.32338287650672287</v>
      </c>
      <c r="G7" s="8">
        <f>col2data!F2</f>
        <v>161957</v>
      </c>
      <c r="H7" s="10">
        <f>col3data!D2</f>
        <v>3.3187329999999999E-3</v>
      </c>
      <c r="I7" s="10">
        <f>col3data!E2/col5data!D3</f>
        <v>0.26779083454326452</v>
      </c>
      <c r="J7" s="8">
        <f>col3data!F2</f>
        <v>125972</v>
      </c>
      <c r="K7" s="10">
        <f>col4data!D2</f>
        <v>3.077083E-3</v>
      </c>
      <c r="L7" s="10">
        <f>col4data!E2/col5data!D3</f>
        <v>0.23720666621433145</v>
      </c>
      <c r="M7" s="8">
        <f>col4data!F2</f>
        <v>120909</v>
      </c>
      <c r="N7" s="10">
        <f>col5data!C3</f>
        <v>3.2837090000000001E-3</v>
      </c>
      <c r="O7" s="10">
        <f>col5data!D3/col5data!D3</f>
        <v>1</v>
      </c>
      <c r="P7" s="8">
        <f>col5data!E3</f>
        <v>472811</v>
      </c>
    </row>
    <row r="8" spans="1:18" ht="18" customHeight="1" x14ac:dyDescent="0.25">
      <c r="A8" s="17">
        <f>A7+1</f>
        <v>1997</v>
      </c>
      <c r="B8" s="9">
        <f>col1data!D3</f>
        <v>3.4991810000000001E-3</v>
      </c>
      <c r="C8" s="10">
        <f>col1data!E3/col5data!D4</f>
        <v>0.16996306541674203</v>
      </c>
      <c r="D8" s="6">
        <f>col1data!F3</f>
        <v>62812</v>
      </c>
      <c r="E8" s="10">
        <f>col2data!D3</f>
        <v>2.702823E-3</v>
      </c>
      <c r="F8" s="10">
        <f>col2data!E3/col5data!D4</f>
        <v>0.31616446585532709</v>
      </c>
      <c r="G8" s="8">
        <f>col2data!F3</f>
        <v>162044</v>
      </c>
      <c r="H8" s="10">
        <f>col3data!D3</f>
        <v>3.057789E-3</v>
      </c>
      <c r="I8" s="10">
        <f>col3data!E3/col5data!D4</f>
        <v>0.27952129976478785</v>
      </c>
      <c r="J8" s="8">
        <f>col3data!F3</f>
        <v>126575</v>
      </c>
      <c r="K8" s="10">
        <f>col4data!D3</f>
        <v>2.6298649999999999E-3</v>
      </c>
      <c r="L8" s="10">
        <f>col4data!E3/col5data!D4</f>
        <v>0.23435119660134174</v>
      </c>
      <c r="M8" s="8">
        <f>col4data!F3</f>
        <v>123773</v>
      </c>
      <c r="N8" s="10">
        <f>col5data!C4</f>
        <v>2.8895700000000002E-3</v>
      </c>
      <c r="O8" s="10">
        <f>col5data!D4/col5data!D4</f>
        <v>1</v>
      </c>
      <c r="P8" s="8">
        <f>col5data!E4</f>
        <v>475204</v>
      </c>
    </row>
    <row r="9" spans="1:18" ht="18" customHeight="1" x14ac:dyDescent="0.25">
      <c r="A9" s="27">
        <f t="shared" ref="A9:A29" si="0">A8+1</f>
        <v>1998</v>
      </c>
      <c r="B9" s="9">
        <f>col1data!D4</f>
        <v>3.2858430000000001E-3</v>
      </c>
      <c r="C9" s="10">
        <f>col1data!E4/col5data!D5</f>
        <v>0.14867337481110926</v>
      </c>
      <c r="D9" s="6">
        <f>col1data!F4</f>
        <v>61102</v>
      </c>
      <c r="E9" s="10">
        <f>col2data!D4</f>
        <v>2.994474E-3</v>
      </c>
      <c r="F9" s="10">
        <f>col2data!E4/col5data!D5</f>
        <v>0.33196347232236439</v>
      </c>
      <c r="G9" s="8">
        <f>col2data!F4</f>
        <v>160914</v>
      </c>
      <c r="H9" s="10">
        <f>col3data!D4</f>
        <v>3.0006339999999999E-3</v>
      </c>
      <c r="I9" s="10">
        <f>col3data!E4/col5data!D5</f>
        <v>0.26116718288060903</v>
      </c>
      <c r="J9" s="8">
        <f>col3data!F4</f>
        <v>126835</v>
      </c>
      <c r="K9" s="10">
        <f>col4data!D4</f>
        <v>2.9309850000000001E-3</v>
      </c>
      <c r="L9" s="10">
        <f>col4data!E4/col5data!D5</f>
        <v>0.25819596998591737</v>
      </c>
      <c r="M9" s="8">
        <f>col4data!F4</f>
        <v>128029</v>
      </c>
      <c r="N9" s="10">
        <f>col5data!C5</f>
        <v>3.019009E-3</v>
      </c>
      <c r="O9" s="10">
        <f>col5data!D5/col5data!D5</f>
        <v>1</v>
      </c>
      <c r="P9" s="8">
        <f>col5data!E5</f>
        <v>476880</v>
      </c>
    </row>
    <row r="10" spans="1:18" ht="18" customHeight="1" x14ac:dyDescent="0.25">
      <c r="A10" s="27">
        <f t="shared" si="0"/>
        <v>1999</v>
      </c>
      <c r="B10" s="9">
        <f>col1data!D5</f>
        <v>2.9344689999999999E-3</v>
      </c>
      <c r="C10" s="10">
        <f>col1data!E5/col5data!D6</f>
        <v>0.1372675059148398</v>
      </c>
      <c r="D10" s="6">
        <f>col1data!F5</f>
        <v>58714</v>
      </c>
      <c r="E10" s="10">
        <f>col2data!D5</f>
        <v>2.8633080000000002E-3</v>
      </c>
      <c r="F10" s="10">
        <f>col2data!E5/col5data!D6</f>
        <v>0.33760551185048465</v>
      </c>
      <c r="G10" s="8">
        <f>col2data!F5</f>
        <v>158802</v>
      </c>
      <c r="H10" s="10">
        <f>col3data!D5</f>
        <v>2.8703589999999998E-3</v>
      </c>
      <c r="I10" s="10">
        <f>col3data!E5/col5data!D6</f>
        <v>0.27224351259112689</v>
      </c>
      <c r="J10" s="8">
        <f>col3data!F5</f>
        <v>128248</v>
      </c>
      <c r="K10" s="10">
        <f>col4data!D5</f>
        <v>2.5816020000000001E-3</v>
      </c>
      <c r="L10" s="10">
        <f>col4data!E5/col5data!D6</f>
        <v>0.25288346964354858</v>
      </c>
      <c r="M10" s="8">
        <f>col4data!F5</f>
        <v>131365</v>
      </c>
      <c r="N10" s="10">
        <f>col5data!C6</f>
        <v>2.7972990000000001E-3</v>
      </c>
      <c r="O10" s="10">
        <f>col5data!D6/col5data!D6</f>
        <v>1</v>
      </c>
      <c r="P10" s="8">
        <f>col5data!E6</f>
        <v>477129</v>
      </c>
    </row>
    <row r="11" spans="1:18" ht="18" customHeight="1" x14ac:dyDescent="0.25">
      <c r="A11" s="27">
        <f t="shared" si="0"/>
        <v>2000</v>
      </c>
      <c r="B11" s="9">
        <f>col1data!D6</f>
        <v>3.4545660000000001E-3</v>
      </c>
      <c r="C11" s="10">
        <f>col1data!E6/col5data!D7</f>
        <v>0.15577347184893806</v>
      </c>
      <c r="D11" s="6">
        <f>col1data!F6</f>
        <v>57870</v>
      </c>
      <c r="E11" s="10">
        <f>col2data!D6</f>
        <v>2.9070559999999999E-3</v>
      </c>
      <c r="F11" s="10">
        <f>col2data!E6/col5data!D7</f>
        <v>0.33067787516751768</v>
      </c>
      <c r="G11" s="8">
        <f>col2data!F6</f>
        <v>155833</v>
      </c>
      <c r="H11" s="10">
        <f>col3data!D6</f>
        <v>2.7918800000000001E-3</v>
      </c>
      <c r="I11" s="10">
        <f>col3data!E6/col5data!D7</f>
        <v>0.26415112731045121</v>
      </c>
      <c r="J11" s="8">
        <f>col3data!F6</f>
        <v>129809</v>
      </c>
      <c r="K11" s="10">
        <f>col4data!D6</f>
        <v>2.562262E-3</v>
      </c>
      <c r="L11" s="10">
        <f>col4data!E6/col5data!D7</f>
        <v>0.24939752567309317</v>
      </c>
      <c r="M11" s="8">
        <f>col4data!F6</f>
        <v>132277</v>
      </c>
      <c r="N11" s="10">
        <f>col5data!C7</f>
        <v>2.8506989999999999E-3</v>
      </c>
      <c r="O11" s="10">
        <f>col5data!D7/col5data!D7</f>
        <v>1</v>
      </c>
      <c r="P11" s="8">
        <f>col5data!E7</f>
        <v>475789</v>
      </c>
    </row>
    <row r="12" spans="1:18" ht="18" customHeight="1" x14ac:dyDescent="0.25">
      <c r="A12" s="27">
        <f t="shared" si="0"/>
        <v>2001</v>
      </c>
      <c r="B12" s="9">
        <f>col1data!D7</f>
        <v>3.1001790000000002E-3</v>
      </c>
      <c r="C12" s="10">
        <f>col1data!E7/col5data!D8</f>
        <v>0.13858818156991376</v>
      </c>
      <c r="D12" s="6">
        <f>col1data!F7</f>
        <v>59371</v>
      </c>
      <c r="E12" s="10">
        <f>col2data!D7</f>
        <v>2.5737519999999999E-3</v>
      </c>
      <c r="F12" s="10">
        <f>col2data!E7/col5data!D8</f>
        <v>0.29150441429839835</v>
      </c>
      <c r="G12" s="8">
        <f>col2data!F7</f>
        <v>162522</v>
      </c>
      <c r="H12" s="10">
        <f>col3data!D7</f>
        <v>2.678237E-3</v>
      </c>
      <c r="I12" s="10">
        <f>col3data!E7/col5data!D8</f>
        <v>0.25779060895313727</v>
      </c>
      <c r="J12" s="8">
        <f>col3data!F7</f>
        <v>138448</v>
      </c>
      <c r="K12" s="10">
        <f>col4data!D7</f>
        <v>3.1239470000000002E-3</v>
      </c>
      <c r="L12" s="10">
        <f>col4data!E7/col5data!D8</f>
        <v>0.31211679517855051</v>
      </c>
      <c r="M12" s="8">
        <f>col4data!F7</f>
        <v>142028</v>
      </c>
      <c r="N12" s="10">
        <f>col5data!C8</f>
        <v>2.8238320000000001E-3</v>
      </c>
      <c r="O12" s="10">
        <f>col5data!D8/col5data!D8</f>
        <v>1</v>
      </c>
      <c r="P12" s="8">
        <f>col5data!E8</f>
        <v>502369</v>
      </c>
    </row>
    <row r="13" spans="1:18" ht="18" customHeight="1" x14ac:dyDescent="0.25">
      <c r="A13" s="27">
        <f t="shared" si="0"/>
        <v>2002</v>
      </c>
      <c r="B13" s="9">
        <f>col1data!D8</f>
        <v>3.456911E-3</v>
      </c>
      <c r="C13" s="10">
        <f>col1data!E8/col5data!D9</f>
        <v>0.14620087044227009</v>
      </c>
      <c r="D13" s="6">
        <f>col1data!F8</f>
        <v>63517</v>
      </c>
      <c r="E13" s="10">
        <f>col2data!D8</f>
        <v>2.8550250000000002E-3</v>
      </c>
      <c r="F13" s="10">
        <f>col2data!E8/col5data!D9</f>
        <v>0.30641150409723011</v>
      </c>
      <c r="G13" s="8">
        <f>col2data!F8</f>
        <v>179749</v>
      </c>
      <c r="H13" s="10">
        <f>col3data!D8</f>
        <v>2.6782619999999998E-3</v>
      </c>
      <c r="I13" s="10">
        <f>col3data!E8/col5data!D9</f>
        <v>0.24663096709059701</v>
      </c>
      <c r="J13" s="8">
        <f>col3data!F8</f>
        <v>154165</v>
      </c>
      <c r="K13" s="10">
        <f>col4data!D8</f>
        <v>3.0857609999999998E-3</v>
      </c>
      <c r="L13" s="10">
        <f>col4data!E8/col5data!D9</f>
        <v>0.30075665836990279</v>
      </c>
      <c r="M13" s="8">
        <f>col4data!F8</f>
        <v>161915</v>
      </c>
      <c r="N13" s="10">
        <f>col5data!C9</f>
        <v>2.9483909999999999E-3</v>
      </c>
      <c r="O13" s="10">
        <f>col5data!D9/col5data!D9</f>
        <v>1</v>
      </c>
      <c r="P13" s="8">
        <f>col5data!E9</f>
        <v>559346</v>
      </c>
    </row>
    <row r="14" spans="1:18" ht="18" customHeight="1" x14ac:dyDescent="0.25">
      <c r="A14" s="27">
        <f t="shared" si="0"/>
        <v>2003</v>
      </c>
      <c r="B14" s="9">
        <f>col1data!D9</f>
        <v>4.3765949999999996E-3</v>
      </c>
      <c r="C14" s="10">
        <f>col1data!E9/col5data!D10</f>
        <v>0.16903697946059812</v>
      </c>
      <c r="D14" s="6">
        <f>col1data!F9</f>
        <v>61420</v>
      </c>
      <c r="E14" s="10">
        <f>col2data!D9</f>
        <v>3.1055689999999999E-3</v>
      </c>
      <c r="F14" s="10">
        <f>col2data!E9/col5data!D10</f>
        <v>0.30202131654844772</v>
      </c>
      <c r="G14" s="8">
        <f>col2data!F9</f>
        <v>175723</v>
      </c>
      <c r="H14" s="10">
        <f>col3data!D9</f>
        <v>3.1579830000000001E-3</v>
      </c>
      <c r="I14" s="10">
        <f>col3data!E9/col5data!D10</f>
        <v>0.26349252632102849</v>
      </c>
      <c r="J14" s="8">
        <f>col3data!F9</f>
        <v>151212</v>
      </c>
      <c r="K14" s="10">
        <f>col4data!D9</f>
        <v>2.938459E-3</v>
      </c>
      <c r="L14" s="10">
        <f>col4data!E9/col5data!D10</f>
        <v>0.26544920023122626</v>
      </c>
      <c r="M14" s="8">
        <f>col4data!F9</f>
        <v>161424</v>
      </c>
      <c r="N14" s="10">
        <f>col5data!C10</f>
        <v>3.229478E-3</v>
      </c>
      <c r="O14" s="10">
        <f>col5data!D10/col5data!D10</f>
        <v>1</v>
      </c>
      <c r="P14" s="8">
        <f>col5data!E10</f>
        <v>549779</v>
      </c>
    </row>
    <row r="15" spans="1:18" ht="18" customHeight="1" x14ac:dyDescent="0.25">
      <c r="A15" s="27">
        <f t="shared" si="0"/>
        <v>2004</v>
      </c>
      <c r="B15" s="9">
        <f>col1data!D10</f>
        <v>3.9222420000000003E-3</v>
      </c>
      <c r="C15" s="10">
        <f>col1data!E10/col5data!D11</f>
        <v>0.15325471662642257</v>
      </c>
      <c r="D15" s="6">
        <f>col1data!F10</f>
        <v>60080</v>
      </c>
      <c r="E15" s="10">
        <f>col2data!D10</f>
        <v>2.8703190000000001E-3</v>
      </c>
      <c r="F15" s="10">
        <f>col2data!E10/col5data!D11</f>
        <v>0.28340223969227984</v>
      </c>
      <c r="G15" s="8">
        <f>col2data!F10</f>
        <v>170319</v>
      </c>
      <c r="H15" s="10">
        <f>col3data!D10</f>
        <v>2.9719239999999999E-3</v>
      </c>
      <c r="I15" s="10">
        <f>col3data!E10/col5data!D11</f>
        <v>0.25557905398151504</v>
      </c>
      <c r="J15" s="8">
        <f>col3data!F10</f>
        <v>149067</v>
      </c>
      <c r="K15" s="10">
        <f>col4data!D10</f>
        <v>3.2911920000000001E-3</v>
      </c>
      <c r="L15" s="10">
        <f>col4data!E10/col5data!D11</f>
        <v>0.30776396684312085</v>
      </c>
      <c r="M15" s="8">
        <f>col4data!F10</f>
        <v>160011</v>
      </c>
      <c r="N15" s="10">
        <f>col5data!C11</f>
        <v>3.151413E-3</v>
      </c>
      <c r="O15" s="10">
        <f>col5data!D11/col5data!D11</f>
        <v>1</v>
      </c>
      <c r="P15" s="8">
        <f>col5data!E11</f>
        <v>539477</v>
      </c>
    </row>
    <row r="16" spans="1:18" ht="18" customHeight="1" x14ac:dyDescent="0.25">
      <c r="A16" s="27">
        <f t="shared" si="0"/>
        <v>2005</v>
      </c>
      <c r="B16" s="11">
        <f>col1data!D11</f>
        <v>3.5327750000000002E-3</v>
      </c>
      <c r="C16" s="10">
        <f>col1data!E11/col5data!D12</f>
        <v>0.14633893066719508</v>
      </c>
      <c r="D16" s="12">
        <f>col1data!F11</f>
        <v>59521</v>
      </c>
      <c r="E16" s="13">
        <f>col2data!D11</f>
        <v>2.7825200000000001E-3</v>
      </c>
      <c r="F16" s="10">
        <f>col2data!E11/col5data!D12</f>
        <v>0.28922927021238576</v>
      </c>
      <c r="G16" s="14">
        <f>col2data!F11</f>
        <v>166882</v>
      </c>
      <c r="H16" s="13">
        <f>col3data!D11</f>
        <v>3.0964629999999998E-3</v>
      </c>
      <c r="I16" s="10">
        <f>col3data!E11/col5data!D12</f>
        <v>0.28048751655059184</v>
      </c>
      <c r="J16" s="14">
        <f>col3data!F11</f>
        <v>147893</v>
      </c>
      <c r="K16" s="13">
        <f>col4data!D11</f>
        <v>2.8580139999999999E-3</v>
      </c>
      <c r="L16" s="10">
        <f>col4data!E11/col5data!D12</f>
        <v>0.28394428256982729</v>
      </c>
      <c r="M16" s="14">
        <f>col4data!F11</f>
        <v>160300</v>
      </c>
      <c r="N16" s="13">
        <f>col5data!C12</f>
        <v>2.9823879999999999E-3</v>
      </c>
      <c r="O16" s="10">
        <f>col5data!D12/col5data!D12</f>
        <v>1</v>
      </c>
      <c r="P16" s="14">
        <f>col5data!E12</f>
        <v>534596</v>
      </c>
    </row>
    <row r="17" spans="1:16" ht="18" customHeight="1" x14ac:dyDescent="0.25">
      <c r="A17" s="27">
        <f t="shared" si="0"/>
        <v>2006</v>
      </c>
      <c r="B17" s="11">
        <f>col1data!D12</f>
        <v>3.7764220000000002E-3</v>
      </c>
      <c r="C17" s="10">
        <f>col1data!E12/col5data!D13</f>
        <v>0.1448705479903957</v>
      </c>
      <c r="D17" s="12">
        <f>col1data!F12</f>
        <v>58458</v>
      </c>
      <c r="E17" s="13">
        <f>col2data!D12</f>
        <v>2.91954E-3</v>
      </c>
      <c r="F17" s="10">
        <f>col2data!E12/col5data!D13</f>
        <v>0.28550829229269803</v>
      </c>
      <c r="G17" s="14">
        <f>col2data!F12</f>
        <v>163418</v>
      </c>
      <c r="H17" s="13">
        <f>col3data!D12</f>
        <v>3.2724630000000002E-3</v>
      </c>
      <c r="I17" s="10">
        <f>col3data!E12/col5data!D13</f>
        <v>0.28346114694032004</v>
      </c>
      <c r="J17" s="14">
        <f>col3data!F12</f>
        <v>147465</v>
      </c>
      <c r="K17" s="13">
        <f>col4data!D12</f>
        <v>2.9893680000000001E-3</v>
      </c>
      <c r="L17" s="10">
        <f>col4data!E12/col5data!D13</f>
        <v>0.2861600127765862</v>
      </c>
      <c r="M17" s="14">
        <f>col4data!F12</f>
        <v>160874</v>
      </c>
      <c r="N17" s="13">
        <f>col5data!C13</f>
        <v>3.1397159999999999E-3</v>
      </c>
      <c r="O17" s="10">
        <f>col5data!D13/col5data!D13</f>
        <v>1</v>
      </c>
      <c r="P17" s="14">
        <f>col5data!E13</f>
        <v>530215</v>
      </c>
    </row>
    <row r="18" spans="1:16" ht="18" customHeight="1" x14ac:dyDescent="0.25">
      <c r="A18" s="27">
        <f t="shared" si="0"/>
        <v>2007</v>
      </c>
      <c r="B18" s="11">
        <f>col1data!D13</f>
        <v>4.2473629999999997E-3</v>
      </c>
      <c r="C18" s="10">
        <f>col1data!E13/col5data!D14</f>
        <v>0.15538078549676332</v>
      </c>
      <c r="D18" s="12">
        <f>col1data!F13</f>
        <v>55263</v>
      </c>
      <c r="E18" s="13">
        <f>col2data!D13</f>
        <v>3.0394620000000002E-3</v>
      </c>
      <c r="F18" s="10">
        <f>col2data!E13/col5data!D14</f>
        <v>0.28814667463851201</v>
      </c>
      <c r="G18" s="14">
        <f>col2data!F13</f>
        <v>159167</v>
      </c>
      <c r="H18" s="13">
        <f>col3data!D13</f>
        <v>2.8250739999999999E-3</v>
      </c>
      <c r="I18" s="10">
        <f>col3data!E13/col5data!D14</f>
        <v>0.24141557433202535</v>
      </c>
      <c r="J18" s="14">
        <f>col3data!F13</f>
        <v>146362</v>
      </c>
      <c r="K18" s="13">
        <f>col4data!D13</f>
        <v>3.2504830000000002E-3</v>
      </c>
      <c r="L18" s="10">
        <f>col4data!E13/col5data!D14</f>
        <v>0.3150569655326993</v>
      </c>
      <c r="M18" s="14">
        <f>col4data!F13</f>
        <v>163613</v>
      </c>
      <c r="N18" s="13">
        <f>col5data!C14</f>
        <v>3.1870929999999998E-3</v>
      </c>
      <c r="O18" s="10">
        <f>col5data!D14/col5data!D14</f>
        <v>1</v>
      </c>
      <c r="P18" s="14">
        <f>col5data!E14</f>
        <v>524405</v>
      </c>
    </row>
    <row r="19" spans="1:16" ht="18" customHeight="1" x14ac:dyDescent="0.25">
      <c r="A19" s="27">
        <f t="shared" si="0"/>
        <v>2008</v>
      </c>
      <c r="B19" s="11">
        <f>col1data!D14</f>
        <v>4.5964090000000001E-3</v>
      </c>
      <c r="C19" s="10">
        <f>col1data!E14/col5data!D15</f>
        <v>0.15735975391269724</v>
      </c>
      <c r="D19" s="12">
        <f>col1data!F14</f>
        <v>53823</v>
      </c>
      <c r="E19" s="13">
        <f>col2data!D14</f>
        <v>3.4844680000000001E-3</v>
      </c>
      <c r="F19" s="10">
        <f>col2data!E14/col5data!D15</f>
        <v>0.3117482638229222</v>
      </c>
      <c r="G19" s="14">
        <f>col2data!F14</f>
        <v>157119</v>
      </c>
      <c r="H19" s="13">
        <f>col3data!D14</f>
        <v>2.9841310000000001E-3</v>
      </c>
      <c r="I19" s="10">
        <f>col3data!E14/col5data!D15</f>
        <v>0.24675178270821893</v>
      </c>
      <c r="J19" s="14">
        <f>col3data!F14</f>
        <v>147531</v>
      </c>
      <c r="K19" s="13">
        <f>col4data!D14</f>
        <v>3.0177849999999998E-3</v>
      </c>
      <c r="L19" s="10">
        <f>col4data!E14/col5data!D15</f>
        <v>0.28414019955616165</v>
      </c>
      <c r="M19" s="14">
        <f>col4data!F14</f>
        <v>166280</v>
      </c>
      <c r="N19" s="13">
        <f>col5data!C15</f>
        <v>3.327272E-3</v>
      </c>
      <c r="O19" s="10">
        <f>col5data!D15/col5data!D15</f>
        <v>1</v>
      </c>
      <c r="P19" s="14">
        <f>col5data!E15</f>
        <v>524753</v>
      </c>
    </row>
    <row r="20" spans="1:16" ht="18" customHeight="1" x14ac:dyDescent="0.25">
      <c r="A20" s="27">
        <f t="shared" si="0"/>
        <v>2009</v>
      </c>
      <c r="B20" s="11">
        <f>col1data!D15</f>
        <v>4.9304370000000002E-3</v>
      </c>
      <c r="C20" s="10">
        <f>col1data!E15/col5data!D16</f>
        <v>0.15636744012493092</v>
      </c>
      <c r="D20" s="12">
        <f>col1data!F15</f>
        <v>53791</v>
      </c>
      <c r="E20" s="13">
        <f>col2data!D15</f>
        <v>3.7706329999999998E-3</v>
      </c>
      <c r="F20" s="10">
        <f>col2data!E15/col5data!D16</f>
        <v>0.3146036864448068</v>
      </c>
      <c r="G20" s="14">
        <f>col2data!F15</f>
        <v>158573</v>
      </c>
      <c r="H20" s="13">
        <f>col3data!D15</f>
        <v>2.9727220000000001E-3</v>
      </c>
      <c r="I20" s="10">
        <f>col3data!E15/col5data!D16</f>
        <v>0.23043873057427397</v>
      </c>
      <c r="J20" s="14">
        <f>col3data!F15</f>
        <v>149708</v>
      </c>
      <c r="K20" s="13">
        <f>col4data!D15</f>
        <v>3.3984000000000002E-3</v>
      </c>
      <c r="L20" s="10">
        <f>col4data!E15/col5data!D16</f>
        <v>0.29859014285598828</v>
      </c>
      <c r="M20" s="14">
        <f>col4data!F15</f>
        <v>168737</v>
      </c>
      <c r="N20" s="13">
        <f>col5data!C16</f>
        <v>3.5646850000000002E-3</v>
      </c>
      <c r="O20" s="10">
        <f>col5data!D16/col5data!D16</f>
        <v>1</v>
      </c>
      <c r="P20" s="14">
        <f>col5data!E16</f>
        <v>530809</v>
      </c>
    </row>
    <row r="21" spans="1:16" ht="18" customHeight="1" x14ac:dyDescent="0.25">
      <c r="A21" s="27">
        <f t="shared" si="0"/>
        <v>2010</v>
      </c>
      <c r="B21" s="11">
        <f>col1data!D16</f>
        <v>5.9417200000000002E-3</v>
      </c>
      <c r="C21" s="10">
        <f>col1data!E16/col5data!D17</f>
        <v>0.18446247189426343</v>
      </c>
      <c r="D21" s="12">
        <f>col1data!F16</f>
        <v>53366</v>
      </c>
      <c r="E21" s="13">
        <f>col2data!D16</f>
        <v>3.3600180000000002E-3</v>
      </c>
      <c r="F21" s="10">
        <f>col2data!E16/col5data!D17</f>
        <v>0.28033780138747627</v>
      </c>
      <c r="G21" s="14">
        <f>col2data!F16</f>
        <v>157939</v>
      </c>
      <c r="H21" s="13">
        <f>col3data!D16</f>
        <v>3.0964669999999999E-3</v>
      </c>
      <c r="I21" s="10">
        <f>col3data!E16/col5data!D17</f>
        <v>0.23961062416779824</v>
      </c>
      <c r="J21" s="14">
        <f>col3data!F16</f>
        <v>149218</v>
      </c>
      <c r="K21" s="13">
        <f>col4data!D16</f>
        <v>3.3222360000000001E-3</v>
      </c>
      <c r="L21" s="10">
        <f>col4data!E16/col5data!D17</f>
        <v>0.29558908365235542</v>
      </c>
      <c r="M21" s="14">
        <f>col4data!F16</f>
        <v>170832</v>
      </c>
      <c r="N21" s="13">
        <f>col5data!C17</f>
        <v>3.5608279999999998E-3</v>
      </c>
      <c r="O21" s="10">
        <f>col5data!D17/col5data!D17</f>
        <v>1</v>
      </c>
      <c r="P21" s="14">
        <f>col5data!E17</f>
        <v>531355</v>
      </c>
    </row>
    <row r="22" spans="1:16" ht="18" customHeight="1" x14ac:dyDescent="0.25">
      <c r="A22" s="27">
        <f t="shared" si="0"/>
        <v>2011</v>
      </c>
      <c r="B22" s="11">
        <f>col1data!D17</f>
        <v>5.6649860000000003E-3</v>
      </c>
      <c r="C22" s="10">
        <f>col1data!E17/col5data!D18</f>
        <v>0.18243131995964942</v>
      </c>
      <c r="D22" s="12">
        <f>col1data!F17</f>
        <v>51934</v>
      </c>
      <c r="E22" s="13">
        <f>col2data!D17</f>
        <v>3.337694E-3</v>
      </c>
      <c r="F22" s="10">
        <f>col2data!E17/col5data!D18</f>
        <v>0.28955782880177594</v>
      </c>
      <c r="G22" s="14">
        <f>col2data!F17</f>
        <v>154501</v>
      </c>
      <c r="H22" s="13">
        <f>col3data!D17</f>
        <v>3.0783360000000001E-3</v>
      </c>
      <c r="I22" s="10">
        <f>col3data!E17/col5data!D18</f>
        <v>0.25260491760879711</v>
      </c>
      <c r="J22" s="14">
        <f>col3data!F17</f>
        <v>147693</v>
      </c>
      <c r="K22" s="13">
        <f>col4data!D17</f>
        <v>2.9241509999999998E-3</v>
      </c>
      <c r="L22" s="10">
        <f>col4data!E17/col5data!D18</f>
        <v>0.27540593362977744</v>
      </c>
      <c r="M22" s="14">
        <f>col4data!F17</f>
        <v>171581</v>
      </c>
      <c r="N22" s="13">
        <f>col5data!C18</f>
        <v>3.3875419999999999E-3</v>
      </c>
      <c r="O22" s="10">
        <f>col5data!D18/col5data!D18</f>
        <v>1</v>
      </c>
      <c r="P22" s="14">
        <f>col5data!E18</f>
        <v>525709</v>
      </c>
    </row>
    <row r="23" spans="1:16" x14ac:dyDescent="0.25">
      <c r="A23" s="27">
        <f t="shared" si="0"/>
        <v>2012</v>
      </c>
      <c r="B23" s="11">
        <f>col1data!D18</f>
        <v>5.2178679999999996E-3</v>
      </c>
      <c r="C23" s="10">
        <f>col1data!E18/col5data!D19</f>
        <v>0.17127431081374109</v>
      </c>
      <c r="D23" s="12">
        <f>col1data!F18</f>
        <v>49911</v>
      </c>
      <c r="E23" s="13">
        <f>col2data!D18</f>
        <v>3.3843979999999998E-3</v>
      </c>
      <c r="F23" s="10">
        <f>col2data!E18/col5data!D19</f>
        <v>0.3018506608693316</v>
      </c>
      <c r="G23" s="14">
        <f>col2data!F18</f>
        <v>149790</v>
      </c>
      <c r="H23" s="13">
        <f>col3data!D18</f>
        <v>2.8259169999999998E-3</v>
      </c>
      <c r="I23" s="10">
        <f>col3data!E18/col5data!D19</f>
        <v>0.24385691604005902</v>
      </c>
      <c r="J23" s="14">
        <f>col3data!F18</f>
        <v>147249</v>
      </c>
      <c r="K23" s="13">
        <f>col4data!D18</f>
        <v>2.8080259999999999E-3</v>
      </c>
      <c r="L23" s="10">
        <f>col4data!E18/col5data!D19</f>
        <v>0.28301811227686824</v>
      </c>
      <c r="M23" s="14">
        <f>col4data!F18</f>
        <v>173884</v>
      </c>
      <c r="N23" s="13">
        <f>col5data!C19</f>
        <v>3.2352470000000001E-3</v>
      </c>
      <c r="O23" s="10">
        <f>col5data!D19/col5data!D19</f>
        <v>1</v>
      </c>
      <c r="P23" s="14">
        <f>col5data!E19</f>
        <v>520834</v>
      </c>
    </row>
    <row r="24" spans="1:16" x14ac:dyDescent="0.25">
      <c r="A24" s="27">
        <f t="shared" si="0"/>
        <v>2013</v>
      </c>
      <c r="B24" s="11">
        <f>col1data!D19</f>
        <v>4.8117450000000001E-3</v>
      </c>
      <c r="C24" s="10">
        <f>col1data!E19/col5data!D20</f>
        <v>0.16853571115075766</v>
      </c>
      <c r="D24" s="12">
        <f>col1data!F19</f>
        <v>48059</v>
      </c>
      <c r="E24" s="13">
        <f>col2data!D19</f>
        <v>2.7901409999999999E-3</v>
      </c>
      <c r="F24" s="10">
        <f>col2data!E19/col5data!D20</f>
        <v>0.26754571959683016</v>
      </c>
      <c r="G24" s="14">
        <f>col2data!F19</f>
        <v>146623</v>
      </c>
      <c r="H24" s="13">
        <f>col3data!D19</f>
        <v>2.7394229999999999E-3</v>
      </c>
      <c r="I24" s="10">
        <f>col3data!E19/col5data!D20</f>
        <v>0.25609366207209644</v>
      </c>
      <c r="J24" s="14">
        <f>col3data!F19</f>
        <v>144977</v>
      </c>
      <c r="K24" s="13">
        <f>col4data!D19</f>
        <v>2.756292E-3</v>
      </c>
      <c r="L24" s="10">
        <f>col4data!E19/col5data!D20</f>
        <v>0.30782488498593269</v>
      </c>
      <c r="M24" s="14">
        <f>col4data!F19</f>
        <v>174294</v>
      </c>
      <c r="N24" s="13">
        <f>col5data!C20</f>
        <v>2.9754740000000001E-3</v>
      </c>
      <c r="O24" s="10">
        <f>col5data!D20/col5data!D20</f>
        <v>1</v>
      </c>
      <c r="P24" s="14">
        <f>col5data!E20</f>
        <v>513953</v>
      </c>
    </row>
    <row r="25" spans="1:16" x14ac:dyDescent="0.25">
      <c r="A25" s="27">
        <f t="shared" si="0"/>
        <v>2014</v>
      </c>
      <c r="B25" s="11">
        <f>col1data!D20</f>
        <v>4.8297749999999997E-3</v>
      </c>
      <c r="C25" s="10">
        <f>col1data!E20/col5data!D21</f>
        <v>0.15077142848321651</v>
      </c>
      <c r="D25" s="12">
        <f>col1data!F20</f>
        <v>47308</v>
      </c>
      <c r="E25" s="13">
        <f>col2data!D20</f>
        <v>3.4182409999999998E-3</v>
      </c>
      <c r="F25" s="10">
        <f>col2data!E20/col5data!D21</f>
        <v>0.29450313375341786</v>
      </c>
      <c r="G25" s="14">
        <f>col2data!F20</f>
        <v>145159</v>
      </c>
      <c r="H25" s="13">
        <f>col3data!D20</f>
        <v>2.6514379999999999E-3</v>
      </c>
      <c r="I25" s="10">
        <f>col3data!E20/col5data!D21</f>
        <v>0.22494780552657367</v>
      </c>
      <c r="J25" s="14">
        <f>col3data!F20</f>
        <v>143859</v>
      </c>
      <c r="K25" s="13">
        <f>col4data!D20</f>
        <v>3.2035520000000001E-3</v>
      </c>
      <c r="L25" s="10">
        <f>col4data!E20/col5data!D21</f>
        <v>0.32977763223679191</v>
      </c>
      <c r="M25" s="14">
        <f>col4data!F20</f>
        <v>174363</v>
      </c>
      <c r="N25" s="13">
        <f>col5data!C21</f>
        <v>3.2770270000000001E-3</v>
      </c>
      <c r="O25" s="10">
        <f>col5data!D21/col5data!D21</f>
        <v>1</v>
      </c>
      <c r="P25" s="14">
        <f>col5data!E21</f>
        <v>510689</v>
      </c>
    </row>
    <row r="26" spans="1:16" x14ac:dyDescent="0.25">
      <c r="A26" s="28">
        <f t="shared" si="0"/>
        <v>2015</v>
      </c>
      <c r="B26" s="11">
        <f>col1data!D21</f>
        <v>4.9532070000000003E-3</v>
      </c>
      <c r="C26" s="10">
        <f>col1data!E21/col5data!D22</f>
        <v>0.14392865179160982</v>
      </c>
      <c r="D26" s="12">
        <f>col1data!F21</f>
        <v>47222</v>
      </c>
      <c r="E26" s="13">
        <f>col2data!D21</f>
        <v>3.466364E-3</v>
      </c>
      <c r="F26" s="10">
        <f>col2data!E21/col5data!D22</f>
        <v>0.26957350015343712</v>
      </c>
      <c r="G26" s="14">
        <f>col2data!F21</f>
        <v>138765</v>
      </c>
      <c r="H26" s="13">
        <f>col3data!D21</f>
        <v>3.336585E-3</v>
      </c>
      <c r="I26" s="10">
        <f>col3data!E21/col5data!D22</f>
        <v>0.25980796809171897</v>
      </c>
      <c r="J26" s="14">
        <f>col3data!F21</f>
        <v>139006</v>
      </c>
      <c r="K26" s="13">
        <f>col4data!D21</f>
        <v>3.3311579999999999E-3</v>
      </c>
      <c r="L26" s="10">
        <f>col4data!E21/col5data!D22</f>
        <v>0.32668987996323406</v>
      </c>
      <c r="M26" s="14">
        <f>col4data!F21</f>
        <v>171154</v>
      </c>
      <c r="N26" s="13">
        <f>col5data!C22</f>
        <v>3.536525E-3</v>
      </c>
      <c r="O26" s="10">
        <f>col5data!D22/col5data!D22</f>
        <v>1</v>
      </c>
      <c r="P26" s="14">
        <f>col5data!E22</f>
        <v>496147</v>
      </c>
    </row>
    <row r="27" spans="1:16" x14ac:dyDescent="0.25">
      <c r="A27" s="28">
        <f t="shared" si="0"/>
        <v>2016</v>
      </c>
      <c r="B27" s="11">
        <f>col1data!D22</f>
        <v>5.6405789999999997E-3</v>
      </c>
      <c r="C27" s="10">
        <f>col1data!E22/col5data!D23</f>
        <v>0.16923626330319208</v>
      </c>
      <c r="D27" s="12">
        <f>col1data!F22</f>
        <v>45183</v>
      </c>
      <c r="E27" s="13">
        <f>col2data!D22</f>
        <v>3.1700669999999999E-3</v>
      </c>
      <c r="F27" s="10">
        <f>col2data!E22/col5data!D23</f>
        <v>0.26634893834714979</v>
      </c>
      <c r="G27" s="14">
        <f>col2data!F22</f>
        <v>137622</v>
      </c>
      <c r="H27" s="13">
        <f>col3data!D22</f>
        <v>3.1207359999999998E-3</v>
      </c>
      <c r="I27" s="10">
        <f>col3data!E22/col5data!D23</f>
        <v>0.26396447888467583</v>
      </c>
      <c r="J27" s="14">
        <f>col3data!F22</f>
        <v>137959</v>
      </c>
      <c r="K27" s="13">
        <f>col4data!D22</f>
        <v>2.7872470000000001E-3</v>
      </c>
      <c r="L27" s="10">
        <f>col4data!E22/col5data!D23</f>
        <v>0.3004503194649823</v>
      </c>
      <c r="M27" s="14">
        <f>col4data!F22</f>
        <v>172255</v>
      </c>
      <c r="N27" s="13">
        <f>col5data!C23</f>
        <v>3.263686E-3</v>
      </c>
      <c r="O27" s="10">
        <f>col5data!D23/col5data!D23</f>
        <v>1</v>
      </c>
      <c r="P27" s="14">
        <f>col5data!E23</f>
        <v>493019</v>
      </c>
    </row>
    <row r="28" spans="1:16" x14ac:dyDescent="0.25">
      <c r="A28" s="29">
        <f t="shared" si="0"/>
        <v>2017</v>
      </c>
      <c r="B28" s="11">
        <f>col1data!D23</f>
        <v>6.0603619999999997E-3</v>
      </c>
      <c r="C28" s="10">
        <f>col1data!E23/col5data!D24</f>
        <v>0.16183027348476295</v>
      </c>
      <c r="D28" s="12">
        <f>col1data!F23</f>
        <v>42162</v>
      </c>
      <c r="E28" s="13">
        <f>col2data!D23</f>
        <v>3.6946980000000002E-3</v>
      </c>
      <c r="F28" s="10">
        <f>col2data!E23/col5data!D24</f>
        <v>0.28698032849920913</v>
      </c>
      <c r="G28" s="14">
        <f>col2data!F23</f>
        <v>134414</v>
      </c>
      <c r="H28" s="13">
        <f>col3data!D23</f>
        <v>3.1492009999999999E-3</v>
      </c>
      <c r="I28" s="10">
        <f>col3data!E23/col5data!D24</f>
        <v>0.24392011628678442</v>
      </c>
      <c r="J28" s="14">
        <f>col3data!F23</f>
        <v>133739</v>
      </c>
      <c r="K28" s="13">
        <f>col4data!D23</f>
        <v>3.0139089999999999E-3</v>
      </c>
      <c r="L28" s="10">
        <f>col4data!E23/col5data!D24</f>
        <v>0.30726928172924356</v>
      </c>
      <c r="M28" s="14">
        <f>col4data!F23</f>
        <v>172258</v>
      </c>
      <c r="N28" s="13">
        <f>col5data!C24</f>
        <v>3.5238359999999998E-3</v>
      </c>
      <c r="O28" s="10">
        <f>col5data!D24/col5data!D24</f>
        <v>1</v>
      </c>
      <c r="P28" s="14">
        <f>col5data!E24</f>
        <v>482573</v>
      </c>
    </row>
    <row r="29" spans="1:16" x14ac:dyDescent="0.25">
      <c r="A29" s="29">
        <f t="shared" si="0"/>
        <v>2018</v>
      </c>
      <c r="B29" s="11">
        <f>col1data!D24</f>
        <v>5.9649639999999997E-3</v>
      </c>
      <c r="C29" s="10">
        <f>col1data!E24/col5data!D25</f>
        <v>0.16069164148040588</v>
      </c>
      <c r="D29" s="12">
        <f>col1data!F24</f>
        <v>39278</v>
      </c>
      <c r="E29" s="13">
        <f>col2data!D24</f>
        <v>3.742652E-3</v>
      </c>
      <c r="F29" s="10">
        <f>col2data!E24/col5data!D25</f>
        <v>0.29981171022289554</v>
      </c>
      <c r="G29" s="14">
        <f>col2data!F24</f>
        <v>127877</v>
      </c>
      <c r="H29" s="13">
        <f>col3data!D24</f>
        <v>2.9111990000000002E-3</v>
      </c>
      <c r="I29" s="10">
        <f>col3data!E24/col5data!D25</f>
        <v>0.23065308542980928</v>
      </c>
      <c r="J29" s="14">
        <f>col3data!F24</f>
        <v>127024</v>
      </c>
      <c r="K29" s="13">
        <f>col4data!D24</f>
        <v>2.8506870000000002E-3</v>
      </c>
      <c r="L29" s="10">
        <f>col4data!E24/col5data!D25</f>
        <v>0.3088435628668893</v>
      </c>
      <c r="M29" s="14">
        <f>col4data!F24</f>
        <v>169233</v>
      </c>
      <c r="N29" s="13">
        <f>col5data!C25</f>
        <v>3.3942529999999999E-3</v>
      </c>
      <c r="O29" s="10">
        <f>col5data!D25/col5data!D25</f>
        <v>1</v>
      </c>
      <c r="P29" s="14">
        <f>col5data!E25</f>
        <v>463412</v>
      </c>
    </row>
  </sheetData>
  <mergeCells count="7">
    <mergeCell ref="A1:P1"/>
    <mergeCell ref="A2:P2"/>
    <mergeCell ref="B4:D4"/>
    <mergeCell ref="E4:G4"/>
    <mergeCell ref="H4:J4"/>
    <mergeCell ref="K4:M4"/>
    <mergeCell ref="N4:P4"/>
  </mergeCells>
  <printOptions horizontalCentered="1"/>
  <pageMargins left="0.5" right="0.5" top="0.5" bottom="0.5" header="0.5" footer="0.5"/>
  <pageSetup scale="8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sqref="A1:F24"/>
    </sheetView>
  </sheetViews>
  <sheetFormatPr defaultRowHeight="13.2" x14ac:dyDescent="0.25"/>
  <cols>
    <col min="2" max="2" width="10.44140625" customWidth="1"/>
  </cols>
  <sheetData>
    <row r="1" spans="1:13" ht="12.9" customHeight="1" x14ac:dyDescent="0.25">
      <c r="A1" s="23" t="s">
        <v>0</v>
      </c>
      <c r="B1" s="24" t="s">
        <v>22</v>
      </c>
      <c r="C1" s="24" t="s">
        <v>23</v>
      </c>
      <c r="D1" s="24" t="s">
        <v>14</v>
      </c>
      <c r="E1" s="24" t="s">
        <v>6</v>
      </c>
      <c r="F1" s="24" t="s">
        <v>7</v>
      </c>
      <c r="H1" s="23" t="s">
        <v>0</v>
      </c>
      <c r="I1" s="24" t="s">
        <v>22</v>
      </c>
      <c r="J1" s="24" t="s">
        <v>23</v>
      </c>
      <c r="K1" s="24" t="s">
        <v>14</v>
      </c>
      <c r="L1" s="24" t="s">
        <v>6</v>
      </c>
      <c r="M1" s="24" t="s">
        <v>7</v>
      </c>
    </row>
    <row r="2" spans="1:13" x14ac:dyDescent="0.25">
      <c r="A2" s="25">
        <v>1</v>
      </c>
      <c r="B2" s="22" t="s">
        <v>12</v>
      </c>
      <c r="C2" s="22">
        <v>1996</v>
      </c>
      <c r="D2" s="22">
        <v>3.9346829999999996E-3</v>
      </c>
      <c r="E2" s="22">
        <v>69760.5</v>
      </c>
      <c r="F2" s="22">
        <v>63973</v>
      </c>
      <c r="H2" s="25">
        <v>1</v>
      </c>
      <c r="I2" s="22" t="s">
        <v>12</v>
      </c>
      <c r="J2" s="22">
        <v>1996</v>
      </c>
      <c r="K2" s="22">
        <v>3.9346829999999996E-3</v>
      </c>
      <c r="L2" s="22">
        <v>69760.5</v>
      </c>
      <c r="M2" s="22">
        <v>63973</v>
      </c>
    </row>
    <row r="3" spans="1:13" x14ac:dyDescent="0.25">
      <c r="A3" s="25">
        <v>2</v>
      </c>
      <c r="B3" s="22" t="s">
        <v>12</v>
      </c>
      <c r="C3" s="22">
        <v>1997</v>
      </c>
      <c r="D3" s="22">
        <v>3.4991810000000001E-3</v>
      </c>
      <c r="E3" s="22">
        <v>61495.71</v>
      </c>
      <c r="F3" s="22">
        <v>62812</v>
      </c>
      <c r="H3" s="25">
        <v>2</v>
      </c>
      <c r="I3" s="22" t="s">
        <v>12</v>
      </c>
      <c r="J3" s="22">
        <v>1997</v>
      </c>
      <c r="K3" s="22">
        <v>3.4991810000000001E-3</v>
      </c>
      <c r="L3" s="22">
        <v>61495.71</v>
      </c>
      <c r="M3" s="22">
        <v>62812</v>
      </c>
    </row>
    <row r="4" spans="1:13" x14ac:dyDescent="0.25">
      <c r="A4" s="25">
        <v>3</v>
      </c>
      <c r="B4" s="22" t="s">
        <v>12</v>
      </c>
      <c r="C4" s="22">
        <v>1998</v>
      </c>
      <c r="D4" s="22">
        <v>3.2858430000000001E-3</v>
      </c>
      <c r="E4" s="22">
        <v>56947.68</v>
      </c>
      <c r="F4" s="22">
        <v>61102</v>
      </c>
      <c r="H4" s="25">
        <v>3</v>
      </c>
      <c r="I4" s="22" t="s">
        <v>12</v>
      </c>
      <c r="J4" s="22">
        <v>1998</v>
      </c>
      <c r="K4" s="22">
        <v>3.2858430000000001E-3</v>
      </c>
      <c r="L4" s="22">
        <v>56947.68</v>
      </c>
      <c r="M4" s="22">
        <v>61102</v>
      </c>
    </row>
    <row r="5" spans="1:13" x14ac:dyDescent="0.25">
      <c r="A5" s="25">
        <v>4</v>
      </c>
      <c r="B5" s="22" t="s">
        <v>12</v>
      </c>
      <c r="C5" s="22">
        <v>1999</v>
      </c>
      <c r="D5" s="22">
        <v>2.9344689999999999E-3</v>
      </c>
      <c r="E5" s="22">
        <v>49384.57</v>
      </c>
      <c r="F5" s="22">
        <v>58714</v>
      </c>
      <c r="H5" s="25">
        <v>4</v>
      </c>
      <c r="I5" s="22" t="s">
        <v>12</v>
      </c>
      <c r="J5" s="22">
        <v>1999</v>
      </c>
      <c r="K5" s="22">
        <v>2.9344689999999999E-3</v>
      </c>
      <c r="L5" s="22">
        <v>49384.57</v>
      </c>
      <c r="M5" s="22">
        <v>58714</v>
      </c>
    </row>
    <row r="6" spans="1:13" x14ac:dyDescent="0.25">
      <c r="A6" s="25">
        <v>5</v>
      </c>
      <c r="B6" s="22" t="s">
        <v>12</v>
      </c>
      <c r="C6" s="22">
        <v>2000</v>
      </c>
      <c r="D6" s="22">
        <v>3.4545660000000001E-3</v>
      </c>
      <c r="E6" s="22">
        <v>58170.62</v>
      </c>
      <c r="F6" s="22">
        <v>57870</v>
      </c>
      <c r="H6" s="25">
        <v>5</v>
      </c>
      <c r="I6" s="22" t="s">
        <v>12</v>
      </c>
      <c r="J6" s="22">
        <v>2000</v>
      </c>
      <c r="K6" s="22">
        <v>3.4545660000000001E-3</v>
      </c>
      <c r="L6" s="22">
        <v>58170.62</v>
      </c>
      <c r="M6" s="22">
        <v>57870</v>
      </c>
    </row>
    <row r="7" spans="1:13" x14ac:dyDescent="0.25">
      <c r="A7" s="25">
        <v>6</v>
      </c>
      <c r="B7" s="22" t="s">
        <v>12</v>
      </c>
      <c r="C7" s="22">
        <v>2001</v>
      </c>
      <c r="D7" s="22">
        <v>3.1001790000000002E-3</v>
      </c>
      <c r="E7" s="22">
        <v>51513.55</v>
      </c>
      <c r="F7" s="22">
        <v>59371</v>
      </c>
      <c r="H7" s="25">
        <v>6</v>
      </c>
      <c r="I7" s="22" t="s">
        <v>12</v>
      </c>
      <c r="J7" s="22">
        <v>2001</v>
      </c>
      <c r="K7" s="22">
        <v>3.1001790000000002E-3</v>
      </c>
      <c r="L7" s="22">
        <v>51513.55</v>
      </c>
      <c r="M7" s="22">
        <v>59371</v>
      </c>
    </row>
    <row r="8" spans="1:13" x14ac:dyDescent="0.25">
      <c r="A8" s="25">
        <v>7</v>
      </c>
      <c r="B8" s="22" t="s">
        <v>12</v>
      </c>
      <c r="C8" s="22">
        <v>2002</v>
      </c>
      <c r="D8" s="22">
        <v>3.456911E-3</v>
      </c>
      <c r="E8" s="22">
        <v>57630.31</v>
      </c>
      <c r="F8" s="22">
        <v>63517</v>
      </c>
      <c r="H8" s="25">
        <v>7</v>
      </c>
      <c r="I8" s="22" t="s">
        <v>12</v>
      </c>
      <c r="J8" s="22">
        <v>2002</v>
      </c>
      <c r="K8" s="22">
        <v>3.456911E-3</v>
      </c>
      <c r="L8" s="22">
        <v>57630.31</v>
      </c>
      <c r="M8" s="22">
        <v>63517</v>
      </c>
    </row>
    <row r="9" spans="1:13" x14ac:dyDescent="0.25">
      <c r="A9" s="25">
        <v>8</v>
      </c>
      <c r="B9" s="22" t="s">
        <v>12</v>
      </c>
      <c r="C9" s="22">
        <v>2003</v>
      </c>
      <c r="D9" s="22">
        <v>4.3765949999999996E-3</v>
      </c>
      <c r="E9" s="22">
        <v>74923.42</v>
      </c>
      <c r="F9" s="22">
        <v>61420</v>
      </c>
      <c r="H9" s="25">
        <v>8</v>
      </c>
      <c r="I9" s="22" t="s">
        <v>12</v>
      </c>
      <c r="J9" s="22">
        <v>2003</v>
      </c>
      <c r="K9" s="22">
        <v>4.3765949999999996E-3</v>
      </c>
      <c r="L9" s="22">
        <v>74923.42</v>
      </c>
      <c r="M9" s="22">
        <v>61420</v>
      </c>
    </row>
    <row r="10" spans="1:13" x14ac:dyDescent="0.25">
      <c r="A10" s="25">
        <v>9</v>
      </c>
      <c r="B10" s="22" t="s">
        <v>12</v>
      </c>
      <c r="C10" s="22">
        <v>2004</v>
      </c>
      <c r="D10" s="22">
        <v>3.9222420000000003E-3</v>
      </c>
      <c r="E10" s="22">
        <v>67050.350000000006</v>
      </c>
      <c r="F10" s="22">
        <v>60080</v>
      </c>
      <c r="H10" s="25">
        <v>9</v>
      </c>
      <c r="I10" s="22" t="s">
        <v>12</v>
      </c>
      <c r="J10" s="22">
        <v>2004</v>
      </c>
      <c r="K10" s="22">
        <v>3.9222420000000003E-3</v>
      </c>
      <c r="L10" s="22">
        <v>67050.350000000006</v>
      </c>
      <c r="M10" s="22">
        <v>60080</v>
      </c>
    </row>
    <row r="11" spans="1:13" x14ac:dyDescent="0.25">
      <c r="A11" s="25">
        <v>10</v>
      </c>
      <c r="B11" s="22" t="s">
        <v>12</v>
      </c>
      <c r="C11" s="22">
        <v>2005</v>
      </c>
      <c r="D11" s="22">
        <v>3.5327750000000002E-3</v>
      </c>
      <c r="E11" s="22">
        <v>61400.47</v>
      </c>
      <c r="F11" s="22">
        <v>59521</v>
      </c>
      <c r="H11" s="25">
        <v>10</v>
      </c>
      <c r="I11" s="22" t="s">
        <v>12</v>
      </c>
      <c r="J11" s="22">
        <v>2005</v>
      </c>
      <c r="K11" s="22">
        <v>3.5327750000000002E-3</v>
      </c>
      <c r="L11" s="22">
        <v>61400.47</v>
      </c>
      <c r="M11" s="22">
        <v>59521</v>
      </c>
    </row>
    <row r="12" spans="1:13" x14ac:dyDescent="0.25">
      <c r="A12" s="25">
        <v>11</v>
      </c>
      <c r="B12" s="22" t="s">
        <v>12</v>
      </c>
      <c r="C12" s="22">
        <v>2006</v>
      </c>
      <c r="D12" s="22">
        <v>3.7764220000000002E-3</v>
      </c>
      <c r="E12" s="22">
        <v>64730.67</v>
      </c>
      <c r="F12" s="22">
        <v>58458</v>
      </c>
      <c r="H12" s="25">
        <v>11</v>
      </c>
      <c r="I12" s="22" t="s">
        <v>12</v>
      </c>
      <c r="J12" s="22">
        <v>2006</v>
      </c>
      <c r="K12" s="22">
        <v>3.7764220000000002E-3</v>
      </c>
      <c r="L12" s="22">
        <v>64730.67</v>
      </c>
      <c r="M12" s="22">
        <v>58458</v>
      </c>
    </row>
    <row r="13" spans="1:13" x14ac:dyDescent="0.25">
      <c r="A13" s="25">
        <v>12</v>
      </c>
      <c r="B13" s="22" t="s">
        <v>12</v>
      </c>
      <c r="C13" s="22">
        <v>2007</v>
      </c>
      <c r="D13" s="22">
        <v>4.2473629999999997E-3</v>
      </c>
      <c r="E13" s="22">
        <v>71361.16</v>
      </c>
      <c r="F13" s="22">
        <v>55263</v>
      </c>
      <c r="H13" s="25">
        <v>12</v>
      </c>
      <c r="I13" s="22" t="s">
        <v>12</v>
      </c>
      <c r="J13" s="22">
        <v>2007</v>
      </c>
      <c r="K13" s="22">
        <v>4.2473629999999997E-3</v>
      </c>
      <c r="L13" s="22">
        <v>71361.16</v>
      </c>
      <c r="M13" s="22">
        <v>55263</v>
      </c>
    </row>
    <row r="14" spans="1:13" x14ac:dyDescent="0.25">
      <c r="A14" s="25">
        <v>13</v>
      </c>
      <c r="B14" s="22" t="s">
        <v>12</v>
      </c>
      <c r="C14" s="22">
        <v>2008</v>
      </c>
      <c r="D14" s="22">
        <v>4.5964090000000001E-3</v>
      </c>
      <c r="E14" s="22">
        <v>76243.039999999994</v>
      </c>
      <c r="F14" s="22">
        <v>53823</v>
      </c>
      <c r="H14" s="25">
        <v>13</v>
      </c>
      <c r="I14" s="22" t="s">
        <v>12</v>
      </c>
      <c r="J14" s="22">
        <v>2008</v>
      </c>
      <c r="K14" s="22">
        <v>4.5964090000000001E-3</v>
      </c>
      <c r="L14" s="22">
        <v>76243.039999999994</v>
      </c>
      <c r="M14" s="22">
        <v>53823</v>
      </c>
    </row>
    <row r="15" spans="1:13" x14ac:dyDescent="0.25">
      <c r="A15" s="25">
        <v>14</v>
      </c>
      <c r="B15" s="22" t="s">
        <v>12</v>
      </c>
      <c r="C15" s="22">
        <v>2009</v>
      </c>
      <c r="D15" s="22">
        <v>4.9304370000000002E-3</v>
      </c>
      <c r="E15" s="22">
        <v>82034.899999999994</v>
      </c>
      <c r="F15" s="22">
        <v>53791</v>
      </c>
      <c r="H15" s="25">
        <v>14</v>
      </c>
      <c r="I15" s="22" t="s">
        <v>12</v>
      </c>
      <c r="J15" s="22">
        <v>2009</v>
      </c>
      <c r="K15" s="22">
        <v>4.9304370000000002E-3</v>
      </c>
      <c r="L15" s="22">
        <v>82034.899999999994</v>
      </c>
      <c r="M15" s="22">
        <v>53791</v>
      </c>
    </row>
    <row r="16" spans="1:13" x14ac:dyDescent="0.25">
      <c r="A16" s="25">
        <v>15</v>
      </c>
      <c r="B16" s="22" t="s">
        <v>12</v>
      </c>
      <c r="C16" s="22">
        <v>2010</v>
      </c>
      <c r="D16" s="22">
        <v>5.9417200000000002E-3</v>
      </c>
      <c r="E16" s="22">
        <v>97608.97</v>
      </c>
      <c r="F16" s="22">
        <v>53366</v>
      </c>
      <c r="H16" s="25">
        <v>15</v>
      </c>
      <c r="I16" s="22" t="s">
        <v>12</v>
      </c>
      <c r="J16" s="22">
        <v>2010</v>
      </c>
      <c r="K16" s="22">
        <v>5.9417200000000002E-3</v>
      </c>
      <c r="L16" s="22">
        <v>97608.97</v>
      </c>
      <c r="M16" s="22">
        <v>53366</v>
      </c>
    </row>
    <row r="17" spans="1:13" x14ac:dyDescent="0.25">
      <c r="A17" s="25">
        <v>16</v>
      </c>
      <c r="B17" s="22" t="s">
        <v>12</v>
      </c>
      <c r="C17" s="22">
        <v>2011</v>
      </c>
      <c r="D17" s="22">
        <v>5.6649860000000003E-3</v>
      </c>
      <c r="E17" s="22">
        <v>92663.86</v>
      </c>
      <c r="F17" s="22">
        <v>51934</v>
      </c>
      <c r="H17" s="25">
        <v>16</v>
      </c>
      <c r="I17" s="22" t="s">
        <v>12</v>
      </c>
      <c r="J17" s="22">
        <v>2011</v>
      </c>
      <c r="K17" s="22">
        <v>5.6649860000000003E-3</v>
      </c>
      <c r="L17" s="22">
        <v>92663.86</v>
      </c>
      <c r="M17" s="22">
        <v>51934</v>
      </c>
    </row>
    <row r="18" spans="1:13" x14ac:dyDescent="0.25">
      <c r="A18" s="25">
        <v>17</v>
      </c>
      <c r="B18" s="22" t="s">
        <v>12</v>
      </c>
      <c r="C18" s="22">
        <v>2012</v>
      </c>
      <c r="D18" s="22">
        <v>5.2178679999999996E-3</v>
      </c>
      <c r="E18" s="22">
        <v>83393.39</v>
      </c>
      <c r="F18" s="22">
        <v>49911</v>
      </c>
      <c r="H18" s="25">
        <v>17</v>
      </c>
      <c r="I18" s="22" t="s">
        <v>12</v>
      </c>
      <c r="J18" s="22">
        <v>2012</v>
      </c>
      <c r="K18" s="22">
        <v>5.2178679999999996E-3</v>
      </c>
      <c r="L18" s="22">
        <v>83393.39</v>
      </c>
      <c r="M18" s="22">
        <v>49911</v>
      </c>
    </row>
    <row r="19" spans="1:13" x14ac:dyDescent="0.25">
      <c r="A19" s="25">
        <v>18</v>
      </c>
      <c r="B19" s="22" t="s">
        <v>12</v>
      </c>
      <c r="C19" s="22">
        <v>2013</v>
      </c>
      <c r="D19" s="22">
        <v>4.8117450000000001E-3</v>
      </c>
      <c r="E19" s="22">
        <v>75936.2</v>
      </c>
      <c r="F19" s="22">
        <v>48059</v>
      </c>
      <c r="H19" s="25">
        <v>18</v>
      </c>
      <c r="I19" s="22" t="s">
        <v>12</v>
      </c>
      <c r="J19" s="22">
        <v>2013</v>
      </c>
      <c r="K19" s="22">
        <v>4.8117450000000001E-3</v>
      </c>
      <c r="L19" s="22">
        <v>75936.2</v>
      </c>
      <c r="M19" s="22">
        <v>48059</v>
      </c>
    </row>
    <row r="20" spans="1:13" x14ac:dyDescent="0.25">
      <c r="A20" s="25">
        <v>19</v>
      </c>
      <c r="B20" s="22" t="s">
        <v>12</v>
      </c>
      <c r="C20" s="22">
        <v>2014</v>
      </c>
      <c r="D20" s="22">
        <v>4.8297749999999997E-3</v>
      </c>
      <c r="E20" s="22">
        <v>75204.490000000005</v>
      </c>
      <c r="F20" s="22">
        <v>47308</v>
      </c>
      <c r="H20" s="25">
        <v>19</v>
      </c>
      <c r="I20" s="22" t="s">
        <v>12</v>
      </c>
      <c r="J20" s="22">
        <v>2014</v>
      </c>
      <c r="K20" s="22">
        <v>4.8297749999999997E-3</v>
      </c>
      <c r="L20" s="22">
        <v>75204.490000000005</v>
      </c>
      <c r="M20" s="22">
        <v>47308</v>
      </c>
    </row>
    <row r="21" spans="1:13" x14ac:dyDescent="0.25">
      <c r="A21" s="25">
        <v>20</v>
      </c>
      <c r="B21" s="22" t="s">
        <v>12</v>
      </c>
      <c r="C21" s="22">
        <v>2015</v>
      </c>
      <c r="D21" s="22">
        <v>4.9532070000000003E-3</v>
      </c>
      <c r="E21" s="22">
        <v>78067.570000000007</v>
      </c>
      <c r="F21" s="22">
        <v>47222</v>
      </c>
      <c r="H21" s="25">
        <v>20</v>
      </c>
      <c r="I21" s="22" t="s">
        <v>12</v>
      </c>
      <c r="J21" s="22">
        <v>2015</v>
      </c>
      <c r="K21" s="22">
        <v>4.9532070000000003E-3</v>
      </c>
      <c r="L21" s="22">
        <v>78067.570000000007</v>
      </c>
      <c r="M21" s="22">
        <v>47222</v>
      </c>
    </row>
    <row r="22" spans="1:13" x14ac:dyDescent="0.25">
      <c r="A22" s="25">
        <v>21</v>
      </c>
      <c r="B22" s="22" t="s">
        <v>12</v>
      </c>
      <c r="C22" s="22">
        <v>2016</v>
      </c>
      <c r="D22" s="22">
        <v>5.6405789999999997E-3</v>
      </c>
      <c r="E22" s="22">
        <v>85349.19</v>
      </c>
      <c r="F22" s="22">
        <v>45183</v>
      </c>
      <c r="H22" s="25">
        <v>21</v>
      </c>
      <c r="I22" s="22" t="s">
        <v>12</v>
      </c>
      <c r="J22" s="22">
        <v>2016</v>
      </c>
      <c r="K22" s="22">
        <v>5.6405789999999997E-3</v>
      </c>
      <c r="L22" s="22">
        <v>85349.19</v>
      </c>
      <c r="M22" s="22">
        <v>45183</v>
      </c>
    </row>
    <row r="23" spans="1:13" x14ac:dyDescent="0.25">
      <c r="A23" s="25">
        <v>22</v>
      </c>
      <c r="B23" s="22" t="s">
        <v>12</v>
      </c>
      <c r="C23" s="22">
        <v>2017</v>
      </c>
      <c r="D23" s="22">
        <v>6.0603619999999997E-3</v>
      </c>
      <c r="E23" s="22">
        <v>88322.89</v>
      </c>
      <c r="F23" s="22">
        <v>42162</v>
      </c>
      <c r="H23" s="25">
        <v>22</v>
      </c>
      <c r="I23" s="22" t="s">
        <v>12</v>
      </c>
      <c r="J23" s="22">
        <v>2017</v>
      </c>
      <c r="K23" s="22">
        <v>6.0603619999999997E-3</v>
      </c>
      <c r="L23" s="22">
        <v>88322.89</v>
      </c>
      <c r="M23" s="22">
        <v>42162</v>
      </c>
    </row>
    <row r="24" spans="1:13" x14ac:dyDescent="0.25">
      <c r="A24" s="25">
        <v>23</v>
      </c>
      <c r="B24" s="22" t="s">
        <v>12</v>
      </c>
      <c r="C24" s="22">
        <v>2018</v>
      </c>
      <c r="D24" s="22">
        <v>5.9649639999999997E-3</v>
      </c>
      <c r="E24" s="22">
        <v>84953.57</v>
      </c>
      <c r="F24" s="22">
        <v>39278</v>
      </c>
      <c r="H24" s="25">
        <v>23</v>
      </c>
      <c r="I24" s="22" t="s">
        <v>12</v>
      </c>
      <c r="J24" s="22">
        <v>2018</v>
      </c>
      <c r="K24" s="22">
        <v>5.9649639999999997E-3</v>
      </c>
      <c r="L24" s="22">
        <v>84953.57</v>
      </c>
      <c r="M24" s="22">
        <v>39278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2" sqref="A2:F24"/>
    </sheetView>
  </sheetViews>
  <sheetFormatPr defaultRowHeight="13.2" x14ac:dyDescent="0.25"/>
  <sheetData>
    <row r="1" spans="1:13" x14ac:dyDescent="0.25">
      <c r="A1" t="s">
        <v>0</v>
      </c>
      <c r="C1" t="s">
        <v>13</v>
      </c>
      <c r="D1" t="s">
        <v>14</v>
      </c>
      <c r="E1" t="s">
        <v>6</v>
      </c>
      <c r="F1" t="s">
        <v>7</v>
      </c>
    </row>
    <row r="2" spans="1:13" x14ac:dyDescent="0.25">
      <c r="A2" s="25">
        <v>24</v>
      </c>
      <c r="B2" s="22" t="s">
        <v>16</v>
      </c>
      <c r="C2" s="22">
        <v>1996</v>
      </c>
      <c r="D2" s="22">
        <v>3.1354479999999999E-3</v>
      </c>
      <c r="E2" s="22">
        <v>131449.70000000001</v>
      </c>
      <c r="F2" s="22">
        <v>161957</v>
      </c>
      <c r="H2" s="25">
        <v>24</v>
      </c>
      <c r="I2" s="22" t="s">
        <v>16</v>
      </c>
      <c r="J2" s="22">
        <v>1996</v>
      </c>
      <c r="K2" s="22">
        <v>3.1354479999999999E-3</v>
      </c>
      <c r="L2" s="22">
        <v>131449.70000000001</v>
      </c>
      <c r="M2" s="22">
        <v>161957</v>
      </c>
    </row>
    <row r="3" spans="1:13" x14ac:dyDescent="0.25">
      <c r="A3" s="25">
        <v>25</v>
      </c>
      <c r="B3" s="22" t="s">
        <v>16</v>
      </c>
      <c r="C3" s="22">
        <v>1997</v>
      </c>
      <c r="D3" s="22">
        <v>2.702823E-3</v>
      </c>
      <c r="E3" s="22">
        <v>114394.02</v>
      </c>
      <c r="F3" s="22">
        <v>162044</v>
      </c>
      <c r="H3" s="25">
        <v>25</v>
      </c>
      <c r="I3" s="22" t="s">
        <v>16</v>
      </c>
      <c r="J3" s="22">
        <v>1997</v>
      </c>
      <c r="K3" s="22">
        <v>2.702823E-3</v>
      </c>
      <c r="L3" s="22">
        <v>114394.02</v>
      </c>
      <c r="M3" s="22">
        <v>162044</v>
      </c>
    </row>
    <row r="4" spans="1:13" x14ac:dyDescent="0.25">
      <c r="A4" s="25">
        <v>26</v>
      </c>
      <c r="B4" s="22" t="s">
        <v>16</v>
      </c>
      <c r="C4" s="22">
        <v>1998</v>
      </c>
      <c r="D4" s="22">
        <v>2.994474E-3</v>
      </c>
      <c r="E4" s="22">
        <v>127154.91</v>
      </c>
      <c r="F4" s="22">
        <v>160914</v>
      </c>
      <c r="H4" s="25">
        <v>26</v>
      </c>
      <c r="I4" s="22" t="s">
        <v>16</v>
      </c>
      <c r="J4" s="22">
        <v>1998</v>
      </c>
      <c r="K4" s="22">
        <v>2.994474E-3</v>
      </c>
      <c r="L4" s="22">
        <v>127154.91</v>
      </c>
      <c r="M4" s="22">
        <v>160914</v>
      </c>
    </row>
    <row r="5" spans="1:13" x14ac:dyDescent="0.25">
      <c r="A5" s="25">
        <v>27</v>
      </c>
      <c r="B5" s="22" t="s">
        <v>16</v>
      </c>
      <c r="C5" s="22">
        <v>1999</v>
      </c>
      <c r="D5" s="22">
        <v>2.8633080000000002E-3</v>
      </c>
      <c r="E5" s="22">
        <v>121459.94</v>
      </c>
      <c r="F5" s="22">
        <v>158802</v>
      </c>
      <c r="H5" s="25">
        <v>27</v>
      </c>
      <c r="I5" s="22" t="s">
        <v>16</v>
      </c>
      <c r="J5" s="22">
        <v>1999</v>
      </c>
      <c r="K5" s="22">
        <v>2.8633080000000002E-3</v>
      </c>
      <c r="L5" s="22">
        <v>121459.94</v>
      </c>
      <c r="M5" s="22">
        <v>158802</v>
      </c>
    </row>
    <row r="6" spans="1:13" x14ac:dyDescent="0.25">
      <c r="A6" s="25">
        <v>28</v>
      </c>
      <c r="B6" s="22" t="s">
        <v>16</v>
      </c>
      <c r="C6" s="22">
        <v>2000</v>
      </c>
      <c r="D6" s="22">
        <v>2.9070559999999999E-3</v>
      </c>
      <c r="E6" s="22">
        <v>123485.32</v>
      </c>
      <c r="F6" s="22">
        <v>155833</v>
      </c>
      <c r="H6" s="25">
        <v>28</v>
      </c>
      <c r="I6" s="22" t="s">
        <v>16</v>
      </c>
      <c r="J6" s="22">
        <v>2000</v>
      </c>
      <c r="K6" s="22">
        <v>2.9070559999999999E-3</v>
      </c>
      <c r="L6" s="22">
        <v>123485.32</v>
      </c>
      <c r="M6" s="22">
        <v>155833</v>
      </c>
    </row>
    <row r="7" spans="1:13" x14ac:dyDescent="0.25">
      <c r="A7" s="25">
        <v>29</v>
      </c>
      <c r="B7" s="22" t="s">
        <v>16</v>
      </c>
      <c r="C7" s="22">
        <v>2001</v>
      </c>
      <c r="D7" s="22">
        <v>2.5737519999999999E-3</v>
      </c>
      <c r="E7" s="22">
        <v>108352.87</v>
      </c>
      <c r="F7" s="22">
        <v>162522</v>
      </c>
      <c r="H7" s="25">
        <v>29</v>
      </c>
      <c r="I7" s="22" t="s">
        <v>16</v>
      </c>
      <c r="J7" s="22">
        <v>2001</v>
      </c>
      <c r="K7" s="22">
        <v>2.5737519999999999E-3</v>
      </c>
      <c r="L7" s="22">
        <v>108352.87</v>
      </c>
      <c r="M7" s="22">
        <v>162522</v>
      </c>
    </row>
    <row r="8" spans="1:13" x14ac:dyDescent="0.25">
      <c r="A8" s="25">
        <v>30</v>
      </c>
      <c r="B8" s="22" t="s">
        <v>16</v>
      </c>
      <c r="C8" s="22">
        <v>2002</v>
      </c>
      <c r="D8" s="22">
        <v>2.8550250000000002E-3</v>
      </c>
      <c r="E8" s="22">
        <v>120783.07</v>
      </c>
      <c r="F8" s="22">
        <v>179749</v>
      </c>
      <c r="H8" s="25">
        <v>30</v>
      </c>
      <c r="I8" s="22" t="s">
        <v>16</v>
      </c>
      <c r="J8" s="22">
        <v>2002</v>
      </c>
      <c r="K8" s="22">
        <v>2.8550250000000002E-3</v>
      </c>
      <c r="L8" s="22">
        <v>120783.07</v>
      </c>
      <c r="M8" s="22">
        <v>179749</v>
      </c>
    </row>
    <row r="9" spans="1:13" x14ac:dyDescent="0.25">
      <c r="A9" s="25">
        <v>31</v>
      </c>
      <c r="B9" s="22" t="s">
        <v>16</v>
      </c>
      <c r="C9" s="22">
        <v>2003</v>
      </c>
      <c r="D9" s="22">
        <v>3.1055689999999999E-3</v>
      </c>
      <c r="E9" s="22">
        <v>133866.98000000001</v>
      </c>
      <c r="F9" s="22">
        <v>175723</v>
      </c>
      <c r="H9" s="25">
        <v>31</v>
      </c>
      <c r="I9" s="22" t="s">
        <v>16</v>
      </c>
      <c r="J9" s="22">
        <v>2003</v>
      </c>
      <c r="K9" s="22">
        <v>3.1055689999999999E-3</v>
      </c>
      <c r="L9" s="22">
        <v>133866.98000000001</v>
      </c>
      <c r="M9" s="22">
        <v>175723</v>
      </c>
    </row>
    <row r="10" spans="1:13" x14ac:dyDescent="0.25">
      <c r="A10" s="25">
        <v>32</v>
      </c>
      <c r="B10" s="22" t="s">
        <v>16</v>
      </c>
      <c r="C10" s="22">
        <v>2004</v>
      </c>
      <c r="D10" s="22">
        <v>2.8703190000000001E-3</v>
      </c>
      <c r="E10" s="22">
        <v>123991.09</v>
      </c>
      <c r="F10" s="22">
        <v>170319</v>
      </c>
      <c r="H10" s="25">
        <v>32</v>
      </c>
      <c r="I10" s="22" t="s">
        <v>16</v>
      </c>
      <c r="J10" s="22">
        <v>2004</v>
      </c>
      <c r="K10" s="22">
        <v>2.8703190000000001E-3</v>
      </c>
      <c r="L10" s="22">
        <v>123991.09</v>
      </c>
      <c r="M10" s="22">
        <v>170319</v>
      </c>
    </row>
    <row r="11" spans="1:13" x14ac:dyDescent="0.25">
      <c r="A11" s="25">
        <v>33</v>
      </c>
      <c r="B11" s="22" t="s">
        <v>16</v>
      </c>
      <c r="C11" s="22">
        <v>2005</v>
      </c>
      <c r="D11" s="22">
        <v>2.7825200000000001E-3</v>
      </c>
      <c r="E11" s="22">
        <v>121353.99</v>
      </c>
      <c r="F11" s="22">
        <v>166882</v>
      </c>
      <c r="H11" s="25">
        <v>33</v>
      </c>
      <c r="I11" s="22" t="s">
        <v>16</v>
      </c>
      <c r="J11" s="22">
        <v>2005</v>
      </c>
      <c r="K11" s="22">
        <v>2.7825200000000001E-3</v>
      </c>
      <c r="L11" s="22">
        <v>121353.99</v>
      </c>
      <c r="M11" s="22">
        <v>166882</v>
      </c>
    </row>
    <row r="12" spans="1:13" x14ac:dyDescent="0.25">
      <c r="A12" s="25">
        <v>34</v>
      </c>
      <c r="B12" s="22" t="s">
        <v>16</v>
      </c>
      <c r="C12" s="22">
        <v>2006</v>
      </c>
      <c r="D12" s="22">
        <v>2.91954E-3</v>
      </c>
      <c r="E12" s="22">
        <v>127570.05</v>
      </c>
      <c r="F12" s="22">
        <v>163418</v>
      </c>
      <c r="H12" s="25">
        <v>34</v>
      </c>
      <c r="I12" s="22" t="s">
        <v>16</v>
      </c>
      <c r="J12" s="22">
        <v>2006</v>
      </c>
      <c r="K12" s="22">
        <v>2.91954E-3</v>
      </c>
      <c r="L12" s="22">
        <v>127570.05</v>
      </c>
      <c r="M12" s="22">
        <v>163418</v>
      </c>
    </row>
    <row r="13" spans="1:13" x14ac:dyDescent="0.25">
      <c r="A13" s="25">
        <v>35</v>
      </c>
      <c r="B13" s="22" t="s">
        <v>16</v>
      </c>
      <c r="C13" s="22">
        <v>2007</v>
      </c>
      <c r="D13" s="22">
        <v>3.0394620000000002E-3</v>
      </c>
      <c r="E13" s="22">
        <v>132336.06</v>
      </c>
      <c r="F13" s="22">
        <v>159167</v>
      </c>
      <c r="H13" s="25">
        <v>35</v>
      </c>
      <c r="I13" s="22" t="s">
        <v>16</v>
      </c>
      <c r="J13" s="22">
        <v>2007</v>
      </c>
      <c r="K13" s="22">
        <v>3.0394620000000002E-3</v>
      </c>
      <c r="L13" s="22">
        <v>132336.06</v>
      </c>
      <c r="M13" s="22">
        <v>159167</v>
      </c>
    </row>
    <row r="14" spans="1:13" x14ac:dyDescent="0.25">
      <c r="A14" s="25">
        <v>36</v>
      </c>
      <c r="B14" s="22" t="s">
        <v>16</v>
      </c>
      <c r="C14" s="22">
        <v>2008</v>
      </c>
      <c r="D14" s="22">
        <v>3.4844680000000001E-3</v>
      </c>
      <c r="E14" s="22">
        <v>151046.47</v>
      </c>
      <c r="F14" s="22">
        <v>157119</v>
      </c>
      <c r="H14" s="25">
        <v>36</v>
      </c>
      <c r="I14" s="22" t="s">
        <v>16</v>
      </c>
      <c r="J14" s="22">
        <v>2008</v>
      </c>
      <c r="K14" s="22">
        <v>3.4844680000000001E-3</v>
      </c>
      <c r="L14" s="22">
        <v>151046.47</v>
      </c>
      <c r="M14" s="22">
        <v>157119</v>
      </c>
    </row>
    <row r="15" spans="1:13" x14ac:dyDescent="0.25">
      <c r="A15" s="25">
        <v>37</v>
      </c>
      <c r="B15" s="22" t="s">
        <v>16</v>
      </c>
      <c r="C15" s="22">
        <v>2009</v>
      </c>
      <c r="D15" s="22">
        <v>3.7706329999999998E-3</v>
      </c>
      <c r="E15" s="22">
        <v>165050.23000000001</v>
      </c>
      <c r="F15" s="22">
        <v>158573</v>
      </c>
      <c r="H15" s="25">
        <v>37</v>
      </c>
      <c r="I15" s="22" t="s">
        <v>16</v>
      </c>
      <c r="J15" s="22">
        <v>2009</v>
      </c>
      <c r="K15" s="22">
        <v>3.7706329999999998E-3</v>
      </c>
      <c r="L15" s="22">
        <v>165050.23000000001</v>
      </c>
      <c r="M15" s="22">
        <v>158573</v>
      </c>
    </row>
    <row r="16" spans="1:13" x14ac:dyDescent="0.25">
      <c r="A16" s="25">
        <v>38</v>
      </c>
      <c r="B16" s="22" t="s">
        <v>16</v>
      </c>
      <c r="C16" s="22">
        <v>2010</v>
      </c>
      <c r="D16" s="22">
        <v>3.3600180000000002E-3</v>
      </c>
      <c r="E16" s="22">
        <v>148341.74</v>
      </c>
      <c r="F16" s="22">
        <v>157939</v>
      </c>
      <c r="H16" s="25">
        <v>38</v>
      </c>
      <c r="I16" s="22" t="s">
        <v>16</v>
      </c>
      <c r="J16" s="22">
        <v>2010</v>
      </c>
      <c r="K16" s="22">
        <v>3.3600180000000002E-3</v>
      </c>
      <c r="L16" s="22">
        <v>148341.74</v>
      </c>
      <c r="M16" s="22">
        <v>157939</v>
      </c>
    </row>
    <row r="17" spans="1:13" x14ac:dyDescent="0.25">
      <c r="A17" s="25">
        <v>39</v>
      </c>
      <c r="B17" s="22" t="s">
        <v>16</v>
      </c>
      <c r="C17" s="22">
        <v>2011</v>
      </c>
      <c r="D17" s="22">
        <v>3.337694E-3</v>
      </c>
      <c r="E17" s="22">
        <v>147077.51999999999</v>
      </c>
      <c r="F17" s="22">
        <v>154501</v>
      </c>
      <c r="H17" s="25">
        <v>39</v>
      </c>
      <c r="I17" s="22" t="s">
        <v>16</v>
      </c>
      <c r="J17" s="22">
        <v>2011</v>
      </c>
      <c r="K17" s="22">
        <v>3.337694E-3</v>
      </c>
      <c r="L17" s="22">
        <v>147077.51999999999</v>
      </c>
      <c r="M17" s="22">
        <v>154501</v>
      </c>
    </row>
    <row r="18" spans="1:13" x14ac:dyDescent="0.25">
      <c r="A18" s="25">
        <v>40</v>
      </c>
      <c r="B18" s="22" t="s">
        <v>16</v>
      </c>
      <c r="C18" s="22">
        <v>2012</v>
      </c>
      <c r="D18" s="22">
        <v>3.3843979999999998E-3</v>
      </c>
      <c r="E18" s="22">
        <v>146970.96</v>
      </c>
      <c r="F18" s="22">
        <v>149790</v>
      </c>
      <c r="H18" s="25">
        <v>40</v>
      </c>
      <c r="I18" s="22" t="s">
        <v>16</v>
      </c>
      <c r="J18" s="22">
        <v>2012</v>
      </c>
      <c r="K18" s="22">
        <v>3.3843979999999998E-3</v>
      </c>
      <c r="L18" s="22">
        <v>146970.96</v>
      </c>
      <c r="M18" s="22">
        <v>149790</v>
      </c>
    </row>
    <row r="19" spans="1:13" x14ac:dyDescent="0.25">
      <c r="A19" s="25">
        <v>41</v>
      </c>
      <c r="B19" s="22" t="s">
        <v>16</v>
      </c>
      <c r="C19" s="22">
        <v>2013</v>
      </c>
      <c r="D19" s="22">
        <v>2.7901409999999999E-3</v>
      </c>
      <c r="E19" s="22">
        <v>120546.59</v>
      </c>
      <c r="F19" s="22">
        <v>146623</v>
      </c>
      <c r="H19" s="25">
        <v>41</v>
      </c>
      <c r="I19" s="22" t="s">
        <v>16</v>
      </c>
      <c r="J19" s="22">
        <v>2013</v>
      </c>
      <c r="K19" s="22">
        <v>2.7901409999999999E-3</v>
      </c>
      <c r="L19" s="22">
        <v>120546.59</v>
      </c>
      <c r="M19" s="22">
        <v>146623</v>
      </c>
    </row>
    <row r="20" spans="1:13" x14ac:dyDescent="0.25">
      <c r="A20" s="25">
        <v>42</v>
      </c>
      <c r="B20" s="22" t="s">
        <v>16</v>
      </c>
      <c r="C20" s="22">
        <v>2014</v>
      </c>
      <c r="D20" s="22">
        <v>3.4182409999999998E-3</v>
      </c>
      <c r="E20" s="22">
        <v>146897.57999999999</v>
      </c>
      <c r="F20" s="22">
        <v>145159</v>
      </c>
      <c r="H20" s="25">
        <v>42</v>
      </c>
      <c r="I20" s="22" t="s">
        <v>16</v>
      </c>
      <c r="J20" s="22">
        <v>2014</v>
      </c>
      <c r="K20" s="22">
        <v>3.4182409999999998E-3</v>
      </c>
      <c r="L20" s="22">
        <v>146897.57999999999</v>
      </c>
      <c r="M20" s="22">
        <v>145159</v>
      </c>
    </row>
    <row r="21" spans="1:13" x14ac:dyDescent="0.25">
      <c r="A21" s="25">
        <v>43</v>
      </c>
      <c r="B21" s="22" t="s">
        <v>16</v>
      </c>
      <c r="C21" s="22">
        <v>2015</v>
      </c>
      <c r="D21" s="22">
        <v>3.466364E-3</v>
      </c>
      <c r="E21" s="22">
        <v>146217.92000000001</v>
      </c>
      <c r="F21" s="22">
        <v>138765</v>
      </c>
      <c r="H21" s="25">
        <v>43</v>
      </c>
      <c r="I21" s="22" t="s">
        <v>16</v>
      </c>
      <c r="J21" s="22">
        <v>2015</v>
      </c>
      <c r="K21" s="22">
        <v>3.466364E-3</v>
      </c>
      <c r="L21" s="22">
        <v>146217.92000000001</v>
      </c>
      <c r="M21" s="22">
        <v>138765</v>
      </c>
    </row>
    <row r="22" spans="1:13" x14ac:dyDescent="0.25">
      <c r="A22" s="25">
        <v>44</v>
      </c>
      <c r="B22" s="22" t="s">
        <v>16</v>
      </c>
      <c r="C22" s="22">
        <v>2016</v>
      </c>
      <c r="D22" s="22">
        <v>3.1700669999999999E-3</v>
      </c>
      <c r="E22" s="22">
        <v>134325.03</v>
      </c>
      <c r="F22" s="22">
        <v>137622</v>
      </c>
      <c r="H22" s="25">
        <v>44</v>
      </c>
      <c r="I22" s="22" t="s">
        <v>16</v>
      </c>
      <c r="J22" s="22">
        <v>2016</v>
      </c>
      <c r="K22" s="22">
        <v>3.1700669999999999E-3</v>
      </c>
      <c r="L22" s="22">
        <v>134325.03</v>
      </c>
      <c r="M22" s="22">
        <v>137622</v>
      </c>
    </row>
    <row r="23" spans="1:13" x14ac:dyDescent="0.25">
      <c r="A23" s="25">
        <v>45</v>
      </c>
      <c r="B23" s="22" t="s">
        <v>16</v>
      </c>
      <c r="C23" s="22">
        <v>2017</v>
      </c>
      <c r="D23" s="22">
        <v>3.6946980000000002E-3</v>
      </c>
      <c r="E23" s="22">
        <v>156626.64000000001</v>
      </c>
      <c r="F23" s="22">
        <v>134414</v>
      </c>
      <c r="H23" s="25">
        <v>45</v>
      </c>
      <c r="I23" s="22" t="s">
        <v>16</v>
      </c>
      <c r="J23" s="22">
        <v>2017</v>
      </c>
      <c r="K23" s="22">
        <v>3.6946980000000002E-3</v>
      </c>
      <c r="L23" s="22">
        <v>156626.64000000001</v>
      </c>
      <c r="M23" s="22">
        <v>134414</v>
      </c>
    </row>
    <row r="24" spans="1:13" x14ac:dyDescent="0.25">
      <c r="A24" s="25">
        <v>46</v>
      </c>
      <c r="B24" s="22" t="s">
        <v>16</v>
      </c>
      <c r="C24" s="22">
        <v>2018</v>
      </c>
      <c r="D24" s="22">
        <v>3.742652E-3</v>
      </c>
      <c r="E24" s="22">
        <v>158502.79999999999</v>
      </c>
      <c r="F24" s="22">
        <v>127877</v>
      </c>
      <c r="H24" s="25">
        <v>46</v>
      </c>
      <c r="I24" s="22" t="s">
        <v>16</v>
      </c>
      <c r="J24" s="22">
        <v>2018</v>
      </c>
      <c r="K24" s="22">
        <v>3.742652E-3</v>
      </c>
      <c r="L24" s="22">
        <v>158502.79999999999</v>
      </c>
      <c r="M24" s="22">
        <v>127877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2" sqref="A2:F24"/>
    </sheetView>
  </sheetViews>
  <sheetFormatPr defaultRowHeight="13.2" x14ac:dyDescent="0.25"/>
  <sheetData>
    <row r="1" spans="1:15" x14ac:dyDescent="0.25">
      <c r="A1" t="s">
        <v>0</v>
      </c>
      <c r="C1" t="s">
        <v>13</v>
      </c>
      <c r="D1" t="s">
        <v>14</v>
      </c>
      <c r="E1" t="s">
        <v>6</v>
      </c>
      <c r="F1" t="s">
        <v>7</v>
      </c>
      <c r="H1" s="1"/>
    </row>
    <row r="2" spans="1:15" x14ac:dyDescent="0.25">
      <c r="A2" s="25">
        <v>47</v>
      </c>
      <c r="B2" s="22" t="s">
        <v>17</v>
      </c>
      <c r="C2" s="22">
        <v>1996</v>
      </c>
      <c r="D2" s="22">
        <v>3.3187329999999999E-3</v>
      </c>
      <c r="E2" s="22">
        <v>108852.47</v>
      </c>
      <c r="F2" s="22">
        <v>125972</v>
      </c>
      <c r="H2" s="25">
        <v>47</v>
      </c>
      <c r="I2" s="22" t="s">
        <v>17</v>
      </c>
      <c r="J2" s="22">
        <v>1996</v>
      </c>
      <c r="K2" s="22">
        <v>3.3187329999999999E-3</v>
      </c>
      <c r="L2" s="22">
        <v>108852.47</v>
      </c>
      <c r="M2" s="22">
        <v>125972</v>
      </c>
    </row>
    <row r="3" spans="1:15" x14ac:dyDescent="0.25">
      <c r="A3" s="25">
        <v>48</v>
      </c>
      <c r="B3" s="22" t="s">
        <v>17</v>
      </c>
      <c r="C3" s="22">
        <v>1997</v>
      </c>
      <c r="D3" s="22">
        <v>3.057789E-3</v>
      </c>
      <c r="E3" s="22">
        <v>101135.86</v>
      </c>
      <c r="F3" s="22">
        <v>126575</v>
      </c>
      <c r="H3" s="25">
        <v>48</v>
      </c>
      <c r="I3" s="22" t="s">
        <v>17</v>
      </c>
      <c r="J3" s="22">
        <v>1997</v>
      </c>
      <c r="K3" s="22">
        <v>3.057789E-3</v>
      </c>
      <c r="L3" s="22">
        <v>101135.86</v>
      </c>
      <c r="M3" s="22">
        <v>126575</v>
      </c>
    </row>
    <row r="4" spans="1:15" x14ac:dyDescent="0.25">
      <c r="A4" s="25">
        <v>49</v>
      </c>
      <c r="B4" s="22" t="s">
        <v>17</v>
      </c>
      <c r="C4" s="22">
        <v>1998</v>
      </c>
      <c r="D4" s="22">
        <v>3.0006339999999999E-3</v>
      </c>
      <c r="E4" s="22">
        <v>100037.18</v>
      </c>
      <c r="F4" s="22">
        <v>126835</v>
      </c>
      <c r="H4" s="25">
        <v>49</v>
      </c>
      <c r="I4" s="22" t="s">
        <v>17</v>
      </c>
      <c r="J4" s="22">
        <v>1998</v>
      </c>
      <c r="K4" s="22">
        <v>3.0006339999999999E-3</v>
      </c>
      <c r="L4" s="22">
        <v>100037.18</v>
      </c>
      <c r="M4" s="22">
        <v>126835</v>
      </c>
    </row>
    <row r="5" spans="1:15" x14ac:dyDescent="0.25">
      <c r="A5" s="25">
        <v>50</v>
      </c>
      <c r="B5" s="22" t="s">
        <v>17</v>
      </c>
      <c r="C5" s="22">
        <v>1999</v>
      </c>
      <c r="D5" s="22">
        <v>2.8703589999999998E-3</v>
      </c>
      <c r="E5" s="22">
        <v>97944.73</v>
      </c>
      <c r="F5" s="22">
        <v>128248</v>
      </c>
      <c r="H5" s="25">
        <v>50</v>
      </c>
      <c r="I5" s="22" t="s">
        <v>17</v>
      </c>
      <c r="J5" s="22">
        <v>1999</v>
      </c>
      <c r="K5" s="22">
        <v>2.8703589999999998E-3</v>
      </c>
      <c r="L5" s="22">
        <v>97944.73</v>
      </c>
      <c r="M5" s="22">
        <v>128248</v>
      </c>
    </row>
    <row r="6" spans="1:15" x14ac:dyDescent="0.25">
      <c r="A6" s="25">
        <v>51</v>
      </c>
      <c r="B6" s="22" t="s">
        <v>17</v>
      </c>
      <c r="C6" s="22">
        <v>2000</v>
      </c>
      <c r="D6" s="22">
        <v>2.7918800000000001E-3</v>
      </c>
      <c r="E6" s="22">
        <v>98642.18</v>
      </c>
      <c r="F6" s="22">
        <v>129809</v>
      </c>
      <c r="H6" s="25">
        <v>51</v>
      </c>
      <c r="I6" s="22" t="s">
        <v>17</v>
      </c>
      <c r="J6" s="22">
        <v>2000</v>
      </c>
      <c r="K6" s="22">
        <v>2.7918800000000001E-3</v>
      </c>
      <c r="L6" s="22">
        <v>98642.18</v>
      </c>
      <c r="M6" s="22">
        <v>129809</v>
      </c>
    </row>
    <row r="7" spans="1:15" x14ac:dyDescent="0.25">
      <c r="A7" s="25">
        <v>52</v>
      </c>
      <c r="B7" s="22" t="s">
        <v>17</v>
      </c>
      <c r="C7" s="22">
        <v>2001</v>
      </c>
      <c r="D7" s="22">
        <v>2.678237E-3</v>
      </c>
      <c r="E7" s="22">
        <v>95821.37</v>
      </c>
      <c r="F7" s="22">
        <v>138448</v>
      </c>
      <c r="H7" s="25">
        <v>52</v>
      </c>
      <c r="I7" s="22" t="s">
        <v>17</v>
      </c>
      <c r="J7" s="22">
        <v>2001</v>
      </c>
      <c r="K7" s="22">
        <v>2.678237E-3</v>
      </c>
      <c r="L7" s="22">
        <v>95821.37</v>
      </c>
      <c r="M7" s="22">
        <v>138448</v>
      </c>
    </row>
    <row r="8" spans="1:15" x14ac:dyDescent="0.25">
      <c r="A8" s="25">
        <v>53</v>
      </c>
      <c r="B8" s="22" t="s">
        <v>17</v>
      </c>
      <c r="C8" s="22">
        <v>2002</v>
      </c>
      <c r="D8" s="22">
        <v>2.6782619999999998E-3</v>
      </c>
      <c r="E8" s="22">
        <v>97218.43</v>
      </c>
      <c r="F8" s="22">
        <v>154165</v>
      </c>
      <c r="H8" s="25">
        <v>53</v>
      </c>
      <c r="I8" s="22" t="s">
        <v>17</v>
      </c>
      <c r="J8" s="22">
        <v>2002</v>
      </c>
      <c r="K8" s="22">
        <v>2.6782619999999998E-3</v>
      </c>
      <c r="L8" s="22">
        <v>97218.43</v>
      </c>
      <c r="M8" s="22">
        <v>154165</v>
      </c>
    </row>
    <row r="9" spans="1:15" x14ac:dyDescent="0.25">
      <c r="A9" s="25">
        <v>54</v>
      </c>
      <c r="B9" s="22" t="s">
        <v>17</v>
      </c>
      <c r="C9" s="22">
        <v>2003</v>
      </c>
      <c r="D9" s="22">
        <v>3.1579830000000001E-3</v>
      </c>
      <c r="E9" s="22">
        <v>116789.6</v>
      </c>
      <c r="F9" s="22">
        <v>151212</v>
      </c>
      <c r="H9" s="25">
        <v>54</v>
      </c>
      <c r="I9" s="22" t="s">
        <v>17</v>
      </c>
      <c r="J9" s="22">
        <v>2003</v>
      </c>
      <c r="K9" s="22">
        <v>3.1579830000000001E-3</v>
      </c>
      <c r="L9" s="22">
        <v>116789.6</v>
      </c>
      <c r="M9" s="22">
        <v>151212</v>
      </c>
    </row>
    <row r="10" spans="1:15" x14ac:dyDescent="0.25">
      <c r="A10" s="25">
        <v>55</v>
      </c>
      <c r="B10" s="22" t="s">
        <v>17</v>
      </c>
      <c r="C10" s="22">
        <v>2004</v>
      </c>
      <c r="D10" s="22">
        <v>2.9719239999999999E-3</v>
      </c>
      <c r="E10" s="22">
        <v>111818.19</v>
      </c>
      <c r="F10" s="22">
        <v>149067</v>
      </c>
      <c r="H10" s="25">
        <v>55</v>
      </c>
      <c r="I10" s="22" t="s">
        <v>17</v>
      </c>
      <c r="J10" s="22">
        <v>2004</v>
      </c>
      <c r="K10" s="22">
        <v>2.9719239999999999E-3</v>
      </c>
      <c r="L10" s="22">
        <v>111818.19</v>
      </c>
      <c r="M10" s="22">
        <v>149067</v>
      </c>
    </row>
    <row r="11" spans="1:15" x14ac:dyDescent="0.25">
      <c r="A11" s="25">
        <v>56</v>
      </c>
      <c r="B11" s="22" t="s">
        <v>17</v>
      </c>
      <c r="C11" s="22">
        <v>2005</v>
      </c>
      <c r="D11" s="22">
        <v>3.0964629999999998E-3</v>
      </c>
      <c r="E11" s="22">
        <v>117686.15</v>
      </c>
      <c r="F11" s="22">
        <v>147893</v>
      </c>
      <c r="H11" s="25">
        <v>56</v>
      </c>
      <c r="I11" s="22" t="s">
        <v>17</v>
      </c>
      <c r="J11" s="22">
        <v>2005</v>
      </c>
      <c r="K11" s="22">
        <v>3.0964629999999998E-3</v>
      </c>
      <c r="L11" s="22">
        <v>117686.15</v>
      </c>
      <c r="M11" s="22">
        <v>147893</v>
      </c>
    </row>
    <row r="12" spans="1:15" x14ac:dyDescent="0.25">
      <c r="A12" s="25">
        <v>57</v>
      </c>
      <c r="B12" s="22" t="s">
        <v>17</v>
      </c>
      <c r="C12" s="22">
        <v>2006</v>
      </c>
      <c r="D12" s="22">
        <v>3.2724630000000002E-3</v>
      </c>
      <c r="E12" s="22">
        <v>126655.35</v>
      </c>
      <c r="F12" s="22">
        <v>147465</v>
      </c>
      <c r="H12" s="25">
        <v>57</v>
      </c>
      <c r="I12" s="22" t="s">
        <v>17</v>
      </c>
      <c r="J12" s="22">
        <v>2006</v>
      </c>
      <c r="K12" s="22">
        <v>3.2724630000000002E-3</v>
      </c>
      <c r="L12" s="22">
        <v>126655.35</v>
      </c>
      <c r="M12" s="22">
        <v>147465</v>
      </c>
    </row>
    <row r="13" spans="1:15" x14ac:dyDescent="0.25">
      <c r="A13" s="25">
        <v>58</v>
      </c>
      <c r="B13" s="22" t="s">
        <v>17</v>
      </c>
      <c r="C13" s="22">
        <v>2007</v>
      </c>
      <c r="D13" s="22">
        <v>2.8250739999999999E-3</v>
      </c>
      <c r="E13" s="22">
        <v>110874.04</v>
      </c>
      <c r="F13" s="22">
        <v>146362</v>
      </c>
      <c r="H13" s="25">
        <v>58</v>
      </c>
      <c r="I13" s="22" t="s">
        <v>17</v>
      </c>
      <c r="J13" s="22">
        <v>2007</v>
      </c>
      <c r="K13" s="22">
        <v>2.8250739999999999E-3</v>
      </c>
      <c r="L13" s="22">
        <v>110874.04</v>
      </c>
      <c r="M13" s="22">
        <v>146362</v>
      </c>
    </row>
    <row r="14" spans="1:15" x14ac:dyDescent="0.25">
      <c r="A14" s="25">
        <v>59</v>
      </c>
      <c r="B14" s="22" t="s">
        <v>17</v>
      </c>
      <c r="C14" s="22">
        <v>2008</v>
      </c>
      <c r="D14" s="22">
        <v>2.9841310000000001E-3</v>
      </c>
      <c r="E14" s="22">
        <v>119554.75</v>
      </c>
      <c r="F14" s="22">
        <v>147531</v>
      </c>
      <c r="H14" s="25">
        <v>59</v>
      </c>
      <c r="I14" s="22" t="s">
        <v>17</v>
      </c>
      <c r="J14" s="22">
        <v>2008</v>
      </c>
      <c r="K14" s="22">
        <v>2.9841310000000001E-3</v>
      </c>
      <c r="L14" s="22">
        <v>119554.75</v>
      </c>
      <c r="M14" s="22">
        <v>147531</v>
      </c>
    </row>
    <row r="15" spans="1:15" ht="14.4" x14ac:dyDescent="0.35">
      <c r="A15" s="25">
        <v>60</v>
      </c>
      <c r="B15" s="22" t="s">
        <v>17</v>
      </c>
      <c r="C15" s="22">
        <v>2009</v>
      </c>
      <c r="D15" s="22">
        <v>2.9727220000000001E-3</v>
      </c>
      <c r="E15" s="22">
        <v>120894.85</v>
      </c>
      <c r="F15" s="22">
        <v>149708</v>
      </c>
      <c r="H15" s="25">
        <v>60</v>
      </c>
      <c r="I15" s="22" t="s">
        <v>17</v>
      </c>
      <c r="J15" s="22">
        <v>2009</v>
      </c>
      <c r="K15" s="22">
        <v>2.9727220000000001E-3</v>
      </c>
      <c r="L15" s="22">
        <v>120894.85</v>
      </c>
      <c r="M15" s="22">
        <v>149708</v>
      </c>
      <c r="O15" s="15"/>
    </row>
    <row r="16" spans="1:15" ht="14.4" x14ac:dyDescent="0.35">
      <c r="A16" s="25">
        <v>61</v>
      </c>
      <c r="B16" s="22" t="s">
        <v>17</v>
      </c>
      <c r="C16" s="22">
        <v>2010</v>
      </c>
      <c r="D16" s="22">
        <v>3.0964669999999999E-3</v>
      </c>
      <c r="E16" s="22">
        <v>126790.81</v>
      </c>
      <c r="F16" s="22">
        <v>149218</v>
      </c>
      <c r="H16" s="25">
        <v>61</v>
      </c>
      <c r="I16" s="22" t="s">
        <v>17</v>
      </c>
      <c r="J16" s="22">
        <v>2010</v>
      </c>
      <c r="K16" s="22">
        <v>3.0964669999999999E-3</v>
      </c>
      <c r="L16" s="22">
        <v>126790.81</v>
      </c>
      <c r="M16" s="22">
        <v>149218</v>
      </c>
      <c r="O16" s="15"/>
    </row>
    <row r="17" spans="1:13" x14ac:dyDescent="0.25">
      <c r="A17" s="25">
        <v>62</v>
      </c>
      <c r="B17" s="22" t="s">
        <v>17</v>
      </c>
      <c r="C17" s="22">
        <v>2011</v>
      </c>
      <c r="D17" s="22">
        <v>3.0783360000000001E-3</v>
      </c>
      <c r="E17" s="22">
        <v>128307.72</v>
      </c>
      <c r="F17" s="22">
        <v>147693</v>
      </c>
      <c r="H17" s="25">
        <v>62</v>
      </c>
      <c r="I17" s="22" t="s">
        <v>17</v>
      </c>
      <c r="J17" s="22">
        <v>2011</v>
      </c>
      <c r="K17" s="22">
        <v>3.0783360000000001E-3</v>
      </c>
      <c r="L17" s="22">
        <v>128307.72</v>
      </c>
      <c r="M17" s="22">
        <v>147693</v>
      </c>
    </row>
    <row r="18" spans="1:13" x14ac:dyDescent="0.25">
      <c r="A18" s="25">
        <v>63</v>
      </c>
      <c r="B18" s="22" t="s">
        <v>17</v>
      </c>
      <c r="C18" s="22">
        <v>2012</v>
      </c>
      <c r="D18" s="22">
        <v>2.8259169999999998E-3</v>
      </c>
      <c r="E18" s="22">
        <v>118733.83</v>
      </c>
      <c r="F18" s="22">
        <v>147249</v>
      </c>
      <c r="H18" s="25">
        <v>63</v>
      </c>
      <c r="I18" s="22" t="s">
        <v>17</v>
      </c>
      <c r="J18" s="22">
        <v>2012</v>
      </c>
      <c r="K18" s="22">
        <v>2.8259169999999998E-3</v>
      </c>
      <c r="L18" s="22">
        <v>118733.83</v>
      </c>
      <c r="M18" s="22">
        <v>147249</v>
      </c>
    </row>
    <row r="19" spans="1:13" x14ac:dyDescent="0.25">
      <c r="A19" s="25">
        <v>64</v>
      </c>
      <c r="B19" s="22" t="s">
        <v>17</v>
      </c>
      <c r="C19" s="22">
        <v>2013</v>
      </c>
      <c r="D19" s="22">
        <v>2.7394229999999999E-3</v>
      </c>
      <c r="E19" s="22">
        <v>115386.7</v>
      </c>
      <c r="F19" s="22">
        <v>144977</v>
      </c>
      <c r="H19" s="25">
        <v>64</v>
      </c>
      <c r="I19" s="22" t="s">
        <v>17</v>
      </c>
      <c r="J19" s="22">
        <v>2013</v>
      </c>
      <c r="K19" s="22">
        <v>2.7394229999999999E-3</v>
      </c>
      <c r="L19" s="22">
        <v>115386.7</v>
      </c>
      <c r="M19" s="22">
        <v>144977</v>
      </c>
    </row>
    <row r="20" spans="1:13" x14ac:dyDescent="0.25">
      <c r="A20" s="25">
        <v>65</v>
      </c>
      <c r="B20" s="22" t="s">
        <v>17</v>
      </c>
      <c r="C20" s="22">
        <v>2014</v>
      </c>
      <c r="D20" s="22">
        <v>2.6514379999999999E-3</v>
      </c>
      <c r="E20" s="22">
        <v>112203.52</v>
      </c>
      <c r="F20" s="22">
        <v>143859</v>
      </c>
      <c r="H20" s="25">
        <v>65</v>
      </c>
      <c r="I20" s="22" t="s">
        <v>17</v>
      </c>
      <c r="J20" s="22">
        <v>2014</v>
      </c>
      <c r="K20" s="22">
        <v>2.6514379999999999E-3</v>
      </c>
      <c r="L20" s="22">
        <v>112203.52</v>
      </c>
      <c r="M20" s="22">
        <v>143859</v>
      </c>
    </row>
    <row r="21" spans="1:13" x14ac:dyDescent="0.25">
      <c r="A21" s="25">
        <v>66</v>
      </c>
      <c r="B21" s="22" t="s">
        <v>17</v>
      </c>
      <c r="C21" s="22">
        <v>2015</v>
      </c>
      <c r="D21" s="22">
        <v>3.336585E-3</v>
      </c>
      <c r="E21" s="22">
        <v>140921.04999999999</v>
      </c>
      <c r="F21" s="22">
        <v>139006</v>
      </c>
      <c r="H21" s="25">
        <v>66</v>
      </c>
      <c r="I21" s="22" t="s">
        <v>17</v>
      </c>
      <c r="J21" s="22">
        <v>2015</v>
      </c>
      <c r="K21" s="22">
        <v>3.336585E-3</v>
      </c>
      <c r="L21" s="22">
        <v>140921.04999999999</v>
      </c>
      <c r="M21" s="22">
        <v>139006</v>
      </c>
    </row>
    <row r="22" spans="1:13" x14ac:dyDescent="0.25">
      <c r="A22" s="25">
        <v>67</v>
      </c>
      <c r="B22" s="22" t="s">
        <v>17</v>
      </c>
      <c r="C22" s="22">
        <v>2016</v>
      </c>
      <c r="D22" s="22">
        <v>3.1207359999999998E-3</v>
      </c>
      <c r="E22" s="22">
        <v>133122.5</v>
      </c>
      <c r="F22" s="22">
        <v>137959</v>
      </c>
      <c r="H22" s="25">
        <v>67</v>
      </c>
      <c r="I22" s="22" t="s">
        <v>17</v>
      </c>
      <c r="J22" s="22">
        <v>2016</v>
      </c>
      <c r="K22" s="22">
        <v>3.1207359999999998E-3</v>
      </c>
      <c r="L22" s="22">
        <v>133122.5</v>
      </c>
      <c r="M22" s="22">
        <v>137959</v>
      </c>
    </row>
    <row r="23" spans="1:13" x14ac:dyDescent="0.25">
      <c r="A23" s="25">
        <v>68</v>
      </c>
      <c r="B23" s="22" t="s">
        <v>17</v>
      </c>
      <c r="C23" s="22">
        <v>2017</v>
      </c>
      <c r="D23" s="22">
        <v>3.1492009999999999E-3</v>
      </c>
      <c r="E23" s="22">
        <v>133125.46</v>
      </c>
      <c r="F23" s="22">
        <v>133739</v>
      </c>
      <c r="H23" s="25">
        <v>68</v>
      </c>
      <c r="I23" s="22" t="s">
        <v>17</v>
      </c>
      <c r="J23" s="22">
        <v>2017</v>
      </c>
      <c r="K23" s="22">
        <v>3.1492009999999999E-3</v>
      </c>
      <c r="L23" s="22">
        <v>133125.46</v>
      </c>
      <c r="M23" s="22">
        <v>133739</v>
      </c>
    </row>
    <row r="24" spans="1:13" x14ac:dyDescent="0.25">
      <c r="A24" s="25">
        <v>69</v>
      </c>
      <c r="B24" s="22" t="s">
        <v>17</v>
      </c>
      <c r="C24" s="22">
        <v>2018</v>
      </c>
      <c r="D24" s="22">
        <v>2.9111990000000002E-3</v>
      </c>
      <c r="E24" s="22">
        <v>121940.4</v>
      </c>
      <c r="F24" s="22">
        <v>127024</v>
      </c>
      <c r="H24" s="25">
        <v>69</v>
      </c>
      <c r="I24" s="22" t="s">
        <v>17</v>
      </c>
      <c r="J24" s="22">
        <v>2018</v>
      </c>
      <c r="K24" s="22">
        <v>2.9111990000000002E-3</v>
      </c>
      <c r="L24" s="22">
        <v>121940.4</v>
      </c>
      <c r="M24" s="22">
        <v>127024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2" sqref="A2:F24"/>
    </sheetView>
  </sheetViews>
  <sheetFormatPr defaultRowHeight="13.2" x14ac:dyDescent="0.25"/>
  <sheetData>
    <row r="1" spans="1:13" x14ac:dyDescent="0.25">
      <c r="A1" t="s">
        <v>0</v>
      </c>
      <c r="C1" t="s">
        <v>13</v>
      </c>
      <c r="D1" t="s">
        <v>14</v>
      </c>
      <c r="E1" t="s">
        <v>6</v>
      </c>
      <c r="F1" t="s">
        <v>7</v>
      </c>
    </row>
    <row r="2" spans="1:13" x14ac:dyDescent="0.25">
      <c r="A2" s="25">
        <v>70</v>
      </c>
      <c r="B2" s="22" t="s">
        <v>18</v>
      </c>
      <c r="C2" s="22">
        <v>1996</v>
      </c>
      <c r="D2" s="22">
        <v>3.077083E-3</v>
      </c>
      <c r="E2" s="22">
        <v>96420.52</v>
      </c>
      <c r="F2" s="22">
        <v>120909</v>
      </c>
      <c r="H2" s="25">
        <v>70</v>
      </c>
      <c r="I2" s="22" t="s">
        <v>18</v>
      </c>
      <c r="J2" s="22">
        <v>1996</v>
      </c>
      <c r="K2" s="22">
        <v>3.077083E-3</v>
      </c>
      <c r="L2" s="22">
        <v>96420.52</v>
      </c>
      <c r="M2" s="22">
        <v>120909</v>
      </c>
    </row>
    <row r="3" spans="1:13" x14ac:dyDescent="0.25">
      <c r="A3" s="25">
        <v>71</v>
      </c>
      <c r="B3" s="22" t="s">
        <v>18</v>
      </c>
      <c r="C3" s="22">
        <v>1997</v>
      </c>
      <c r="D3" s="22">
        <v>2.6298649999999999E-3</v>
      </c>
      <c r="E3" s="22">
        <v>84792.5</v>
      </c>
      <c r="F3" s="22">
        <v>123773</v>
      </c>
      <c r="H3" s="25">
        <v>71</v>
      </c>
      <c r="I3" s="22" t="s">
        <v>18</v>
      </c>
      <c r="J3" s="22">
        <v>1997</v>
      </c>
      <c r="K3" s="22">
        <v>2.6298649999999999E-3</v>
      </c>
      <c r="L3" s="22">
        <v>84792.5</v>
      </c>
      <c r="M3" s="22">
        <v>123773</v>
      </c>
    </row>
    <row r="4" spans="1:13" x14ac:dyDescent="0.25">
      <c r="A4" s="25">
        <v>72</v>
      </c>
      <c r="B4" s="22" t="s">
        <v>18</v>
      </c>
      <c r="C4" s="22">
        <v>1998</v>
      </c>
      <c r="D4" s="22">
        <v>2.9309850000000001E-3</v>
      </c>
      <c r="E4" s="22">
        <v>98899.09</v>
      </c>
      <c r="F4" s="22">
        <v>128029</v>
      </c>
      <c r="H4" s="25">
        <v>72</v>
      </c>
      <c r="I4" s="22" t="s">
        <v>18</v>
      </c>
      <c r="J4" s="22">
        <v>1998</v>
      </c>
      <c r="K4" s="22">
        <v>2.9309850000000001E-3</v>
      </c>
      <c r="L4" s="22">
        <v>98899.09</v>
      </c>
      <c r="M4" s="22">
        <v>128029</v>
      </c>
    </row>
    <row r="5" spans="1:13" x14ac:dyDescent="0.25">
      <c r="A5" s="25">
        <v>73</v>
      </c>
      <c r="B5" s="22" t="s">
        <v>18</v>
      </c>
      <c r="C5" s="22">
        <v>1999</v>
      </c>
      <c r="D5" s="22">
        <v>2.5816020000000001E-3</v>
      </c>
      <c r="E5" s="22">
        <v>90979.59</v>
      </c>
      <c r="F5" s="22">
        <v>131365</v>
      </c>
      <c r="H5" s="25">
        <v>73</v>
      </c>
      <c r="I5" s="22" t="s">
        <v>18</v>
      </c>
      <c r="J5" s="22">
        <v>1999</v>
      </c>
      <c r="K5" s="22">
        <v>2.5816020000000001E-3</v>
      </c>
      <c r="L5" s="22">
        <v>90979.59</v>
      </c>
      <c r="M5" s="22">
        <v>131365</v>
      </c>
    </row>
    <row r="6" spans="1:13" x14ac:dyDescent="0.25">
      <c r="A6" s="25">
        <v>74</v>
      </c>
      <c r="B6" s="22" t="s">
        <v>18</v>
      </c>
      <c r="C6" s="22">
        <v>2000</v>
      </c>
      <c r="D6" s="22">
        <v>2.562262E-3</v>
      </c>
      <c r="E6" s="22">
        <v>93132.73</v>
      </c>
      <c r="F6" s="22">
        <v>132277</v>
      </c>
      <c r="H6" s="25">
        <v>74</v>
      </c>
      <c r="I6" s="22" t="s">
        <v>18</v>
      </c>
      <c r="J6" s="22">
        <v>2000</v>
      </c>
      <c r="K6" s="22">
        <v>2.562262E-3</v>
      </c>
      <c r="L6" s="22">
        <v>93132.73</v>
      </c>
      <c r="M6" s="22">
        <v>132277</v>
      </c>
    </row>
    <row r="7" spans="1:13" x14ac:dyDescent="0.25">
      <c r="A7" s="25">
        <v>75</v>
      </c>
      <c r="B7" s="22" t="s">
        <v>18</v>
      </c>
      <c r="C7" s="22">
        <v>2001</v>
      </c>
      <c r="D7" s="22">
        <v>3.1239470000000002E-3</v>
      </c>
      <c r="E7" s="22">
        <v>116014.54</v>
      </c>
      <c r="F7" s="22">
        <v>142028</v>
      </c>
      <c r="H7" s="25">
        <v>75</v>
      </c>
      <c r="I7" s="22" t="s">
        <v>18</v>
      </c>
      <c r="J7" s="22">
        <v>2001</v>
      </c>
      <c r="K7" s="22">
        <v>3.1239470000000002E-3</v>
      </c>
      <c r="L7" s="22">
        <v>116014.54</v>
      </c>
      <c r="M7" s="22">
        <v>142028</v>
      </c>
    </row>
    <row r="8" spans="1:13" x14ac:dyDescent="0.25">
      <c r="A8" s="25">
        <v>76</v>
      </c>
      <c r="B8" s="22" t="s">
        <v>18</v>
      </c>
      <c r="C8" s="22">
        <v>2002</v>
      </c>
      <c r="D8" s="22">
        <v>3.0857609999999998E-3</v>
      </c>
      <c r="E8" s="22">
        <v>118554.01</v>
      </c>
      <c r="F8" s="22">
        <v>161915</v>
      </c>
      <c r="H8" s="25">
        <v>76</v>
      </c>
      <c r="I8" s="22" t="s">
        <v>18</v>
      </c>
      <c r="J8" s="22">
        <v>2002</v>
      </c>
      <c r="K8" s="22">
        <v>3.0857609999999998E-3</v>
      </c>
      <c r="L8" s="22">
        <v>118554.01</v>
      </c>
      <c r="M8" s="22">
        <v>161915</v>
      </c>
    </row>
    <row r="9" spans="1:13" x14ac:dyDescent="0.25">
      <c r="A9" s="25">
        <v>77</v>
      </c>
      <c r="B9" s="22" t="s">
        <v>18</v>
      </c>
      <c r="C9" s="22">
        <v>2003</v>
      </c>
      <c r="D9" s="22">
        <v>2.938459E-3</v>
      </c>
      <c r="E9" s="22">
        <v>117656.87</v>
      </c>
      <c r="F9" s="22">
        <v>161424</v>
      </c>
      <c r="H9" s="25">
        <v>77</v>
      </c>
      <c r="I9" s="22" t="s">
        <v>18</v>
      </c>
      <c r="J9" s="22">
        <v>2003</v>
      </c>
      <c r="K9" s="22">
        <v>2.938459E-3</v>
      </c>
      <c r="L9" s="22">
        <v>117656.87</v>
      </c>
      <c r="M9" s="22">
        <v>161424</v>
      </c>
    </row>
    <row r="10" spans="1:13" x14ac:dyDescent="0.25">
      <c r="A10" s="25">
        <v>78</v>
      </c>
      <c r="B10" s="22" t="s">
        <v>18</v>
      </c>
      <c r="C10" s="22">
        <v>2004</v>
      </c>
      <c r="D10" s="22">
        <v>3.2911920000000001E-3</v>
      </c>
      <c r="E10" s="22">
        <v>134649.57</v>
      </c>
      <c r="F10" s="22">
        <v>160011</v>
      </c>
      <c r="H10" s="25">
        <v>78</v>
      </c>
      <c r="I10" s="22" t="s">
        <v>18</v>
      </c>
      <c r="J10" s="22">
        <v>2004</v>
      </c>
      <c r="K10" s="22">
        <v>3.2911920000000001E-3</v>
      </c>
      <c r="L10" s="22">
        <v>134649.57</v>
      </c>
      <c r="M10" s="22">
        <v>160011</v>
      </c>
    </row>
    <row r="11" spans="1:13" x14ac:dyDescent="0.25">
      <c r="A11" s="25">
        <v>79</v>
      </c>
      <c r="B11" s="22" t="s">
        <v>18</v>
      </c>
      <c r="C11" s="22">
        <v>2005</v>
      </c>
      <c r="D11" s="22">
        <v>2.8580139999999999E-3</v>
      </c>
      <c r="E11" s="22">
        <v>119136.53</v>
      </c>
      <c r="F11" s="22">
        <v>160300</v>
      </c>
      <c r="H11" s="25">
        <v>79</v>
      </c>
      <c r="I11" s="22" t="s">
        <v>18</v>
      </c>
      <c r="J11" s="22">
        <v>2005</v>
      </c>
      <c r="K11" s="22">
        <v>2.8580139999999999E-3</v>
      </c>
      <c r="L11" s="22">
        <v>119136.53</v>
      </c>
      <c r="M11" s="22">
        <v>160300</v>
      </c>
    </row>
    <row r="12" spans="1:13" x14ac:dyDescent="0.25">
      <c r="A12" s="25">
        <v>80</v>
      </c>
      <c r="B12" s="22" t="s">
        <v>18</v>
      </c>
      <c r="C12" s="22">
        <v>2006</v>
      </c>
      <c r="D12" s="22">
        <v>2.9893680000000001E-3</v>
      </c>
      <c r="E12" s="22">
        <v>127861.25</v>
      </c>
      <c r="F12" s="22">
        <v>160874</v>
      </c>
      <c r="H12" s="25">
        <v>80</v>
      </c>
      <c r="I12" s="22" t="s">
        <v>18</v>
      </c>
      <c r="J12" s="22">
        <v>2006</v>
      </c>
      <c r="K12" s="22">
        <v>2.9893680000000001E-3</v>
      </c>
      <c r="L12" s="22">
        <v>127861.25</v>
      </c>
      <c r="M12" s="22">
        <v>160874</v>
      </c>
    </row>
    <row r="13" spans="1:13" x14ac:dyDescent="0.25">
      <c r="A13" s="25">
        <v>81</v>
      </c>
      <c r="B13" s="22" t="s">
        <v>18</v>
      </c>
      <c r="C13" s="22">
        <v>2007</v>
      </c>
      <c r="D13" s="22">
        <v>3.2504830000000002E-3</v>
      </c>
      <c r="E13" s="22">
        <v>144695.04999999999</v>
      </c>
      <c r="F13" s="22">
        <v>163613</v>
      </c>
      <c r="H13" s="25">
        <v>81</v>
      </c>
      <c r="I13" s="22" t="s">
        <v>18</v>
      </c>
      <c r="J13" s="22">
        <v>2007</v>
      </c>
      <c r="K13" s="22">
        <v>3.2504830000000002E-3</v>
      </c>
      <c r="L13" s="22">
        <v>144695.04999999999</v>
      </c>
      <c r="M13" s="22">
        <v>163613</v>
      </c>
    </row>
    <row r="14" spans="1:13" x14ac:dyDescent="0.25">
      <c r="A14" s="25">
        <v>82</v>
      </c>
      <c r="B14" s="22" t="s">
        <v>18</v>
      </c>
      <c r="C14" s="22">
        <v>2008</v>
      </c>
      <c r="D14" s="22">
        <v>3.0177849999999998E-3</v>
      </c>
      <c r="E14" s="22">
        <v>137669.97</v>
      </c>
      <c r="F14" s="22">
        <v>166280</v>
      </c>
      <c r="H14" s="25">
        <v>82</v>
      </c>
      <c r="I14" s="22" t="s">
        <v>18</v>
      </c>
      <c r="J14" s="22">
        <v>2008</v>
      </c>
      <c r="K14" s="22">
        <v>3.0177849999999998E-3</v>
      </c>
      <c r="L14" s="22">
        <v>137669.97</v>
      </c>
      <c r="M14" s="22">
        <v>166280</v>
      </c>
    </row>
    <row r="15" spans="1:13" x14ac:dyDescent="0.25">
      <c r="A15" s="25">
        <v>83</v>
      </c>
      <c r="B15" s="22" t="s">
        <v>18</v>
      </c>
      <c r="C15" s="22">
        <v>2009</v>
      </c>
      <c r="D15" s="22">
        <v>3.3984000000000002E-3</v>
      </c>
      <c r="E15" s="22">
        <v>156649.06</v>
      </c>
      <c r="F15" s="22">
        <v>168737</v>
      </c>
      <c r="H15" s="25">
        <v>83</v>
      </c>
      <c r="I15" s="22" t="s">
        <v>18</v>
      </c>
      <c r="J15" s="22">
        <v>2009</v>
      </c>
      <c r="K15" s="22">
        <v>3.3984000000000002E-3</v>
      </c>
      <c r="L15" s="22">
        <v>156649.06</v>
      </c>
      <c r="M15" s="22">
        <v>168737</v>
      </c>
    </row>
    <row r="16" spans="1:13" x14ac:dyDescent="0.25">
      <c r="A16" s="25">
        <v>84</v>
      </c>
      <c r="B16" s="22" t="s">
        <v>18</v>
      </c>
      <c r="C16" s="22">
        <v>2010</v>
      </c>
      <c r="D16" s="22">
        <v>3.3222360000000001E-3</v>
      </c>
      <c r="E16" s="22">
        <v>156412.01</v>
      </c>
      <c r="F16" s="22">
        <v>170832</v>
      </c>
      <c r="H16" s="25">
        <v>84</v>
      </c>
      <c r="I16" s="22" t="s">
        <v>18</v>
      </c>
      <c r="J16" s="22">
        <v>2010</v>
      </c>
      <c r="K16" s="22">
        <v>3.3222360000000001E-3</v>
      </c>
      <c r="L16" s="22">
        <v>156412.01</v>
      </c>
      <c r="M16" s="22">
        <v>170832</v>
      </c>
    </row>
    <row r="17" spans="1:13" x14ac:dyDescent="0.25">
      <c r="A17" s="25">
        <v>85</v>
      </c>
      <c r="B17" s="22" t="s">
        <v>18</v>
      </c>
      <c r="C17" s="22">
        <v>2011</v>
      </c>
      <c r="D17" s="22">
        <v>2.9241509999999998E-3</v>
      </c>
      <c r="E17" s="22">
        <v>139889.23000000001</v>
      </c>
      <c r="F17" s="22">
        <v>171581</v>
      </c>
      <c r="H17" s="25">
        <v>85</v>
      </c>
      <c r="I17" s="22" t="s">
        <v>18</v>
      </c>
      <c r="J17" s="22">
        <v>2011</v>
      </c>
      <c r="K17" s="22">
        <v>2.9241509999999998E-3</v>
      </c>
      <c r="L17" s="22">
        <v>139889.23000000001</v>
      </c>
      <c r="M17" s="22">
        <v>171581</v>
      </c>
    </row>
    <row r="18" spans="1:13" x14ac:dyDescent="0.25">
      <c r="A18" s="25">
        <v>86</v>
      </c>
      <c r="B18" s="22" t="s">
        <v>18</v>
      </c>
      <c r="C18" s="22">
        <v>2012</v>
      </c>
      <c r="D18" s="22">
        <v>2.8080259999999999E-3</v>
      </c>
      <c r="E18" s="22">
        <v>137801.4</v>
      </c>
      <c r="F18" s="22">
        <v>173884</v>
      </c>
      <c r="H18" s="25">
        <v>86</v>
      </c>
      <c r="I18" s="22" t="s">
        <v>18</v>
      </c>
      <c r="J18" s="22">
        <v>2012</v>
      </c>
      <c r="K18" s="22">
        <v>2.8080259999999999E-3</v>
      </c>
      <c r="L18" s="22">
        <v>137801.4</v>
      </c>
      <c r="M18" s="22">
        <v>173884</v>
      </c>
    </row>
    <row r="19" spans="1:13" x14ac:dyDescent="0.25">
      <c r="A19" s="25">
        <v>87</v>
      </c>
      <c r="B19" s="22" t="s">
        <v>18</v>
      </c>
      <c r="C19" s="22">
        <v>2013</v>
      </c>
      <c r="D19" s="22">
        <v>2.756292E-3</v>
      </c>
      <c r="E19" s="22">
        <v>138694.95000000001</v>
      </c>
      <c r="F19" s="22">
        <v>174294</v>
      </c>
      <c r="H19" s="25">
        <v>87</v>
      </c>
      <c r="I19" s="22" t="s">
        <v>18</v>
      </c>
      <c r="J19" s="22">
        <v>2013</v>
      </c>
      <c r="K19" s="22">
        <v>2.756292E-3</v>
      </c>
      <c r="L19" s="22">
        <v>138694.95000000001</v>
      </c>
      <c r="M19" s="22">
        <v>174294</v>
      </c>
    </row>
    <row r="20" spans="1:13" x14ac:dyDescent="0.25">
      <c r="A20" s="25">
        <v>88</v>
      </c>
      <c r="B20" s="22" t="s">
        <v>18</v>
      </c>
      <c r="C20" s="22">
        <v>2014</v>
      </c>
      <c r="D20" s="22">
        <v>3.2035520000000001E-3</v>
      </c>
      <c r="E20" s="22">
        <v>164492.43</v>
      </c>
      <c r="F20" s="22">
        <v>174363</v>
      </c>
      <c r="H20" s="25">
        <v>88</v>
      </c>
      <c r="I20" s="22" t="s">
        <v>18</v>
      </c>
      <c r="J20" s="22">
        <v>2014</v>
      </c>
      <c r="K20" s="22">
        <v>3.2035520000000001E-3</v>
      </c>
      <c r="L20" s="22">
        <v>164492.43</v>
      </c>
      <c r="M20" s="22">
        <v>174363</v>
      </c>
    </row>
    <row r="21" spans="1:13" x14ac:dyDescent="0.25">
      <c r="A21" s="25">
        <v>89</v>
      </c>
      <c r="B21" s="22" t="s">
        <v>18</v>
      </c>
      <c r="C21" s="22">
        <v>2015</v>
      </c>
      <c r="D21" s="22">
        <v>3.3311579999999999E-3</v>
      </c>
      <c r="E21" s="22">
        <v>177198.11</v>
      </c>
      <c r="F21" s="22">
        <v>171154</v>
      </c>
      <c r="H21" s="25">
        <v>89</v>
      </c>
      <c r="I21" s="22" t="s">
        <v>18</v>
      </c>
      <c r="J21" s="22">
        <v>2015</v>
      </c>
      <c r="K21" s="22">
        <v>3.3311579999999999E-3</v>
      </c>
      <c r="L21" s="22">
        <v>177198.11</v>
      </c>
      <c r="M21" s="22">
        <v>171154</v>
      </c>
    </row>
    <row r="22" spans="1:13" x14ac:dyDescent="0.25">
      <c r="A22" s="25">
        <v>90</v>
      </c>
      <c r="B22" s="22" t="s">
        <v>18</v>
      </c>
      <c r="C22" s="22">
        <v>2016</v>
      </c>
      <c r="D22" s="22">
        <v>2.7872470000000001E-3</v>
      </c>
      <c r="E22" s="22">
        <v>151523.03</v>
      </c>
      <c r="F22" s="22">
        <v>172255</v>
      </c>
      <c r="H22" s="25">
        <v>90</v>
      </c>
      <c r="I22" s="22" t="s">
        <v>18</v>
      </c>
      <c r="J22" s="22">
        <v>2016</v>
      </c>
      <c r="K22" s="22">
        <v>2.7872470000000001E-3</v>
      </c>
      <c r="L22" s="22">
        <v>151523.03</v>
      </c>
      <c r="M22" s="22">
        <v>172255</v>
      </c>
    </row>
    <row r="23" spans="1:13" x14ac:dyDescent="0.25">
      <c r="A23" s="25">
        <v>91</v>
      </c>
      <c r="B23" s="22" t="s">
        <v>18</v>
      </c>
      <c r="C23" s="22">
        <v>2017</v>
      </c>
      <c r="D23" s="22">
        <v>3.0139089999999999E-3</v>
      </c>
      <c r="E23" s="22">
        <v>167699.84</v>
      </c>
      <c r="F23" s="22">
        <v>172258</v>
      </c>
      <c r="H23" s="25">
        <v>91</v>
      </c>
      <c r="I23" s="22" t="s">
        <v>18</v>
      </c>
      <c r="J23" s="22">
        <v>2017</v>
      </c>
      <c r="K23" s="22">
        <v>3.0139089999999999E-3</v>
      </c>
      <c r="L23" s="22">
        <v>167699.84</v>
      </c>
      <c r="M23" s="22">
        <v>172258</v>
      </c>
    </row>
    <row r="24" spans="1:13" x14ac:dyDescent="0.25">
      <c r="A24" s="25">
        <v>92</v>
      </c>
      <c r="B24" s="22" t="s">
        <v>18</v>
      </c>
      <c r="C24" s="22">
        <v>2018</v>
      </c>
      <c r="D24" s="22">
        <v>2.8506870000000002E-3</v>
      </c>
      <c r="E24" s="22">
        <v>163277.71</v>
      </c>
      <c r="F24" s="22">
        <v>169233</v>
      </c>
      <c r="H24" s="25">
        <v>92</v>
      </c>
      <c r="I24" s="22" t="s">
        <v>18</v>
      </c>
      <c r="J24" s="22">
        <v>2018</v>
      </c>
      <c r="K24" s="22">
        <v>2.8506870000000002E-3</v>
      </c>
      <c r="L24" s="22">
        <v>163277.71</v>
      </c>
      <c r="M24" s="22">
        <v>169233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E25"/>
    </sheetView>
  </sheetViews>
  <sheetFormatPr defaultRowHeight="13.2" x14ac:dyDescent="0.25"/>
  <sheetData>
    <row r="1" spans="1:11" ht="13.8" thickBot="1" x14ac:dyDescent="0.3">
      <c r="A1" s="1" t="s">
        <v>24</v>
      </c>
    </row>
    <row r="2" spans="1:11" x14ac:dyDescent="0.25">
      <c r="A2" s="23" t="s">
        <v>0</v>
      </c>
      <c r="B2" s="24" t="s">
        <v>23</v>
      </c>
      <c r="C2" s="24" t="s">
        <v>14</v>
      </c>
      <c r="D2" s="24" t="s">
        <v>6</v>
      </c>
      <c r="E2" s="24" t="s">
        <v>7</v>
      </c>
      <c r="G2" s="23" t="s">
        <v>0</v>
      </c>
      <c r="H2" s="24" t="s">
        <v>23</v>
      </c>
      <c r="I2" s="24" t="s">
        <v>14</v>
      </c>
      <c r="J2" s="24" t="s">
        <v>6</v>
      </c>
      <c r="K2" s="24" t="s">
        <v>7</v>
      </c>
    </row>
    <row r="3" spans="1:11" x14ac:dyDescent="0.25">
      <c r="A3" s="25">
        <v>1</v>
      </c>
      <c r="B3" s="22">
        <v>1996</v>
      </c>
      <c r="C3" s="22">
        <v>3.2837090000000001E-3</v>
      </c>
      <c r="D3" s="22">
        <v>406483.18</v>
      </c>
      <c r="E3" s="22">
        <v>472811</v>
      </c>
      <c r="G3" s="25">
        <v>1</v>
      </c>
      <c r="H3" s="22">
        <v>1996</v>
      </c>
      <c r="I3" s="22">
        <v>3.2837090000000001E-3</v>
      </c>
      <c r="J3" s="22">
        <v>406483.18</v>
      </c>
      <c r="K3" s="22">
        <v>472811</v>
      </c>
    </row>
    <row r="4" spans="1:11" x14ac:dyDescent="0.25">
      <c r="A4" s="25">
        <v>2</v>
      </c>
      <c r="B4" s="22">
        <v>1997</v>
      </c>
      <c r="C4" s="22">
        <v>2.8895700000000002E-3</v>
      </c>
      <c r="D4" s="22">
        <v>361818.08</v>
      </c>
      <c r="E4" s="22">
        <v>475204</v>
      </c>
      <c r="G4" s="25">
        <v>2</v>
      </c>
      <c r="H4" s="22">
        <v>1997</v>
      </c>
      <c r="I4" s="22">
        <v>2.8895700000000002E-3</v>
      </c>
      <c r="J4" s="22">
        <v>361818.08</v>
      </c>
      <c r="K4" s="22">
        <v>475204</v>
      </c>
    </row>
    <row r="5" spans="1:11" x14ac:dyDescent="0.25">
      <c r="A5" s="25">
        <v>3</v>
      </c>
      <c r="B5" s="22">
        <v>1998</v>
      </c>
      <c r="C5" s="22">
        <v>3.019009E-3</v>
      </c>
      <c r="D5" s="22">
        <v>383038.86</v>
      </c>
      <c r="E5" s="22">
        <v>476880</v>
      </c>
      <c r="G5" s="25">
        <v>3</v>
      </c>
      <c r="H5" s="22">
        <v>1998</v>
      </c>
      <c r="I5" s="22">
        <v>3.019009E-3</v>
      </c>
      <c r="J5" s="22">
        <v>383038.86</v>
      </c>
      <c r="K5" s="22">
        <v>476880</v>
      </c>
    </row>
    <row r="6" spans="1:11" x14ac:dyDescent="0.25">
      <c r="A6" s="25">
        <v>4</v>
      </c>
      <c r="B6" s="22">
        <v>1999</v>
      </c>
      <c r="C6" s="22">
        <v>2.7972990000000001E-3</v>
      </c>
      <c r="D6" s="22">
        <v>359768.83</v>
      </c>
      <c r="E6" s="22">
        <v>477129</v>
      </c>
      <c r="G6" s="25">
        <v>4</v>
      </c>
      <c r="H6" s="22">
        <v>1999</v>
      </c>
      <c r="I6" s="22">
        <v>2.7972990000000001E-3</v>
      </c>
      <c r="J6" s="22">
        <v>359768.83</v>
      </c>
      <c r="K6" s="22">
        <v>477129</v>
      </c>
    </row>
    <row r="7" spans="1:11" x14ac:dyDescent="0.25">
      <c r="A7" s="25">
        <v>5</v>
      </c>
      <c r="B7" s="22">
        <v>2000</v>
      </c>
      <c r="C7" s="22">
        <v>2.8506989999999999E-3</v>
      </c>
      <c r="D7" s="22">
        <v>373430.85</v>
      </c>
      <c r="E7" s="22">
        <v>475789</v>
      </c>
      <c r="G7" s="25">
        <v>5</v>
      </c>
      <c r="H7" s="22">
        <v>2000</v>
      </c>
      <c r="I7" s="22">
        <v>2.8506989999999999E-3</v>
      </c>
      <c r="J7" s="22">
        <v>373430.85</v>
      </c>
      <c r="K7" s="22">
        <v>475789</v>
      </c>
    </row>
    <row r="8" spans="1:11" x14ac:dyDescent="0.25">
      <c r="A8" s="25">
        <v>6</v>
      </c>
      <c r="B8" s="22">
        <v>2001</v>
      </c>
      <c r="C8" s="22">
        <v>2.8238320000000001E-3</v>
      </c>
      <c r="D8" s="22">
        <v>371702.33</v>
      </c>
      <c r="E8" s="22">
        <v>502369</v>
      </c>
      <c r="G8" s="25">
        <v>6</v>
      </c>
      <c r="H8" s="22">
        <v>2001</v>
      </c>
      <c r="I8" s="22">
        <v>2.8238320000000001E-3</v>
      </c>
      <c r="J8" s="22">
        <v>371702.33</v>
      </c>
      <c r="K8" s="22">
        <v>502369</v>
      </c>
    </row>
    <row r="9" spans="1:11" x14ac:dyDescent="0.25">
      <c r="A9" s="25">
        <v>7</v>
      </c>
      <c r="B9" s="22">
        <v>2002</v>
      </c>
      <c r="C9" s="22">
        <v>2.9483909999999999E-3</v>
      </c>
      <c r="D9" s="22">
        <v>394185.82</v>
      </c>
      <c r="E9" s="22">
        <v>559346</v>
      </c>
      <c r="G9" s="25">
        <v>7</v>
      </c>
      <c r="H9" s="22">
        <v>2002</v>
      </c>
      <c r="I9" s="22">
        <v>2.9483909999999999E-3</v>
      </c>
      <c r="J9" s="22">
        <v>394185.82</v>
      </c>
      <c r="K9" s="22">
        <v>559346</v>
      </c>
    </row>
    <row r="10" spans="1:11" x14ac:dyDescent="0.25">
      <c r="A10" s="25">
        <v>8</v>
      </c>
      <c r="B10" s="22">
        <v>2003</v>
      </c>
      <c r="C10" s="22">
        <v>3.229478E-3</v>
      </c>
      <c r="D10" s="22">
        <v>443236.86</v>
      </c>
      <c r="E10" s="22">
        <v>549779</v>
      </c>
      <c r="G10" s="25">
        <v>8</v>
      </c>
      <c r="H10" s="22">
        <v>2003</v>
      </c>
      <c r="I10" s="22">
        <v>3.229478E-3</v>
      </c>
      <c r="J10" s="22">
        <v>443236.86</v>
      </c>
      <c r="K10" s="22">
        <v>549779</v>
      </c>
    </row>
    <row r="11" spans="1:11" x14ac:dyDescent="0.25">
      <c r="A11" s="25">
        <v>9</v>
      </c>
      <c r="B11" s="22">
        <v>2004</v>
      </c>
      <c r="C11" s="22">
        <v>3.151413E-3</v>
      </c>
      <c r="D11" s="22">
        <v>437509.21</v>
      </c>
      <c r="E11" s="22">
        <v>539477</v>
      </c>
      <c r="G11" s="25">
        <v>9</v>
      </c>
      <c r="H11" s="22">
        <v>2004</v>
      </c>
      <c r="I11" s="22">
        <v>3.151413E-3</v>
      </c>
      <c r="J11" s="22">
        <v>437509.21</v>
      </c>
      <c r="K11" s="22">
        <v>539477</v>
      </c>
    </row>
    <row r="12" spans="1:11" x14ac:dyDescent="0.25">
      <c r="A12" s="25">
        <v>10</v>
      </c>
      <c r="B12" s="22">
        <v>2005</v>
      </c>
      <c r="C12" s="22">
        <v>2.9823879999999999E-3</v>
      </c>
      <c r="D12" s="22">
        <v>419577.14</v>
      </c>
      <c r="E12" s="22">
        <v>534596</v>
      </c>
      <c r="G12" s="25">
        <v>10</v>
      </c>
      <c r="H12" s="22">
        <v>2005</v>
      </c>
      <c r="I12" s="22">
        <v>2.9823879999999999E-3</v>
      </c>
      <c r="J12" s="22">
        <v>419577.14</v>
      </c>
      <c r="K12" s="22">
        <v>534596</v>
      </c>
    </row>
    <row r="13" spans="1:11" x14ac:dyDescent="0.25">
      <c r="A13" s="25">
        <v>11</v>
      </c>
      <c r="B13" s="22">
        <v>2006</v>
      </c>
      <c r="C13" s="22">
        <v>3.1397159999999999E-3</v>
      </c>
      <c r="D13" s="22">
        <v>446817.32</v>
      </c>
      <c r="E13" s="22">
        <v>530215</v>
      </c>
      <c r="G13" s="25">
        <v>11</v>
      </c>
      <c r="H13" s="22">
        <v>2006</v>
      </c>
      <c r="I13" s="22">
        <v>3.1397159999999999E-3</v>
      </c>
      <c r="J13" s="22">
        <v>446817.32</v>
      </c>
      <c r="K13" s="22">
        <v>530215</v>
      </c>
    </row>
    <row r="14" spans="1:11" x14ac:dyDescent="0.25">
      <c r="A14" s="25">
        <v>12</v>
      </c>
      <c r="B14" s="22">
        <v>2007</v>
      </c>
      <c r="C14" s="22">
        <v>3.1870929999999998E-3</v>
      </c>
      <c r="D14" s="22">
        <v>459266.31</v>
      </c>
      <c r="E14" s="22">
        <v>524405</v>
      </c>
      <c r="G14" s="25">
        <v>12</v>
      </c>
      <c r="H14" s="22">
        <v>2007</v>
      </c>
      <c r="I14" s="22">
        <v>3.1870929999999998E-3</v>
      </c>
      <c r="J14" s="22">
        <v>459266.31</v>
      </c>
      <c r="K14" s="22">
        <v>524405</v>
      </c>
    </row>
    <row r="15" spans="1:11" x14ac:dyDescent="0.25">
      <c r="A15" s="25">
        <v>13</v>
      </c>
      <c r="B15" s="22">
        <v>2008</v>
      </c>
      <c r="C15" s="22">
        <v>3.327272E-3</v>
      </c>
      <c r="D15" s="22">
        <v>484514.23</v>
      </c>
      <c r="E15" s="22">
        <v>524753</v>
      </c>
      <c r="G15" s="25">
        <v>13</v>
      </c>
      <c r="H15" s="22">
        <v>2008</v>
      </c>
      <c r="I15" s="22">
        <v>3.327272E-3</v>
      </c>
      <c r="J15" s="22">
        <v>484514.23</v>
      </c>
      <c r="K15" s="22">
        <v>524753</v>
      </c>
    </row>
    <row r="16" spans="1:11" x14ac:dyDescent="0.25">
      <c r="A16" s="25">
        <v>14</v>
      </c>
      <c r="B16" s="22">
        <v>2009</v>
      </c>
      <c r="C16" s="22">
        <v>3.5646850000000002E-3</v>
      </c>
      <c r="D16" s="22">
        <v>524629.04</v>
      </c>
      <c r="E16" s="22">
        <v>530809</v>
      </c>
      <c r="G16" s="25">
        <v>14</v>
      </c>
      <c r="H16" s="22">
        <v>2009</v>
      </c>
      <c r="I16" s="22">
        <v>3.5646850000000002E-3</v>
      </c>
      <c r="J16" s="22">
        <v>524629.04</v>
      </c>
      <c r="K16" s="22">
        <v>530809</v>
      </c>
    </row>
    <row r="17" spans="1:11" x14ac:dyDescent="0.25">
      <c r="A17" s="25">
        <v>15</v>
      </c>
      <c r="B17" s="22">
        <v>2010</v>
      </c>
      <c r="C17" s="22">
        <v>3.5608279999999998E-3</v>
      </c>
      <c r="D17" s="22">
        <v>529153.54</v>
      </c>
      <c r="E17" s="22">
        <v>531355</v>
      </c>
      <c r="G17" s="25">
        <v>15</v>
      </c>
      <c r="H17" s="22">
        <v>2010</v>
      </c>
      <c r="I17" s="22">
        <v>3.5608279999999998E-3</v>
      </c>
      <c r="J17" s="22">
        <v>529153.54</v>
      </c>
      <c r="K17" s="22">
        <v>531355</v>
      </c>
    </row>
    <row r="18" spans="1:11" x14ac:dyDescent="0.25">
      <c r="A18" s="25">
        <v>16</v>
      </c>
      <c r="B18" s="22">
        <v>2011</v>
      </c>
      <c r="C18" s="22">
        <v>3.3875419999999999E-3</v>
      </c>
      <c r="D18" s="22">
        <v>507938.33</v>
      </c>
      <c r="E18" s="22">
        <v>525709</v>
      </c>
      <c r="G18" s="25">
        <v>16</v>
      </c>
      <c r="H18" s="22">
        <v>2011</v>
      </c>
      <c r="I18" s="22">
        <v>3.3875419999999999E-3</v>
      </c>
      <c r="J18" s="22">
        <v>507938.33</v>
      </c>
      <c r="K18" s="22">
        <v>525709</v>
      </c>
    </row>
    <row r="19" spans="1:11" x14ac:dyDescent="0.25">
      <c r="A19" s="25">
        <v>17</v>
      </c>
      <c r="B19" s="22">
        <v>2012</v>
      </c>
      <c r="C19" s="22">
        <v>3.2352470000000001E-3</v>
      </c>
      <c r="D19" s="22">
        <v>486899.58</v>
      </c>
      <c r="E19" s="22">
        <v>520834</v>
      </c>
      <c r="G19" s="25">
        <v>17</v>
      </c>
      <c r="H19" s="22">
        <v>2012</v>
      </c>
      <c r="I19" s="22">
        <v>3.2352470000000001E-3</v>
      </c>
      <c r="J19" s="22">
        <v>486899.58</v>
      </c>
      <c r="K19" s="22">
        <v>520834</v>
      </c>
    </row>
    <row r="20" spans="1:11" x14ac:dyDescent="0.25">
      <c r="A20" s="25">
        <v>18</v>
      </c>
      <c r="B20" s="22">
        <v>2013</v>
      </c>
      <c r="C20" s="22">
        <v>2.9754740000000001E-3</v>
      </c>
      <c r="D20" s="22">
        <v>450564.45</v>
      </c>
      <c r="E20" s="22">
        <v>513953</v>
      </c>
      <c r="G20" s="25">
        <v>18</v>
      </c>
      <c r="H20" s="22">
        <v>2013</v>
      </c>
      <c r="I20" s="22">
        <v>2.9754740000000001E-3</v>
      </c>
      <c r="J20" s="22">
        <v>450564.45</v>
      </c>
      <c r="K20" s="22">
        <v>513953</v>
      </c>
    </row>
    <row r="21" spans="1:11" x14ac:dyDescent="0.25">
      <c r="A21" s="25">
        <v>19</v>
      </c>
      <c r="B21" s="22">
        <v>2014</v>
      </c>
      <c r="C21" s="22">
        <v>3.2770270000000001E-3</v>
      </c>
      <c r="D21" s="22">
        <v>498798.02</v>
      </c>
      <c r="E21" s="22">
        <v>510689</v>
      </c>
      <c r="G21" s="25">
        <v>19</v>
      </c>
      <c r="H21" s="22">
        <v>2014</v>
      </c>
      <c r="I21" s="22">
        <v>3.2770270000000001E-3</v>
      </c>
      <c r="J21" s="22">
        <v>498798.02</v>
      </c>
      <c r="K21" s="22">
        <v>510689</v>
      </c>
    </row>
    <row r="22" spans="1:11" x14ac:dyDescent="0.25">
      <c r="A22" s="25">
        <v>20</v>
      </c>
      <c r="B22" s="22">
        <v>2015</v>
      </c>
      <c r="C22" s="22">
        <v>3.536525E-3</v>
      </c>
      <c r="D22" s="22">
        <v>542404.65</v>
      </c>
      <c r="E22" s="22">
        <v>496147</v>
      </c>
      <c r="G22" s="25">
        <v>20</v>
      </c>
      <c r="H22" s="22">
        <v>2015</v>
      </c>
      <c r="I22" s="22">
        <v>3.536525E-3</v>
      </c>
      <c r="J22" s="22">
        <v>542404.65</v>
      </c>
      <c r="K22" s="22">
        <v>496147</v>
      </c>
    </row>
    <row r="23" spans="1:11" x14ac:dyDescent="0.25">
      <c r="A23" s="25">
        <v>21</v>
      </c>
      <c r="B23" s="22">
        <v>2016</v>
      </c>
      <c r="C23" s="22">
        <v>3.263686E-3</v>
      </c>
      <c r="D23" s="22">
        <v>504319.75</v>
      </c>
      <c r="E23" s="22">
        <v>493019</v>
      </c>
      <c r="G23" s="25">
        <v>21</v>
      </c>
      <c r="H23" s="22">
        <v>2016</v>
      </c>
      <c r="I23" s="22">
        <v>3.263686E-3</v>
      </c>
      <c r="J23" s="22">
        <v>504319.75</v>
      </c>
      <c r="K23" s="22">
        <v>493019</v>
      </c>
    </row>
    <row r="24" spans="1:11" x14ac:dyDescent="0.25">
      <c r="A24" s="25">
        <v>22</v>
      </c>
      <c r="B24" s="22">
        <v>2017</v>
      </c>
      <c r="C24" s="22">
        <v>3.5238359999999998E-3</v>
      </c>
      <c r="D24" s="22">
        <v>545774.82999999996</v>
      </c>
      <c r="E24" s="22">
        <v>482573</v>
      </c>
      <c r="G24" s="25">
        <v>22</v>
      </c>
      <c r="H24" s="22">
        <v>2017</v>
      </c>
      <c r="I24" s="22">
        <v>3.5238359999999998E-3</v>
      </c>
      <c r="J24" s="22">
        <v>545774.82999999996</v>
      </c>
      <c r="K24" s="22">
        <v>482573</v>
      </c>
    </row>
    <row r="25" spans="1:11" x14ac:dyDescent="0.25">
      <c r="A25" s="25">
        <v>23</v>
      </c>
      <c r="B25" s="22">
        <v>2018</v>
      </c>
      <c r="C25" s="22">
        <v>3.3942529999999999E-3</v>
      </c>
      <c r="D25" s="22">
        <v>528674.48</v>
      </c>
      <c r="E25" s="22">
        <v>463412</v>
      </c>
      <c r="G25" s="25">
        <v>23</v>
      </c>
      <c r="H25" s="22">
        <v>2018</v>
      </c>
      <c r="I25" s="22">
        <v>3.3942529999999999E-3</v>
      </c>
      <c r="J25" s="22">
        <v>528674.48</v>
      </c>
      <c r="K25" s="22">
        <v>463412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Tab1.5</vt:lpstr>
      <vt:lpstr>Shares</vt:lpstr>
      <vt:lpstr>col1data</vt:lpstr>
      <vt:lpstr>col2data</vt:lpstr>
      <vt:lpstr>col3data</vt:lpstr>
      <vt:lpstr>col4data</vt:lpstr>
      <vt:lpstr>col5data</vt:lpstr>
      <vt:lpstr>Fig1.5</vt:lpstr>
      <vt:lpstr>Shares!Print_Area</vt:lpstr>
      <vt:lpstr>Tab1.5!Print_Area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Rob Fairlie</cp:lastModifiedBy>
  <cp:lastPrinted>2007-04-05T22:20:33Z</cp:lastPrinted>
  <dcterms:created xsi:type="dcterms:W3CDTF">1996-10-14T23:33:28Z</dcterms:created>
  <dcterms:modified xsi:type="dcterms:W3CDTF">2019-05-08T18:42:37Z</dcterms:modified>
</cp:coreProperties>
</file>