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/>
  </bookViews>
  <sheets>
    <sheet name="Fig1.3" sheetId="43177" r:id="rId1"/>
    <sheet name="Fig1.3A" sheetId="43192" r:id="rId2"/>
    <sheet name="Tab1.3" sheetId="43172" r:id="rId3"/>
    <sheet name="Shares" sheetId="43191" r:id="rId4"/>
    <sheet name="col1data" sheetId="43186" r:id="rId5"/>
    <sheet name="col2data" sheetId="43187" r:id="rId6"/>
    <sheet name="col5data" sheetId="43190" r:id="rId7"/>
  </sheets>
  <definedNames>
    <definedName name="_xlnm.Print_Area" localSheetId="1">'Fig1.3A'!$A$11:$K$16</definedName>
    <definedName name="_xlnm.Print_Area" localSheetId="3">Shares!$A$1:$J$22</definedName>
    <definedName name="_xlnm.Print_Area" localSheetId="2">'Tab1.3'!$A$1:$G$30</definedName>
  </definedNames>
  <calcPr calcId="162913"/>
</workbook>
</file>

<file path=xl/calcChain.xml><?xml version="1.0" encoding="utf-8"?>
<calcChain xmlns="http://schemas.openxmlformats.org/spreadsheetml/2006/main">
  <c r="B14" i="43192" l="1"/>
  <c r="C14" i="43192"/>
  <c r="G29" i="43172"/>
  <c r="F29" i="43172"/>
  <c r="E29" i="43172"/>
  <c r="D29" i="43172"/>
  <c r="C29" i="43172"/>
  <c r="B29" i="43172"/>
  <c r="A29" i="43172"/>
  <c r="I29" i="43172" s="1"/>
  <c r="I28" i="43172"/>
  <c r="G28" i="43172"/>
  <c r="F28" i="43172"/>
  <c r="E28" i="43172"/>
  <c r="D28" i="43172"/>
  <c r="C28" i="43172"/>
  <c r="B28" i="43172"/>
  <c r="A28" i="43172"/>
  <c r="J29" i="43191"/>
  <c r="I29" i="43191"/>
  <c r="H29" i="43191"/>
  <c r="G29" i="43191"/>
  <c r="F29" i="43191"/>
  <c r="E29" i="43191"/>
  <c r="D29" i="43191"/>
  <c r="C29" i="43191"/>
  <c r="B29" i="43191"/>
  <c r="A29" i="43191"/>
  <c r="J28" i="43191"/>
  <c r="I28" i="43191"/>
  <c r="H28" i="43191"/>
  <c r="G28" i="43191"/>
  <c r="F28" i="43191"/>
  <c r="E28" i="43191"/>
  <c r="D28" i="43191"/>
  <c r="C28" i="43191"/>
  <c r="B28" i="43191"/>
  <c r="A28" i="43191"/>
  <c r="G27" i="43172" l="1"/>
  <c r="F27" i="43172"/>
  <c r="E27" i="43172"/>
  <c r="D27" i="43172"/>
  <c r="C27" i="43172"/>
  <c r="B27" i="43172"/>
  <c r="A27" i="43172"/>
  <c r="I27" i="43172" s="1"/>
  <c r="J27" i="43191"/>
  <c r="I27" i="43191"/>
  <c r="H27" i="43191"/>
  <c r="G27" i="43191"/>
  <c r="F27" i="43191"/>
  <c r="E27" i="43191"/>
  <c r="D27" i="43191"/>
  <c r="C27" i="43191"/>
  <c r="B27" i="43191"/>
  <c r="A27" i="43191"/>
  <c r="J26" i="43191" l="1"/>
  <c r="I26" i="43191"/>
  <c r="H26" i="43191"/>
  <c r="G26" i="43191"/>
  <c r="F26" i="43191"/>
  <c r="E26" i="43191"/>
  <c r="D26" i="43191"/>
  <c r="C26" i="43191"/>
  <c r="B26" i="43191"/>
  <c r="A26" i="43191"/>
  <c r="G26" i="43172"/>
  <c r="F26" i="43172"/>
  <c r="E26" i="43172"/>
  <c r="D26" i="43172"/>
  <c r="C26" i="43172"/>
  <c r="B26" i="43172"/>
  <c r="A26" i="43172"/>
  <c r="I26" i="43172" s="1"/>
  <c r="C16" i="43192" l="1"/>
  <c r="C15" i="43192"/>
  <c r="G25" i="43172"/>
  <c r="F25" i="43172"/>
  <c r="E25" i="43172"/>
  <c r="D25" i="43172"/>
  <c r="C25" i="43172"/>
  <c r="B25" i="43172"/>
  <c r="A25" i="43172"/>
  <c r="I25" i="43172" s="1"/>
  <c r="J25" i="43191" l="1"/>
  <c r="I25" i="43191"/>
  <c r="H25" i="43191"/>
  <c r="G25" i="43191"/>
  <c r="F25" i="43191"/>
  <c r="E25" i="43191"/>
  <c r="D25" i="43191"/>
  <c r="C25" i="43191"/>
  <c r="B25" i="43191"/>
  <c r="A25" i="43191"/>
  <c r="J24" i="43191"/>
  <c r="I24" i="43191"/>
  <c r="H24" i="43191"/>
  <c r="G24" i="43191"/>
  <c r="F24" i="43191"/>
  <c r="E24" i="43191"/>
  <c r="D24" i="43191"/>
  <c r="C24" i="43191"/>
  <c r="B24" i="43191"/>
  <c r="A24" i="43191"/>
  <c r="G24" i="43172"/>
  <c r="F24" i="43172"/>
  <c r="E24" i="43172"/>
  <c r="D24" i="43172"/>
  <c r="C24" i="43172"/>
  <c r="B24" i="43172"/>
  <c r="A24" i="43172"/>
  <c r="I24" i="43172" s="1"/>
  <c r="G23" i="43172" l="1"/>
  <c r="F23" i="43172"/>
  <c r="E23" i="43172"/>
  <c r="D23" i="43172"/>
  <c r="C23" i="43172"/>
  <c r="B23" i="43172"/>
  <c r="A23" i="43172"/>
  <c r="I23" i="43172" s="1"/>
  <c r="J23" i="43191" l="1"/>
  <c r="I23" i="43191"/>
  <c r="H23" i="43191"/>
  <c r="G23" i="43191"/>
  <c r="F23" i="43191"/>
  <c r="E23" i="43191"/>
  <c r="D23" i="43191"/>
  <c r="C23" i="43191"/>
  <c r="B23" i="43191"/>
  <c r="A23" i="43191"/>
  <c r="G22" i="43172" l="1"/>
  <c r="F22" i="43172"/>
  <c r="E22" i="43172"/>
  <c r="D22" i="43172"/>
  <c r="C22" i="43172"/>
  <c r="B22" i="43172"/>
  <c r="A22" i="43172"/>
  <c r="I22" i="43172" s="1"/>
  <c r="A21" i="43172"/>
  <c r="I21" i="43172" s="1"/>
  <c r="A20" i="43172"/>
  <c r="I20" i="43172" s="1"/>
  <c r="A19" i="43172"/>
  <c r="I19" i="43172" s="1"/>
  <c r="A18" i="43172"/>
  <c r="I18" i="43172" s="1"/>
  <c r="A17" i="43172"/>
  <c r="I17" i="43172" s="1"/>
  <c r="A16" i="43172"/>
  <c r="I16" i="43172" s="1"/>
  <c r="A15" i="43172"/>
  <c r="I15" i="43172" s="1"/>
  <c r="A14" i="43172"/>
  <c r="I14" i="43172" s="1"/>
  <c r="A13" i="43172"/>
  <c r="I13" i="43172" s="1"/>
  <c r="A12" i="43172"/>
  <c r="I12" i="43172" s="1"/>
  <c r="A11" i="43172"/>
  <c r="I11" i="43172" s="1"/>
  <c r="A10" i="43172"/>
  <c r="I10" i="43172" s="1"/>
  <c r="A9" i="43172"/>
  <c r="I9" i="43172" s="1"/>
  <c r="A8" i="43172"/>
  <c r="I8" i="43172" s="1"/>
  <c r="A7" i="43172"/>
  <c r="I7" i="43172" s="1"/>
  <c r="I22" i="43191" l="1"/>
  <c r="I21" i="43191"/>
  <c r="I20" i="43191"/>
  <c r="I19" i="43191"/>
  <c r="I18" i="43191"/>
  <c r="I17" i="43191"/>
  <c r="I16" i="43191"/>
  <c r="I15" i="43191"/>
  <c r="I14" i="43191"/>
  <c r="I13" i="43191"/>
  <c r="I12" i="43191"/>
  <c r="I11" i="43191"/>
  <c r="I10" i="43191"/>
  <c r="I9" i="43191"/>
  <c r="I8" i="43191"/>
  <c r="I7" i="43191"/>
  <c r="A22" i="43191"/>
  <c r="A21" i="43191"/>
  <c r="A20" i="43191"/>
  <c r="A19" i="43191"/>
  <c r="A18" i="43191"/>
  <c r="A17" i="43191"/>
  <c r="A16" i="43191"/>
  <c r="A15" i="43191"/>
  <c r="A14" i="43191"/>
  <c r="A13" i="43191"/>
  <c r="A12" i="43191"/>
  <c r="A11" i="43191"/>
  <c r="A10" i="43191"/>
  <c r="A9" i="43191"/>
  <c r="A8" i="43191"/>
  <c r="A7" i="43191"/>
  <c r="F22" i="43191"/>
  <c r="F21" i="43191"/>
  <c r="F20" i="43191"/>
  <c r="F19" i="43191"/>
  <c r="F18" i="43191"/>
  <c r="F17" i="43191"/>
  <c r="F16" i="43191"/>
  <c r="F15" i="43191"/>
  <c r="F14" i="43191"/>
  <c r="F13" i="43191"/>
  <c r="F12" i="43191"/>
  <c r="F11" i="43191"/>
  <c r="F10" i="43191"/>
  <c r="F9" i="43191"/>
  <c r="F8" i="43191"/>
  <c r="C22" i="43191"/>
  <c r="C21" i="43191"/>
  <c r="C20" i="43191"/>
  <c r="C19" i="43191"/>
  <c r="C18" i="43191"/>
  <c r="C17" i="43191"/>
  <c r="C16" i="43191"/>
  <c r="C15" i="43191"/>
  <c r="C14" i="43191"/>
  <c r="C13" i="43191"/>
  <c r="C12" i="43191"/>
  <c r="C11" i="43191"/>
  <c r="C10" i="43191"/>
  <c r="C9" i="43191"/>
  <c r="C8" i="43191"/>
  <c r="F7" i="43191"/>
  <c r="B16" i="43192" s="1"/>
  <c r="C7" i="43191"/>
  <c r="B15" i="43192" s="1"/>
  <c r="J22" i="43191"/>
  <c r="H22" i="43191"/>
  <c r="G22" i="43191"/>
  <c r="E22" i="43191"/>
  <c r="D22" i="43191"/>
  <c r="B22" i="43191"/>
  <c r="J21" i="43191"/>
  <c r="H21" i="43191"/>
  <c r="G21" i="43191"/>
  <c r="E21" i="43191"/>
  <c r="D21" i="43191"/>
  <c r="B21" i="43191"/>
  <c r="J20" i="43191"/>
  <c r="H20" i="43191"/>
  <c r="G20" i="43191"/>
  <c r="E20" i="43191"/>
  <c r="D20" i="43191"/>
  <c r="B20" i="43191"/>
  <c r="J19" i="43191"/>
  <c r="H19" i="43191"/>
  <c r="G19" i="43191"/>
  <c r="E19" i="43191"/>
  <c r="D19" i="43191"/>
  <c r="B19" i="43191"/>
  <c r="J18" i="43191"/>
  <c r="H18" i="43191"/>
  <c r="G18" i="43191"/>
  <c r="E18" i="43191"/>
  <c r="D18" i="43191"/>
  <c r="B18" i="43191"/>
  <c r="J17" i="43191"/>
  <c r="H17" i="43191"/>
  <c r="G17" i="43191"/>
  <c r="E17" i="43191"/>
  <c r="D17" i="43191"/>
  <c r="B17" i="43191"/>
  <c r="J16" i="43191"/>
  <c r="H16" i="43191"/>
  <c r="G16" i="43191"/>
  <c r="E16" i="43191"/>
  <c r="D16" i="43191"/>
  <c r="B16" i="43191"/>
  <c r="J15" i="43191"/>
  <c r="H15" i="43191"/>
  <c r="G15" i="43191"/>
  <c r="E15" i="43191"/>
  <c r="D15" i="43191"/>
  <c r="B15" i="43191"/>
  <c r="J14" i="43191"/>
  <c r="H14" i="43191"/>
  <c r="G14" i="43191"/>
  <c r="E14" i="43191"/>
  <c r="D14" i="43191"/>
  <c r="B14" i="43191"/>
  <c r="J13" i="43191"/>
  <c r="H13" i="43191"/>
  <c r="G13" i="43191"/>
  <c r="E13" i="43191"/>
  <c r="D13" i="43191"/>
  <c r="B13" i="43191"/>
  <c r="J12" i="43191"/>
  <c r="H12" i="43191"/>
  <c r="G12" i="43191"/>
  <c r="E12" i="43191"/>
  <c r="D12" i="43191"/>
  <c r="B12" i="43191"/>
  <c r="J11" i="43191"/>
  <c r="H11" i="43191"/>
  <c r="G11" i="43191"/>
  <c r="E11" i="43191"/>
  <c r="D11" i="43191"/>
  <c r="B11" i="43191"/>
  <c r="J10" i="43191"/>
  <c r="H10" i="43191"/>
  <c r="G10" i="43191"/>
  <c r="E10" i="43191"/>
  <c r="D10" i="43191"/>
  <c r="B10" i="43191"/>
  <c r="J9" i="43191"/>
  <c r="H9" i="43191"/>
  <c r="G9" i="43191"/>
  <c r="E9" i="43191"/>
  <c r="D9" i="43191"/>
  <c r="B9" i="43191"/>
  <c r="J8" i="43191"/>
  <c r="H8" i="43191"/>
  <c r="G8" i="43191"/>
  <c r="E8" i="43191"/>
  <c r="D8" i="43191"/>
  <c r="B8" i="43191"/>
  <c r="J7" i="43191"/>
  <c r="H7" i="43191"/>
  <c r="G7" i="43191"/>
  <c r="E7" i="43191"/>
  <c r="D7" i="43191"/>
  <c r="B7" i="43191"/>
  <c r="G21" i="43172" l="1"/>
  <c r="F21" i="43172"/>
  <c r="E21" i="43172"/>
  <c r="D21" i="43172"/>
  <c r="C21" i="43172"/>
  <c r="B21" i="43172"/>
  <c r="G20" i="43172"/>
  <c r="F20" i="43172"/>
  <c r="E20" i="43172"/>
  <c r="D20" i="43172"/>
  <c r="C20" i="43172"/>
  <c r="B20" i="43172"/>
  <c r="G19" i="43172"/>
  <c r="F19" i="43172"/>
  <c r="E19" i="43172"/>
  <c r="D19" i="43172"/>
  <c r="C19" i="43172"/>
  <c r="B19" i="43172"/>
  <c r="G18" i="43172"/>
  <c r="F18" i="43172"/>
  <c r="E18" i="43172"/>
  <c r="D18" i="43172"/>
  <c r="C18" i="43172"/>
  <c r="B18" i="43172"/>
  <c r="G17" i="43172"/>
  <c r="F17" i="43172"/>
  <c r="E17" i="43172"/>
  <c r="D17" i="43172"/>
  <c r="C17" i="43172"/>
  <c r="B17" i="43172"/>
  <c r="C7" i="43172"/>
  <c r="D7" i="43172"/>
  <c r="E7" i="43172"/>
  <c r="C8" i="43172"/>
  <c r="D8" i="43172"/>
  <c r="E8" i="43172"/>
  <c r="C9" i="43172"/>
  <c r="D9" i="43172"/>
  <c r="E9" i="43172"/>
  <c r="C10" i="43172"/>
  <c r="D10" i="43172"/>
  <c r="E10" i="43172"/>
  <c r="C11" i="43172"/>
  <c r="D11" i="43172"/>
  <c r="E11" i="43172"/>
  <c r="C12" i="43172"/>
  <c r="D12" i="43172"/>
  <c r="E12" i="43172"/>
  <c r="C13" i="43172"/>
  <c r="D13" i="43172"/>
  <c r="E13" i="43172"/>
  <c r="C14" i="43172"/>
  <c r="D14" i="43172"/>
  <c r="E14" i="43172"/>
  <c r="C15" i="43172"/>
  <c r="D15" i="43172"/>
  <c r="E15" i="43172"/>
  <c r="C16" i="43172"/>
  <c r="D16" i="43172"/>
  <c r="E16" i="43172"/>
  <c r="G16" i="43172"/>
  <c r="F16" i="43172"/>
  <c r="B16" i="43172"/>
  <c r="G15" i="43172"/>
  <c r="F15" i="43172"/>
  <c r="B15" i="43172"/>
  <c r="G14" i="43172"/>
  <c r="F14" i="43172"/>
  <c r="B14" i="43172"/>
  <c r="G13" i="43172"/>
  <c r="F13" i="43172"/>
  <c r="B13" i="43172"/>
  <c r="G12" i="43172"/>
  <c r="F12" i="43172"/>
  <c r="B12" i="43172"/>
  <c r="G11" i="43172"/>
  <c r="F11" i="43172"/>
  <c r="B11" i="43172"/>
  <c r="G10" i="43172"/>
  <c r="F10" i="43172"/>
  <c r="B10" i="43172"/>
  <c r="G9" i="43172"/>
  <c r="F9" i="43172"/>
  <c r="B9" i="43172"/>
  <c r="G8" i="43172"/>
  <c r="F8" i="43172"/>
  <c r="B8" i="43172"/>
  <c r="G7" i="43172"/>
  <c r="F7" i="43172"/>
  <c r="B7" i="43172"/>
</calcChain>
</file>

<file path=xl/sharedStrings.xml><?xml version="1.0" encoding="utf-8"?>
<sst xmlns="http://schemas.openxmlformats.org/spreadsheetml/2006/main" count="76" uniqueCount="21">
  <si>
    <t>Total</t>
  </si>
  <si>
    <t>Obs</t>
  </si>
  <si>
    <t>Year</t>
  </si>
  <si>
    <t>Sample</t>
  </si>
  <si>
    <t>Size</t>
  </si>
  <si>
    <t>Index</t>
  </si>
  <si>
    <t>Entrep.</t>
  </si>
  <si>
    <t>sum1</t>
  </si>
  <si>
    <t>n1</t>
  </si>
  <si>
    <t>Native-Born</t>
  </si>
  <si>
    <t>Immigrant</t>
  </si>
  <si>
    <t>ent015ua</t>
  </si>
  <si>
    <t>Share of</t>
  </si>
  <si>
    <t>New Ents</t>
  </si>
  <si>
    <t>Share of New Entrepreneurs by Nativity (1996-2013)</t>
  </si>
  <si>
    <t>Nativity</t>
  </si>
  <si>
    <t>yeart1</t>
  </si>
  <si>
    <t>Notes: (1) Estimates calculated from the Current Population Survey. (2) The entrepreneurship index is the percent of individuals (ages 20-64) who do not own a business in the first survey month that start a business in the following month with 15 or more hours worked. (3) All observations with allocated labor force status, class of worker, and hours worked variables are excluded</t>
  </si>
  <si>
    <t>Figure 1.3A
Changes in Composition of New Entrepreneurs by Nativity (1996, 2018)</t>
  </si>
  <si>
    <t>Table 1.3</t>
  </si>
  <si>
    <t>Rate of New Entrepreneurs by Nativity (1996-2018)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</si>
</sst>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0" xfId="0" quotePrefix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quotePrefix="1" applyNumberFormat="1" applyFont="1" applyBorder="1" applyAlignment="1">
      <alignment horizontal="center"/>
    </xf>
    <xf numFmtId="3" fontId="2" fillId="0" borderId="0" xfId="0" quotePrefix="1" applyNumberFormat="1" applyFont="1" applyBorder="1" applyAlignment="1">
      <alignment horizontal="center"/>
    </xf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2" fillId="0" borderId="0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4" fontId="2" fillId="0" borderId="0" xfId="1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3" fontId="2" fillId="0" borderId="0" xfId="1" quotePrefix="1" applyNumberFormat="1" applyFont="1" applyAlignment="1">
      <alignment horizontal="center"/>
    </xf>
    <xf numFmtId="10" fontId="2" fillId="0" borderId="0" xfId="1" quotePrefix="1" applyNumberFormat="1" applyFont="1" applyAlignment="1">
      <alignment horizontal="center"/>
    </xf>
    <xf numFmtId="10" fontId="2" fillId="0" borderId="0" xfId="1" applyNumberFormat="1" applyFont="1"/>
    <xf numFmtId="164" fontId="2" fillId="0" borderId="0" xfId="1" applyNumberFormat="1" applyFont="1"/>
    <xf numFmtId="0" fontId="2" fillId="0" borderId="0" xfId="0" applyFont="1" applyAlignment="1"/>
    <xf numFmtId="0" fontId="0" fillId="0" borderId="0" xfId="0" applyAlignment="1"/>
    <xf numFmtId="9" fontId="2" fillId="0" borderId="0" xfId="2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1.3
Rate of New Entrepreneurs by Nativity (1996-2018)
</a:t>
            </a:r>
          </a:p>
        </c:rich>
      </c:tx>
      <c:layout>
        <c:manualLayout>
          <c:xMode val="edge"/>
          <c:yMode val="edge"/>
          <c:x val="0.2186459489456159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8923327895595432"/>
          <c:w val="0.87458379578246392"/>
          <c:h val="0.69820554649265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'Tab1.3'!$B$4</c:f>
              <c:strCache>
                <c:ptCount val="1"/>
                <c:pt idx="0">
                  <c:v>Native-Born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xVal>
            <c:numRef>
              <c:f>'Tab1.3'!$I$7:$I$29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'Tab1.3'!$B$7:$B$29</c:f>
              <c:numCache>
                <c:formatCode>0.00%</c:formatCode>
                <c:ptCount val="23"/>
                <c:pt idx="0">
                  <c:v>3.0976770000000001E-3</c:v>
                </c:pt>
                <c:pt idx="1">
                  <c:v>2.7283820000000001E-3</c:v>
                </c:pt>
                <c:pt idx="2">
                  <c:v>2.826491E-3</c:v>
                </c:pt>
                <c:pt idx="3">
                  <c:v>2.6109229999999998E-3</c:v>
                </c:pt>
                <c:pt idx="4">
                  <c:v>2.6350010000000001E-3</c:v>
                </c:pt>
                <c:pt idx="5">
                  <c:v>2.6071380000000002E-3</c:v>
                </c:pt>
                <c:pt idx="6">
                  <c:v>2.6483240000000001E-3</c:v>
                </c:pt>
                <c:pt idx="7">
                  <c:v>2.8871320000000002E-3</c:v>
                </c:pt>
                <c:pt idx="8">
                  <c:v>2.8169409999999999E-3</c:v>
                </c:pt>
                <c:pt idx="9">
                  <c:v>2.758379E-3</c:v>
                </c:pt>
                <c:pt idx="10">
                  <c:v>2.820913E-3</c:v>
                </c:pt>
                <c:pt idx="11">
                  <c:v>2.6892420000000001E-3</c:v>
                </c:pt>
                <c:pt idx="12">
                  <c:v>2.7992859999999998E-3</c:v>
                </c:pt>
                <c:pt idx="13">
                  <c:v>3.02236E-3</c:v>
                </c:pt>
                <c:pt idx="14">
                  <c:v>2.8258710000000002E-3</c:v>
                </c:pt>
                <c:pt idx="15">
                  <c:v>2.7492469999999998E-3</c:v>
                </c:pt>
                <c:pt idx="16">
                  <c:v>2.6300149999999999E-3</c:v>
                </c:pt>
                <c:pt idx="17">
                  <c:v>2.4619249999999998E-3</c:v>
                </c:pt>
                <c:pt idx="18">
                  <c:v>2.6544609999999999E-3</c:v>
                </c:pt>
                <c:pt idx="19">
                  <c:v>2.9233369999999998E-3</c:v>
                </c:pt>
                <c:pt idx="20">
                  <c:v>2.623144E-3</c:v>
                </c:pt>
                <c:pt idx="21">
                  <c:v>2.8358509999999999E-3</c:v>
                </c:pt>
                <c:pt idx="22">
                  <c:v>2.7457250000000001E-3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0-4792-B4A1-F5D3BC0020FB}"/>
            </c:ext>
          </c:extLst>
        </c:ser>
        <c:ser>
          <c:idx val="1"/>
          <c:order val="1"/>
          <c:tx>
            <c:strRef>
              <c:f>'Tab1.3'!$D$4</c:f>
              <c:strCache>
                <c:ptCount val="1"/>
                <c:pt idx="0">
                  <c:v>Immigrant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xVal>
            <c:numRef>
              <c:f>'Tab1.3'!$I$7:$I$29</c:f>
              <c:numCache>
                <c:formatCode>General</c:formatCode>
                <c:ptCount val="23"/>
                <c:pt idx="0">
                  <c:v>1996.5</c:v>
                </c:pt>
                <c:pt idx="1">
                  <c:v>1997.5</c:v>
                </c:pt>
                <c:pt idx="2">
                  <c:v>1998.5</c:v>
                </c:pt>
                <c:pt idx="3">
                  <c:v>1999.5</c:v>
                </c:pt>
                <c:pt idx="4">
                  <c:v>2000.5</c:v>
                </c:pt>
                <c:pt idx="5">
                  <c:v>2001.5</c:v>
                </c:pt>
                <c:pt idx="6">
                  <c:v>2002.5</c:v>
                </c:pt>
                <c:pt idx="7">
                  <c:v>2003.5</c:v>
                </c:pt>
                <c:pt idx="8">
                  <c:v>2004.5</c:v>
                </c:pt>
                <c:pt idx="9">
                  <c:v>2005.5</c:v>
                </c:pt>
                <c:pt idx="10">
                  <c:v>2006.5</c:v>
                </c:pt>
                <c:pt idx="11">
                  <c:v>2007.5</c:v>
                </c:pt>
                <c:pt idx="12">
                  <c:v>2008.5</c:v>
                </c:pt>
                <c:pt idx="13">
                  <c:v>2009.5</c:v>
                </c:pt>
                <c:pt idx="14">
                  <c:v>2010.5</c:v>
                </c:pt>
                <c:pt idx="15">
                  <c:v>2011.5</c:v>
                </c:pt>
                <c:pt idx="16">
                  <c:v>2012.5</c:v>
                </c:pt>
                <c:pt idx="17">
                  <c:v>2013.5</c:v>
                </c:pt>
                <c:pt idx="18">
                  <c:v>2014.5</c:v>
                </c:pt>
                <c:pt idx="19">
                  <c:v>2015.5</c:v>
                </c:pt>
                <c:pt idx="20">
                  <c:v>2016.5</c:v>
                </c:pt>
                <c:pt idx="21">
                  <c:v>2017.5</c:v>
                </c:pt>
                <c:pt idx="22">
                  <c:v>2018.5</c:v>
                </c:pt>
              </c:numCache>
            </c:numRef>
          </c:xVal>
          <c:yVal>
            <c:numRef>
              <c:f>'Tab1.3'!$D$7:$D$29</c:f>
              <c:numCache>
                <c:formatCode>0.00%</c:formatCode>
                <c:ptCount val="23"/>
                <c:pt idx="0">
                  <c:v>3.6073720000000002E-3</c:v>
                </c:pt>
                <c:pt idx="1">
                  <c:v>3.2744760000000001E-3</c:v>
                </c:pt>
                <c:pt idx="2">
                  <c:v>3.1385829999999999E-3</c:v>
                </c:pt>
                <c:pt idx="3">
                  <c:v>3.2327390000000001E-3</c:v>
                </c:pt>
                <c:pt idx="4">
                  <c:v>3.222197E-3</c:v>
                </c:pt>
                <c:pt idx="5">
                  <c:v>3.1243859999999998E-3</c:v>
                </c:pt>
                <c:pt idx="6">
                  <c:v>3.6062659999999999E-3</c:v>
                </c:pt>
                <c:pt idx="7">
                  <c:v>3.7579129999999999E-3</c:v>
                </c:pt>
                <c:pt idx="8">
                  <c:v>4.1042120000000003E-3</c:v>
                </c:pt>
                <c:pt idx="9">
                  <c:v>3.3226319999999998E-3</c:v>
                </c:pt>
                <c:pt idx="10">
                  <c:v>3.8420799999999999E-3</c:v>
                </c:pt>
                <c:pt idx="11">
                  <c:v>4.6327670000000003E-3</c:v>
                </c:pt>
                <c:pt idx="12">
                  <c:v>5.2130869999999999E-3</c:v>
                </c:pt>
                <c:pt idx="13">
                  <c:v>5.1396009999999997E-3</c:v>
                </c:pt>
                <c:pt idx="14">
                  <c:v>6.1540359999999999E-3</c:v>
                </c:pt>
                <c:pt idx="15">
                  <c:v>5.524663E-3</c:v>
                </c:pt>
                <c:pt idx="16">
                  <c:v>4.9240680000000002E-3</c:v>
                </c:pt>
                <c:pt idx="17">
                  <c:v>4.2920759999999997E-3</c:v>
                </c:pt>
                <c:pt idx="18">
                  <c:v>5.240382E-3</c:v>
                </c:pt>
                <c:pt idx="19">
                  <c:v>5.3305130000000003E-3</c:v>
                </c:pt>
                <c:pt idx="20">
                  <c:v>5.1657150000000004E-3</c:v>
                </c:pt>
                <c:pt idx="21">
                  <c:v>5.5503749999999998E-3</c:v>
                </c:pt>
                <c:pt idx="22">
                  <c:v>5.2984520000000004E-3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0-4792-B4A1-F5D3BC00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22016"/>
        <c:axId val="889221456"/>
      </c:scatterChart>
      <c:valAx>
        <c:axId val="889222016"/>
        <c:scaling>
          <c:orientation val="minMax"/>
          <c:max val="2019"/>
          <c:min val="1996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221456"/>
        <c:crosses val="autoZero"/>
        <c:crossBetween val="midCat"/>
        <c:majorUnit val="1"/>
        <c:minorUnit val="1"/>
      </c:valAx>
      <c:valAx>
        <c:axId val="889221456"/>
        <c:scaling>
          <c:orientation val="minMax"/>
          <c:max val="7.00000000000000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222016"/>
        <c:crosses val="autoZero"/>
        <c:crossBetween val="midCat"/>
        <c:majorUnit val="1E-3"/>
        <c:minorUnit val="1E-3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79800221975585"/>
          <c:y val="0.9559543230016313"/>
          <c:w val="0.26926560575600661"/>
          <c:h val="3.2698525168394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>
                <a:latin typeface="Arial" pitchFamily="34" charset="0"/>
                <a:cs typeface="Arial" pitchFamily="34" charset="0"/>
              </a:rPr>
              <a:t>1996</a:t>
            </a:r>
          </a:p>
        </c:rich>
      </c:tx>
      <c:layout>
        <c:manualLayout>
          <c:xMode val="edge"/>
          <c:yMode val="edge"/>
          <c:x val="0.44129761928231198"/>
          <c:y val="3.368966863425532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'Fig1.3A'!$B$14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(Shares!$C$4,Shares!$F$4)</c:f>
              <c:strCache>
                <c:ptCount val="2"/>
                <c:pt idx="0">
                  <c:v>Native-Born</c:v>
                </c:pt>
                <c:pt idx="1">
                  <c:v>Immigrant</c:v>
                </c:pt>
              </c:strCache>
            </c:strRef>
          </c:cat>
          <c:val>
            <c:numRef>
              <c:f>(Shares!$C$7,Shares!$F$7)</c:f>
              <c:numCache>
                <c:formatCode>0.0%</c:formatCode>
                <c:ptCount val="2"/>
                <c:pt idx="0">
                  <c:v>0.86707186160807315</c:v>
                </c:pt>
                <c:pt idx="1">
                  <c:v>0.13292816102202598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3-4F17-8D5E-B890A4C0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>
                <a:latin typeface="Arial" pitchFamily="34" charset="0"/>
                <a:cs typeface="Arial" pitchFamily="34" charset="0"/>
              </a:rPr>
              <a:t>2018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'Fig1.3A'!$C$14</c:f>
              <c:strCache>
                <c:ptCount val="1"/>
                <c:pt idx="0">
                  <c:v>2018</c:v>
                </c:pt>
              </c:strCache>
            </c:strRef>
          </c:tx>
          <c:cat>
            <c:strRef>
              <c:f>(Shares!$C$4,Shares!$F$4)</c:f>
              <c:strCache>
                <c:ptCount val="2"/>
                <c:pt idx="0">
                  <c:v>Native-Born</c:v>
                </c:pt>
                <c:pt idx="1">
                  <c:v>Immigrant</c:v>
                </c:pt>
              </c:strCache>
            </c:strRef>
          </c:cat>
          <c:val>
            <c:numRef>
              <c:f>(Shares!$C$25,Shares!$F$25)</c:f>
              <c:numCache>
                <c:formatCode>0.0%</c:formatCode>
                <c:ptCount val="2"/>
                <c:pt idx="0">
                  <c:v>0.71458315191695088</c:v>
                </c:pt>
                <c:pt idx="1">
                  <c:v>0.28541684808304907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7C6-9303-4508EF2C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0.77275</cdr:x>
      <cdr:y>0.94275</cdr:y>
    </cdr:from>
    <cdr:to>
      <cdr:x>0.98</cdr:x>
      <cdr:y>0.99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178" y="5504552"/>
          <a:ext cx="1780770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Source:Estimates calculated from the Current Population Survey.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65942</xdr:colOff>
      <xdr:row>1</xdr:row>
      <xdr:rowOff>146539</xdr:rowOff>
    </xdr:from>
    <xdr:to>
      <xdr:col>5</xdr:col>
      <xdr:colOff>241788</xdr:colOff>
      <xdr:row>11</xdr:row>
      <xdr:rowOff>137014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315058</xdr:colOff>
      <xdr:row>1</xdr:row>
      <xdr:rowOff>146538</xdr:rowOff>
    </xdr:from>
    <xdr:to>
      <xdr:col>11</xdr:col>
      <xdr:colOff>7327</xdr:colOff>
      <xdr:row>11</xdr:row>
      <xdr:rowOff>137013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</xdr:col>
      <xdr:colOff>459948</xdr:colOff>
      <xdr:row>18</xdr:row>
      <xdr:rowOff>114527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4467225"/>
          <a:ext cx="1774398" cy="2764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showGridLines="0" zoomScale="130" zoomScaleNormal="100" workbookViewId="0">
      <selection activeCell="A2" sqref="A2"/>
    </sheetView>
  </sheetViews>
  <sheetFormatPr defaultColWidth="9.109375" defaultRowHeight="13.2" x14ac:dyDescent="0.25"/>
  <cols>
    <col min="1" max="1" width="10.6640625" style="22" customWidth="1"/>
    <col min="2" max="11" width="9" style="22" customWidth="1"/>
    <col min="12" max="15" width="7.6640625" style="22" customWidth="1"/>
    <col min="16" max="16384" width="9.109375" style="22"/>
  </cols>
  <sheetData>
    <row r="1" spans="1:23" ht="36.75" customHeight="1" x14ac:dyDescent="0.25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23" ht="18" customHeight="1" x14ac:dyDescent="0.25"/>
    <row r="3" spans="1:23" ht="18" customHeight="1" x14ac:dyDescent="0.25"/>
    <row r="4" spans="1:23" ht="18" customHeight="1" x14ac:dyDescent="0.25"/>
    <row r="5" spans="1:23" ht="18" customHeight="1" x14ac:dyDescent="0.25"/>
    <row r="6" spans="1:23" ht="18" customHeight="1" x14ac:dyDescent="0.25"/>
    <row r="7" spans="1:23" ht="18" customHeight="1" x14ac:dyDescent="0.25"/>
    <row r="8" spans="1:23" ht="18" customHeight="1" x14ac:dyDescent="0.25"/>
    <row r="9" spans="1:23" ht="18" customHeight="1" x14ac:dyDescent="0.25"/>
    <row r="10" spans="1:23" ht="18" customHeight="1" x14ac:dyDescent="0.25"/>
    <row r="11" spans="1:23" ht="18.149999999999999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23" ht="18" customHeight="1" x14ac:dyDescent="0.25">
      <c r="A12" s="24"/>
      <c r="B12" s="50"/>
      <c r="C12" s="50"/>
      <c r="D12" s="50"/>
      <c r="E12" s="51"/>
      <c r="F12" s="50"/>
      <c r="G12" s="51"/>
      <c r="H12" s="50"/>
      <c r="I12" s="51"/>
      <c r="J12" s="50"/>
      <c r="K12" s="51"/>
    </row>
    <row r="13" spans="1:23" ht="18" customHeight="1" x14ac:dyDescent="0.25">
      <c r="A13" s="24"/>
      <c r="B13" s="25"/>
      <c r="C13" s="25"/>
      <c r="E13" s="24"/>
      <c r="F13" s="25"/>
      <c r="G13" s="24"/>
      <c r="H13" s="25"/>
      <c r="I13" s="24"/>
      <c r="J13" s="25"/>
      <c r="K13" s="24"/>
    </row>
    <row r="14" spans="1:23" ht="14.25" customHeight="1" x14ac:dyDescent="0.25">
      <c r="A14" s="26" t="s">
        <v>15</v>
      </c>
      <c r="B14" s="27">
        <f>Shares!A7</f>
        <v>1996</v>
      </c>
      <c r="C14" s="27">
        <f>Shares!A29</f>
        <v>2018</v>
      </c>
      <c r="E14" s="24"/>
      <c r="F14" s="28"/>
      <c r="G14" s="24"/>
      <c r="H14" s="28"/>
      <c r="I14" s="24"/>
      <c r="J14" s="28"/>
      <c r="K14" s="24"/>
    </row>
    <row r="15" spans="1:23" ht="18" customHeight="1" x14ac:dyDescent="0.25">
      <c r="A15" s="29" t="s">
        <v>9</v>
      </c>
      <c r="B15" s="30">
        <f>Shares!C7</f>
        <v>0.86707186160807315</v>
      </c>
      <c r="C15" s="31">
        <f>Shares!C29</f>
        <v>0.70246345226077611</v>
      </c>
      <c r="E15" s="32"/>
      <c r="F15" s="33"/>
      <c r="G15" s="32"/>
      <c r="H15" s="33"/>
      <c r="I15" s="32"/>
      <c r="J15" s="33"/>
      <c r="K15" s="32"/>
      <c r="M15" s="34"/>
      <c r="O15" s="34"/>
      <c r="Q15" s="34"/>
      <c r="S15" s="34"/>
      <c r="U15" s="34"/>
      <c r="W15" s="34"/>
    </row>
    <row r="16" spans="1:23" ht="18" customHeight="1" x14ac:dyDescent="0.25">
      <c r="A16" s="29" t="s">
        <v>10</v>
      </c>
      <c r="B16" s="30">
        <f>Shares!F7</f>
        <v>0.13292816102202598</v>
      </c>
      <c r="C16" s="31">
        <f>Shares!F29</f>
        <v>0.29753656552836166</v>
      </c>
      <c r="E16" s="32"/>
      <c r="F16" s="33"/>
      <c r="G16" s="32"/>
      <c r="H16" s="33"/>
      <c r="I16" s="32"/>
      <c r="J16" s="33"/>
      <c r="K16" s="32"/>
    </row>
    <row r="20" spans="2:3" x14ac:dyDescent="0.25">
      <c r="B20" s="35"/>
      <c r="C20" s="35"/>
    </row>
    <row r="21" spans="2:3" x14ac:dyDescent="0.25">
      <c r="B21" s="35"/>
      <c r="C21" s="35"/>
    </row>
  </sheetData>
  <mergeCells count="6">
    <mergeCell ref="A1:K1"/>
    <mergeCell ref="B12:C12"/>
    <mergeCell ref="D12:E12"/>
    <mergeCell ref="F12:G12"/>
    <mergeCell ref="H12:I12"/>
    <mergeCell ref="J12:K12"/>
  </mergeCells>
  <printOptions horizontalCentered="1"/>
  <pageMargins left="0.5" right="0.5" top="0.5" bottom="0.5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"/>
  <sheetViews>
    <sheetView showGridLines="0" zoomScale="130" zoomScaleNormal="100" workbookViewId="0">
      <selection activeCell="J5" sqref="J5"/>
    </sheetView>
  </sheetViews>
  <sheetFormatPr defaultColWidth="9.109375" defaultRowHeight="13.2" x14ac:dyDescent="0.25"/>
  <cols>
    <col min="1" max="1" width="15.6640625" style="1" customWidth="1"/>
    <col min="2" max="7" width="9" style="1" customWidth="1"/>
    <col min="8" max="11" width="7.6640625" style="1" customWidth="1"/>
    <col min="12" max="16384" width="9.109375" style="1"/>
  </cols>
  <sheetData>
    <row r="1" spans="1:10" ht="15" x14ac:dyDescent="0.25">
      <c r="A1" s="52" t="s">
        <v>19</v>
      </c>
      <c r="B1" s="52"/>
      <c r="C1" s="52"/>
      <c r="D1" s="52"/>
      <c r="E1" s="52"/>
      <c r="F1" s="52"/>
      <c r="G1" s="52"/>
    </row>
    <row r="2" spans="1:10" ht="18.149999999999999" customHeight="1" x14ac:dyDescent="0.25">
      <c r="A2" s="55" t="s">
        <v>20</v>
      </c>
      <c r="B2" s="55"/>
      <c r="C2" s="55"/>
      <c r="D2" s="55"/>
      <c r="E2" s="55"/>
      <c r="F2" s="55"/>
      <c r="G2" s="55"/>
      <c r="H2" s="2"/>
      <c r="I2" s="2"/>
      <c r="J2" s="2"/>
    </row>
    <row r="3" spans="1:10" ht="18.149999999999999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" customHeight="1" x14ac:dyDescent="0.25">
      <c r="A4" s="4"/>
      <c r="B4" s="56" t="s">
        <v>9</v>
      </c>
      <c r="C4" s="57"/>
      <c r="D4" s="56" t="s">
        <v>10</v>
      </c>
      <c r="E4" s="57"/>
      <c r="F4" s="56" t="s">
        <v>0</v>
      </c>
      <c r="G4" s="57"/>
    </row>
    <row r="5" spans="1:10" ht="18" customHeight="1" x14ac:dyDescent="0.25">
      <c r="A5" s="4"/>
      <c r="B5" s="3" t="s">
        <v>6</v>
      </c>
      <c r="C5" s="4" t="s">
        <v>3</v>
      </c>
      <c r="D5" s="3" t="s">
        <v>6</v>
      </c>
      <c r="E5" s="4" t="s">
        <v>3</v>
      </c>
      <c r="F5" s="3" t="s">
        <v>6</v>
      </c>
      <c r="G5" s="4" t="s">
        <v>3</v>
      </c>
    </row>
    <row r="6" spans="1:10" ht="14.25" customHeight="1" x14ac:dyDescent="0.25">
      <c r="A6" s="5" t="s">
        <v>2</v>
      </c>
      <c r="B6" s="7" t="s">
        <v>5</v>
      </c>
      <c r="C6" s="5" t="s">
        <v>4</v>
      </c>
      <c r="D6" s="7" t="s">
        <v>5</v>
      </c>
      <c r="E6" s="5" t="s">
        <v>4</v>
      </c>
      <c r="F6" s="7" t="s">
        <v>5</v>
      </c>
      <c r="G6" s="5" t="s">
        <v>4</v>
      </c>
    </row>
    <row r="7" spans="1:10" ht="18" customHeight="1" x14ac:dyDescent="0.25">
      <c r="A7" s="3">
        <f>col1data!B3</f>
        <v>1996</v>
      </c>
      <c r="B7" s="9">
        <f>col1data!C3</f>
        <v>3.0976770000000001E-3</v>
      </c>
      <c r="C7" s="6">
        <f>col1data!E3</f>
        <v>473602</v>
      </c>
      <c r="D7" s="10">
        <f>col2data!C3</f>
        <v>3.6073720000000002E-3</v>
      </c>
      <c r="E7" s="8">
        <f>col2data!E3</f>
        <v>55626</v>
      </c>
      <c r="F7" s="10">
        <f>col5data!C3</f>
        <v>3.1569699999999998E-3</v>
      </c>
      <c r="G7" s="8">
        <f>col5data!E3</f>
        <v>529228</v>
      </c>
      <c r="I7" s="1">
        <f>A7+0.5</f>
        <v>1996.5</v>
      </c>
    </row>
    <row r="8" spans="1:10" ht="18" customHeight="1" x14ac:dyDescent="0.25">
      <c r="A8" s="18">
        <f>col1data!B4</f>
        <v>1997</v>
      </c>
      <c r="B8" s="9">
        <f>col1data!C4</f>
        <v>2.7283820000000001E-3</v>
      </c>
      <c r="C8" s="6">
        <f>col1data!E4</f>
        <v>473536</v>
      </c>
      <c r="D8" s="10">
        <f>col2data!C4</f>
        <v>3.2744760000000001E-3</v>
      </c>
      <c r="E8" s="8">
        <f>col2data!E4</f>
        <v>57801</v>
      </c>
      <c r="F8" s="10">
        <f>col5data!C4</f>
        <v>2.7944770000000001E-3</v>
      </c>
      <c r="G8" s="8">
        <f>col5data!E4</f>
        <v>531337</v>
      </c>
      <c r="I8" s="1">
        <f t="shared" ref="I8:I24" si="0">A8+0.5</f>
        <v>1997.5</v>
      </c>
    </row>
    <row r="9" spans="1:10" ht="18" customHeight="1" x14ac:dyDescent="0.25">
      <c r="A9" s="18">
        <f>col1data!B5</f>
        <v>1998</v>
      </c>
      <c r="B9" s="9">
        <f>col1data!C5</f>
        <v>2.826491E-3</v>
      </c>
      <c r="C9" s="6">
        <f>col1data!E5</f>
        <v>472728</v>
      </c>
      <c r="D9" s="10">
        <f>col2data!C5</f>
        <v>3.1385829999999999E-3</v>
      </c>
      <c r="E9" s="8">
        <f>col2data!E5</f>
        <v>59815</v>
      </c>
      <c r="F9" s="10">
        <f>col5data!C5</f>
        <v>2.8654710000000001E-3</v>
      </c>
      <c r="G9" s="8">
        <f>col5data!E5</f>
        <v>532543</v>
      </c>
      <c r="I9" s="1">
        <f t="shared" si="0"/>
        <v>1998.5</v>
      </c>
    </row>
    <row r="10" spans="1:10" ht="18" customHeight="1" x14ac:dyDescent="0.25">
      <c r="A10" s="18">
        <f>col1data!B6</f>
        <v>1999</v>
      </c>
      <c r="B10" s="9">
        <f>col1data!C6</f>
        <v>2.6109229999999998E-3</v>
      </c>
      <c r="C10" s="6">
        <f>col1data!E6</f>
        <v>471772</v>
      </c>
      <c r="D10" s="10">
        <f>col2data!C6</f>
        <v>3.2327390000000001E-3</v>
      </c>
      <c r="E10" s="8">
        <f>col2data!E6</f>
        <v>60459</v>
      </c>
      <c r="F10" s="10">
        <f>col5data!C6</f>
        <v>2.6894520000000002E-3</v>
      </c>
      <c r="G10" s="8">
        <f>col5data!E6</f>
        <v>532231</v>
      </c>
      <c r="I10" s="1">
        <f t="shared" si="0"/>
        <v>1999.5</v>
      </c>
    </row>
    <row r="11" spans="1:10" ht="18" customHeight="1" x14ac:dyDescent="0.25">
      <c r="A11" s="18">
        <f>col1data!B7</f>
        <v>2000</v>
      </c>
      <c r="B11" s="9">
        <f>col1data!C7</f>
        <v>2.6350010000000001E-3</v>
      </c>
      <c r="C11" s="6">
        <f>col1data!E7</f>
        <v>467393</v>
      </c>
      <c r="D11" s="10">
        <f>col2data!C7</f>
        <v>3.222197E-3</v>
      </c>
      <c r="E11" s="8">
        <f>col2data!E7</f>
        <v>64989</v>
      </c>
      <c r="F11" s="10">
        <f>col5data!C7</f>
        <v>2.7134870000000001E-3</v>
      </c>
      <c r="G11" s="8">
        <f>col5data!E7</f>
        <v>532382</v>
      </c>
      <c r="I11" s="1">
        <f t="shared" si="0"/>
        <v>2000.5</v>
      </c>
    </row>
    <row r="12" spans="1:10" ht="18" customHeight="1" x14ac:dyDescent="0.25">
      <c r="A12" s="18">
        <f>col1data!B8</f>
        <v>2001</v>
      </c>
      <c r="B12" s="9">
        <f>col1data!C8</f>
        <v>2.6071380000000002E-3</v>
      </c>
      <c r="C12" s="6">
        <f>col1data!E8</f>
        <v>493029</v>
      </c>
      <c r="D12" s="10">
        <f>col2data!C8</f>
        <v>3.1243859999999998E-3</v>
      </c>
      <c r="E12" s="8">
        <f>col2data!E8</f>
        <v>68544</v>
      </c>
      <c r="F12" s="10">
        <f>col5data!C8</f>
        <v>2.6781800000000001E-3</v>
      </c>
      <c r="G12" s="8">
        <f>col5data!E8</f>
        <v>561573</v>
      </c>
      <c r="I12" s="1">
        <f t="shared" si="0"/>
        <v>2001.5</v>
      </c>
    </row>
    <row r="13" spans="1:10" ht="18" customHeight="1" x14ac:dyDescent="0.25">
      <c r="A13" s="18">
        <f>col1data!B9</f>
        <v>2002</v>
      </c>
      <c r="B13" s="9">
        <f>col1data!C9</f>
        <v>2.6483240000000001E-3</v>
      </c>
      <c r="C13" s="6">
        <f>col1data!E9</f>
        <v>550023</v>
      </c>
      <c r="D13" s="10">
        <f>col2data!C9</f>
        <v>3.6062659999999999E-3</v>
      </c>
      <c r="E13" s="8">
        <f>col2data!E9</f>
        <v>74280</v>
      </c>
      <c r="F13" s="10">
        <f>col5data!C9</f>
        <v>2.780781E-3</v>
      </c>
      <c r="G13" s="8">
        <f>col5data!E9</f>
        <v>624303</v>
      </c>
      <c r="I13" s="1">
        <f t="shared" si="0"/>
        <v>2002.5</v>
      </c>
    </row>
    <row r="14" spans="1:10" ht="18" customHeight="1" x14ac:dyDescent="0.25">
      <c r="A14" s="18">
        <f>col1data!B10</f>
        <v>2003</v>
      </c>
      <c r="B14" s="9">
        <f>col1data!C10</f>
        <v>2.8871320000000002E-3</v>
      </c>
      <c r="C14" s="6">
        <f>col1data!E10</f>
        <v>540397</v>
      </c>
      <c r="D14" s="10">
        <f>col2data!C10</f>
        <v>3.7579129999999999E-3</v>
      </c>
      <c r="E14" s="8">
        <f>col2data!E10</f>
        <v>74192</v>
      </c>
      <c r="F14" s="10">
        <f>col5data!C10</f>
        <v>3.0176410000000002E-3</v>
      </c>
      <c r="G14" s="8">
        <f>col5data!E10</f>
        <v>614589</v>
      </c>
      <c r="I14" s="1">
        <f t="shared" si="0"/>
        <v>2003.5</v>
      </c>
    </row>
    <row r="15" spans="1:10" ht="18" customHeight="1" x14ac:dyDescent="0.25">
      <c r="A15" s="18">
        <f>col1data!B11</f>
        <v>2004</v>
      </c>
      <c r="B15" s="9">
        <f>col1data!C11</f>
        <v>2.8169409999999999E-3</v>
      </c>
      <c r="C15" s="6">
        <f>col1data!E11</f>
        <v>529234</v>
      </c>
      <c r="D15" s="10">
        <f>col2data!C11</f>
        <v>4.1042120000000003E-3</v>
      </c>
      <c r="E15" s="8">
        <f>col2data!E11</f>
        <v>73937</v>
      </c>
      <c r="F15" s="10">
        <f>col5data!C11</f>
        <v>3.0116460000000002E-3</v>
      </c>
      <c r="G15" s="8">
        <f>col5data!E11</f>
        <v>603171</v>
      </c>
      <c r="I15" s="1">
        <f t="shared" si="0"/>
        <v>2004.5</v>
      </c>
    </row>
    <row r="16" spans="1:10" ht="18" customHeight="1" x14ac:dyDescent="0.25">
      <c r="A16" s="18">
        <f>col1data!B12</f>
        <v>2005</v>
      </c>
      <c r="B16" s="11">
        <f>col1data!C12</f>
        <v>2.758379E-3</v>
      </c>
      <c r="C16" s="12">
        <f>col1data!E12</f>
        <v>523221</v>
      </c>
      <c r="D16" s="13">
        <f>col2data!C12</f>
        <v>3.3226319999999998E-3</v>
      </c>
      <c r="E16" s="14">
        <f>col2data!E12</f>
        <v>74956</v>
      </c>
      <c r="F16" s="13">
        <f>col5data!C12</f>
        <v>2.8443639999999998E-3</v>
      </c>
      <c r="G16" s="14">
        <f>col5data!E12</f>
        <v>598177</v>
      </c>
      <c r="I16" s="1">
        <f t="shared" si="0"/>
        <v>2005.5</v>
      </c>
    </row>
    <row r="17" spans="1:11" ht="18" customHeight="1" x14ac:dyDescent="0.25">
      <c r="A17" s="18">
        <f>col1data!B13</f>
        <v>2006</v>
      </c>
      <c r="B17" s="11">
        <f>col1data!C13</f>
        <v>2.820913E-3</v>
      </c>
      <c r="C17" s="12">
        <f>col1data!E13</f>
        <v>514691</v>
      </c>
      <c r="D17" s="13">
        <f>col2data!C13</f>
        <v>3.8420799999999999E-3</v>
      </c>
      <c r="E17" s="14">
        <f>col2data!E13</f>
        <v>78226</v>
      </c>
      <c r="F17" s="13">
        <f>col5data!C13</f>
        <v>2.979827E-3</v>
      </c>
      <c r="G17" s="14">
        <f>col5data!E13</f>
        <v>592917</v>
      </c>
      <c r="I17" s="1">
        <f t="shared" si="0"/>
        <v>2006.5</v>
      </c>
    </row>
    <row r="18" spans="1:11" ht="18" customHeight="1" x14ac:dyDescent="0.25">
      <c r="A18" s="18">
        <f>col1data!B14</f>
        <v>2007</v>
      </c>
      <c r="B18" s="11">
        <f>col1data!C14</f>
        <v>2.6892420000000001E-3</v>
      </c>
      <c r="C18" s="12">
        <f>col1data!E14</f>
        <v>507469</v>
      </c>
      <c r="D18" s="13">
        <f>col2data!C14</f>
        <v>4.6327670000000003E-3</v>
      </c>
      <c r="E18" s="14">
        <f>col2data!E14</f>
        <v>78018</v>
      </c>
      <c r="F18" s="13">
        <f>col5data!C14</f>
        <v>2.9990920000000001E-3</v>
      </c>
      <c r="G18" s="14">
        <f>col5data!E14</f>
        <v>585487</v>
      </c>
      <c r="I18" s="1">
        <f t="shared" si="0"/>
        <v>2007.5</v>
      </c>
    </row>
    <row r="19" spans="1:11" ht="18" customHeight="1" x14ac:dyDescent="0.25">
      <c r="A19" s="18">
        <f>col1data!B15</f>
        <v>2008</v>
      </c>
      <c r="B19" s="11">
        <f>col1data!C15</f>
        <v>2.7992859999999998E-3</v>
      </c>
      <c r="C19" s="12">
        <f>col1data!E15</f>
        <v>507088</v>
      </c>
      <c r="D19" s="13">
        <f>col2data!C15</f>
        <v>5.2130869999999999E-3</v>
      </c>
      <c r="E19" s="14">
        <f>col2data!E15</f>
        <v>78589</v>
      </c>
      <c r="F19" s="13">
        <f>col5data!C15</f>
        <v>3.184845E-3</v>
      </c>
      <c r="G19" s="14">
        <f>col5data!E15</f>
        <v>585677</v>
      </c>
      <c r="I19" s="1">
        <f t="shared" si="0"/>
        <v>2008.5</v>
      </c>
    </row>
    <row r="20" spans="1:11" ht="18" customHeight="1" x14ac:dyDescent="0.25">
      <c r="A20" s="18">
        <f>col1data!B16</f>
        <v>2009</v>
      </c>
      <c r="B20" s="11">
        <f>col1data!C16</f>
        <v>3.02236E-3</v>
      </c>
      <c r="C20" s="12">
        <f>col1data!E16</f>
        <v>511798</v>
      </c>
      <c r="D20" s="13">
        <f>col2data!C16</f>
        <v>5.1396009999999997E-3</v>
      </c>
      <c r="E20" s="14">
        <f>col2data!E16</f>
        <v>79901</v>
      </c>
      <c r="F20" s="13">
        <f>col5data!C16</f>
        <v>3.358031E-3</v>
      </c>
      <c r="G20" s="14">
        <f>col5data!E16</f>
        <v>591699</v>
      </c>
      <c r="I20" s="1">
        <f t="shared" si="0"/>
        <v>2009.5</v>
      </c>
    </row>
    <row r="21" spans="1:11" ht="18" customHeight="1" x14ac:dyDescent="0.25">
      <c r="A21" s="18">
        <f>col1data!B17</f>
        <v>2010</v>
      </c>
      <c r="B21" s="11">
        <f>col1data!C17</f>
        <v>2.8258710000000002E-3</v>
      </c>
      <c r="C21" s="12">
        <f>col1data!E17</f>
        <v>510631</v>
      </c>
      <c r="D21" s="13">
        <f>col2data!C17</f>
        <v>6.1540359999999999E-3</v>
      </c>
      <c r="E21" s="14">
        <f>col2data!E17</f>
        <v>82640</v>
      </c>
      <c r="F21" s="13">
        <f>col5data!C17</f>
        <v>3.3620019999999998E-3</v>
      </c>
      <c r="G21" s="14">
        <f>col5data!E17</f>
        <v>593271</v>
      </c>
      <c r="I21" s="1">
        <f t="shared" si="0"/>
        <v>2010.5</v>
      </c>
    </row>
    <row r="22" spans="1:11" ht="18" customHeight="1" x14ac:dyDescent="0.25">
      <c r="A22" s="18">
        <f>col1data!B18</f>
        <v>2011</v>
      </c>
      <c r="B22" s="11">
        <f>col1data!C18</f>
        <v>2.7492469999999998E-3</v>
      </c>
      <c r="C22" s="12">
        <f>col1data!E18</f>
        <v>503500</v>
      </c>
      <c r="D22" s="13">
        <f>col2data!C18</f>
        <v>5.524663E-3</v>
      </c>
      <c r="E22" s="14">
        <f>col2data!E18</f>
        <v>82646</v>
      </c>
      <c r="F22" s="13">
        <f>col5data!C18</f>
        <v>3.198963E-3</v>
      </c>
      <c r="G22" s="14">
        <f>col5data!E18</f>
        <v>586146</v>
      </c>
      <c r="I22" s="1">
        <f t="shared" si="0"/>
        <v>2011.5</v>
      </c>
    </row>
    <row r="23" spans="1:11" ht="18" customHeight="1" x14ac:dyDescent="0.25">
      <c r="A23" s="21">
        <f>col1data!B19</f>
        <v>2012</v>
      </c>
      <c r="B23" s="11">
        <f>col1data!C19</f>
        <v>2.6300149999999999E-3</v>
      </c>
      <c r="C23" s="12">
        <f>col1data!E19</f>
        <v>498127</v>
      </c>
      <c r="D23" s="13">
        <f>col2data!C19</f>
        <v>4.9240680000000002E-3</v>
      </c>
      <c r="E23" s="14">
        <f>col2data!E19</f>
        <v>82826</v>
      </c>
      <c r="F23" s="13">
        <f>col5data!C19</f>
        <v>3.01068E-3</v>
      </c>
      <c r="G23" s="14">
        <f>col5data!E19</f>
        <v>580953</v>
      </c>
      <c r="I23" s="1">
        <f t="shared" si="0"/>
        <v>2012.5</v>
      </c>
    </row>
    <row r="24" spans="1:11" ht="18" customHeight="1" x14ac:dyDescent="0.25">
      <c r="A24" s="39">
        <f>col1data!B20</f>
        <v>2013</v>
      </c>
      <c r="B24" s="11">
        <f>col1data!C20</f>
        <v>2.4619249999999998E-3</v>
      </c>
      <c r="C24" s="12">
        <f>col1data!E20</f>
        <v>491045</v>
      </c>
      <c r="D24" s="13">
        <f>col2data!C20</f>
        <v>4.2920759999999997E-3</v>
      </c>
      <c r="E24" s="14">
        <f>col2data!E20</f>
        <v>81555</v>
      </c>
      <c r="F24" s="13">
        <f>col5data!C20</f>
        <v>2.7674219999999999E-3</v>
      </c>
      <c r="G24" s="14">
        <f>col5data!E20</f>
        <v>572600</v>
      </c>
      <c r="I24" s="1">
        <f t="shared" si="0"/>
        <v>2013.5</v>
      </c>
    </row>
    <row r="25" spans="1:11" ht="18" customHeight="1" x14ac:dyDescent="0.25">
      <c r="A25" s="44">
        <f>col1data!B21</f>
        <v>2014</v>
      </c>
      <c r="B25" s="11">
        <f>col1data!C21</f>
        <v>2.6544609999999999E-3</v>
      </c>
      <c r="C25" s="12">
        <f>col1data!E21</f>
        <v>487845</v>
      </c>
      <c r="D25" s="13">
        <f>col2data!C21</f>
        <v>5.240382E-3</v>
      </c>
      <c r="E25" s="14">
        <f>col2data!E21</f>
        <v>81256</v>
      </c>
      <c r="F25" s="13">
        <f>col5data!C21</f>
        <v>3.0896069999999999E-3</v>
      </c>
      <c r="G25" s="14">
        <f>col5data!E21</f>
        <v>569101</v>
      </c>
      <c r="I25" s="1">
        <f t="shared" ref="I25" si="1">A25+0.5</f>
        <v>2014.5</v>
      </c>
    </row>
    <row r="26" spans="1:11" ht="18" customHeight="1" x14ac:dyDescent="0.25">
      <c r="A26" s="45">
        <f>col1data!B22</f>
        <v>2015</v>
      </c>
      <c r="B26" s="11">
        <f>col1data!C22</f>
        <v>2.9233369999999998E-3</v>
      </c>
      <c r="C26" s="12">
        <f>col1data!E22</f>
        <v>474013</v>
      </c>
      <c r="D26" s="13">
        <f>col2data!C22</f>
        <v>5.3305130000000003E-3</v>
      </c>
      <c r="E26" s="14">
        <f>col2data!E22</f>
        <v>78874</v>
      </c>
      <c r="F26" s="13">
        <f>col5data!C22</f>
        <v>3.3375129999999999E-3</v>
      </c>
      <c r="G26" s="14">
        <f>col5data!E22</f>
        <v>552887</v>
      </c>
      <c r="I26" s="1">
        <f t="shared" ref="I26" si="2">A26+0.5</f>
        <v>2015.5</v>
      </c>
    </row>
    <row r="27" spans="1:11" ht="18" customHeight="1" x14ac:dyDescent="0.25">
      <c r="A27" s="46">
        <f>col1data!B23</f>
        <v>2016</v>
      </c>
      <c r="B27" s="11">
        <f>col1data!C23</f>
        <v>2.623144E-3</v>
      </c>
      <c r="C27" s="12">
        <f>col1data!E23</f>
        <v>469116</v>
      </c>
      <c r="D27" s="13">
        <f>col2data!C23</f>
        <v>5.1657150000000004E-3</v>
      </c>
      <c r="E27" s="14">
        <f>col2data!E23</f>
        <v>79471</v>
      </c>
      <c r="F27" s="13">
        <f>col5data!C23</f>
        <v>3.0687259999999999E-3</v>
      </c>
      <c r="G27" s="14">
        <f>col5data!E23</f>
        <v>548587</v>
      </c>
      <c r="I27" s="1">
        <f t="shared" ref="I27" si="3">A27+0.5</f>
        <v>2016.5</v>
      </c>
    </row>
    <row r="28" spans="1:11" ht="18" customHeight="1" x14ac:dyDescent="0.25">
      <c r="A28" s="47">
        <f>col1data!B24</f>
        <v>2017</v>
      </c>
      <c r="B28" s="11">
        <f>col1data!C24</f>
        <v>2.8358509999999999E-3</v>
      </c>
      <c r="C28" s="12">
        <f>col1data!E24</f>
        <v>457808</v>
      </c>
      <c r="D28" s="13">
        <f>col2data!C24</f>
        <v>5.5503749999999998E-3</v>
      </c>
      <c r="E28" s="14">
        <f>col2data!E24</f>
        <v>77678</v>
      </c>
      <c r="F28" s="13">
        <f>col5data!C24</f>
        <v>3.3107509999999998E-3</v>
      </c>
      <c r="G28" s="14">
        <f>col5data!E24</f>
        <v>535486</v>
      </c>
      <c r="I28" s="1">
        <f t="shared" ref="I28:I29" si="4">A28+0.5</f>
        <v>2017.5</v>
      </c>
    </row>
    <row r="29" spans="1:11" ht="18" customHeight="1" x14ac:dyDescent="0.25">
      <c r="A29" s="47">
        <f>col1data!B25</f>
        <v>2018</v>
      </c>
      <c r="B29" s="11">
        <f>col1data!C25</f>
        <v>2.7457250000000001E-3</v>
      </c>
      <c r="C29" s="12">
        <f>col1data!E25</f>
        <v>437344</v>
      </c>
      <c r="D29" s="13">
        <f>col2data!C25</f>
        <v>5.2984520000000004E-3</v>
      </c>
      <c r="E29" s="14">
        <f>col2data!E25</f>
        <v>76351</v>
      </c>
      <c r="F29" s="13">
        <f>col5data!C25</f>
        <v>3.205187E-3</v>
      </c>
      <c r="G29" s="14">
        <f>col5data!E25</f>
        <v>513695</v>
      </c>
      <c r="I29" s="1">
        <f t="shared" si="4"/>
        <v>2018.5</v>
      </c>
      <c r="J29" s="15"/>
      <c r="K29" s="38"/>
    </row>
    <row r="30" spans="1:11" ht="79.5" customHeight="1" x14ac:dyDescent="0.25">
      <c r="A30" s="53" t="s">
        <v>17</v>
      </c>
      <c r="B30" s="54"/>
      <c r="C30" s="54"/>
      <c r="D30" s="54"/>
      <c r="E30" s="54"/>
      <c r="F30" s="54"/>
      <c r="G30" s="54"/>
    </row>
  </sheetData>
  <mergeCells count="6">
    <mergeCell ref="A1:G1"/>
    <mergeCell ref="A30:G30"/>
    <mergeCell ref="A2:G2"/>
    <mergeCell ref="B4:C4"/>
    <mergeCell ref="D4:E4"/>
    <mergeCell ref="F4:G4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opLeftCell="A2" zoomScale="130" zoomScaleNormal="100" workbookViewId="0">
      <selection activeCell="A29" sqref="A29:J29"/>
    </sheetView>
  </sheetViews>
  <sheetFormatPr defaultColWidth="9.109375" defaultRowHeight="13.2" x14ac:dyDescent="0.25"/>
  <cols>
    <col min="1" max="1" width="15.6640625" style="1" customWidth="1"/>
    <col min="2" max="10" width="9" style="1" customWidth="1"/>
    <col min="11" max="14" width="7.6640625" style="1" customWidth="1"/>
    <col min="15" max="16384" width="9.109375" style="1"/>
  </cols>
  <sheetData>
    <row r="1" spans="1:13" ht="15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3" ht="18.149999999999999" customHeight="1" x14ac:dyDescent="0.25">
      <c r="A2" s="55" t="s">
        <v>14</v>
      </c>
      <c r="B2" s="55"/>
      <c r="C2" s="55"/>
      <c r="D2" s="55"/>
      <c r="E2" s="55"/>
      <c r="F2" s="55"/>
      <c r="G2" s="55"/>
      <c r="H2" s="55"/>
      <c r="I2" s="55"/>
      <c r="J2" s="55"/>
      <c r="K2" s="16"/>
      <c r="L2" s="16"/>
      <c r="M2" s="16"/>
    </row>
    <row r="3" spans="1:13" ht="18.149999999999999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8" customHeight="1" x14ac:dyDescent="0.25">
      <c r="A4" s="4"/>
      <c r="C4" s="36" t="s">
        <v>9</v>
      </c>
      <c r="D4" s="36"/>
      <c r="E4" s="37"/>
      <c r="F4" s="36" t="s">
        <v>10</v>
      </c>
      <c r="G4" s="37"/>
      <c r="H4" s="56" t="s">
        <v>0</v>
      </c>
      <c r="I4" s="56"/>
      <c r="J4" s="57"/>
    </row>
    <row r="5" spans="1:13" ht="18" customHeight="1" x14ac:dyDescent="0.25">
      <c r="A5" s="4"/>
      <c r="B5" s="17" t="s">
        <v>6</v>
      </c>
      <c r="C5" s="17" t="s">
        <v>12</v>
      </c>
      <c r="D5" s="4" t="s">
        <v>3</v>
      </c>
      <c r="E5" s="17" t="s">
        <v>6</v>
      </c>
      <c r="F5" s="17" t="s">
        <v>12</v>
      </c>
      <c r="G5" s="4" t="s">
        <v>3</v>
      </c>
      <c r="H5" s="17" t="s">
        <v>6</v>
      </c>
      <c r="I5" s="17" t="s">
        <v>12</v>
      </c>
      <c r="J5" s="4" t="s">
        <v>3</v>
      </c>
    </row>
    <row r="6" spans="1:13" ht="14.25" customHeight="1" x14ac:dyDescent="0.25">
      <c r="A6" s="5" t="s">
        <v>2</v>
      </c>
      <c r="B6" s="7" t="s">
        <v>5</v>
      </c>
      <c r="C6" s="7" t="s">
        <v>13</v>
      </c>
      <c r="D6" s="5" t="s">
        <v>4</v>
      </c>
      <c r="E6" s="7" t="s">
        <v>5</v>
      </c>
      <c r="F6" s="7" t="s">
        <v>13</v>
      </c>
      <c r="G6" s="5" t="s">
        <v>4</v>
      </c>
      <c r="H6" s="7" t="s">
        <v>5</v>
      </c>
      <c r="I6" s="7" t="s">
        <v>13</v>
      </c>
      <c r="J6" s="5" t="s">
        <v>4</v>
      </c>
    </row>
    <row r="7" spans="1:13" ht="18" customHeight="1" x14ac:dyDescent="0.25">
      <c r="A7" s="17">
        <f>col1data!B3</f>
        <v>1996</v>
      </c>
      <c r="B7" s="9">
        <f>col1data!C3</f>
        <v>3.0976770000000001E-3</v>
      </c>
      <c r="C7" s="19">
        <f>col1data!D3/col5data!D3</f>
        <v>0.86707186160807315</v>
      </c>
      <c r="D7" s="6">
        <f>col1data!E3</f>
        <v>473602</v>
      </c>
      <c r="E7" s="10">
        <f>col2data!C3</f>
        <v>3.6073720000000002E-3</v>
      </c>
      <c r="F7" s="19">
        <f>col2data!D3/col5data!D3</f>
        <v>0.13292816102202598</v>
      </c>
      <c r="G7" s="8">
        <f>col2data!E3</f>
        <v>55626</v>
      </c>
      <c r="H7" s="10">
        <f>col5data!C3</f>
        <v>3.1569699999999998E-3</v>
      </c>
      <c r="I7" s="19">
        <f>col5data!D3/col5data!D3</f>
        <v>1</v>
      </c>
      <c r="J7" s="8">
        <f>col5data!E3</f>
        <v>529228</v>
      </c>
    </row>
    <row r="8" spans="1:13" ht="18" customHeight="1" x14ac:dyDescent="0.25">
      <c r="A8" s="17">
        <f>col1data!B4</f>
        <v>1997</v>
      </c>
      <c r="B8" s="9">
        <f>col1data!C4</f>
        <v>2.7283820000000001E-3</v>
      </c>
      <c r="C8" s="19">
        <f>col1data!D4/col5data!D4</f>
        <v>0.85817755710850085</v>
      </c>
      <c r="D8" s="6">
        <f>col1data!E4</f>
        <v>473536</v>
      </c>
      <c r="E8" s="10">
        <f>col2data!C4</f>
        <v>3.2744760000000001E-3</v>
      </c>
      <c r="F8" s="19">
        <f>col2data!D4/col5data!D4</f>
        <v>0.14182244289149906</v>
      </c>
      <c r="G8" s="8">
        <f>col2data!E4</f>
        <v>57801</v>
      </c>
      <c r="H8" s="10">
        <f>col5data!C4</f>
        <v>2.7944770000000001E-3</v>
      </c>
      <c r="I8" s="19">
        <f>col5data!D4/col5data!D4</f>
        <v>1</v>
      </c>
      <c r="J8" s="8">
        <f>col5data!E4</f>
        <v>531337</v>
      </c>
    </row>
    <row r="9" spans="1:13" ht="18" customHeight="1" x14ac:dyDescent="0.25">
      <c r="A9" s="17">
        <f>col1data!B5</f>
        <v>1998</v>
      </c>
      <c r="B9" s="9">
        <f>col1data!C5</f>
        <v>2.826491E-3</v>
      </c>
      <c r="C9" s="19">
        <f>col1data!D5/col5data!D5</f>
        <v>0.86319771866064454</v>
      </c>
      <c r="D9" s="6">
        <f>col1data!E5</f>
        <v>472728</v>
      </c>
      <c r="E9" s="10">
        <f>col2data!C5</f>
        <v>3.1385829999999999E-3</v>
      </c>
      <c r="F9" s="19">
        <f>col2data!D5/col5data!D5</f>
        <v>0.13680228133935546</v>
      </c>
      <c r="G9" s="8">
        <f>col2data!E5</f>
        <v>59815</v>
      </c>
      <c r="H9" s="10">
        <f>col5data!C5</f>
        <v>2.8654710000000001E-3</v>
      </c>
      <c r="I9" s="19">
        <f>col5data!D5/col5data!D5</f>
        <v>1</v>
      </c>
      <c r="J9" s="8">
        <f>col5data!E5</f>
        <v>532543</v>
      </c>
    </row>
    <row r="10" spans="1:13" ht="18" customHeight="1" x14ac:dyDescent="0.25">
      <c r="A10" s="17">
        <f>col1data!B6</f>
        <v>1999</v>
      </c>
      <c r="B10" s="9">
        <f>col1data!C6</f>
        <v>2.6109229999999998E-3</v>
      </c>
      <c r="C10" s="19">
        <f>col1data!D6/col5data!D6</f>
        <v>0.84819939052986615</v>
      </c>
      <c r="D10" s="6">
        <f>col1data!E6</f>
        <v>471772</v>
      </c>
      <c r="E10" s="10">
        <f>col2data!C6</f>
        <v>3.2327390000000001E-3</v>
      </c>
      <c r="F10" s="19">
        <f>col2data!D6/col5data!D6</f>
        <v>0.15180063506951769</v>
      </c>
      <c r="G10" s="8">
        <f>col2data!E6</f>
        <v>60459</v>
      </c>
      <c r="H10" s="10">
        <f>col5data!C6</f>
        <v>2.6894520000000002E-3</v>
      </c>
      <c r="I10" s="19">
        <f>col5data!D6/col5data!D6</f>
        <v>1</v>
      </c>
      <c r="J10" s="8">
        <f>col5data!E6</f>
        <v>532231</v>
      </c>
    </row>
    <row r="11" spans="1:13" ht="18" customHeight="1" x14ac:dyDescent="0.25">
      <c r="A11" s="17">
        <f>col1data!B7</f>
        <v>2000</v>
      </c>
      <c r="B11" s="9">
        <f>col1data!C7</f>
        <v>2.6350010000000001E-3</v>
      </c>
      <c r="C11" s="19">
        <f>col1data!D7/col5data!D7</f>
        <v>0.84127967430046513</v>
      </c>
      <c r="D11" s="6">
        <f>col1data!E7</f>
        <v>467393</v>
      </c>
      <c r="E11" s="10">
        <f>col2data!C7</f>
        <v>3.222197E-3</v>
      </c>
      <c r="F11" s="19">
        <f>col2data!D7/col5data!D7</f>
        <v>0.15872035057029651</v>
      </c>
      <c r="G11" s="8">
        <f>col2data!E7</f>
        <v>64989</v>
      </c>
      <c r="H11" s="10">
        <f>col5data!C7</f>
        <v>2.7134870000000001E-3</v>
      </c>
      <c r="I11" s="19">
        <f>col5data!D7/col5data!D7</f>
        <v>1</v>
      </c>
      <c r="J11" s="8">
        <f>col5data!E7</f>
        <v>532382</v>
      </c>
    </row>
    <row r="12" spans="1:13" ht="18" customHeight="1" x14ac:dyDescent="0.25">
      <c r="A12" s="17">
        <f>col1data!B8</f>
        <v>2001</v>
      </c>
      <c r="B12" s="9">
        <f>col1data!C8</f>
        <v>2.6071380000000002E-3</v>
      </c>
      <c r="C12" s="19">
        <f>col1data!D8/col5data!D8</f>
        <v>0.83977036461690091</v>
      </c>
      <c r="D12" s="6">
        <f>col1data!E8</f>
        <v>493029</v>
      </c>
      <c r="E12" s="10">
        <f>col2data!C8</f>
        <v>3.1243859999999998E-3</v>
      </c>
      <c r="F12" s="19">
        <f>col2data!D8/col5data!D8</f>
        <v>0.16022963538309906</v>
      </c>
      <c r="G12" s="8">
        <f>col2data!E8</f>
        <v>68544</v>
      </c>
      <c r="H12" s="10">
        <f>col5data!C8</f>
        <v>2.6781800000000001E-3</v>
      </c>
      <c r="I12" s="19">
        <f>col5data!D8/col5data!D8</f>
        <v>1</v>
      </c>
      <c r="J12" s="8">
        <f>col5data!E8</f>
        <v>561573</v>
      </c>
    </row>
    <row r="13" spans="1:13" ht="18" customHeight="1" x14ac:dyDescent="0.25">
      <c r="A13" s="17">
        <f>col1data!B9</f>
        <v>2002</v>
      </c>
      <c r="B13" s="9">
        <f>col1data!C9</f>
        <v>2.6483240000000001E-3</v>
      </c>
      <c r="C13" s="19">
        <f>col1data!D9/col5data!D9</f>
        <v>0.82068103505590029</v>
      </c>
      <c r="D13" s="6">
        <f>col1data!E9</f>
        <v>550023</v>
      </c>
      <c r="E13" s="10">
        <f>col2data!C9</f>
        <v>3.6062659999999999E-3</v>
      </c>
      <c r="F13" s="19">
        <f>col2data!D9/col5data!D9</f>
        <v>0.17931896494409966</v>
      </c>
      <c r="G13" s="8">
        <f>col2data!E9</f>
        <v>74280</v>
      </c>
      <c r="H13" s="10">
        <f>col5data!C9</f>
        <v>2.780781E-3</v>
      </c>
      <c r="I13" s="19">
        <f>col5data!D9/col5data!D9</f>
        <v>1</v>
      </c>
      <c r="J13" s="8">
        <f>col5data!E9</f>
        <v>624303</v>
      </c>
    </row>
    <row r="14" spans="1:13" ht="18" customHeight="1" x14ac:dyDescent="0.25">
      <c r="A14" s="17">
        <f>col1data!B10</f>
        <v>2003</v>
      </c>
      <c r="B14" s="9">
        <f>col1data!C10</f>
        <v>2.8871320000000002E-3</v>
      </c>
      <c r="C14" s="19">
        <f>col1data!D10/col5data!D10</f>
        <v>0.81335787521036884</v>
      </c>
      <c r="D14" s="6">
        <f>col1data!E10</f>
        <v>540397</v>
      </c>
      <c r="E14" s="10">
        <f>col2data!C10</f>
        <v>3.7579129999999999E-3</v>
      </c>
      <c r="F14" s="19">
        <f>col2data!D10/col5data!D10</f>
        <v>0.18664214608471738</v>
      </c>
      <c r="G14" s="8">
        <f>col2data!E10</f>
        <v>74192</v>
      </c>
      <c r="H14" s="10">
        <f>col5data!C10</f>
        <v>3.0176410000000002E-3</v>
      </c>
      <c r="I14" s="19">
        <f>col5data!D10/col5data!D10</f>
        <v>1</v>
      </c>
      <c r="J14" s="8">
        <f>col5data!E10</f>
        <v>614589</v>
      </c>
    </row>
    <row r="15" spans="1:13" ht="18" customHeight="1" x14ac:dyDescent="0.25">
      <c r="A15" s="17">
        <f>col1data!B11</f>
        <v>2004</v>
      </c>
      <c r="B15" s="9">
        <f>col1data!C11</f>
        <v>2.8169409999999999E-3</v>
      </c>
      <c r="C15" s="19">
        <f>col1data!D11/col5data!D11</f>
        <v>0.79387415690856999</v>
      </c>
      <c r="D15" s="6">
        <f>col1data!E11</f>
        <v>529234</v>
      </c>
      <c r="E15" s="10">
        <f>col2data!C11</f>
        <v>4.1042120000000003E-3</v>
      </c>
      <c r="F15" s="19">
        <f>col2data!D11/col5data!D11</f>
        <v>0.206125864182227</v>
      </c>
      <c r="G15" s="8">
        <f>col2data!E11</f>
        <v>73937</v>
      </c>
      <c r="H15" s="10">
        <f>col5data!C11</f>
        <v>3.0116460000000002E-3</v>
      </c>
      <c r="I15" s="19">
        <f>col5data!D11/col5data!D11</f>
        <v>1</v>
      </c>
      <c r="J15" s="8">
        <f>col5data!E11</f>
        <v>603171</v>
      </c>
    </row>
    <row r="16" spans="1:13" ht="18" customHeight="1" x14ac:dyDescent="0.25">
      <c r="A16" s="17">
        <f>col1data!B12</f>
        <v>2005</v>
      </c>
      <c r="B16" s="11">
        <f>col1data!C12</f>
        <v>2.758379E-3</v>
      </c>
      <c r="C16" s="19">
        <f>col1data!D12/col5data!D12</f>
        <v>0.82198910526549729</v>
      </c>
      <c r="D16" s="12">
        <f>col1data!E12</f>
        <v>523221</v>
      </c>
      <c r="E16" s="13">
        <f>col2data!C12</f>
        <v>3.3226319999999998E-3</v>
      </c>
      <c r="F16" s="19">
        <f>col2data!D12/col5data!D12</f>
        <v>0.17801091678255121</v>
      </c>
      <c r="G16" s="14">
        <f>col2data!E12</f>
        <v>74956</v>
      </c>
      <c r="H16" s="13">
        <f>col5data!C12</f>
        <v>2.8443639999999998E-3</v>
      </c>
      <c r="I16" s="19">
        <f>col5data!D12/col5data!D12</f>
        <v>1</v>
      </c>
      <c r="J16" s="14">
        <f>col5data!E12</f>
        <v>598177</v>
      </c>
    </row>
    <row r="17" spans="1:13" ht="18" customHeight="1" x14ac:dyDescent="0.25">
      <c r="A17" s="17">
        <f>col1data!B13</f>
        <v>2006</v>
      </c>
      <c r="B17" s="11">
        <f>col1data!C13</f>
        <v>2.820913E-3</v>
      </c>
      <c r="C17" s="19">
        <f>col1data!D13/col5data!D13</f>
        <v>0.79934873296824349</v>
      </c>
      <c r="D17" s="12">
        <f>col1data!E13</f>
        <v>514691</v>
      </c>
      <c r="E17" s="13">
        <f>col2data!C13</f>
        <v>3.8420799999999999E-3</v>
      </c>
      <c r="F17" s="19">
        <f>col2data!D13/col5data!D13</f>
        <v>0.20065126703175645</v>
      </c>
      <c r="G17" s="14">
        <f>col2data!E13</f>
        <v>78226</v>
      </c>
      <c r="H17" s="13">
        <f>col5data!C13</f>
        <v>2.979827E-3</v>
      </c>
      <c r="I17" s="19">
        <f>col5data!D13/col5data!D13</f>
        <v>1</v>
      </c>
      <c r="J17" s="14">
        <f>col5data!E13</f>
        <v>592917</v>
      </c>
    </row>
    <row r="18" spans="1:13" ht="18" customHeight="1" x14ac:dyDescent="0.25">
      <c r="A18" s="17">
        <f>col1data!B14</f>
        <v>2007</v>
      </c>
      <c r="B18" s="11">
        <f>col1data!C14</f>
        <v>2.6892420000000001E-3</v>
      </c>
      <c r="C18" s="19">
        <f>col1data!D14/col5data!D14</f>
        <v>0.75372971973081326</v>
      </c>
      <c r="D18" s="12">
        <f>col1data!E14</f>
        <v>507469</v>
      </c>
      <c r="E18" s="13">
        <f>col2data!C14</f>
        <v>4.6327670000000003E-3</v>
      </c>
      <c r="F18" s="19">
        <f>col2data!D14/col5data!D14</f>
        <v>0.24627028026918676</v>
      </c>
      <c r="G18" s="14">
        <f>col2data!E14</f>
        <v>78018</v>
      </c>
      <c r="H18" s="13">
        <f>col5data!C14</f>
        <v>2.9990920000000001E-3</v>
      </c>
      <c r="I18" s="19">
        <f>col5data!D14/col5data!D14</f>
        <v>1</v>
      </c>
      <c r="J18" s="14">
        <f>col5data!E14</f>
        <v>585487</v>
      </c>
    </row>
    <row r="19" spans="1:13" ht="18" customHeight="1" x14ac:dyDescent="0.25">
      <c r="A19" s="17">
        <f>col1data!B15</f>
        <v>2008</v>
      </c>
      <c r="B19" s="11">
        <f>col1data!C15</f>
        <v>2.7992859999999998E-3</v>
      </c>
      <c r="C19" s="19">
        <f>col1data!D15/col5data!D15</f>
        <v>0.73854545160991936</v>
      </c>
      <c r="D19" s="12">
        <f>col1data!E15</f>
        <v>507088</v>
      </c>
      <c r="E19" s="13">
        <f>col2data!C15</f>
        <v>5.2130869999999999E-3</v>
      </c>
      <c r="F19" s="19">
        <f>col2data!D15/col5data!D15</f>
        <v>0.26145456747452983</v>
      </c>
      <c r="G19" s="14">
        <f>col2data!E15</f>
        <v>78589</v>
      </c>
      <c r="H19" s="13">
        <f>col5data!C15</f>
        <v>3.184845E-3</v>
      </c>
      <c r="I19" s="19">
        <f>col5data!D15/col5data!D15</f>
        <v>1</v>
      </c>
      <c r="J19" s="14">
        <f>col5data!E15</f>
        <v>585677</v>
      </c>
    </row>
    <row r="20" spans="1:13" ht="18" customHeight="1" x14ac:dyDescent="0.25">
      <c r="A20" s="17">
        <f>col1data!B16</f>
        <v>2009</v>
      </c>
      <c r="B20" s="11">
        <f>col1data!C16</f>
        <v>3.02236E-3</v>
      </c>
      <c r="C20" s="19">
        <f>col1data!D16/col5data!D16</f>
        <v>0.75734529543431039</v>
      </c>
      <c r="D20" s="12">
        <f>col1data!E16</f>
        <v>511798</v>
      </c>
      <c r="E20" s="13">
        <f>col2data!C16</f>
        <v>5.1396009999999997E-3</v>
      </c>
      <c r="F20" s="19">
        <f>col2data!D16/col5data!D16</f>
        <v>0.24265470456568952</v>
      </c>
      <c r="G20" s="14">
        <f>col2data!E16</f>
        <v>79901</v>
      </c>
      <c r="H20" s="13">
        <f>col5data!C16</f>
        <v>3.358031E-3</v>
      </c>
      <c r="I20" s="19">
        <f>col5data!D16/col5data!D16</f>
        <v>1</v>
      </c>
      <c r="J20" s="14">
        <f>col5data!E16</f>
        <v>591699</v>
      </c>
    </row>
    <row r="21" spans="1:13" ht="18" customHeight="1" x14ac:dyDescent="0.25">
      <c r="A21" s="17">
        <f>col1data!B17</f>
        <v>2010</v>
      </c>
      <c r="B21" s="11">
        <f>col1data!C17</f>
        <v>2.8258710000000002E-3</v>
      </c>
      <c r="C21" s="19">
        <f>col1data!D17/col5data!D17</f>
        <v>0.70513143822004654</v>
      </c>
      <c r="D21" s="12">
        <f>col1data!E17</f>
        <v>510631</v>
      </c>
      <c r="E21" s="13">
        <f>col2data!C17</f>
        <v>6.1540359999999999E-3</v>
      </c>
      <c r="F21" s="19">
        <f>col2data!D17/col5data!D17</f>
        <v>0.29486857947067008</v>
      </c>
      <c r="G21" s="14">
        <f>col2data!E17</f>
        <v>82640</v>
      </c>
      <c r="H21" s="13">
        <f>col5data!C17</f>
        <v>3.3620019999999998E-3</v>
      </c>
      <c r="I21" s="19">
        <f>col5data!D17/col5data!D17</f>
        <v>1</v>
      </c>
      <c r="J21" s="14">
        <f>col5data!E17</f>
        <v>593271</v>
      </c>
    </row>
    <row r="22" spans="1:13" ht="18" customHeight="1" x14ac:dyDescent="0.25">
      <c r="A22" s="4">
        <f>col1data!B18</f>
        <v>2011</v>
      </c>
      <c r="B22" s="11">
        <f>col1data!C18</f>
        <v>2.7492469999999998E-3</v>
      </c>
      <c r="C22" s="20">
        <f>col1data!D18/col5data!D18</f>
        <v>0.72016171939920359</v>
      </c>
      <c r="D22" s="12">
        <f>col1data!E18</f>
        <v>503500</v>
      </c>
      <c r="E22" s="13">
        <f>col2data!C18</f>
        <v>5.524663E-3</v>
      </c>
      <c r="F22" s="20">
        <f>col2data!D18/col5data!D18</f>
        <v>0.27983828060079652</v>
      </c>
      <c r="G22" s="14">
        <f>col2data!E18</f>
        <v>82646</v>
      </c>
      <c r="H22" s="13">
        <f>col5data!C18</f>
        <v>3.198963E-3</v>
      </c>
      <c r="I22" s="20">
        <f>col5data!D18/col5data!D18</f>
        <v>1</v>
      </c>
      <c r="J22" s="14">
        <f>col5data!E18</f>
        <v>586146</v>
      </c>
      <c r="M22" s="15"/>
    </row>
    <row r="23" spans="1:13" x14ac:dyDescent="0.25">
      <c r="A23" s="4">
        <f>col1data!B19</f>
        <v>2012</v>
      </c>
      <c r="B23" s="11">
        <f>col1data!C19</f>
        <v>2.6300149999999999E-3</v>
      </c>
      <c r="C23" s="20">
        <f>col1data!D19/col5data!D19</f>
        <v>0.72860687724764328</v>
      </c>
      <c r="D23" s="12">
        <f>col1data!E19</f>
        <v>498127</v>
      </c>
      <c r="E23" s="13">
        <f>col2data!C19</f>
        <v>4.9240680000000002E-3</v>
      </c>
      <c r="F23" s="20">
        <f>col2data!D19/col5data!D19</f>
        <v>0.2713931033066575</v>
      </c>
      <c r="G23" s="14">
        <f>col2data!E19</f>
        <v>82826</v>
      </c>
      <c r="H23" s="13">
        <f>col5data!C19</f>
        <v>3.01068E-3</v>
      </c>
      <c r="I23" s="20">
        <f>col5data!D19/col5data!D19</f>
        <v>1</v>
      </c>
      <c r="J23" s="14">
        <f>col5data!E19</f>
        <v>580953</v>
      </c>
    </row>
    <row r="24" spans="1:13" x14ac:dyDescent="0.25">
      <c r="A24" s="4">
        <f>col1data!B20</f>
        <v>2013</v>
      </c>
      <c r="B24" s="11">
        <f>col1data!C20</f>
        <v>2.4619249999999998E-3</v>
      </c>
      <c r="C24" s="20">
        <f>col1data!D20/col5data!D20</f>
        <v>0.74111209245584575</v>
      </c>
      <c r="D24" s="12">
        <f>col1data!E20</f>
        <v>491045</v>
      </c>
      <c r="E24" s="13">
        <f>col2data!C20</f>
        <v>4.2920759999999997E-3</v>
      </c>
      <c r="F24" s="20">
        <f>col2data!D20/col5data!D20</f>
        <v>0.25888790754415419</v>
      </c>
      <c r="G24" s="14">
        <f>col2data!E20</f>
        <v>81555</v>
      </c>
      <c r="H24" s="13">
        <f>col5data!C20</f>
        <v>2.7674219999999999E-3</v>
      </c>
      <c r="I24" s="20">
        <f>col5data!D20/col5data!D20</f>
        <v>1</v>
      </c>
      <c r="J24" s="14">
        <f>col5data!E20</f>
        <v>572600</v>
      </c>
    </row>
    <row r="25" spans="1:13" x14ac:dyDescent="0.25">
      <c r="A25" s="4">
        <f>col1data!B21</f>
        <v>2014</v>
      </c>
      <c r="B25" s="11">
        <f>col1data!C21</f>
        <v>2.6544609999999999E-3</v>
      </c>
      <c r="C25" s="20">
        <f>col1data!D21/col5data!D21</f>
        <v>0.71458315191695088</v>
      </c>
      <c r="D25" s="12">
        <f>col1data!E21</f>
        <v>487845</v>
      </c>
      <c r="E25" s="13">
        <f>col2data!C21</f>
        <v>5.240382E-3</v>
      </c>
      <c r="F25" s="20">
        <f>col2data!D21/col5data!D21</f>
        <v>0.28541684808304907</v>
      </c>
      <c r="G25" s="14">
        <f>col2data!E21</f>
        <v>81256</v>
      </c>
      <c r="H25" s="13">
        <f>col5data!C21</f>
        <v>3.0896069999999999E-3</v>
      </c>
      <c r="I25" s="20">
        <f>col5data!D21/col5data!D21</f>
        <v>1</v>
      </c>
      <c r="J25" s="14">
        <f>col5data!E21</f>
        <v>569101</v>
      </c>
    </row>
    <row r="26" spans="1:13" x14ac:dyDescent="0.25">
      <c r="A26" s="4">
        <f>col1data!B22</f>
        <v>2015</v>
      </c>
      <c r="B26" s="11">
        <f>col1data!C22</f>
        <v>2.9233369999999998E-3</v>
      </c>
      <c r="C26" s="20">
        <f>col1data!D22/col5data!D22</f>
        <v>0.72519565840031641</v>
      </c>
      <c r="D26" s="12">
        <f>col1data!E22</f>
        <v>474013</v>
      </c>
      <c r="E26" s="13">
        <f>col2data!C22</f>
        <v>5.3305130000000003E-3</v>
      </c>
      <c r="F26" s="20">
        <f>col2data!D22/col5data!D22</f>
        <v>0.27480432435098989</v>
      </c>
      <c r="G26" s="14">
        <f>col2data!E22</f>
        <v>78874</v>
      </c>
      <c r="H26" s="13">
        <f>col5data!C22</f>
        <v>3.3375129999999999E-3</v>
      </c>
      <c r="I26" s="20">
        <f>col5data!D22/col5data!D22</f>
        <v>1</v>
      </c>
      <c r="J26" s="14">
        <f>col5data!E22</f>
        <v>552887</v>
      </c>
    </row>
    <row r="27" spans="1:13" x14ac:dyDescent="0.25">
      <c r="A27" s="4">
        <f>col1data!B23</f>
        <v>2016</v>
      </c>
      <c r="B27" s="11">
        <f>col1data!C23</f>
        <v>2.623144E-3</v>
      </c>
      <c r="C27" s="20">
        <f>col1data!D23/col5data!D23</f>
        <v>0.70499626765791834</v>
      </c>
      <c r="D27" s="12">
        <f>col1data!E23</f>
        <v>469116</v>
      </c>
      <c r="E27" s="13">
        <f>col2data!C23</f>
        <v>5.1657150000000004E-3</v>
      </c>
      <c r="F27" s="20">
        <f>col2data!D23/col5data!D23</f>
        <v>0.29500371368596823</v>
      </c>
      <c r="G27" s="14">
        <f>col2data!E23</f>
        <v>79471</v>
      </c>
      <c r="H27" s="13">
        <f>col5data!C23</f>
        <v>3.0687259999999999E-3</v>
      </c>
      <c r="I27" s="20">
        <f>col5data!D23/col5data!D23</f>
        <v>1</v>
      </c>
      <c r="J27" s="14">
        <f>col5data!E23</f>
        <v>548587</v>
      </c>
    </row>
    <row r="28" spans="1:13" x14ac:dyDescent="0.25">
      <c r="A28" s="4">
        <f>col1data!B24</f>
        <v>2017</v>
      </c>
      <c r="B28" s="11">
        <f>col1data!C24</f>
        <v>2.8358509999999999E-3</v>
      </c>
      <c r="C28" s="20">
        <f>col1data!D24/col5data!D24</f>
        <v>0.70670521036471512</v>
      </c>
      <c r="D28" s="12">
        <f>col1data!E24</f>
        <v>457808</v>
      </c>
      <c r="E28" s="13">
        <f>col2data!C24</f>
        <v>5.5503749999999998E-3</v>
      </c>
      <c r="F28" s="20">
        <f>col2data!D24/col5data!D24</f>
        <v>0.29329478963528499</v>
      </c>
      <c r="G28" s="14">
        <f>col2data!E24</f>
        <v>77678</v>
      </c>
      <c r="H28" s="13">
        <f>col5data!C24</f>
        <v>3.3107509999999998E-3</v>
      </c>
      <c r="I28" s="20">
        <f>col5data!D24/col5data!D24</f>
        <v>1</v>
      </c>
      <c r="J28" s="14">
        <f>col5data!E24</f>
        <v>535486</v>
      </c>
    </row>
    <row r="29" spans="1:13" x14ac:dyDescent="0.25">
      <c r="A29" s="4">
        <f>col1data!B25</f>
        <v>2018</v>
      </c>
      <c r="B29" s="11">
        <f>col1data!C25</f>
        <v>2.7457250000000001E-3</v>
      </c>
      <c r="C29" s="20">
        <f>col1data!D25/col5data!D25</f>
        <v>0.70246345226077611</v>
      </c>
      <c r="D29" s="12">
        <f>col1data!E25</f>
        <v>437344</v>
      </c>
      <c r="E29" s="13">
        <f>col2data!C25</f>
        <v>5.2984520000000004E-3</v>
      </c>
      <c r="F29" s="20">
        <f>col2data!D25/col5data!D25</f>
        <v>0.29753656552836166</v>
      </c>
      <c r="G29" s="14">
        <f>col2data!E25</f>
        <v>76351</v>
      </c>
      <c r="H29" s="13">
        <f>col5data!C25</f>
        <v>3.205187E-3</v>
      </c>
      <c r="I29" s="20">
        <f>col5data!D25/col5data!D25</f>
        <v>1</v>
      </c>
      <c r="J29" s="14">
        <f>col5data!E25</f>
        <v>513695</v>
      </c>
    </row>
  </sheetData>
  <mergeCells count="3">
    <mergeCell ref="A1:J1"/>
    <mergeCell ref="A2:J2"/>
    <mergeCell ref="H4:J4"/>
  </mergeCells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E25"/>
    </sheetView>
  </sheetViews>
  <sheetFormatPr defaultRowHeight="13.2" x14ac:dyDescent="0.25"/>
  <sheetData>
    <row r="1" spans="1:11" ht="13.8" thickBot="1" x14ac:dyDescent="0.3"/>
    <row r="2" spans="1:11" x14ac:dyDescent="0.25">
      <c r="A2" s="41" t="s">
        <v>1</v>
      </c>
      <c r="B2" s="42" t="s">
        <v>16</v>
      </c>
      <c r="C2" s="42" t="s">
        <v>11</v>
      </c>
      <c r="D2" s="42" t="s">
        <v>7</v>
      </c>
      <c r="E2" s="42" t="s">
        <v>8</v>
      </c>
      <c r="G2" s="41" t="s">
        <v>1</v>
      </c>
      <c r="H2" s="42" t="s">
        <v>16</v>
      </c>
      <c r="I2" s="42" t="s">
        <v>11</v>
      </c>
      <c r="J2" s="42" t="s">
        <v>7</v>
      </c>
      <c r="K2" s="42" t="s">
        <v>8</v>
      </c>
    </row>
    <row r="3" spans="1:11" x14ac:dyDescent="0.25">
      <c r="A3" s="43">
        <v>1</v>
      </c>
      <c r="B3" s="40">
        <v>1996</v>
      </c>
      <c r="C3" s="40">
        <v>3.0976770000000001E-3</v>
      </c>
      <c r="D3" s="40">
        <v>383149.83</v>
      </c>
      <c r="E3" s="40">
        <v>473602</v>
      </c>
      <c r="G3" s="43">
        <v>1</v>
      </c>
      <c r="H3" s="40">
        <v>1996</v>
      </c>
      <c r="I3" s="40">
        <v>3.0976770000000001E-3</v>
      </c>
      <c r="J3" s="40">
        <v>383149.83</v>
      </c>
      <c r="K3" s="40">
        <v>473602</v>
      </c>
    </row>
    <row r="4" spans="1:11" x14ac:dyDescent="0.25">
      <c r="A4" s="43">
        <v>2</v>
      </c>
      <c r="B4" s="40">
        <v>1997</v>
      </c>
      <c r="C4" s="40">
        <v>2.7283820000000001E-3</v>
      </c>
      <c r="D4" s="40">
        <v>339097.98</v>
      </c>
      <c r="E4" s="40">
        <v>473536</v>
      </c>
      <c r="G4" s="43">
        <v>2</v>
      </c>
      <c r="H4" s="40">
        <v>1997</v>
      </c>
      <c r="I4" s="40">
        <v>2.7283820000000001E-3</v>
      </c>
      <c r="J4" s="40">
        <v>339097.98</v>
      </c>
      <c r="K4" s="40">
        <v>473536</v>
      </c>
    </row>
    <row r="5" spans="1:11" x14ac:dyDescent="0.25">
      <c r="A5" s="43">
        <v>3</v>
      </c>
      <c r="B5" s="40">
        <v>1998</v>
      </c>
      <c r="C5" s="40">
        <v>2.826491E-3</v>
      </c>
      <c r="D5" s="40">
        <v>354211.82</v>
      </c>
      <c r="E5" s="40">
        <v>472728</v>
      </c>
      <c r="G5" s="43">
        <v>3</v>
      </c>
      <c r="H5" s="40">
        <v>1998</v>
      </c>
      <c r="I5" s="40">
        <v>2.826491E-3</v>
      </c>
      <c r="J5" s="40">
        <v>354211.82</v>
      </c>
      <c r="K5" s="40">
        <v>472728</v>
      </c>
    </row>
    <row r="6" spans="1:11" x14ac:dyDescent="0.25">
      <c r="A6" s="43">
        <v>4</v>
      </c>
      <c r="B6" s="40">
        <v>1999</v>
      </c>
      <c r="C6" s="40">
        <v>2.6109229999999998E-3</v>
      </c>
      <c r="D6" s="40">
        <v>331335.86</v>
      </c>
      <c r="E6" s="40">
        <v>471772</v>
      </c>
      <c r="G6" s="43">
        <v>4</v>
      </c>
      <c r="H6" s="40">
        <v>1999</v>
      </c>
      <c r="I6" s="40">
        <v>2.6109229999999998E-3</v>
      </c>
      <c r="J6" s="40">
        <v>331335.86</v>
      </c>
      <c r="K6" s="40">
        <v>471772</v>
      </c>
    </row>
    <row r="7" spans="1:11" x14ac:dyDescent="0.25">
      <c r="A7" s="43">
        <v>5</v>
      </c>
      <c r="B7" s="40">
        <v>2000</v>
      </c>
      <c r="C7" s="40">
        <v>2.6350010000000001E-3</v>
      </c>
      <c r="D7" s="40">
        <v>338260.52</v>
      </c>
      <c r="E7" s="40">
        <v>467393</v>
      </c>
      <c r="G7" s="43">
        <v>5</v>
      </c>
      <c r="H7" s="40">
        <v>2000</v>
      </c>
      <c r="I7" s="40">
        <v>2.6350010000000001E-3</v>
      </c>
      <c r="J7" s="40">
        <v>338260.52</v>
      </c>
      <c r="K7" s="40">
        <v>467393</v>
      </c>
    </row>
    <row r="8" spans="1:11" x14ac:dyDescent="0.25">
      <c r="A8" s="43">
        <v>6</v>
      </c>
      <c r="B8" s="40">
        <v>2001</v>
      </c>
      <c r="C8" s="40">
        <v>2.6071380000000002E-3</v>
      </c>
      <c r="D8" s="40">
        <v>335348.8</v>
      </c>
      <c r="E8" s="40">
        <v>493029</v>
      </c>
      <c r="G8" s="43">
        <v>6</v>
      </c>
      <c r="H8" s="40">
        <v>2001</v>
      </c>
      <c r="I8" s="40">
        <v>2.6071380000000002E-3</v>
      </c>
      <c r="J8" s="40">
        <v>335348.8</v>
      </c>
      <c r="K8" s="40">
        <v>493029</v>
      </c>
    </row>
    <row r="9" spans="1:11" x14ac:dyDescent="0.25">
      <c r="A9" s="43">
        <v>7</v>
      </c>
      <c r="B9" s="40">
        <v>2002</v>
      </c>
      <c r="C9" s="40">
        <v>2.6483240000000001E-3</v>
      </c>
      <c r="D9" s="40">
        <v>345877.68</v>
      </c>
      <c r="E9" s="40">
        <v>550023</v>
      </c>
      <c r="G9" s="43">
        <v>7</v>
      </c>
      <c r="H9" s="40">
        <v>2002</v>
      </c>
      <c r="I9" s="40">
        <v>2.6483240000000001E-3</v>
      </c>
      <c r="J9" s="40">
        <v>345877.68</v>
      </c>
      <c r="K9" s="40">
        <v>550023</v>
      </c>
    </row>
    <row r="10" spans="1:11" x14ac:dyDescent="0.25">
      <c r="A10" s="43">
        <v>8</v>
      </c>
      <c r="B10" s="40">
        <v>2003</v>
      </c>
      <c r="C10" s="40">
        <v>2.8871320000000002E-3</v>
      </c>
      <c r="D10" s="40">
        <v>381946.27</v>
      </c>
      <c r="E10" s="40">
        <v>540397</v>
      </c>
      <c r="G10" s="43">
        <v>8</v>
      </c>
      <c r="H10" s="40">
        <v>2003</v>
      </c>
      <c r="I10" s="40">
        <v>2.8871320000000002E-3</v>
      </c>
      <c r="J10" s="40">
        <v>381946.27</v>
      </c>
      <c r="K10" s="40">
        <v>540397</v>
      </c>
    </row>
    <row r="11" spans="1:11" x14ac:dyDescent="0.25">
      <c r="A11" s="43">
        <v>9</v>
      </c>
      <c r="B11" s="40">
        <v>2004</v>
      </c>
      <c r="C11" s="40">
        <v>2.8169409999999999E-3</v>
      </c>
      <c r="D11" s="40">
        <v>376407.85</v>
      </c>
      <c r="E11" s="40">
        <v>529234</v>
      </c>
      <c r="G11" s="43">
        <v>9</v>
      </c>
      <c r="H11" s="40">
        <v>2004</v>
      </c>
      <c r="I11" s="40">
        <v>2.8169409999999999E-3</v>
      </c>
      <c r="J11" s="40">
        <v>376407.85</v>
      </c>
      <c r="K11" s="40">
        <v>529234</v>
      </c>
    </row>
    <row r="12" spans="1:11" x14ac:dyDescent="0.25">
      <c r="A12" s="43">
        <v>10</v>
      </c>
      <c r="B12" s="40">
        <v>2005</v>
      </c>
      <c r="C12" s="40">
        <v>2.758379E-3</v>
      </c>
      <c r="D12" s="40">
        <v>372817.17</v>
      </c>
      <c r="E12" s="40">
        <v>523221</v>
      </c>
      <c r="G12" s="43">
        <v>10</v>
      </c>
      <c r="H12" s="40">
        <v>2005</v>
      </c>
      <c r="I12" s="40">
        <v>2.758379E-3</v>
      </c>
      <c r="J12" s="40">
        <v>372817.17</v>
      </c>
      <c r="K12" s="40">
        <v>523221</v>
      </c>
    </row>
    <row r="13" spans="1:11" x14ac:dyDescent="0.25">
      <c r="A13" s="43">
        <v>11</v>
      </c>
      <c r="B13" s="40">
        <v>2006</v>
      </c>
      <c r="C13" s="40">
        <v>2.820913E-3</v>
      </c>
      <c r="D13" s="40">
        <v>383606.17</v>
      </c>
      <c r="E13" s="40">
        <v>514691</v>
      </c>
      <c r="G13" s="43">
        <v>11</v>
      </c>
      <c r="H13" s="40">
        <v>2006</v>
      </c>
      <c r="I13" s="40">
        <v>2.820913E-3</v>
      </c>
      <c r="J13" s="40">
        <v>383606.17</v>
      </c>
      <c r="K13" s="40">
        <v>514691</v>
      </c>
    </row>
    <row r="14" spans="1:11" x14ac:dyDescent="0.25">
      <c r="A14" s="43">
        <v>12</v>
      </c>
      <c r="B14" s="40">
        <v>2007</v>
      </c>
      <c r="C14" s="40">
        <v>2.6892420000000001E-3</v>
      </c>
      <c r="D14" s="40">
        <v>368348.92</v>
      </c>
      <c r="E14" s="40">
        <v>507469</v>
      </c>
      <c r="G14" s="43">
        <v>12</v>
      </c>
      <c r="H14" s="40">
        <v>2007</v>
      </c>
      <c r="I14" s="40">
        <v>2.6892420000000001E-3</v>
      </c>
      <c r="J14" s="40">
        <v>368348.92</v>
      </c>
      <c r="K14" s="40">
        <v>507469</v>
      </c>
    </row>
    <row r="15" spans="1:11" x14ac:dyDescent="0.25">
      <c r="A15" s="43">
        <v>13</v>
      </c>
      <c r="B15" s="40">
        <v>2008</v>
      </c>
      <c r="C15" s="40">
        <v>2.7992859999999998E-3</v>
      </c>
      <c r="D15" s="40">
        <v>386988.09</v>
      </c>
      <c r="E15" s="40">
        <v>507088</v>
      </c>
      <c r="G15" s="43">
        <v>13</v>
      </c>
      <c r="H15" s="40">
        <v>2008</v>
      </c>
      <c r="I15" s="40">
        <v>2.7992859999999998E-3</v>
      </c>
      <c r="J15" s="40">
        <v>386988.09</v>
      </c>
      <c r="K15" s="40">
        <v>507088</v>
      </c>
    </row>
    <row r="16" spans="1:11" x14ac:dyDescent="0.25">
      <c r="A16" s="43">
        <v>14</v>
      </c>
      <c r="B16" s="40">
        <v>2009</v>
      </c>
      <c r="C16" s="40">
        <v>3.02236E-3</v>
      </c>
      <c r="D16" s="40">
        <v>422948.22</v>
      </c>
      <c r="E16" s="40">
        <v>511798</v>
      </c>
      <c r="G16" s="43">
        <v>14</v>
      </c>
      <c r="H16" s="40">
        <v>2009</v>
      </c>
      <c r="I16" s="40">
        <v>3.02236E-3</v>
      </c>
      <c r="J16" s="40">
        <v>422948.22</v>
      </c>
      <c r="K16" s="40">
        <v>511798</v>
      </c>
    </row>
    <row r="17" spans="1:11" x14ac:dyDescent="0.25">
      <c r="A17" s="43">
        <v>15</v>
      </c>
      <c r="B17" s="40">
        <v>2010</v>
      </c>
      <c r="C17" s="40">
        <v>2.8258710000000002E-3</v>
      </c>
      <c r="D17" s="40">
        <v>398588.4</v>
      </c>
      <c r="E17" s="40">
        <v>510631</v>
      </c>
      <c r="G17" s="43">
        <v>15</v>
      </c>
      <c r="H17" s="40">
        <v>2010</v>
      </c>
      <c r="I17" s="40">
        <v>2.8258710000000002E-3</v>
      </c>
      <c r="J17" s="40">
        <v>398588.4</v>
      </c>
      <c r="K17" s="40">
        <v>510631</v>
      </c>
    </row>
    <row r="18" spans="1:11" x14ac:dyDescent="0.25">
      <c r="A18" s="43">
        <v>16</v>
      </c>
      <c r="B18" s="40">
        <v>2011</v>
      </c>
      <c r="C18" s="40">
        <v>2.7492469999999998E-3</v>
      </c>
      <c r="D18" s="40">
        <v>391297.04</v>
      </c>
      <c r="E18" s="40">
        <v>503500</v>
      </c>
      <c r="G18" s="43">
        <v>16</v>
      </c>
      <c r="H18" s="40">
        <v>2011</v>
      </c>
      <c r="I18" s="40">
        <v>2.7492469999999998E-3</v>
      </c>
      <c r="J18" s="40">
        <v>391297.04</v>
      </c>
      <c r="K18" s="40">
        <v>503500</v>
      </c>
    </row>
    <row r="19" spans="1:11" x14ac:dyDescent="0.25">
      <c r="A19" s="43">
        <v>17</v>
      </c>
      <c r="B19" s="40">
        <v>2012</v>
      </c>
      <c r="C19" s="40">
        <v>2.6300149999999999E-3</v>
      </c>
      <c r="D19" s="40">
        <v>374687.93</v>
      </c>
      <c r="E19" s="40">
        <v>498127</v>
      </c>
      <c r="G19" s="43">
        <v>17</v>
      </c>
      <c r="H19" s="40">
        <v>2012</v>
      </c>
      <c r="I19" s="40">
        <v>2.6300149999999999E-3</v>
      </c>
      <c r="J19" s="40">
        <v>374687.93</v>
      </c>
      <c r="K19" s="40">
        <v>498127</v>
      </c>
    </row>
    <row r="20" spans="1:11" x14ac:dyDescent="0.25">
      <c r="A20" s="43">
        <v>18</v>
      </c>
      <c r="B20" s="40">
        <v>2013</v>
      </c>
      <c r="C20" s="40">
        <v>2.4619249999999998E-3</v>
      </c>
      <c r="D20" s="40">
        <v>352594.75</v>
      </c>
      <c r="E20" s="40">
        <v>491045</v>
      </c>
      <c r="G20" s="43">
        <v>18</v>
      </c>
      <c r="H20" s="40">
        <v>2013</v>
      </c>
      <c r="I20" s="40">
        <v>2.4619249999999998E-3</v>
      </c>
      <c r="J20" s="40">
        <v>352594.75</v>
      </c>
      <c r="K20" s="40">
        <v>491045</v>
      </c>
    </row>
    <row r="21" spans="1:11" x14ac:dyDescent="0.25">
      <c r="A21" s="43">
        <v>19</v>
      </c>
      <c r="B21" s="40">
        <v>2014</v>
      </c>
      <c r="C21" s="40">
        <v>2.6544609999999999E-3</v>
      </c>
      <c r="D21" s="40">
        <v>381253.85</v>
      </c>
      <c r="E21" s="40">
        <v>487845</v>
      </c>
      <c r="G21" s="43">
        <v>19</v>
      </c>
      <c r="H21" s="40">
        <v>2014</v>
      </c>
      <c r="I21" s="40">
        <v>2.6544609999999999E-3</v>
      </c>
      <c r="J21" s="40">
        <v>381253.85</v>
      </c>
      <c r="K21" s="40">
        <v>487845</v>
      </c>
    </row>
    <row r="22" spans="1:11" x14ac:dyDescent="0.25">
      <c r="A22" s="43">
        <v>20</v>
      </c>
      <c r="B22" s="40">
        <v>2015</v>
      </c>
      <c r="C22" s="40">
        <v>2.9233369999999998E-3</v>
      </c>
      <c r="D22" s="40">
        <v>420435.12</v>
      </c>
      <c r="E22" s="40">
        <v>474013</v>
      </c>
      <c r="G22" s="43">
        <v>20</v>
      </c>
      <c r="H22" s="40">
        <v>2015</v>
      </c>
      <c r="I22" s="40">
        <v>2.9233369999999998E-3</v>
      </c>
      <c r="J22" s="40">
        <v>420435.12</v>
      </c>
      <c r="K22" s="40">
        <v>474013</v>
      </c>
    </row>
    <row r="23" spans="1:11" x14ac:dyDescent="0.25">
      <c r="A23" s="43">
        <v>21</v>
      </c>
      <c r="B23" s="40">
        <v>2016</v>
      </c>
      <c r="C23" s="40">
        <v>2.623144E-3</v>
      </c>
      <c r="D23" s="40">
        <v>377890.21</v>
      </c>
      <c r="E23" s="40">
        <v>469116</v>
      </c>
      <c r="G23" s="43">
        <v>21</v>
      </c>
      <c r="H23" s="40">
        <v>2016</v>
      </c>
      <c r="I23" s="40">
        <v>2.623144E-3</v>
      </c>
      <c r="J23" s="40">
        <v>377890.21</v>
      </c>
      <c r="K23" s="40">
        <v>469116</v>
      </c>
    </row>
    <row r="24" spans="1:11" x14ac:dyDescent="0.25">
      <c r="A24" s="43">
        <v>22</v>
      </c>
      <c r="B24" s="40">
        <v>2017</v>
      </c>
      <c r="C24" s="40">
        <v>2.8358509999999999E-3</v>
      </c>
      <c r="D24" s="40">
        <v>408673.8</v>
      </c>
      <c r="E24" s="40">
        <v>457808</v>
      </c>
      <c r="G24" s="43">
        <v>22</v>
      </c>
      <c r="H24" s="40">
        <v>2017</v>
      </c>
      <c r="I24" s="40">
        <v>2.8358509999999999E-3</v>
      </c>
      <c r="J24" s="40">
        <v>408673.8</v>
      </c>
      <c r="K24" s="40">
        <v>457808</v>
      </c>
    </row>
    <row r="25" spans="1:11" x14ac:dyDescent="0.25">
      <c r="A25" s="43">
        <v>23</v>
      </c>
      <c r="B25" s="40">
        <v>2018</v>
      </c>
      <c r="C25" s="40">
        <v>2.7457250000000001E-3</v>
      </c>
      <c r="D25" s="40">
        <v>394883.36</v>
      </c>
      <c r="E25" s="40">
        <v>437344</v>
      </c>
      <c r="G25" s="43">
        <v>23</v>
      </c>
      <c r="H25" s="40">
        <v>2018</v>
      </c>
      <c r="I25" s="40">
        <v>2.7457250000000001E-3</v>
      </c>
      <c r="J25" s="40">
        <v>394883.36</v>
      </c>
      <c r="K25" s="40">
        <v>437344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E25"/>
    </sheetView>
  </sheetViews>
  <sheetFormatPr defaultRowHeight="13.2" x14ac:dyDescent="0.25"/>
  <sheetData>
    <row r="1" spans="1:11" ht="13.8" thickBot="1" x14ac:dyDescent="0.3"/>
    <row r="2" spans="1:11" x14ac:dyDescent="0.25">
      <c r="A2" s="41" t="s">
        <v>1</v>
      </c>
      <c r="B2" s="42" t="s">
        <v>16</v>
      </c>
      <c r="C2" s="42" t="s">
        <v>11</v>
      </c>
      <c r="D2" s="42" t="s">
        <v>7</v>
      </c>
      <c r="E2" s="42" t="s">
        <v>8</v>
      </c>
      <c r="G2" s="41" t="s">
        <v>1</v>
      </c>
      <c r="H2" s="42" t="s">
        <v>16</v>
      </c>
      <c r="I2" s="42" t="s">
        <v>11</v>
      </c>
      <c r="J2" s="42" t="s">
        <v>7</v>
      </c>
      <c r="K2" s="42" t="s">
        <v>8</v>
      </c>
    </row>
    <row r="3" spans="1:11" x14ac:dyDescent="0.25">
      <c r="A3" s="43">
        <v>1</v>
      </c>
      <c r="B3" s="40">
        <v>1996</v>
      </c>
      <c r="C3" s="40">
        <v>3.6073720000000002E-3</v>
      </c>
      <c r="D3" s="40">
        <v>58739.54</v>
      </c>
      <c r="E3" s="40">
        <v>55626</v>
      </c>
      <c r="G3" s="43">
        <v>1</v>
      </c>
      <c r="H3" s="40">
        <v>1996</v>
      </c>
      <c r="I3" s="40">
        <v>3.6073720000000002E-3</v>
      </c>
      <c r="J3" s="40">
        <v>58739.54</v>
      </c>
      <c r="K3" s="40">
        <v>55626</v>
      </c>
    </row>
    <row r="4" spans="1:11" x14ac:dyDescent="0.25">
      <c r="A4" s="43">
        <v>2</v>
      </c>
      <c r="B4" s="40">
        <v>1997</v>
      </c>
      <c r="C4" s="40">
        <v>3.2744760000000001E-3</v>
      </c>
      <c r="D4" s="40">
        <v>56039.34</v>
      </c>
      <c r="E4" s="40">
        <v>57801</v>
      </c>
      <c r="G4" s="43">
        <v>2</v>
      </c>
      <c r="H4" s="40">
        <v>1997</v>
      </c>
      <c r="I4" s="40">
        <v>3.2744760000000001E-3</v>
      </c>
      <c r="J4" s="40">
        <v>56039.34</v>
      </c>
      <c r="K4" s="40">
        <v>57801</v>
      </c>
    </row>
    <row r="5" spans="1:11" x14ac:dyDescent="0.25">
      <c r="A5" s="43">
        <v>3</v>
      </c>
      <c r="B5" s="40">
        <v>1998</v>
      </c>
      <c r="C5" s="40">
        <v>3.1385829999999999E-3</v>
      </c>
      <c r="D5" s="40">
        <v>56136.6</v>
      </c>
      <c r="E5" s="40">
        <v>59815</v>
      </c>
      <c r="G5" s="43">
        <v>3</v>
      </c>
      <c r="H5" s="40">
        <v>1998</v>
      </c>
      <c r="I5" s="40">
        <v>3.1385829999999999E-3</v>
      </c>
      <c r="J5" s="40">
        <v>56136.6</v>
      </c>
      <c r="K5" s="40">
        <v>59815</v>
      </c>
    </row>
    <row r="6" spans="1:11" x14ac:dyDescent="0.25">
      <c r="A6" s="43">
        <v>4</v>
      </c>
      <c r="B6" s="40">
        <v>1999</v>
      </c>
      <c r="C6" s="40">
        <v>3.2327390000000001E-3</v>
      </c>
      <c r="D6" s="40">
        <v>59298.55</v>
      </c>
      <c r="E6" s="40">
        <v>60459</v>
      </c>
      <c r="G6" s="43">
        <v>4</v>
      </c>
      <c r="H6" s="40">
        <v>1999</v>
      </c>
      <c r="I6" s="40">
        <v>3.2327390000000001E-3</v>
      </c>
      <c r="J6" s="40">
        <v>59298.55</v>
      </c>
      <c r="K6" s="40">
        <v>60459</v>
      </c>
    </row>
    <row r="7" spans="1:11" x14ac:dyDescent="0.25">
      <c r="A7" s="43">
        <v>5</v>
      </c>
      <c r="B7" s="40">
        <v>2000</v>
      </c>
      <c r="C7" s="40">
        <v>3.222197E-3</v>
      </c>
      <c r="D7" s="40">
        <v>63818.05</v>
      </c>
      <c r="E7" s="40">
        <v>64989</v>
      </c>
      <c r="G7" s="43">
        <v>5</v>
      </c>
      <c r="H7" s="40">
        <v>2000</v>
      </c>
      <c r="I7" s="40">
        <v>3.222197E-3</v>
      </c>
      <c r="J7" s="40">
        <v>63818.05</v>
      </c>
      <c r="K7" s="40">
        <v>64989</v>
      </c>
    </row>
    <row r="8" spans="1:11" x14ac:dyDescent="0.25">
      <c r="A8" s="43">
        <v>6</v>
      </c>
      <c r="B8" s="40">
        <v>2001</v>
      </c>
      <c r="C8" s="40">
        <v>3.1243859999999998E-3</v>
      </c>
      <c r="D8" s="40">
        <v>63985.13</v>
      </c>
      <c r="E8" s="40">
        <v>68544</v>
      </c>
      <c r="G8" s="43">
        <v>6</v>
      </c>
      <c r="H8" s="40">
        <v>2001</v>
      </c>
      <c r="I8" s="40">
        <v>3.1243859999999998E-3</v>
      </c>
      <c r="J8" s="40">
        <v>63985.13</v>
      </c>
      <c r="K8" s="40">
        <v>68544</v>
      </c>
    </row>
    <row r="9" spans="1:11" x14ac:dyDescent="0.25">
      <c r="A9" s="43">
        <v>7</v>
      </c>
      <c r="B9" s="40">
        <v>2002</v>
      </c>
      <c r="C9" s="40">
        <v>3.6062659999999999E-3</v>
      </c>
      <c r="D9" s="40">
        <v>75574.34</v>
      </c>
      <c r="E9" s="40">
        <v>74280</v>
      </c>
      <c r="G9" s="43">
        <v>7</v>
      </c>
      <c r="H9" s="40">
        <v>2002</v>
      </c>
      <c r="I9" s="40">
        <v>3.6062659999999999E-3</v>
      </c>
      <c r="J9" s="40">
        <v>75574.34</v>
      </c>
      <c r="K9" s="40">
        <v>74280</v>
      </c>
    </row>
    <row r="10" spans="1:11" x14ac:dyDescent="0.25">
      <c r="A10" s="43">
        <v>8</v>
      </c>
      <c r="B10" s="40">
        <v>2003</v>
      </c>
      <c r="C10" s="40">
        <v>3.7579129999999999E-3</v>
      </c>
      <c r="D10" s="40">
        <v>87645.64</v>
      </c>
      <c r="E10" s="40">
        <v>74192</v>
      </c>
      <c r="G10" s="43">
        <v>8</v>
      </c>
      <c r="H10" s="40">
        <v>2003</v>
      </c>
      <c r="I10" s="40">
        <v>3.7579129999999999E-3</v>
      </c>
      <c r="J10" s="40">
        <v>87645.64</v>
      </c>
      <c r="K10" s="40">
        <v>74192</v>
      </c>
    </row>
    <row r="11" spans="1:11" x14ac:dyDescent="0.25">
      <c r="A11" s="43">
        <v>9</v>
      </c>
      <c r="B11" s="40">
        <v>2004</v>
      </c>
      <c r="C11" s="40">
        <v>4.1042120000000003E-3</v>
      </c>
      <c r="D11" s="40">
        <v>97732.61</v>
      </c>
      <c r="E11" s="40">
        <v>73937</v>
      </c>
      <c r="G11" s="43">
        <v>9</v>
      </c>
      <c r="H11" s="40">
        <v>2004</v>
      </c>
      <c r="I11" s="40">
        <v>4.1042120000000003E-3</v>
      </c>
      <c r="J11" s="40">
        <v>97732.61</v>
      </c>
      <c r="K11" s="40">
        <v>73937</v>
      </c>
    </row>
    <row r="12" spans="1:11" x14ac:dyDescent="0.25">
      <c r="A12" s="43">
        <v>10</v>
      </c>
      <c r="B12" s="40">
        <v>2005</v>
      </c>
      <c r="C12" s="40">
        <v>3.3226319999999998E-3</v>
      </c>
      <c r="D12" s="40">
        <v>80737.72</v>
      </c>
      <c r="E12" s="40">
        <v>74956</v>
      </c>
      <c r="G12" s="43">
        <v>10</v>
      </c>
      <c r="H12" s="40">
        <v>2005</v>
      </c>
      <c r="I12" s="40">
        <v>3.3226319999999998E-3</v>
      </c>
      <c r="J12" s="40">
        <v>80737.72</v>
      </c>
      <c r="K12" s="40">
        <v>74956</v>
      </c>
    </row>
    <row r="13" spans="1:11" x14ac:dyDescent="0.25">
      <c r="A13" s="43">
        <v>11</v>
      </c>
      <c r="B13" s="40">
        <v>2006</v>
      </c>
      <c r="C13" s="40">
        <v>3.8420799999999999E-3</v>
      </c>
      <c r="D13" s="40">
        <v>96292.22</v>
      </c>
      <c r="E13" s="40">
        <v>78226</v>
      </c>
      <c r="G13" s="43">
        <v>11</v>
      </c>
      <c r="H13" s="40">
        <v>2006</v>
      </c>
      <c r="I13" s="40">
        <v>3.8420799999999999E-3</v>
      </c>
      <c r="J13" s="40">
        <v>96292.22</v>
      </c>
      <c r="K13" s="40">
        <v>78226</v>
      </c>
    </row>
    <row r="14" spans="1:11" x14ac:dyDescent="0.25">
      <c r="A14" s="43">
        <v>12</v>
      </c>
      <c r="B14" s="40">
        <v>2007</v>
      </c>
      <c r="C14" s="40">
        <v>4.6327670000000003E-3</v>
      </c>
      <c r="D14" s="40">
        <v>120352.68</v>
      </c>
      <c r="E14" s="40">
        <v>78018</v>
      </c>
      <c r="G14" s="43">
        <v>12</v>
      </c>
      <c r="H14" s="40">
        <v>2007</v>
      </c>
      <c r="I14" s="40">
        <v>4.6327670000000003E-3</v>
      </c>
      <c r="J14" s="40">
        <v>120352.68</v>
      </c>
      <c r="K14" s="40">
        <v>78018</v>
      </c>
    </row>
    <row r="15" spans="1:11" x14ac:dyDescent="0.25">
      <c r="A15" s="43">
        <v>13</v>
      </c>
      <c r="B15" s="40">
        <v>2008</v>
      </c>
      <c r="C15" s="40">
        <v>5.2130869999999999E-3</v>
      </c>
      <c r="D15" s="40">
        <v>136998.75</v>
      </c>
      <c r="E15" s="40">
        <v>78589</v>
      </c>
      <c r="G15" s="43">
        <v>13</v>
      </c>
      <c r="H15" s="40">
        <v>2008</v>
      </c>
      <c r="I15" s="40">
        <v>5.2130869999999999E-3</v>
      </c>
      <c r="J15" s="40">
        <v>136998.75</v>
      </c>
      <c r="K15" s="40">
        <v>78589</v>
      </c>
    </row>
    <row r="16" spans="1:11" x14ac:dyDescent="0.25">
      <c r="A16" s="43">
        <v>14</v>
      </c>
      <c r="B16" s="40">
        <v>2009</v>
      </c>
      <c r="C16" s="40">
        <v>5.1396009999999997E-3</v>
      </c>
      <c r="D16" s="40">
        <v>135513.32</v>
      </c>
      <c r="E16" s="40">
        <v>79901</v>
      </c>
      <c r="G16" s="43">
        <v>14</v>
      </c>
      <c r="H16" s="40">
        <v>2009</v>
      </c>
      <c r="I16" s="40">
        <v>5.1396009999999997E-3</v>
      </c>
      <c r="J16" s="40">
        <v>135513.32</v>
      </c>
      <c r="K16" s="40">
        <v>79901</v>
      </c>
    </row>
    <row r="17" spans="1:11" x14ac:dyDescent="0.25">
      <c r="A17" s="43">
        <v>15</v>
      </c>
      <c r="B17" s="40">
        <v>2010</v>
      </c>
      <c r="C17" s="40">
        <v>6.1540359999999999E-3</v>
      </c>
      <c r="D17" s="40">
        <v>166679.84</v>
      </c>
      <c r="E17" s="40">
        <v>82640</v>
      </c>
      <c r="G17" s="43">
        <v>15</v>
      </c>
      <c r="H17" s="40">
        <v>2010</v>
      </c>
      <c r="I17" s="40">
        <v>6.1540359999999999E-3</v>
      </c>
      <c r="J17" s="40">
        <v>166679.84</v>
      </c>
      <c r="K17" s="40">
        <v>82640</v>
      </c>
    </row>
    <row r="18" spans="1:11" x14ac:dyDescent="0.25">
      <c r="A18" s="43">
        <v>16</v>
      </c>
      <c r="B18" s="40">
        <v>2011</v>
      </c>
      <c r="C18" s="40">
        <v>5.524663E-3</v>
      </c>
      <c r="D18" s="40">
        <v>152049.03</v>
      </c>
      <c r="E18" s="40">
        <v>82646</v>
      </c>
      <c r="G18" s="43">
        <v>16</v>
      </c>
      <c r="H18" s="40">
        <v>2011</v>
      </c>
      <c r="I18" s="40">
        <v>5.524663E-3</v>
      </c>
      <c r="J18" s="40">
        <v>152049.03</v>
      </c>
      <c r="K18" s="40">
        <v>82646</v>
      </c>
    </row>
    <row r="19" spans="1:11" x14ac:dyDescent="0.25">
      <c r="A19" s="43">
        <v>17</v>
      </c>
      <c r="B19" s="40">
        <v>2012</v>
      </c>
      <c r="C19" s="40">
        <v>4.9240680000000002E-3</v>
      </c>
      <c r="D19" s="40">
        <v>139564.59</v>
      </c>
      <c r="E19" s="40">
        <v>82826</v>
      </c>
      <c r="G19" s="43">
        <v>17</v>
      </c>
      <c r="H19" s="40">
        <v>2012</v>
      </c>
      <c r="I19" s="40">
        <v>4.9240680000000002E-3</v>
      </c>
      <c r="J19" s="40">
        <v>139564.59</v>
      </c>
      <c r="K19" s="40">
        <v>82826</v>
      </c>
    </row>
    <row r="20" spans="1:11" x14ac:dyDescent="0.25">
      <c r="A20" s="43">
        <v>18</v>
      </c>
      <c r="B20" s="40">
        <v>2013</v>
      </c>
      <c r="C20" s="40">
        <v>4.2920759999999997E-3</v>
      </c>
      <c r="D20" s="40">
        <v>123169.65</v>
      </c>
      <c r="E20" s="40">
        <v>81555</v>
      </c>
      <c r="G20" s="43">
        <v>18</v>
      </c>
      <c r="H20" s="40">
        <v>2013</v>
      </c>
      <c r="I20" s="40">
        <v>4.2920759999999997E-3</v>
      </c>
      <c r="J20" s="40">
        <v>123169.65</v>
      </c>
      <c r="K20" s="40">
        <v>81555</v>
      </c>
    </row>
    <row r="21" spans="1:11" x14ac:dyDescent="0.25">
      <c r="A21" s="43">
        <v>19</v>
      </c>
      <c r="B21" s="40">
        <v>2014</v>
      </c>
      <c r="C21" s="40">
        <v>5.240382E-3</v>
      </c>
      <c r="D21" s="40">
        <v>152279.37</v>
      </c>
      <c r="E21" s="40">
        <v>81256</v>
      </c>
      <c r="G21" s="43">
        <v>19</v>
      </c>
      <c r="H21" s="40">
        <v>2014</v>
      </c>
      <c r="I21" s="40">
        <v>5.240382E-3</v>
      </c>
      <c r="J21" s="40">
        <v>152279.37</v>
      </c>
      <c r="K21" s="40">
        <v>81256</v>
      </c>
    </row>
    <row r="22" spans="1:11" x14ac:dyDescent="0.25">
      <c r="A22" s="43">
        <v>20</v>
      </c>
      <c r="B22" s="40">
        <v>2015</v>
      </c>
      <c r="C22" s="40">
        <v>5.3305130000000003E-3</v>
      </c>
      <c r="D22" s="40">
        <v>159318.92000000001</v>
      </c>
      <c r="E22" s="40">
        <v>78874</v>
      </c>
      <c r="G22" s="43">
        <v>20</v>
      </c>
      <c r="H22" s="40">
        <v>2015</v>
      </c>
      <c r="I22" s="40">
        <v>5.3305130000000003E-3</v>
      </c>
      <c r="J22" s="40">
        <v>159318.92000000001</v>
      </c>
      <c r="K22" s="40">
        <v>78874</v>
      </c>
    </row>
    <row r="23" spans="1:11" x14ac:dyDescent="0.25">
      <c r="A23" s="43">
        <v>21</v>
      </c>
      <c r="B23" s="40">
        <v>2016</v>
      </c>
      <c r="C23" s="40">
        <v>5.1657150000000004E-3</v>
      </c>
      <c r="D23" s="40">
        <v>158127.1</v>
      </c>
      <c r="E23" s="40">
        <v>79471</v>
      </c>
      <c r="G23" s="43">
        <v>21</v>
      </c>
      <c r="H23" s="40">
        <v>2016</v>
      </c>
      <c r="I23" s="40">
        <v>5.1657150000000004E-3</v>
      </c>
      <c r="J23" s="40">
        <v>158127.1</v>
      </c>
      <c r="K23" s="40">
        <v>79471</v>
      </c>
    </row>
    <row r="24" spans="1:11" x14ac:dyDescent="0.25">
      <c r="A24" s="43">
        <v>22</v>
      </c>
      <c r="B24" s="40">
        <v>2017</v>
      </c>
      <c r="C24" s="40">
        <v>5.5503749999999998E-3</v>
      </c>
      <c r="D24" s="40">
        <v>169606.64</v>
      </c>
      <c r="E24" s="40">
        <v>77678</v>
      </c>
      <c r="G24" s="43">
        <v>22</v>
      </c>
      <c r="H24" s="40">
        <v>2017</v>
      </c>
      <c r="I24" s="40">
        <v>5.5503749999999998E-3</v>
      </c>
      <c r="J24" s="40">
        <v>169606.64</v>
      </c>
      <c r="K24" s="40">
        <v>77678</v>
      </c>
    </row>
    <row r="25" spans="1:11" x14ac:dyDescent="0.25">
      <c r="A25" s="43">
        <v>23</v>
      </c>
      <c r="B25" s="40">
        <v>2018</v>
      </c>
      <c r="C25" s="40">
        <v>5.2984520000000004E-3</v>
      </c>
      <c r="D25" s="40">
        <v>167257.44</v>
      </c>
      <c r="E25" s="40">
        <v>76351</v>
      </c>
      <c r="G25" s="43">
        <v>23</v>
      </c>
      <c r="H25" s="40">
        <v>2018</v>
      </c>
      <c r="I25" s="40">
        <v>5.2984520000000004E-3</v>
      </c>
      <c r="J25" s="40">
        <v>167257.44</v>
      </c>
      <c r="K25" s="40">
        <v>76351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E25"/>
    </sheetView>
  </sheetViews>
  <sheetFormatPr defaultRowHeight="13.2" x14ac:dyDescent="0.25"/>
  <sheetData>
    <row r="1" spans="1:11" ht="13.8" thickBot="1" x14ac:dyDescent="0.3"/>
    <row r="2" spans="1:11" x14ac:dyDescent="0.25">
      <c r="A2" s="41" t="s">
        <v>1</v>
      </c>
      <c r="B2" s="42" t="s">
        <v>16</v>
      </c>
      <c r="C2" s="42" t="s">
        <v>11</v>
      </c>
      <c r="D2" s="42" t="s">
        <v>7</v>
      </c>
      <c r="E2" s="42" t="s">
        <v>8</v>
      </c>
      <c r="G2" s="41" t="s">
        <v>1</v>
      </c>
      <c r="H2" s="42" t="s">
        <v>16</v>
      </c>
      <c r="I2" s="42" t="s">
        <v>11</v>
      </c>
      <c r="J2" s="42" t="s">
        <v>7</v>
      </c>
      <c r="K2" s="42" t="s">
        <v>8</v>
      </c>
    </row>
    <row r="3" spans="1:11" x14ac:dyDescent="0.25">
      <c r="A3" s="43">
        <v>1</v>
      </c>
      <c r="B3" s="40">
        <v>1996</v>
      </c>
      <c r="C3" s="40">
        <v>3.1569699999999998E-3</v>
      </c>
      <c r="D3" s="40">
        <v>441889.36</v>
      </c>
      <c r="E3" s="40">
        <v>529228</v>
      </c>
      <c r="G3" s="43">
        <v>1</v>
      </c>
      <c r="H3" s="40">
        <v>1996</v>
      </c>
      <c r="I3" s="40">
        <v>3.1569699999999998E-3</v>
      </c>
      <c r="J3" s="40">
        <v>441889.36</v>
      </c>
      <c r="K3" s="40">
        <v>529228</v>
      </c>
    </row>
    <row r="4" spans="1:11" x14ac:dyDescent="0.25">
      <c r="A4" s="43">
        <v>2</v>
      </c>
      <c r="B4" s="40">
        <v>1997</v>
      </c>
      <c r="C4" s="40">
        <v>2.7944770000000001E-3</v>
      </c>
      <c r="D4" s="40">
        <v>395137.32</v>
      </c>
      <c r="E4" s="40">
        <v>531337</v>
      </c>
      <c r="G4" s="43">
        <v>2</v>
      </c>
      <c r="H4" s="40">
        <v>1997</v>
      </c>
      <c r="I4" s="40">
        <v>2.7944770000000001E-3</v>
      </c>
      <c r="J4" s="40">
        <v>395137.32</v>
      </c>
      <c r="K4" s="40">
        <v>531337</v>
      </c>
    </row>
    <row r="5" spans="1:11" x14ac:dyDescent="0.25">
      <c r="A5" s="43">
        <v>3</v>
      </c>
      <c r="B5" s="40">
        <v>1998</v>
      </c>
      <c r="C5" s="40">
        <v>2.8654710000000001E-3</v>
      </c>
      <c r="D5" s="40">
        <v>410348.42</v>
      </c>
      <c r="E5" s="40">
        <v>532543</v>
      </c>
      <c r="G5" s="43">
        <v>3</v>
      </c>
      <c r="H5" s="40">
        <v>1998</v>
      </c>
      <c r="I5" s="40">
        <v>2.8654710000000001E-3</v>
      </c>
      <c r="J5" s="40">
        <v>410348.42</v>
      </c>
      <c r="K5" s="40">
        <v>532543</v>
      </c>
    </row>
    <row r="6" spans="1:11" x14ac:dyDescent="0.25">
      <c r="A6" s="43">
        <v>4</v>
      </c>
      <c r="B6" s="40">
        <v>1999</v>
      </c>
      <c r="C6" s="40">
        <v>2.6894520000000002E-3</v>
      </c>
      <c r="D6" s="40">
        <v>390634.4</v>
      </c>
      <c r="E6" s="40">
        <v>532231</v>
      </c>
      <c r="G6" s="43">
        <v>4</v>
      </c>
      <c r="H6" s="40">
        <v>1999</v>
      </c>
      <c r="I6" s="40">
        <v>2.6894520000000002E-3</v>
      </c>
      <c r="J6" s="40">
        <v>390634.4</v>
      </c>
      <c r="K6" s="40">
        <v>532231</v>
      </c>
    </row>
    <row r="7" spans="1:11" x14ac:dyDescent="0.25">
      <c r="A7" s="43">
        <v>5</v>
      </c>
      <c r="B7" s="40">
        <v>2000</v>
      </c>
      <c r="C7" s="40">
        <v>2.7134870000000001E-3</v>
      </c>
      <c r="D7" s="40">
        <v>402078.56</v>
      </c>
      <c r="E7" s="40">
        <v>532382</v>
      </c>
      <c r="G7" s="43">
        <v>5</v>
      </c>
      <c r="H7" s="40">
        <v>2000</v>
      </c>
      <c r="I7" s="40">
        <v>2.7134870000000001E-3</v>
      </c>
      <c r="J7" s="40">
        <v>402078.56</v>
      </c>
      <c r="K7" s="40">
        <v>532382</v>
      </c>
    </row>
    <row r="8" spans="1:11" x14ac:dyDescent="0.25">
      <c r="A8" s="43">
        <v>6</v>
      </c>
      <c r="B8" s="40">
        <v>2001</v>
      </c>
      <c r="C8" s="40">
        <v>2.6781800000000001E-3</v>
      </c>
      <c r="D8" s="40">
        <v>399333.93</v>
      </c>
      <c r="E8" s="40">
        <v>561573</v>
      </c>
      <c r="G8" s="43">
        <v>6</v>
      </c>
      <c r="H8" s="40">
        <v>2001</v>
      </c>
      <c r="I8" s="40">
        <v>2.6781800000000001E-3</v>
      </c>
      <c r="J8" s="40">
        <v>399333.93</v>
      </c>
      <c r="K8" s="40">
        <v>561573</v>
      </c>
    </row>
    <row r="9" spans="1:11" x14ac:dyDescent="0.25">
      <c r="A9" s="43">
        <v>7</v>
      </c>
      <c r="B9" s="40">
        <v>2002</v>
      </c>
      <c r="C9" s="40">
        <v>2.780781E-3</v>
      </c>
      <c r="D9" s="40">
        <v>421452.02</v>
      </c>
      <c r="E9" s="40">
        <v>624303</v>
      </c>
      <c r="G9" s="43">
        <v>7</v>
      </c>
      <c r="H9" s="40">
        <v>2002</v>
      </c>
      <c r="I9" s="40">
        <v>2.780781E-3</v>
      </c>
      <c r="J9" s="40">
        <v>421452.02</v>
      </c>
      <c r="K9" s="40">
        <v>624303</v>
      </c>
    </row>
    <row r="10" spans="1:11" x14ac:dyDescent="0.25">
      <c r="A10" s="43">
        <v>8</v>
      </c>
      <c r="B10" s="40">
        <v>2003</v>
      </c>
      <c r="C10" s="40">
        <v>3.0176410000000002E-3</v>
      </c>
      <c r="D10" s="40">
        <v>469591.9</v>
      </c>
      <c r="E10" s="40">
        <v>614589</v>
      </c>
      <c r="G10" s="43">
        <v>8</v>
      </c>
      <c r="H10" s="40">
        <v>2003</v>
      </c>
      <c r="I10" s="40">
        <v>3.0176410000000002E-3</v>
      </c>
      <c r="J10" s="40">
        <v>469591.9</v>
      </c>
      <c r="K10" s="40">
        <v>614589</v>
      </c>
    </row>
    <row r="11" spans="1:11" x14ac:dyDescent="0.25">
      <c r="A11" s="43">
        <v>9</v>
      </c>
      <c r="B11" s="40">
        <v>2004</v>
      </c>
      <c r="C11" s="40">
        <v>3.0116460000000002E-3</v>
      </c>
      <c r="D11" s="40">
        <v>474140.45</v>
      </c>
      <c r="E11" s="40">
        <v>603171</v>
      </c>
      <c r="G11" s="43">
        <v>9</v>
      </c>
      <c r="H11" s="40">
        <v>2004</v>
      </c>
      <c r="I11" s="40">
        <v>3.0116460000000002E-3</v>
      </c>
      <c r="J11" s="40">
        <v>474140.45</v>
      </c>
      <c r="K11" s="40">
        <v>603171</v>
      </c>
    </row>
    <row r="12" spans="1:11" x14ac:dyDescent="0.25">
      <c r="A12" s="43">
        <v>10</v>
      </c>
      <c r="B12" s="40">
        <v>2005</v>
      </c>
      <c r="C12" s="40">
        <v>2.8443639999999998E-3</v>
      </c>
      <c r="D12" s="40">
        <v>453554.88</v>
      </c>
      <c r="E12" s="40">
        <v>598177</v>
      </c>
      <c r="G12" s="43">
        <v>10</v>
      </c>
      <c r="H12" s="40">
        <v>2005</v>
      </c>
      <c r="I12" s="40">
        <v>2.8443639999999998E-3</v>
      </c>
      <c r="J12" s="40">
        <v>453554.88</v>
      </c>
      <c r="K12" s="40">
        <v>598177</v>
      </c>
    </row>
    <row r="13" spans="1:11" x14ac:dyDescent="0.25">
      <c r="A13" s="43">
        <v>11</v>
      </c>
      <c r="B13" s="40">
        <v>2006</v>
      </c>
      <c r="C13" s="40">
        <v>2.979827E-3</v>
      </c>
      <c r="D13" s="40">
        <v>479898.39</v>
      </c>
      <c r="E13" s="40">
        <v>592917</v>
      </c>
      <c r="G13" s="43">
        <v>11</v>
      </c>
      <c r="H13" s="40">
        <v>2006</v>
      </c>
      <c r="I13" s="40">
        <v>2.979827E-3</v>
      </c>
      <c r="J13" s="40">
        <v>479898.39</v>
      </c>
      <c r="K13" s="40">
        <v>592917</v>
      </c>
    </row>
    <row r="14" spans="1:11" x14ac:dyDescent="0.25">
      <c r="A14" s="43">
        <v>12</v>
      </c>
      <c r="B14" s="40">
        <v>2007</v>
      </c>
      <c r="C14" s="40">
        <v>2.9990920000000001E-3</v>
      </c>
      <c r="D14" s="40">
        <v>488701.6</v>
      </c>
      <c r="E14" s="40">
        <v>585487</v>
      </c>
      <c r="G14" s="43">
        <v>12</v>
      </c>
      <c r="H14" s="40">
        <v>2007</v>
      </c>
      <c r="I14" s="40">
        <v>2.9990920000000001E-3</v>
      </c>
      <c r="J14" s="40">
        <v>488701.6</v>
      </c>
      <c r="K14" s="40">
        <v>585487</v>
      </c>
    </row>
    <row r="15" spans="1:11" x14ac:dyDescent="0.25">
      <c r="A15" s="43">
        <v>13</v>
      </c>
      <c r="B15" s="40">
        <v>2008</v>
      </c>
      <c r="C15" s="40">
        <v>3.184845E-3</v>
      </c>
      <c r="D15" s="40">
        <v>523986.83</v>
      </c>
      <c r="E15" s="40">
        <v>585677</v>
      </c>
      <c r="G15" s="43">
        <v>13</v>
      </c>
      <c r="H15" s="40">
        <v>2008</v>
      </c>
      <c r="I15" s="40">
        <v>3.184845E-3</v>
      </c>
      <c r="J15" s="40">
        <v>523986.83</v>
      </c>
      <c r="K15" s="40">
        <v>585677</v>
      </c>
    </row>
    <row r="16" spans="1:11" x14ac:dyDescent="0.25">
      <c r="A16" s="43">
        <v>14</v>
      </c>
      <c r="B16" s="40">
        <v>2009</v>
      </c>
      <c r="C16" s="40">
        <v>3.358031E-3</v>
      </c>
      <c r="D16" s="40">
        <v>558461.54</v>
      </c>
      <c r="E16" s="40">
        <v>591699</v>
      </c>
      <c r="G16" s="43">
        <v>14</v>
      </c>
      <c r="H16" s="40">
        <v>2009</v>
      </c>
      <c r="I16" s="40">
        <v>3.358031E-3</v>
      </c>
      <c r="J16" s="40">
        <v>558461.54</v>
      </c>
      <c r="K16" s="40">
        <v>591699</v>
      </c>
    </row>
    <row r="17" spans="1:11" x14ac:dyDescent="0.25">
      <c r="A17" s="43">
        <v>15</v>
      </c>
      <c r="B17" s="40">
        <v>2010</v>
      </c>
      <c r="C17" s="40">
        <v>3.3620019999999998E-3</v>
      </c>
      <c r="D17" s="40">
        <v>565268.23</v>
      </c>
      <c r="E17" s="40">
        <v>593271</v>
      </c>
      <c r="G17" s="43">
        <v>15</v>
      </c>
      <c r="H17" s="40">
        <v>2010</v>
      </c>
      <c r="I17" s="40">
        <v>3.3620019999999998E-3</v>
      </c>
      <c r="J17" s="40">
        <v>565268.23</v>
      </c>
      <c r="K17" s="40">
        <v>593271</v>
      </c>
    </row>
    <row r="18" spans="1:11" x14ac:dyDescent="0.25">
      <c r="A18" s="43">
        <v>16</v>
      </c>
      <c r="B18" s="40">
        <v>2011</v>
      </c>
      <c r="C18" s="40">
        <v>3.198963E-3</v>
      </c>
      <c r="D18" s="40">
        <v>543346.06999999995</v>
      </c>
      <c r="E18" s="40">
        <v>586146</v>
      </c>
      <c r="G18" s="43">
        <v>16</v>
      </c>
      <c r="H18" s="40">
        <v>2011</v>
      </c>
      <c r="I18" s="40">
        <v>3.198963E-3</v>
      </c>
      <c r="J18" s="40">
        <v>543346.06999999995</v>
      </c>
      <c r="K18" s="40">
        <v>586146</v>
      </c>
    </row>
    <row r="19" spans="1:11" x14ac:dyDescent="0.25">
      <c r="A19" s="43">
        <v>17</v>
      </c>
      <c r="B19" s="40">
        <v>2012</v>
      </c>
      <c r="C19" s="40">
        <v>3.01068E-3</v>
      </c>
      <c r="D19" s="40">
        <v>514252.53</v>
      </c>
      <c r="E19" s="40">
        <v>580953</v>
      </c>
      <c r="G19" s="43">
        <v>17</v>
      </c>
      <c r="H19" s="40">
        <v>2012</v>
      </c>
      <c r="I19" s="40">
        <v>3.01068E-3</v>
      </c>
      <c r="J19" s="40">
        <v>514252.53</v>
      </c>
      <c r="K19" s="40">
        <v>580953</v>
      </c>
    </row>
    <row r="20" spans="1:11" x14ac:dyDescent="0.25">
      <c r="A20" s="43">
        <v>18</v>
      </c>
      <c r="B20" s="40">
        <v>2013</v>
      </c>
      <c r="C20" s="40">
        <v>2.7674219999999999E-3</v>
      </c>
      <c r="D20" s="40">
        <v>475764.4</v>
      </c>
      <c r="E20" s="40">
        <v>572600</v>
      </c>
      <c r="G20" s="43">
        <v>18</v>
      </c>
      <c r="H20" s="40">
        <v>2013</v>
      </c>
      <c r="I20" s="40">
        <v>2.7674219999999999E-3</v>
      </c>
      <c r="J20" s="40">
        <v>475764.4</v>
      </c>
      <c r="K20" s="40">
        <v>572600</v>
      </c>
    </row>
    <row r="21" spans="1:11" x14ac:dyDescent="0.25">
      <c r="A21" s="43">
        <v>19</v>
      </c>
      <c r="B21" s="40">
        <v>2014</v>
      </c>
      <c r="C21" s="40">
        <v>3.0896069999999999E-3</v>
      </c>
      <c r="D21" s="40">
        <v>533533.22</v>
      </c>
      <c r="E21" s="40">
        <v>569101</v>
      </c>
      <c r="G21" s="43">
        <v>19</v>
      </c>
      <c r="H21" s="40">
        <v>2014</v>
      </c>
      <c r="I21" s="40">
        <v>3.0896069999999999E-3</v>
      </c>
      <c r="J21" s="40">
        <v>533533.22</v>
      </c>
      <c r="K21" s="40">
        <v>569101</v>
      </c>
    </row>
    <row r="22" spans="1:11" x14ac:dyDescent="0.25">
      <c r="A22" s="43">
        <v>20</v>
      </c>
      <c r="B22" s="40">
        <v>2015</v>
      </c>
      <c r="C22" s="40">
        <v>3.3375129999999999E-3</v>
      </c>
      <c r="D22" s="40">
        <v>579754.05000000005</v>
      </c>
      <c r="E22" s="40">
        <v>552887</v>
      </c>
      <c r="G22" s="43">
        <v>20</v>
      </c>
      <c r="H22" s="40">
        <v>2015</v>
      </c>
      <c r="I22" s="40">
        <v>3.3375129999999999E-3</v>
      </c>
      <c r="J22" s="40">
        <v>579754.05000000005</v>
      </c>
      <c r="K22" s="40">
        <v>552887</v>
      </c>
    </row>
    <row r="23" spans="1:11" x14ac:dyDescent="0.25">
      <c r="A23" s="43">
        <v>21</v>
      </c>
      <c r="B23" s="40">
        <v>2016</v>
      </c>
      <c r="C23" s="40">
        <v>3.0687259999999999E-3</v>
      </c>
      <c r="D23" s="40">
        <v>536017.31999999995</v>
      </c>
      <c r="E23" s="40">
        <v>548587</v>
      </c>
      <c r="G23" s="43">
        <v>21</v>
      </c>
      <c r="H23" s="40">
        <v>2016</v>
      </c>
      <c r="I23" s="40">
        <v>3.0687259999999999E-3</v>
      </c>
      <c r="J23" s="40">
        <v>536017.31999999995</v>
      </c>
      <c r="K23" s="40">
        <v>548587</v>
      </c>
    </row>
    <row r="24" spans="1:11" x14ac:dyDescent="0.25">
      <c r="A24" s="43">
        <v>22</v>
      </c>
      <c r="B24" s="40">
        <v>2017</v>
      </c>
      <c r="C24" s="40">
        <v>3.3107509999999998E-3</v>
      </c>
      <c r="D24" s="40">
        <v>578280.43999999994</v>
      </c>
      <c r="E24" s="40">
        <v>535486</v>
      </c>
      <c r="G24" s="43">
        <v>22</v>
      </c>
      <c r="H24" s="40">
        <v>2017</v>
      </c>
      <c r="I24" s="40">
        <v>3.3107509999999998E-3</v>
      </c>
      <c r="J24" s="40">
        <v>578280.43999999994</v>
      </c>
      <c r="K24" s="40">
        <v>535486</v>
      </c>
    </row>
    <row r="25" spans="1:11" x14ac:dyDescent="0.25">
      <c r="A25" s="43">
        <v>23</v>
      </c>
      <c r="B25" s="40">
        <v>2018</v>
      </c>
      <c r="C25" s="40">
        <v>3.205187E-3</v>
      </c>
      <c r="D25" s="40">
        <v>562140.79</v>
      </c>
      <c r="E25" s="40">
        <v>513695</v>
      </c>
      <c r="G25" s="43">
        <v>23</v>
      </c>
      <c r="H25" s="40">
        <v>2018</v>
      </c>
      <c r="I25" s="40">
        <v>3.205187E-3</v>
      </c>
      <c r="J25" s="40">
        <v>562140.79</v>
      </c>
      <c r="K25" s="40">
        <v>513695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Fig1.3A</vt:lpstr>
      <vt:lpstr>Tab1.3</vt:lpstr>
      <vt:lpstr>Shares</vt:lpstr>
      <vt:lpstr>col1data</vt:lpstr>
      <vt:lpstr>col2data</vt:lpstr>
      <vt:lpstr>col5data</vt:lpstr>
      <vt:lpstr>Fig1.3</vt:lpstr>
      <vt:lpstr>Fig1.3A!Print_Area</vt:lpstr>
      <vt:lpstr>Shares!Print_Area</vt:lpstr>
      <vt:lpstr>Tab1.3!Print_Area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2010-04-19T15:46:42Z</cp:lastPrinted>
  <dcterms:created xsi:type="dcterms:W3CDTF">1996-10-14T23:33:28Z</dcterms:created>
  <dcterms:modified xsi:type="dcterms:W3CDTF">2019-05-08T18:43:55Z</dcterms:modified>
</cp:coreProperties>
</file>