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fairlie\temp\eindex\tables18\"/>
    </mc:Choice>
  </mc:AlternateContent>
  <bookViews>
    <workbookView xWindow="-2808" yWindow="780" windowWidth="12120" windowHeight="9120" tabRatio="726" activeTab="3"/>
  </bookViews>
  <sheets>
    <sheet name="Fig1" sheetId="43191" r:id="rId1"/>
    <sheet name="Fig1.1" sheetId="43177" r:id="rId2"/>
    <sheet name="TabX" sheetId="43193" r:id="rId3"/>
    <sheet name="Tab1.1" sheetId="43172" r:id="rId4"/>
    <sheet name="Shares" sheetId="43192" r:id="rId5"/>
    <sheet name="col1data" sheetId="43186" r:id="rId6"/>
    <sheet name="col2data" sheetId="43187" r:id="rId7"/>
    <sheet name="col5data" sheetId="43190" r:id="rId8"/>
  </sheets>
  <definedNames>
    <definedName name="_xlnm.Print_Area" localSheetId="4">Shares!$A$1:$J$22</definedName>
    <definedName name="_xlnm.Print_Area" localSheetId="3">'Tab1.1'!$A$1:$G$30</definedName>
    <definedName name="_xlnm.Print_Area" localSheetId="2">TabX!$A$1:$C$30</definedName>
  </definedNames>
  <calcPr calcId="162913"/>
</workbook>
</file>

<file path=xl/calcChain.xml><?xml version="1.0" encoding="utf-8"?>
<calcChain xmlns="http://schemas.openxmlformats.org/spreadsheetml/2006/main">
  <c r="J29" i="43192" l="1"/>
  <c r="I29" i="43192"/>
  <c r="H29" i="43192"/>
  <c r="G29" i="43192"/>
  <c r="F29" i="43192"/>
  <c r="E29" i="43192"/>
  <c r="D29" i="43192"/>
  <c r="C29" i="43192"/>
  <c r="B29" i="43192"/>
  <c r="A29" i="43192"/>
  <c r="G29" i="43172"/>
  <c r="F29" i="43172"/>
  <c r="E29" i="43172"/>
  <c r="D29" i="43172"/>
  <c r="C29" i="43172"/>
  <c r="B29" i="43172"/>
  <c r="A29" i="43172"/>
  <c r="I29" i="43172" s="1"/>
  <c r="G28" i="43172"/>
  <c r="F28" i="43172"/>
  <c r="E28" i="43172"/>
  <c r="D28" i="43172"/>
  <c r="C28" i="43172"/>
  <c r="B28" i="43172"/>
  <c r="A28" i="43172"/>
  <c r="I28" i="43172" s="1"/>
  <c r="C29" i="43193"/>
  <c r="B29" i="43193"/>
  <c r="A29" i="43193"/>
  <c r="E29" i="43193" s="1"/>
  <c r="C28" i="43193"/>
  <c r="B28" i="43193"/>
  <c r="A28" i="43193"/>
  <c r="E28" i="43193" s="1"/>
  <c r="C27" i="43193" l="1"/>
  <c r="B27" i="43193"/>
  <c r="A27" i="43193"/>
  <c r="E27" i="43193" s="1"/>
  <c r="C26" i="43193"/>
  <c r="B26" i="43193"/>
  <c r="A26" i="43193"/>
  <c r="E26" i="43193" s="1"/>
  <c r="C25" i="43193"/>
  <c r="B25" i="43193"/>
  <c r="A25" i="43193"/>
  <c r="E25" i="43193" s="1"/>
  <c r="C24" i="43193"/>
  <c r="B24" i="43193"/>
  <c r="A24" i="43193"/>
  <c r="E24" i="43193" s="1"/>
  <c r="C23" i="43193"/>
  <c r="B23" i="43193"/>
  <c r="A23" i="43193"/>
  <c r="E23" i="43193" s="1"/>
  <c r="C22" i="43193"/>
  <c r="B22" i="43193"/>
  <c r="A22" i="43193"/>
  <c r="E22" i="43193" s="1"/>
  <c r="C21" i="43193"/>
  <c r="B21" i="43193"/>
  <c r="A21" i="43193"/>
  <c r="E21" i="43193" s="1"/>
  <c r="C20" i="43193"/>
  <c r="B20" i="43193"/>
  <c r="A20" i="43193"/>
  <c r="E20" i="43193" s="1"/>
  <c r="C19" i="43193"/>
  <c r="B19" i="43193"/>
  <c r="A19" i="43193"/>
  <c r="E19" i="43193" s="1"/>
  <c r="C18" i="43193"/>
  <c r="B18" i="43193"/>
  <c r="A18" i="43193"/>
  <c r="E18" i="43193" s="1"/>
  <c r="C17" i="43193"/>
  <c r="B17" i="43193"/>
  <c r="A17" i="43193"/>
  <c r="E17" i="43193" s="1"/>
  <c r="C16" i="43193"/>
  <c r="B16" i="43193"/>
  <c r="A16" i="43193"/>
  <c r="E16" i="43193" s="1"/>
  <c r="C15" i="43193"/>
  <c r="B15" i="43193"/>
  <c r="A15" i="43193"/>
  <c r="E15" i="43193" s="1"/>
  <c r="C14" i="43193"/>
  <c r="B14" i="43193"/>
  <c r="A14" i="43193"/>
  <c r="E14" i="43193" s="1"/>
  <c r="C13" i="43193"/>
  <c r="B13" i="43193"/>
  <c r="A13" i="43193"/>
  <c r="E13" i="43193" s="1"/>
  <c r="C12" i="43193"/>
  <c r="B12" i="43193"/>
  <c r="A12" i="43193"/>
  <c r="E12" i="43193" s="1"/>
  <c r="C11" i="43193"/>
  <c r="B11" i="43193"/>
  <c r="A11" i="43193"/>
  <c r="E11" i="43193" s="1"/>
  <c r="C10" i="43193"/>
  <c r="B10" i="43193"/>
  <c r="A10" i="43193"/>
  <c r="E10" i="43193" s="1"/>
  <c r="C9" i="43193"/>
  <c r="B9" i="43193"/>
  <c r="A9" i="43193"/>
  <c r="E9" i="43193" s="1"/>
  <c r="C8" i="43193"/>
  <c r="B8" i="43193"/>
  <c r="A8" i="43193"/>
  <c r="E8" i="43193" s="1"/>
  <c r="C7" i="43193"/>
  <c r="B7" i="43193"/>
  <c r="A7" i="43193"/>
  <c r="E7" i="43193" s="1"/>
  <c r="A28" i="43192" l="1"/>
  <c r="A27" i="43192"/>
  <c r="A26" i="43192"/>
  <c r="A25" i="43192"/>
  <c r="A24" i="43192"/>
  <c r="A23" i="43192"/>
  <c r="A22" i="43192"/>
  <c r="A21" i="43192"/>
  <c r="A20" i="43192"/>
  <c r="A19" i="43192"/>
  <c r="A18" i="43192"/>
  <c r="A17" i="43192"/>
  <c r="A16" i="43192"/>
  <c r="A15" i="43192"/>
  <c r="A14" i="43192"/>
  <c r="A13" i="43192"/>
  <c r="A12" i="43192"/>
  <c r="A11" i="43192"/>
  <c r="A10" i="43192"/>
  <c r="A9" i="43192"/>
  <c r="A8" i="43192"/>
  <c r="A7" i="43192"/>
  <c r="J28" i="43192"/>
  <c r="I28" i="43192"/>
  <c r="H28" i="43192"/>
  <c r="G28" i="43192"/>
  <c r="F28" i="43192"/>
  <c r="E28" i="43192"/>
  <c r="D28" i="43192"/>
  <c r="C28" i="43192"/>
  <c r="B28" i="43192"/>
  <c r="J27" i="43192"/>
  <c r="I27" i="43192"/>
  <c r="H27" i="43192"/>
  <c r="G27" i="43192"/>
  <c r="F27" i="43192"/>
  <c r="E27" i="43192"/>
  <c r="D27" i="43192"/>
  <c r="C27" i="43192"/>
  <c r="B27" i="43192"/>
  <c r="G27" i="43172"/>
  <c r="F27" i="43172"/>
  <c r="E27" i="43172"/>
  <c r="D27" i="43172"/>
  <c r="C27" i="43172"/>
  <c r="B27" i="43172"/>
  <c r="A27" i="43172"/>
  <c r="I27" i="43172" s="1"/>
  <c r="G26" i="43172" l="1"/>
  <c r="F26" i="43172"/>
  <c r="E26" i="43172"/>
  <c r="D26" i="43172"/>
  <c r="C26" i="43172"/>
  <c r="B26" i="43172"/>
  <c r="A26" i="43172"/>
  <c r="I26" i="43172" s="1"/>
  <c r="J26" i="43192" l="1"/>
  <c r="I26" i="43192"/>
  <c r="H26" i="43192"/>
  <c r="G26" i="43192"/>
  <c r="F26" i="43192"/>
  <c r="E26" i="43192"/>
  <c r="D26" i="43192"/>
  <c r="C26" i="43192"/>
  <c r="B26" i="43192"/>
  <c r="G25" i="43172"/>
  <c r="F25" i="43172"/>
  <c r="E25" i="43172"/>
  <c r="D25" i="43172"/>
  <c r="C25" i="43172"/>
  <c r="B25" i="43172"/>
  <c r="A25" i="43172"/>
  <c r="I25" i="43172" s="1"/>
  <c r="G24" i="43172" l="1"/>
  <c r="F24" i="43172"/>
  <c r="E24" i="43172"/>
  <c r="D24" i="43172"/>
  <c r="C24" i="43172"/>
  <c r="B24" i="43172"/>
  <c r="A24" i="43172"/>
  <c r="I24" i="43172" s="1"/>
  <c r="J25" i="43192"/>
  <c r="I25" i="43192"/>
  <c r="H25" i="43192"/>
  <c r="G25" i="43192"/>
  <c r="F25" i="43192"/>
  <c r="E25" i="43192"/>
  <c r="D25" i="43192"/>
  <c r="C25" i="43192"/>
  <c r="B25" i="43192"/>
  <c r="J24" i="43192"/>
  <c r="I24" i="43192"/>
  <c r="H24" i="43192"/>
  <c r="G24" i="43192"/>
  <c r="F24" i="43192"/>
  <c r="E24" i="43192"/>
  <c r="D24" i="43192"/>
  <c r="C24" i="43192"/>
  <c r="B24" i="43192"/>
  <c r="G23" i="43172" l="1"/>
  <c r="F23" i="43172"/>
  <c r="E23" i="43172"/>
  <c r="D23" i="43172"/>
  <c r="C23" i="43172"/>
  <c r="B23" i="43172"/>
  <c r="A23" i="43172"/>
  <c r="I23" i="43172" s="1"/>
  <c r="G22" i="43172"/>
  <c r="F22" i="43172"/>
  <c r="E22" i="43172"/>
  <c r="D22" i="43172"/>
  <c r="C22" i="43172"/>
  <c r="B22" i="43172"/>
  <c r="A22" i="43172"/>
  <c r="I22" i="43172" s="1"/>
  <c r="A21" i="43172" l="1"/>
  <c r="I21" i="43172" s="1"/>
  <c r="A20" i="43172"/>
  <c r="I20" i="43172" s="1"/>
  <c r="A19" i="43172"/>
  <c r="I19" i="43172" s="1"/>
  <c r="A18" i="43172"/>
  <c r="I18" i="43172" s="1"/>
  <c r="A17" i="43172"/>
  <c r="I17" i="43172" s="1"/>
  <c r="A16" i="43172"/>
  <c r="I16" i="43172" s="1"/>
  <c r="A15" i="43172"/>
  <c r="I15" i="43172" s="1"/>
  <c r="A14" i="43172"/>
  <c r="I14" i="43172" s="1"/>
  <c r="A13" i="43172"/>
  <c r="I13" i="43172" s="1"/>
  <c r="A12" i="43172"/>
  <c r="I12" i="43172" s="1"/>
  <c r="A11" i="43172"/>
  <c r="I11" i="43172" s="1"/>
  <c r="A10" i="43172"/>
  <c r="I10" i="43172" s="1"/>
  <c r="A9" i="43172"/>
  <c r="I9" i="43172" s="1"/>
  <c r="A8" i="43172"/>
  <c r="I8" i="43172" s="1"/>
  <c r="A7" i="43172"/>
  <c r="I7" i="43172" s="1"/>
  <c r="J23" i="43192" l="1"/>
  <c r="I23" i="43192"/>
  <c r="H23" i="43192"/>
  <c r="G23" i="43192"/>
  <c r="F23" i="43192"/>
  <c r="E23" i="43192"/>
  <c r="D23" i="43192"/>
  <c r="C23" i="43192"/>
  <c r="B23" i="43192"/>
  <c r="F22" i="43192" l="1"/>
  <c r="F21" i="43192"/>
  <c r="F20" i="43192"/>
  <c r="F19" i="43192"/>
  <c r="F18" i="43192"/>
  <c r="F17" i="43192"/>
  <c r="F16" i="43192"/>
  <c r="F15" i="43192"/>
  <c r="F14" i="43192"/>
  <c r="F13" i="43192"/>
  <c r="F12" i="43192"/>
  <c r="F11" i="43192"/>
  <c r="F10" i="43192"/>
  <c r="F9" i="43192"/>
  <c r="F8" i="43192"/>
  <c r="C22" i="43192"/>
  <c r="C21" i="43192"/>
  <c r="C20" i="43192"/>
  <c r="C19" i="43192"/>
  <c r="C18" i="43192"/>
  <c r="C17" i="43192"/>
  <c r="C16" i="43192"/>
  <c r="C15" i="43192"/>
  <c r="C14" i="43192"/>
  <c r="C13" i="43192"/>
  <c r="C12" i="43192"/>
  <c r="C11" i="43192"/>
  <c r="C10" i="43192"/>
  <c r="C9" i="43192"/>
  <c r="C8" i="43192"/>
  <c r="F7" i="43192"/>
  <c r="C7" i="43192"/>
  <c r="I22" i="43192"/>
  <c r="I21" i="43192"/>
  <c r="I20" i="43192"/>
  <c r="I19" i="43192"/>
  <c r="I18" i="43192"/>
  <c r="I17" i="43192"/>
  <c r="I16" i="43192"/>
  <c r="I15" i="43192"/>
  <c r="I14" i="43192"/>
  <c r="I13" i="43192"/>
  <c r="I12" i="43192"/>
  <c r="I11" i="43192"/>
  <c r="I10" i="43192"/>
  <c r="I9" i="43192"/>
  <c r="I8" i="43192"/>
  <c r="I7" i="43192"/>
  <c r="J22" i="43192"/>
  <c r="H22" i="43192"/>
  <c r="G22" i="43192"/>
  <c r="E22" i="43192"/>
  <c r="D22" i="43192"/>
  <c r="B22" i="43192"/>
  <c r="J21" i="43192"/>
  <c r="H21" i="43192"/>
  <c r="G21" i="43192"/>
  <c r="E21" i="43192"/>
  <c r="D21" i="43192"/>
  <c r="B21" i="43192"/>
  <c r="J20" i="43192"/>
  <c r="H20" i="43192"/>
  <c r="G20" i="43192"/>
  <c r="E20" i="43192"/>
  <c r="D20" i="43192"/>
  <c r="B20" i="43192"/>
  <c r="J19" i="43192"/>
  <c r="H19" i="43192"/>
  <c r="G19" i="43192"/>
  <c r="E19" i="43192"/>
  <c r="D19" i="43192"/>
  <c r="B19" i="43192"/>
  <c r="J18" i="43192"/>
  <c r="H18" i="43192"/>
  <c r="G18" i="43192"/>
  <c r="E18" i="43192"/>
  <c r="D18" i="43192"/>
  <c r="B18" i="43192"/>
  <c r="J17" i="43192"/>
  <c r="H17" i="43192"/>
  <c r="G17" i="43192"/>
  <c r="E17" i="43192"/>
  <c r="D17" i="43192"/>
  <c r="B17" i="43192"/>
  <c r="J16" i="43192"/>
  <c r="H16" i="43192"/>
  <c r="G16" i="43192"/>
  <c r="E16" i="43192"/>
  <c r="D16" i="43192"/>
  <c r="B16" i="43192"/>
  <c r="J15" i="43192"/>
  <c r="H15" i="43192"/>
  <c r="G15" i="43192"/>
  <c r="E15" i="43192"/>
  <c r="D15" i="43192"/>
  <c r="B15" i="43192"/>
  <c r="J14" i="43192"/>
  <c r="H14" i="43192"/>
  <c r="G14" i="43192"/>
  <c r="E14" i="43192"/>
  <c r="D14" i="43192"/>
  <c r="B14" i="43192"/>
  <c r="J13" i="43192"/>
  <c r="H13" i="43192"/>
  <c r="G13" i="43192"/>
  <c r="E13" i="43192"/>
  <c r="D13" i="43192"/>
  <c r="B13" i="43192"/>
  <c r="J12" i="43192"/>
  <c r="H12" i="43192"/>
  <c r="G12" i="43192"/>
  <c r="E12" i="43192"/>
  <c r="D12" i="43192"/>
  <c r="B12" i="43192"/>
  <c r="J11" i="43192"/>
  <c r="H11" i="43192"/>
  <c r="G11" i="43192"/>
  <c r="E11" i="43192"/>
  <c r="D11" i="43192"/>
  <c r="B11" i="43192"/>
  <c r="J10" i="43192"/>
  <c r="H10" i="43192"/>
  <c r="G10" i="43192"/>
  <c r="E10" i="43192"/>
  <c r="D10" i="43192"/>
  <c r="B10" i="43192"/>
  <c r="J9" i="43192"/>
  <c r="H9" i="43192"/>
  <c r="G9" i="43192"/>
  <c r="E9" i="43192"/>
  <c r="D9" i="43192"/>
  <c r="B9" i="43192"/>
  <c r="J8" i="43192"/>
  <c r="H8" i="43192"/>
  <c r="G8" i="43192"/>
  <c r="E8" i="43192"/>
  <c r="D8" i="43192"/>
  <c r="B8" i="43192"/>
  <c r="J7" i="43192"/>
  <c r="H7" i="43192"/>
  <c r="G7" i="43192"/>
  <c r="E7" i="43192"/>
  <c r="D7" i="43192"/>
  <c r="B7" i="43192"/>
  <c r="G21" i="43172" l="1"/>
  <c r="F21" i="43172"/>
  <c r="E21" i="43172"/>
  <c r="D21" i="43172"/>
  <c r="C21" i="43172"/>
  <c r="B21" i="43172"/>
  <c r="G20" i="43172"/>
  <c r="F20" i="43172"/>
  <c r="E20" i="43172"/>
  <c r="D20" i="43172"/>
  <c r="C20" i="43172"/>
  <c r="B20" i="43172"/>
  <c r="G19" i="43172"/>
  <c r="F19" i="43172"/>
  <c r="E19" i="43172"/>
  <c r="D19" i="43172"/>
  <c r="C19" i="43172"/>
  <c r="B19" i="43172"/>
  <c r="G18" i="43172"/>
  <c r="F18" i="43172"/>
  <c r="E18" i="43172"/>
  <c r="D18" i="43172"/>
  <c r="C18" i="43172"/>
  <c r="B18" i="43172"/>
  <c r="G17" i="43172"/>
  <c r="F17" i="43172"/>
  <c r="E17" i="43172"/>
  <c r="D17" i="43172"/>
  <c r="C17" i="43172"/>
  <c r="B17" i="43172"/>
  <c r="G16" i="43172"/>
  <c r="F16" i="43172"/>
  <c r="G15" i="43172"/>
  <c r="F15" i="43172"/>
  <c r="G14" i="43172"/>
  <c r="F14" i="43172"/>
  <c r="G13" i="43172"/>
  <c r="F13" i="43172"/>
  <c r="G12" i="43172"/>
  <c r="F12" i="43172"/>
  <c r="G11" i="43172"/>
  <c r="F11" i="43172"/>
  <c r="G10" i="43172"/>
  <c r="F10" i="43172"/>
  <c r="G9" i="43172"/>
  <c r="F9" i="43172"/>
  <c r="G8" i="43172"/>
  <c r="F8" i="43172"/>
  <c r="G7" i="43172"/>
  <c r="F7" i="43172"/>
  <c r="B7" i="43172"/>
  <c r="C7" i="43172"/>
  <c r="D7" i="43172"/>
  <c r="E7" i="43172"/>
  <c r="C8" i="43172"/>
  <c r="D8" i="43172"/>
  <c r="E8" i="43172"/>
  <c r="C9" i="43172"/>
  <c r="D9" i="43172"/>
  <c r="E9" i="43172"/>
  <c r="C10" i="43172"/>
  <c r="D10" i="43172"/>
  <c r="E10" i="43172"/>
  <c r="C11" i="43172"/>
  <c r="D11" i="43172"/>
  <c r="E11" i="43172"/>
  <c r="C12" i="43172"/>
  <c r="D12" i="43172"/>
  <c r="E12" i="43172"/>
  <c r="C13" i="43172"/>
  <c r="D13" i="43172"/>
  <c r="E13" i="43172"/>
  <c r="C14" i="43172"/>
  <c r="D14" i="43172"/>
  <c r="E14" i="43172"/>
  <c r="C15" i="43172"/>
  <c r="D15" i="43172"/>
  <c r="E15" i="43172"/>
  <c r="C16" i="43172"/>
  <c r="D16" i="43172"/>
  <c r="E16" i="43172"/>
  <c r="B16" i="43172"/>
  <c r="B15" i="43172"/>
  <c r="B14" i="43172"/>
  <c r="B13" i="43172"/>
  <c r="B12" i="43172"/>
  <c r="B11" i="43172"/>
  <c r="B10" i="43172"/>
  <c r="B9" i="43172"/>
  <c r="B8" i="43172"/>
</calcChain>
</file>

<file path=xl/sharedStrings.xml><?xml version="1.0" encoding="utf-8"?>
<sst xmlns="http://schemas.openxmlformats.org/spreadsheetml/2006/main" count="81" uniqueCount="21">
  <si>
    <t>Total</t>
  </si>
  <si>
    <t>Obs</t>
  </si>
  <si>
    <t>Male</t>
  </si>
  <si>
    <t>Female</t>
  </si>
  <si>
    <t>Year</t>
  </si>
  <si>
    <t>Sample</t>
  </si>
  <si>
    <t>Size</t>
  </si>
  <si>
    <t>Index</t>
  </si>
  <si>
    <t>Entrep.</t>
  </si>
  <si>
    <t>sum1</t>
  </si>
  <si>
    <t>n1</t>
  </si>
  <si>
    <t>ent015ua</t>
  </si>
  <si>
    <t>Share of New Entrepreneurs by Gender</t>
  </si>
  <si>
    <t>Share of</t>
  </si>
  <si>
    <t>New Ents</t>
  </si>
  <si>
    <t>yeart1</t>
  </si>
  <si>
    <t>Notes: (1) Estimates calculated from the Current Population Survey. (2) The entrepreneurship index is the percent of individuals (ages 20-64) who do not own a business in the first survey month that start a business in the following month with 15 or more hours worked. (3) All observations with allocated labor force status, class of worker, and hours worked variables are excluded.</t>
  </si>
  <si>
    <t>Rate of New Entrepreneurs (1996-2017)</t>
  </si>
  <si>
    <t>Table 1.1</t>
  </si>
  <si>
    <t>Table X (NOT REPORTED)</t>
  </si>
  <si>
    <t>Rate of New Entrepreneurs by Sex (1996-2018)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</si>
</sst>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0" xfId="0" applyNumberFormat="1" applyFont="1"/>
    <xf numFmtId="3" fontId="2" fillId="0" borderId="0" xfId="0" quotePrefix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quotePrefix="1" applyNumberFormat="1" applyFont="1" applyAlignment="1">
      <alignment horizontal="center"/>
    </xf>
    <xf numFmtId="0" fontId="4" fillId="0" borderId="0" xfId="0" applyFont="1"/>
    <xf numFmtId="10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2" fillId="0" borderId="0" xfId="0" quotePrefix="1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
Rate of New</a:t>
            </a:r>
            <a:r>
              <a:rPr lang="en-US" baseline="0"/>
              <a:t> Entrepreneurs </a:t>
            </a:r>
            <a:r>
              <a:rPr lang="en-US"/>
              <a:t>(1996-2018)</a:t>
            </a:r>
          </a:p>
        </c:rich>
      </c:tx>
      <c:layout>
        <c:manualLayout>
          <c:xMode val="edge"/>
          <c:yMode val="edge"/>
          <c:x val="0.26748057713651502"/>
          <c:y val="1.95758564437194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59E-2"/>
          <c:y val="0.15660685154975529"/>
          <c:w val="0.8745837957824637"/>
          <c:h val="0.73083197389885823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'Tab1.1'!$I$7:$I$29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'Tab1.1'!$F$7:$F$29</c:f>
              <c:numCache>
                <c:formatCode>0.00%</c:formatCode>
                <c:ptCount val="23"/>
                <c:pt idx="0">
                  <c:v>3.1569699999999998E-3</c:v>
                </c:pt>
                <c:pt idx="1">
                  <c:v>2.7944770000000001E-3</c:v>
                </c:pt>
                <c:pt idx="2">
                  <c:v>2.8654710000000001E-3</c:v>
                </c:pt>
                <c:pt idx="3">
                  <c:v>2.6894520000000002E-3</c:v>
                </c:pt>
                <c:pt idx="4">
                  <c:v>2.7134870000000001E-3</c:v>
                </c:pt>
                <c:pt idx="5">
                  <c:v>2.6781800000000001E-3</c:v>
                </c:pt>
                <c:pt idx="6">
                  <c:v>2.780781E-3</c:v>
                </c:pt>
                <c:pt idx="7">
                  <c:v>3.0176410000000002E-3</c:v>
                </c:pt>
                <c:pt idx="8">
                  <c:v>3.0116460000000002E-3</c:v>
                </c:pt>
                <c:pt idx="9">
                  <c:v>2.8443639999999998E-3</c:v>
                </c:pt>
                <c:pt idx="10">
                  <c:v>2.979827E-3</c:v>
                </c:pt>
                <c:pt idx="11">
                  <c:v>2.9990920000000001E-3</c:v>
                </c:pt>
                <c:pt idx="12">
                  <c:v>3.184845E-3</c:v>
                </c:pt>
                <c:pt idx="13">
                  <c:v>3.358031E-3</c:v>
                </c:pt>
                <c:pt idx="14">
                  <c:v>3.3620019999999998E-3</c:v>
                </c:pt>
                <c:pt idx="15">
                  <c:v>3.198963E-3</c:v>
                </c:pt>
                <c:pt idx="16">
                  <c:v>3.01068E-3</c:v>
                </c:pt>
                <c:pt idx="17">
                  <c:v>2.7674219999999999E-3</c:v>
                </c:pt>
                <c:pt idx="18">
                  <c:v>3.0896069999999999E-3</c:v>
                </c:pt>
                <c:pt idx="19">
                  <c:v>3.3375129999999999E-3</c:v>
                </c:pt>
                <c:pt idx="20">
                  <c:v>3.0687259999999999E-3</c:v>
                </c:pt>
                <c:pt idx="21">
                  <c:v>3.3107509999999998E-3</c:v>
                </c:pt>
                <c:pt idx="22">
                  <c:v>3.205187E-3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9-435C-B757-EF36E81B4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648"/>
        <c:axId val="5304208"/>
      </c:scatterChart>
      <c:valAx>
        <c:axId val="5303648"/>
        <c:scaling>
          <c:orientation val="minMax"/>
          <c:max val="2019"/>
          <c:min val="1996"/>
        </c:scaling>
        <c:delete val="0"/>
        <c:axPos val="b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04208"/>
        <c:crosses val="autoZero"/>
        <c:crossBetween val="midCat"/>
        <c:majorUnit val="1"/>
        <c:minorUnit val="1"/>
      </c:valAx>
      <c:valAx>
        <c:axId val="5304208"/>
        <c:scaling>
          <c:orientation val="minMax"/>
          <c:max val="5.000000000000001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03648"/>
        <c:crosses val="autoZero"/>
        <c:crossBetween val="midCat"/>
        <c:majorUnit val="1.0000000000000002E-3"/>
        <c:minorUnit val="1.0000000000000002E-3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1.1
Rate of</a:t>
            </a:r>
            <a:r>
              <a:rPr lang="en-US" baseline="0"/>
              <a:t> New Entrepreneurs </a:t>
            </a:r>
            <a:r>
              <a:rPr lang="en-US"/>
              <a:t>by Sex (1996-2018)</a:t>
            </a:r>
          </a:p>
        </c:rich>
      </c:tx>
      <c:layout>
        <c:manualLayout>
          <c:xMode val="edge"/>
          <c:yMode val="edge"/>
          <c:x val="0.22197558268590456"/>
          <c:y val="1.95758564437194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59E-2"/>
          <c:y val="0.15660685154975529"/>
          <c:w val="0.8745837957824637"/>
          <c:h val="0.730831973898858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'Tab1.1'!$B$4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'Tab1.1'!$I$7:$I$29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'Tab1.1'!$B$7:$B$29</c:f>
              <c:numCache>
                <c:formatCode>0.00%</c:formatCode>
                <c:ptCount val="23"/>
                <c:pt idx="0">
                  <c:v>3.7790620000000001E-3</c:v>
                </c:pt>
                <c:pt idx="1">
                  <c:v>3.555384E-3</c:v>
                </c:pt>
                <c:pt idx="2">
                  <c:v>3.2494139999999999E-3</c:v>
                </c:pt>
                <c:pt idx="3">
                  <c:v>3.1917099999999999E-3</c:v>
                </c:pt>
                <c:pt idx="4">
                  <c:v>3.4050460000000001E-3</c:v>
                </c:pt>
                <c:pt idx="5">
                  <c:v>3.1332529999999999E-3</c:v>
                </c:pt>
                <c:pt idx="6">
                  <c:v>3.4539620000000001E-3</c:v>
                </c:pt>
                <c:pt idx="7">
                  <c:v>3.8389040000000002E-3</c:v>
                </c:pt>
                <c:pt idx="8">
                  <c:v>3.7260459999999998E-3</c:v>
                </c:pt>
                <c:pt idx="9">
                  <c:v>3.4522200000000002E-3</c:v>
                </c:pt>
                <c:pt idx="10">
                  <c:v>3.6168870000000001E-3</c:v>
                </c:pt>
                <c:pt idx="11">
                  <c:v>4.0270490000000004E-3</c:v>
                </c:pt>
                <c:pt idx="12">
                  <c:v>4.1815699999999999E-3</c:v>
                </c:pt>
                <c:pt idx="13">
                  <c:v>4.3344380000000004E-3</c:v>
                </c:pt>
                <c:pt idx="14">
                  <c:v>4.3856900000000002E-3</c:v>
                </c:pt>
                <c:pt idx="15">
                  <c:v>4.1612860000000002E-3</c:v>
                </c:pt>
                <c:pt idx="16">
                  <c:v>3.7927249999999998E-3</c:v>
                </c:pt>
                <c:pt idx="17">
                  <c:v>3.41172E-3</c:v>
                </c:pt>
                <c:pt idx="18">
                  <c:v>4.0908860000000002E-3</c:v>
                </c:pt>
                <c:pt idx="19">
                  <c:v>4.1594229999999998E-3</c:v>
                </c:pt>
                <c:pt idx="20">
                  <c:v>3.8913279999999999E-3</c:v>
                </c:pt>
                <c:pt idx="21">
                  <c:v>4.0059290000000001E-3</c:v>
                </c:pt>
                <c:pt idx="22">
                  <c:v>4.059567E-3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9-4CA1-9C17-BB869104B59D}"/>
            </c:ext>
          </c:extLst>
        </c:ser>
        <c:ser>
          <c:idx val="1"/>
          <c:order val="1"/>
          <c:tx>
            <c:strRef>
              <c:f>'Tab1.1'!$D$4</c:f>
              <c:strCache>
                <c:ptCount val="1"/>
                <c:pt idx="0">
                  <c:v>Female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'Tab1.1'!$I$7:$I$29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'Tab1.1'!$D$7:$D$29</c:f>
              <c:numCache>
                <c:formatCode>0.00%</c:formatCode>
                <c:ptCount val="23"/>
                <c:pt idx="0">
                  <c:v>2.604018E-3</c:v>
                </c:pt>
                <c:pt idx="1">
                  <c:v>2.1141490000000001E-3</c:v>
                </c:pt>
                <c:pt idx="2">
                  <c:v>2.5219370000000001E-3</c:v>
                </c:pt>
                <c:pt idx="3">
                  <c:v>2.242333E-3</c:v>
                </c:pt>
                <c:pt idx="4">
                  <c:v>2.0972579999999998E-3</c:v>
                </c:pt>
                <c:pt idx="5">
                  <c:v>2.2707270000000002E-3</c:v>
                </c:pt>
                <c:pt idx="6">
                  <c:v>2.1788189999999998E-3</c:v>
                </c:pt>
                <c:pt idx="7">
                  <c:v>2.2804840000000002E-3</c:v>
                </c:pt>
                <c:pt idx="8">
                  <c:v>2.3672340000000002E-3</c:v>
                </c:pt>
                <c:pt idx="9">
                  <c:v>2.295498E-3</c:v>
                </c:pt>
                <c:pt idx="10">
                  <c:v>2.4024929999999999E-3</c:v>
                </c:pt>
                <c:pt idx="11">
                  <c:v>2.0707059999999998E-3</c:v>
                </c:pt>
                <c:pt idx="12">
                  <c:v>2.2790309999999999E-3</c:v>
                </c:pt>
                <c:pt idx="13">
                  <c:v>2.4695059999999998E-3</c:v>
                </c:pt>
                <c:pt idx="14">
                  <c:v>2.427808E-3</c:v>
                </c:pt>
                <c:pt idx="15">
                  <c:v>2.3151069999999998E-3</c:v>
                </c:pt>
                <c:pt idx="16">
                  <c:v>2.2993330000000002E-3</c:v>
                </c:pt>
                <c:pt idx="17">
                  <c:v>2.181222E-3</c:v>
                </c:pt>
                <c:pt idx="18">
                  <c:v>2.1758519999999998E-3</c:v>
                </c:pt>
                <c:pt idx="19">
                  <c:v>2.587968E-3</c:v>
                </c:pt>
                <c:pt idx="20">
                  <c:v>2.317801E-3</c:v>
                </c:pt>
                <c:pt idx="21">
                  <c:v>2.6743869999999999E-3</c:v>
                </c:pt>
                <c:pt idx="22">
                  <c:v>2.417775E-3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39-4CA1-9C17-BB869104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47120"/>
        <c:axId val="258447680"/>
      </c:scatterChart>
      <c:valAx>
        <c:axId val="258447120"/>
        <c:scaling>
          <c:orientation val="minMax"/>
          <c:max val="2019"/>
          <c:min val="1996"/>
        </c:scaling>
        <c:delete val="0"/>
        <c:axPos val="b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447680"/>
        <c:crosses val="autoZero"/>
        <c:crossBetween val="midCat"/>
        <c:majorUnit val="1"/>
        <c:minorUnit val="1"/>
      </c:valAx>
      <c:valAx>
        <c:axId val="258447680"/>
        <c:scaling>
          <c:orientation val="minMax"/>
          <c:max val="5.000000000000001E-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447120"/>
        <c:crosses val="autoZero"/>
        <c:crossBetween val="midCat"/>
        <c:majorUnit val="1.0000000000000002E-3"/>
        <c:minorUnit val="1.0000000000000002E-3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54495005549391"/>
          <c:y val="0.9559543230016313"/>
          <c:w val="0.20269406061817835"/>
          <c:h val="3.52888818809240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"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8463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0.7482</cdr:x>
      <cdr:y>0.93839</cdr:y>
    </cdr:from>
    <cdr:to>
      <cdr:x>0.9557</cdr:x>
      <cdr:y>0.98564</cdr:y>
    </cdr:to>
    <cdr:sp macro="" textlink="">
      <cdr:nvSpPr>
        <cdr:cNvPr id="2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03474" y="5456990"/>
          <a:ext cx="1775881" cy="2747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Estimates calculated from the Current Population Survey.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58463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0.74914</cdr:x>
      <cdr:y>0.93839</cdr:y>
    </cdr:from>
    <cdr:to>
      <cdr:x>0.95664</cdr:x>
      <cdr:y>0.98564</cdr:y>
    </cdr:to>
    <cdr:sp macro="" textlink="">
      <cdr:nvSpPr>
        <cdr:cNvPr id="2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11494" y="5456990"/>
          <a:ext cx="1775881" cy="2747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Estimates calculated from the Current Population Survey.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zoomScale="130" zoomScaleNormal="100" workbookViewId="0">
      <selection activeCell="E2" sqref="E2"/>
    </sheetView>
  </sheetViews>
  <sheetFormatPr defaultColWidth="9.109375" defaultRowHeight="13.2" x14ac:dyDescent="0.25"/>
  <cols>
    <col min="1" max="3" width="11.44140625" style="1" customWidth="1"/>
    <col min="4" max="5" width="7.6640625" style="1" customWidth="1"/>
    <col min="6" max="6" width="10.109375" style="1" customWidth="1"/>
    <col min="7" max="7" width="7.6640625" style="1" customWidth="1"/>
    <col min="8" max="16384" width="9.109375" style="1"/>
  </cols>
  <sheetData>
    <row r="1" spans="1:7" ht="15" x14ac:dyDescent="0.25">
      <c r="A1" s="34" t="s">
        <v>19</v>
      </c>
      <c r="B1" s="34"/>
      <c r="C1" s="34"/>
    </row>
    <row r="2" spans="1:7" ht="36.6" customHeight="1" x14ac:dyDescent="0.25">
      <c r="A2" s="34" t="s">
        <v>17</v>
      </c>
      <c r="B2" s="34"/>
      <c r="C2" s="34"/>
      <c r="D2" s="31"/>
      <c r="E2" s="31"/>
      <c r="F2" s="31"/>
    </row>
    <row r="3" spans="1:7" ht="18.149999999999999" customHeight="1" x14ac:dyDescent="0.25">
      <c r="A3" s="31"/>
      <c r="B3" s="31"/>
      <c r="C3" s="31"/>
      <c r="D3" s="31"/>
      <c r="E3" s="31"/>
      <c r="F3" s="31"/>
    </row>
    <row r="4" spans="1:7" ht="18" customHeight="1" x14ac:dyDescent="0.25">
      <c r="A4" s="4"/>
      <c r="B4" s="35" t="s">
        <v>0</v>
      </c>
      <c r="C4" s="36"/>
    </row>
    <row r="5" spans="1:7" ht="18" customHeight="1" x14ac:dyDescent="0.25">
      <c r="A5" s="4"/>
      <c r="B5" s="32" t="s">
        <v>8</v>
      </c>
      <c r="C5" s="4" t="s">
        <v>5</v>
      </c>
    </row>
    <row r="6" spans="1:7" ht="14.25" customHeight="1" x14ac:dyDescent="0.25">
      <c r="A6" s="5" t="s">
        <v>4</v>
      </c>
      <c r="B6" s="7" t="s">
        <v>7</v>
      </c>
      <c r="C6" s="5" t="s">
        <v>6</v>
      </c>
    </row>
    <row r="7" spans="1:7" ht="18" customHeight="1" x14ac:dyDescent="0.25">
      <c r="A7" s="32">
        <f>col1data!B3</f>
        <v>1996</v>
      </c>
      <c r="B7" s="11">
        <f>col5data!C3</f>
        <v>3.1569699999999998E-3</v>
      </c>
      <c r="C7" s="9">
        <f>col5data!E3</f>
        <v>529228</v>
      </c>
      <c r="E7" s="27">
        <f>A7+0.5</f>
        <v>1996.5</v>
      </c>
      <c r="F7" s="8"/>
      <c r="G7" s="13"/>
    </row>
    <row r="8" spans="1:7" ht="18" customHeight="1" x14ac:dyDescent="0.25">
      <c r="A8" s="32">
        <f>col1data!B4</f>
        <v>1997</v>
      </c>
      <c r="B8" s="11">
        <f>col5data!C4</f>
        <v>2.7944770000000001E-3</v>
      </c>
      <c r="C8" s="9">
        <f>col5data!E4</f>
        <v>531337</v>
      </c>
      <c r="E8" s="27">
        <f t="shared" ref="E8:E27" si="0">A8+0.5</f>
        <v>1997.5</v>
      </c>
    </row>
    <row r="9" spans="1:7" ht="18" customHeight="1" x14ac:dyDescent="0.25">
      <c r="A9" s="32">
        <f>col1data!B5</f>
        <v>1998</v>
      </c>
      <c r="B9" s="11">
        <f>col5data!C5</f>
        <v>2.8654710000000001E-3</v>
      </c>
      <c r="C9" s="9">
        <f>col5data!E5</f>
        <v>532543</v>
      </c>
      <c r="E9" s="27">
        <f t="shared" si="0"/>
        <v>1998.5</v>
      </c>
    </row>
    <row r="10" spans="1:7" ht="18" customHeight="1" x14ac:dyDescent="0.25">
      <c r="A10" s="32">
        <f>col1data!B6</f>
        <v>1999</v>
      </c>
      <c r="B10" s="11">
        <f>col5data!C6</f>
        <v>2.6894520000000002E-3</v>
      </c>
      <c r="C10" s="9">
        <f>col5data!E6</f>
        <v>532231</v>
      </c>
      <c r="E10" s="27">
        <f t="shared" si="0"/>
        <v>1999.5</v>
      </c>
    </row>
    <row r="11" spans="1:7" ht="18" customHeight="1" x14ac:dyDescent="0.25">
      <c r="A11" s="32">
        <f>col1data!B7</f>
        <v>2000</v>
      </c>
      <c r="B11" s="11">
        <f>col5data!C7</f>
        <v>2.7134870000000001E-3</v>
      </c>
      <c r="C11" s="9">
        <f>col5data!E7</f>
        <v>532382</v>
      </c>
      <c r="E11" s="27">
        <f t="shared" si="0"/>
        <v>2000.5</v>
      </c>
    </row>
    <row r="12" spans="1:7" ht="18" customHeight="1" x14ac:dyDescent="0.25">
      <c r="A12" s="32">
        <f>col1data!B8</f>
        <v>2001</v>
      </c>
      <c r="B12" s="11">
        <f>col5data!C8</f>
        <v>2.6781800000000001E-3</v>
      </c>
      <c r="C12" s="9">
        <f>col5data!E8</f>
        <v>561573</v>
      </c>
      <c r="E12" s="27">
        <f t="shared" si="0"/>
        <v>2001.5</v>
      </c>
    </row>
    <row r="13" spans="1:7" ht="18" customHeight="1" x14ac:dyDescent="0.25">
      <c r="A13" s="32">
        <f>col1data!B9</f>
        <v>2002</v>
      </c>
      <c r="B13" s="11">
        <f>col5data!C9</f>
        <v>2.780781E-3</v>
      </c>
      <c r="C13" s="9">
        <f>col5data!E9</f>
        <v>624303</v>
      </c>
      <c r="E13" s="27">
        <f t="shared" si="0"/>
        <v>2002.5</v>
      </c>
    </row>
    <row r="14" spans="1:7" ht="18" customHeight="1" x14ac:dyDescent="0.25">
      <c r="A14" s="32">
        <f>col1data!B10</f>
        <v>2003</v>
      </c>
      <c r="B14" s="11">
        <f>col5data!C10</f>
        <v>3.0176410000000002E-3</v>
      </c>
      <c r="C14" s="9">
        <f>col5data!E10</f>
        <v>614589</v>
      </c>
      <c r="E14" s="27">
        <f t="shared" si="0"/>
        <v>2003.5</v>
      </c>
    </row>
    <row r="15" spans="1:7" ht="18" customHeight="1" x14ac:dyDescent="0.25">
      <c r="A15" s="32">
        <f>col1data!B11</f>
        <v>2004</v>
      </c>
      <c r="B15" s="11">
        <f>col5data!C11</f>
        <v>3.0116460000000002E-3</v>
      </c>
      <c r="C15" s="9">
        <f>col5data!E11</f>
        <v>603171</v>
      </c>
      <c r="E15" s="27">
        <f t="shared" si="0"/>
        <v>2004.5</v>
      </c>
    </row>
    <row r="16" spans="1:7" ht="18" customHeight="1" x14ac:dyDescent="0.25">
      <c r="A16" s="32">
        <f>col1data!B12</f>
        <v>2005</v>
      </c>
      <c r="B16" s="16">
        <f>col5data!C12</f>
        <v>2.8443639999999998E-3</v>
      </c>
      <c r="C16" s="17">
        <f>col5data!E12</f>
        <v>598177</v>
      </c>
      <c r="E16" s="27">
        <f t="shared" si="0"/>
        <v>2005.5</v>
      </c>
    </row>
    <row r="17" spans="1:8" ht="18" customHeight="1" x14ac:dyDescent="0.25">
      <c r="A17" s="32">
        <f>col1data!B13</f>
        <v>2006</v>
      </c>
      <c r="B17" s="16">
        <f>col5data!C13</f>
        <v>2.979827E-3</v>
      </c>
      <c r="C17" s="17">
        <f>col5data!E13</f>
        <v>592917</v>
      </c>
      <c r="E17" s="27">
        <f t="shared" si="0"/>
        <v>2006.5</v>
      </c>
    </row>
    <row r="18" spans="1:8" ht="18" customHeight="1" x14ac:dyDescent="0.25">
      <c r="A18" s="32">
        <f>col1data!B14</f>
        <v>2007</v>
      </c>
      <c r="B18" s="16">
        <f>col5data!C14</f>
        <v>2.9990920000000001E-3</v>
      </c>
      <c r="C18" s="17">
        <f>col5data!E14</f>
        <v>585487</v>
      </c>
      <c r="E18" s="27">
        <f t="shared" si="0"/>
        <v>2007.5</v>
      </c>
    </row>
    <row r="19" spans="1:8" ht="18" customHeight="1" x14ac:dyDescent="0.25">
      <c r="A19" s="32">
        <f>col1data!B15</f>
        <v>2008</v>
      </c>
      <c r="B19" s="16">
        <f>col5data!C15</f>
        <v>3.184845E-3</v>
      </c>
      <c r="C19" s="17">
        <f>col5data!E15</f>
        <v>585677</v>
      </c>
      <c r="E19" s="27">
        <f t="shared" si="0"/>
        <v>2008.5</v>
      </c>
    </row>
    <row r="20" spans="1:8" ht="18" customHeight="1" x14ac:dyDescent="0.25">
      <c r="A20" s="32">
        <f>col1data!B16</f>
        <v>2009</v>
      </c>
      <c r="B20" s="16">
        <f>col5data!C16</f>
        <v>3.358031E-3</v>
      </c>
      <c r="C20" s="17">
        <f>col5data!E16</f>
        <v>591699</v>
      </c>
      <c r="E20" s="27">
        <f t="shared" si="0"/>
        <v>2009.5</v>
      </c>
    </row>
    <row r="21" spans="1:8" ht="18" customHeight="1" x14ac:dyDescent="0.25">
      <c r="A21" s="32">
        <f>col1data!B17</f>
        <v>2010</v>
      </c>
      <c r="B21" s="16">
        <f>col5data!C17</f>
        <v>3.3620019999999998E-3</v>
      </c>
      <c r="C21" s="17">
        <f>col5data!E17</f>
        <v>593271</v>
      </c>
      <c r="E21" s="27">
        <f t="shared" si="0"/>
        <v>2010.5</v>
      </c>
    </row>
    <row r="22" spans="1:8" ht="18" customHeight="1" x14ac:dyDescent="0.25">
      <c r="A22" s="32">
        <f>col1data!B18</f>
        <v>2011</v>
      </c>
      <c r="B22" s="16">
        <f>col5data!C18</f>
        <v>3.198963E-3</v>
      </c>
      <c r="C22" s="17">
        <f>col5data!E18</f>
        <v>586146</v>
      </c>
      <c r="E22" s="27">
        <f t="shared" si="0"/>
        <v>2011.5</v>
      </c>
      <c r="F22" s="13"/>
      <c r="H22" s="13"/>
    </row>
    <row r="23" spans="1:8" ht="18" customHeight="1" x14ac:dyDescent="0.25">
      <c r="A23" s="32">
        <f>col1data!B19</f>
        <v>2012</v>
      </c>
      <c r="B23" s="16">
        <f>col5data!C19</f>
        <v>3.01068E-3</v>
      </c>
      <c r="C23" s="17">
        <f>col5data!E19</f>
        <v>580953</v>
      </c>
      <c r="E23" s="27">
        <f t="shared" si="0"/>
        <v>2012.5</v>
      </c>
      <c r="F23" s="13"/>
      <c r="H23" s="13"/>
    </row>
    <row r="24" spans="1:8" ht="18" customHeight="1" x14ac:dyDescent="0.25">
      <c r="A24" s="32">
        <f>col1data!B20</f>
        <v>2013</v>
      </c>
      <c r="B24" s="16">
        <f>col5data!C20</f>
        <v>2.7674219999999999E-3</v>
      </c>
      <c r="C24" s="17">
        <f>col5data!E20</f>
        <v>572600</v>
      </c>
      <c r="E24" s="27">
        <f t="shared" si="0"/>
        <v>2013.5</v>
      </c>
      <c r="F24" s="13"/>
      <c r="H24" s="13"/>
    </row>
    <row r="25" spans="1:8" ht="18" customHeight="1" x14ac:dyDescent="0.25">
      <c r="A25" s="32">
        <f>col1data!B21</f>
        <v>2014</v>
      </c>
      <c r="B25" s="16">
        <f>col5data!C21</f>
        <v>3.0896069999999999E-3</v>
      </c>
      <c r="C25" s="17">
        <f>col5data!E21</f>
        <v>569101</v>
      </c>
      <c r="E25" s="27">
        <f t="shared" si="0"/>
        <v>2014.5</v>
      </c>
      <c r="F25" s="13"/>
      <c r="H25" s="13"/>
    </row>
    <row r="26" spans="1:8" ht="18" customHeight="1" x14ac:dyDescent="0.25">
      <c r="A26" s="32">
        <f>col1data!B22</f>
        <v>2015</v>
      </c>
      <c r="B26" s="16">
        <f>col5data!C22</f>
        <v>3.3375129999999999E-3</v>
      </c>
      <c r="C26" s="17">
        <f>col5data!E22</f>
        <v>552887</v>
      </c>
      <c r="E26" s="27">
        <f t="shared" si="0"/>
        <v>2015.5</v>
      </c>
      <c r="F26" s="13"/>
      <c r="H26" s="13"/>
    </row>
    <row r="27" spans="1:8" ht="18" customHeight="1" x14ac:dyDescent="0.25">
      <c r="A27" s="32">
        <f>col1data!B23</f>
        <v>2016</v>
      </c>
      <c r="B27" s="16">
        <f>col5data!C23</f>
        <v>3.0687259999999999E-3</v>
      </c>
      <c r="C27" s="17">
        <f>col5data!E23</f>
        <v>548587</v>
      </c>
      <c r="E27" s="27">
        <f t="shared" si="0"/>
        <v>2016.5</v>
      </c>
      <c r="F27" s="13"/>
      <c r="H27" s="13"/>
    </row>
    <row r="28" spans="1:8" ht="18" customHeight="1" x14ac:dyDescent="0.25">
      <c r="A28" s="33">
        <f>col1data!B24</f>
        <v>2017</v>
      </c>
      <c r="B28" s="16">
        <f>col5data!C24</f>
        <v>3.3107509999999998E-3</v>
      </c>
      <c r="C28" s="17">
        <f>col5data!E24</f>
        <v>535486</v>
      </c>
      <c r="E28" s="27">
        <f t="shared" ref="E28:E29" si="1">A28+0.5</f>
        <v>2017.5</v>
      </c>
      <c r="F28" s="13"/>
      <c r="H28" s="13"/>
    </row>
    <row r="29" spans="1:8" ht="18" customHeight="1" x14ac:dyDescent="0.25">
      <c r="A29" s="33">
        <f>col1data!B25</f>
        <v>2018</v>
      </c>
      <c r="B29" s="16">
        <f>col5data!C25</f>
        <v>3.205187E-3</v>
      </c>
      <c r="C29" s="17">
        <f>col5data!E25</f>
        <v>513695</v>
      </c>
      <c r="E29" s="27">
        <f t="shared" si="1"/>
        <v>2018.5</v>
      </c>
      <c r="F29" s="13"/>
      <c r="G29" s="13"/>
      <c r="H29" s="13"/>
    </row>
    <row r="30" spans="1:8" ht="139.19999999999999" customHeight="1" x14ac:dyDescent="0.25">
      <c r="A30" s="37" t="s">
        <v>16</v>
      </c>
      <c r="B30" s="38"/>
      <c r="C30" s="38"/>
    </row>
  </sheetData>
  <mergeCells count="4">
    <mergeCell ref="A1:C1"/>
    <mergeCell ref="A2:C2"/>
    <mergeCell ref="B4:C4"/>
    <mergeCell ref="A30:C30"/>
  </mergeCells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showGridLines="0" tabSelected="1" zoomScale="130" zoomScaleNormal="100" workbookViewId="0">
      <selection activeCell="K1" sqref="K1:K2"/>
    </sheetView>
  </sheetViews>
  <sheetFormatPr defaultColWidth="9.109375" defaultRowHeight="13.2" x14ac:dyDescent="0.25"/>
  <cols>
    <col min="1" max="1" width="10.6640625" style="1" customWidth="1"/>
    <col min="2" max="7" width="9" style="1" customWidth="1"/>
    <col min="8" max="9" width="7.6640625" style="1" customWidth="1"/>
    <col min="10" max="10" width="10.109375" style="1" customWidth="1"/>
    <col min="11" max="11" width="7.6640625" style="1" customWidth="1"/>
    <col min="12" max="16384" width="9.109375" style="1"/>
  </cols>
  <sheetData>
    <row r="1" spans="1:11" ht="15" x14ac:dyDescent="0.25">
      <c r="A1" s="34" t="s">
        <v>18</v>
      </c>
      <c r="B1" s="34"/>
      <c r="C1" s="34"/>
      <c r="D1" s="34"/>
      <c r="E1" s="34"/>
      <c r="F1" s="34"/>
      <c r="G1" s="34"/>
    </row>
    <row r="2" spans="1:11" ht="18.149999999999999" customHeight="1" x14ac:dyDescent="0.25">
      <c r="A2" s="39" t="s">
        <v>20</v>
      </c>
      <c r="B2" s="39"/>
      <c r="C2" s="39"/>
      <c r="D2" s="39"/>
      <c r="E2" s="39"/>
      <c r="F2" s="39"/>
      <c r="G2" s="39"/>
      <c r="H2" s="2"/>
      <c r="I2" s="2"/>
      <c r="J2" s="2"/>
    </row>
    <row r="3" spans="1:11" ht="18.14999999999999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18" customHeight="1" x14ac:dyDescent="0.25">
      <c r="A4" s="4"/>
      <c r="B4" s="35" t="s">
        <v>2</v>
      </c>
      <c r="C4" s="36"/>
      <c r="D4" s="35" t="s">
        <v>3</v>
      </c>
      <c r="E4" s="36"/>
      <c r="F4" s="35" t="s">
        <v>0</v>
      </c>
      <c r="G4" s="36"/>
    </row>
    <row r="5" spans="1:11" ht="18" customHeight="1" x14ac:dyDescent="0.25">
      <c r="A5" s="4"/>
      <c r="B5" s="3" t="s">
        <v>8</v>
      </c>
      <c r="C5" s="4" t="s">
        <v>5</v>
      </c>
      <c r="D5" s="3" t="s">
        <v>8</v>
      </c>
      <c r="E5" s="4" t="s">
        <v>5</v>
      </c>
      <c r="F5" s="3" t="s">
        <v>8</v>
      </c>
      <c r="G5" s="4" t="s">
        <v>5</v>
      </c>
    </row>
    <row r="6" spans="1:11" ht="14.25" customHeight="1" x14ac:dyDescent="0.25">
      <c r="A6" s="5" t="s">
        <v>4</v>
      </c>
      <c r="B6" s="7" t="s">
        <v>7</v>
      </c>
      <c r="C6" s="5" t="s">
        <v>6</v>
      </c>
      <c r="D6" s="7" t="s">
        <v>7</v>
      </c>
      <c r="E6" s="5" t="s">
        <v>6</v>
      </c>
      <c r="F6" s="7" t="s">
        <v>7</v>
      </c>
      <c r="G6" s="5" t="s">
        <v>6</v>
      </c>
    </row>
    <row r="7" spans="1:11" ht="18" customHeight="1" x14ac:dyDescent="0.25">
      <c r="A7" s="3">
        <f>col1data!B3</f>
        <v>1996</v>
      </c>
      <c r="B7" s="10">
        <f>col1data!C3</f>
        <v>3.7790620000000001E-3</v>
      </c>
      <c r="C7" s="6">
        <f>col1data!E3</f>
        <v>242558</v>
      </c>
      <c r="D7" s="11">
        <f>col2data!C3</f>
        <v>2.604018E-3</v>
      </c>
      <c r="E7" s="9">
        <f>col2data!E3</f>
        <v>286670</v>
      </c>
      <c r="F7" s="11">
        <f>col5data!C3</f>
        <v>3.1569699999999998E-3</v>
      </c>
      <c r="G7" s="9">
        <f>col5data!E3</f>
        <v>529228</v>
      </c>
      <c r="I7" s="27">
        <f>A7+0.5</f>
        <v>1996.5</v>
      </c>
      <c r="J7" s="8"/>
      <c r="K7" s="13"/>
    </row>
    <row r="8" spans="1:11" ht="18" customHeight="1" x14ac:dyDescent="0.25">
      <c r="A8" s="20">
        <f>col1data!B4</f>
        <v>1997</v>
      </c>
      <c r="B8" s="10">
        <f>col1data!C4</f>
        <v>3.555384E-3</v>
      </c>
      <c r="C8" s="6">
        <f>col1data!E4</f>
        <v>244856</v>
      </c>
      <c r="D8" s="11">
        <f>col2data!C4</f>
        <v>2.1141490000000001E-3</v>
      </c>
      <c r="E8" s="9">
        <f>col2data!E4</f>
        <v>286481</v>
      </c>
      <c r="F8" s="11">
        <f>col5data!C4</f>
        <v>2.7944770000000001E-3</v>
      </c>
      <c r="G8" s="9">
        <f>col5data!E4</f>
        <v>531337</v>
      </c>
      <c r="I8" s="27">
        <f t="shared" ref="I8:I24" si="0">A8+0.5</f>
        <v>1997.5</v>
      </c>
    </row>
    <row r="9" spans="1:11" ht="18" customHeight="1" x14ac:dyDescent="0.25">
      <c r="A9" s="20">
        <f>col1data!B5</f>
        <v>1998</v>
      </c>
      <c r="B9" s="10">
        <f>col1data!C5</f>
        <v>3.2494139999999999E-3</v>
      </c>
      <c r="C9" s="6">
        <f>col1data!E5</f>
        <v>245941</v>
      </c>
      <c r="D9" s="11">
        <f>col2data!C5</f>
        <v>2.5219370000000001E-3</v>
      </c>
      <c r="E9" s="9">
        <f>col2data!E5</f>
        <v>286602</v>
      </c>
      <c r="F9" s="11">
        <f>col5data!C5</f>
        <v>2.8654710000000001E-3</v>
      </c>
      <c r="G9" s="9">
        <f>col5data!E5</f>
        <v>532543</v>
      </c>
      <c r="I9" s="27">
        <f t="shared" si="0"/>
        <v>1998.5</v>
      </c>
    </row>
    <row r="10" spans="1:11" ht="18" customHeight="1" x14ac:dyDescent="0.25">
      <c r="A10" s="20">
        <f>col1data!B6</f>
        <v>1999</v>
      </c>
      <c r="B10" s="10">
        <f>col1data!C6</f>
        <v>3.1917099999999999E-3</v>
      </c>
      <c r="C10" s="6">
        <f>col1data!E6</f>
        <v>245815</v>
      </c>
      <c r="D10" s="11">
        <f>col2data!C6</f>
        <v>2.242333E-3</v>
      </c>
      <c r="E10" s="9">
        <f>col2data!E6</f>
        <v>286416</v>
      </c>
      <c r="F10" s="11">
        <f>col5data!C6</f>
        <v>2.6894520000000002E-3</v>
      </c>
      <c r="G10" s="9">
        <f>col5data!E6</f>
        <v>532231</v>
      </c>
      <c r="I10" s="27">
        <f t="shared" si="0"/>
        <v>1999.5</v>
      </c>
    </row>
    <row r="11" spans="1:11" ht="18" customHeight="1" x14ac:dyDescent="0.25">
      <c r="A11" s="20">
        <f>col1data!B7</f>
        <v>2000</v>
      </c>
      <c r="B11" s="10">
        <f>col1data!C7</f>
        <v>3.4050460000000001E-3</v>
      </c>
      <c r="C11" s="6">
        <f>col1data!E7</f>
        <v>247027</v>
      </c>
      <c r="D11" s="11">
        <f>col2data!C7</f>
        <v>2.0972579999999998E-3</v>
      </c>
      <c r="E11" s="9">
        <f>col2data!E7</f>
        <v>285355</v>
      </c>
      <c r="F11" s="11">
        <f>col5data!C7</f>
        <v>2.7134870000000001E-3</v>
      </c>
      <c r="G11" s="9">
        <f>col5data!E7</f>
        <v>532382</v>
      </c>
      <c r="I11" s="27">
        <f t="shared" si="0"/>
        <v>2000.5</v>
      </c>
    </row>
    <row r="12" spans="1:11" ht="18" customHeight="1" x14ac:dyDescent="0.25">
      <c r="A12" s="20">
        <f>col1data!B8</f>
        <v>2001</v>
      </c>
      <c r="B12" s="10">
        <f>col1data!C8</f>
        <v>3.1332529999999999E-3</v>
      </c>
      <c r="C12" s="6">
        <f>col1data!E8</f>
        <v>260936</v>
      </c>
      <c r="D12" s="11">
        <f>col2data!C8</f>
        <v>2.2707270000000002E-3</v>
      </c>
      <c r="E12" s="9">
        <f>col2data!E8</f>
        <v>300637</v>
      </c>
      <c r="F12" s="11">
        <f>col5data!C8</f>
        <v>2.6781800000000001E-3</v>
      </c>
      <c r="G12" s="9">
        <f>col5data!E8</f>
        <v>561573</v>
      </c>
      <c r="I12" s="27">
        <f t="shared" si="0"/>
        <v>2001.5</v>
      </c>
    </row>
    <row r="13" spans="1:11" ht="18" customHeight="1" x14ac:dyDescent="0.25">
      <c r="A13" s="20">
        <f>col1data!B9</f>
        <v>2002</v>
      </c>
      <c r="B13" s="10">
        <f>col1data!C9</f>
        <v>3.4539620000000001E-3</v>
      </c>
      <c r="C13" s="6">
        <f>col1data!E9</f>
        <v>289130</v>
      </c>
      <c r="D13" s="11">
        <f>col2data!C9</f>
        <v>2.1788189999999998E-3</v>
      </c>
      <c r="E13" s="9">
        <f>col2data!E9</f>
        <v>335173</v>
      </c>
      <c r="F13" s="11">
        <f>col5data!C9</f>
        <v>2.780781E-3</v>
      </c>
      <c r="G13" s="9">
        <f>col5data!E9</f>
        <v>624303</v>
      </c>
      <c r="I13" s="27">
        <f t="shared" si="0"/>
        <v>2002.5</v>
      </c>
    </row>
    <row r="14" spans="1:11" ht="18" customHeight="1" x14ac:dyDescent="0.25">
      <c r="A14" s="20">
        <f>col1data!B10</f>
        <v>2003</v>
      </c>
      <c r="B14" s="10">
        <f>col1data!C10</f>
        <v>3.8389040000000002E-3</v>
      </c>
      <c r="C14" s="6">
        <f>col1data!E10</f>
        <v>284487</v>
      </c>
      <c r="D14" s="11">
        <f>col2data!C10</f>
        <v>2.2804840000000002E-3</v>
      </c>
      <c r="E14" s="9">
        <f>col2data!E10</f>
        <v>330102</v>
      </c>
      <c r="F14" s="11">
        <f>col5data!C10</f>
        <v>3.0176410000000002E-3</v>
      </c>
      <c r="G14" s="9">
        <f>col5data!E10</f>
        <v>614589</v>
      </c>
      <c r="I14" s="27">
        <f t="shared" si="0"/>
        <v>2003.5</v>
      </c>
    </row>
    <row r="15" spans="1:11" ht="18" customHeight="1" x14ac:dyDescent="0.25">
      <c r="A15" s="20">
        <f>col1data!B11</f>
        <v>2004</v>
      </c>
      <c r="B15" s="10">
        <f>col1data!C11</f>
        <v>3.7260459999999998E-3</v>
      </c>
      <c r="C15" s="6">
        <f>col1data!E11</f>
        <v>279600</v>
      </c>
      <c r="D15" s="11">
        <f>col2data!C11</f>
        <v>2.3672340000000002E-3</v>
      </c>
      <c r="E15" s="9">
        <f>col2data!E11</f>
        <v>323571</v>
      </c>
      <c r="F15" s="11">
        <f>col5data!C11</f>
        <v>3.0116460000000002E-3</v>
      </c>
      <c r="G15" s="9">
        <f>col5data!E11</f>
        <v>603171</v>
      </c>
      <c r="I15" s="27">
        <f t="shared" si="0"/>
        <v>2004.5</v>
      </c>
    </row>
    <row r="16" spans="1:11" ht="18" customHeight="1" x14ac:dyDescent="0.25">
      <c r="A16" s="20">
        <f>col1data!B12</f>
        <v>2005</v>
      </c>
      <c r="B16" s="14">
        <f>col1data!C12</f>
        <v>3.4522200000000002E-3</v>
      </c>
      <c r="C16" s="15">
        <f>col1data!E12</f>
        <v>277131</v>
      </c>
      <c r="D16" s="16">
        <f>col2data!C12</f>
        <v>2.295498E-3</v>
      </c>
      <c r="E16" s="17">
        <f>col2data!E12</f>
        <v>321046</v>
      </c>
      <c r="F16" s="16">
        <f>col5data!C12</f>
        <v>2.8443639999999998E-3</v>
      </c>
      <c r="G16" s="17">
        <f>col5data!E12</f>
        <v>598177</v>
      </c>
      <c r="I16" s="27">
        <f t="shared" si="0"/>
        <v>2005.5</v>
      </c>
    </row>
    <row r="17" spans="1:12" ht="18" customHeight="1" x14ac:dyDescent="0.25">
      <c r="A17" s="20">
        <f>col1data!B13</f>
        <v>2006</v>
      </c>
      <c r="B17" s="14">
        <f>col1data!C13</f>
        <v>3.6168870000000001E-3</v>
      </c>
      <c r="C17" s="15">
        <f>col1data!E13</f>
        <v>275538</v>
      </c>
      <c r="D17" s="16">
        <f>col2data!C13</f>
        <v>2.4024929999999999E-3</v>
      </c>
      <c r="E17" s="17">
        <f>col2data!E13</f>
        <v>317379</v>
      </c>
      <c r="F17" s="16">
        <f>col5data!C13</f>
        <v>2.979827E-3</v>
      </c>
      <c r="G17" s="17">
        <f>col5data!E13</f>
        <v>592917</v>
      </c>
      <c r="I17" s="27">
        <f t="shared" si="0"/>
        <v>2006.5</v>
      </c>
    </row>
    <row r="18" spans="1:12" ht="18" customHeight="1" x14ac:dyDescent="0.25">
      <c r="A18" s="20">
        <f>col1data!B14</f>
        <v>2007</v>
      </c>
      <c r="B18" s="14">
        <f>col1data!C14</f>
        <v>4.0270490000000004E-3</v>
      </c>
      <c r="C18" s="15">
        <f>col1data!E14</f>
        <v>271413</v>
      </c>
      <c r="D18" s="16">
        <f>col2data!C14</f>
        <v>2.0707059999999998E-3</v>
      </c>
      <c r="E18" s="17">
        <f>col2data!E14</f>
        <v>314074</v>
      </c>
      <c r="F18" s="16">
        <f>col5data!C14</f>
        <v>2.9990920000000001E-3</v>
      </c>
      <c r="G18" s="17">
        <f>col5data!E14</f>
        <v>585487</v>
      </c>
      <c r="I18" s="27">
        <f t="shared" si="0"/>
        <v>2007.5</v>
      </c>
    </row>
    <row r="19" spans="1:12" ht="18" customHeight="1" x14ac:dyDescent="0.25">
      <c r="A19" s="20">
        <f>col1data!B15</f>
        <v>2008</v>
      </c>
      <c r="B19" s="14">
        <f>col1data!C15</f>
        <v>4.1815699999999999E-3</v>
      </c>
      <c r="C19" s="15">
        <f>col1data!E15</f>
        <v>272789</v>
      </c>
      <c r="D19" s="16">
        <f>col2data!C15</f>
        <v>2.2790309999999999E-3</v>
      </c>
      <c r="E19" s="17">
        <f>col2data!E15</f>
        <v>312888</v>
      </c>
      <c r="F19" s="16">
        <f>col5data!C15</f>
        <v>3.184845E-3</v>
      </c>
      <c r="G19" s="17">
        <f>col5data!E15</f>
        <v>585677</v>
      </c>
      <c r="I19" s="27">
        <f t="shared" si="0"/>
        <v>2008.5</v>
      </c>
    </row>
    <row r="20" spans="1:12" ht="18" customHeight="1" x14ac:dyDescent="0.25">
      <c r="A20" s="20">
        <f>col1data!B16</f>
        <v>2009</v>
      </c>
      <c r="B20" s="14">
        <f>col1data!C16</f>
        <v>4.3344380000000004E-3</v>
      </c>
      <c r="C20" s="15">
        <f>col1data!E16</f>
        <v>276445</v>
      </c>
      <c r="D20" s="16">
        <f>col2data!C16</f>
        <v>2.4695059999999998E-3</v>
      </c>
      <c r="E20" s="17">
        <f>col2data!E16</f>
        <v>315254</v>
      </c>
      <c r="F20" s="16">
        <f>col5data!C16</f>
        <v>3.358031E-3</v>
      </c>
      <c r="G20" s="17">
        <f>col5data!E16</f>
        <v>591699</v>
      </c>
      <c r="I20" s="27">
        <f t="shared" si="0"/>
        <v>2009.5</v>
      </c>
    </row>
    <row r="21" spans="1:12" ht="18" customHeight="1" x14ac:dyDescent="0.25">
      <c r="A21" s="20">
        <f>col1data!B17</f>
        <v>2010</v>
      </c>
      <c r="B21" s="14">
        <f>col1data!C17</f>
        <v>4.3856900000000002E-3</v>
      </c>
      <c r="C21" s="15">
        <f>col1data!E17</f>
        <v>277387</v>
      </c>
      <c r="D21" s="16">
        <f>col2data!C17</f>
        <v>2.427808E-3</v>
      </c>
      <c r="E21" s="17">
        <f>col2data!E17</f>
        <v>315884</v>
      </c>
      <c r="F21" s="16">
        <f>col5data!C17</f>
        <v>3.3620019999999998E-3</v>
      </c>
      <c r="G21" s="17">
        <f>col5data!E17</f>
        <v>593271</v>
      </c>
      <c r="I21" s="27">
        <f t="shared" si="0"/>
        <v>2010.5</v>
      </c>
    </row>
    <row r="22" spans="1:12" ht="18" customHeight="1" x14ac:dyDescent="0.25">
      <c r="A22" s="21">
        <f>col1data!B18</f>
        <v>2011</v>
      </c>
      <c r="B22" s="14">
        <f>col1data!C18</f>
        <v>4.1612860000000002E-3</v>
      </c>
      <c r="C22" s="15">
        <f>col1data!E18</f>
        <v>273887</v>
      </c>
      <c r="D22" s="16">
        <f>col2data!C18</f>
        <v>2.3151069999999998E-3</v>
      </c>
      <c r="E22" s="17">
        <f>col2data!E18</f>
        <v>312259</v>
      </c>
      <c r="F22" s="16">
        <f>col5data!C18</f>
        <v>3.198963E-3</v>
      </c>
      <c r="G22" s="17">
        <f>col5data!E18</f>
        <v>586146</v>
      </c>
      <c r="I22" s="27">
        <f t="shared" si="0"/>
        <v>2011.5</v>
      </c>
      <c r="J22" s="13"/>
      <c r="L22" s="13"/>
    </row>
    <row r="23" spans="1:12" ht="18" customHeight="1" x14ac:dyDescent="0.25">
      <c r="A23" s="21">
        <f>col1data!B19</f>
        <v>2012</v>
      </c>
      <c r="B23" s="14">
        <f>col1data!C19</f>
        <v>3.7927249999999998E-3</v>
      </c>
      <c r="C23" s="15">
        <f>col1data!E19</f>
        <v>272246</v>
      </c>
      <c r="D23" s="16">
        <f>col2data!C19</f>
        <v>2.2993330000000002E-3</v>
      </c>
      <c r="E23" s="17">
        <f>col2data!E19</f>
        <v>308707</v>
      </c>
      <c r="F23" s="16">
        <f>col5data!C19</f>
        <v>3.01068E-3</v>
      </c>
      <c r="G23" s="17">
        <f>col5data!E19</f>
        <v>580953</v>
      </c>
      <c r="I23" s="27">
        <f t="shared" si="0"/>
        <v>2012.5</v>
      </c>
      <c r="J23" s="13"/>
      <c r="L23" s="13"/>
    </row>
    <row r="24" spans="1:12" ht="18" customHeight="1" x14ac:dyDescent="0.25">
      <c r="A24" s="22">
        <f>col1data!B20</f>
        <v>2013</v>
      </c>
      <c r="B24" s="14">
        <f>col1data!C20</f>
        <v>3.41172E-3</v>
      </c>
      <c r="C24" s="15">
        <f>col1data!E20</f>
        <v>268540</v>
      </c>
      <c r="D24" s="16">
        <f>col2data!C20</f>
        <v>2.181222E-3</v>
      </c>
      <c r="E24" s="17">
        <f>col2data!E20</f>
        <v>304060</v>
      </c>
      <c r="F24" s="16">
        <f>col5data!C20</f>
        <v>2.7674219999999999E-3</v>
      </c>
      <c r="G24" s="17">
        <f>col5data!E20</f>
        <v>572600</v>
      </c>
      <c r="I24" s="27">
        <f t="shared" si="0"/>
        <v>2013.5</v>
      </c>
      <c r="J24" s="13"/>
      <c r="L24" s="13"/>
    </row>
    <row r="25" spans="1:12" ht="18" customHeight="1" x14ac:dyDescent="0.25">
      <c r="A25" s="28">
        <f>col1data!B21</f>
        <v>2014</v>
      </c>
      <c r="B25" s="14">
        <f>col1data!C21</f>
        <v>4.0908860000000002E-3</v>
      </c>
      <c r="C25" s="15">
        <f>col1data!E21</f>
        <v>266891</v>
      </c>
      <c r="D25" s="16">
        <f>col2data!C21</f>
        <v>2.1758519999999998E-3</v>
      </c>
      <c r="E25" s="17">
        <f>col2data!E21</f>
        <v>302210</v>
      </c>
      <c r="F25" s="16">
        <f>col5data!C21</f>
        <v>3.0896069999999999E-3</v>
      </c>
      <c r="G25" s="17">
        <f>col5data!E21</f>
        <v>569101</v>
      </c>
      <c r="I25" s="27">
        <f t="shared" ref="I25" si="1">A25+0.5</f>
        <v>2014.5</v>
      </c>
      <c r="J25" s="13"/>
      <c r="L25" s="13"/>
    </row>
    <row r="26" spans="1:12" ht="18" customHeight="1" x14ac:dyDescent="0.25">
      <c r="A26" s="29">
        <f>col1data!B22</f>
        <v>2015</v>
      </c>
      <c r="B26" s="14">
        <f>col1data!C22</f>
        <v>4.1594229999999998E-3</v>
      </c>
      <c r="C26" s="15">
        <f>col1data!E22</f>
        <v>259471</v>
      </c>
      <c r="D26" s="16">
        <f>col2data!C22</f>
        <v>2.587968E-3</v>
      </c>
      <c r="E26" s="17">
        <f>col2data!E22</f>
        <v>293416</v>
      </c>
      <c r="F26" s="16">
        <f>col5data!C22</f>
        <v>3.3375129999999999E-3</v>
      </c>
      <c r="G26" s="17">
        <f>col5data!E22</f>
        <v>552887</v>
      </c>
      <c r="I26" s="27">
        <f t="shared" ref="I26" si="2">A26+0.5</f>
        <v>2015.5</v>
      </c>
      <c r="J26" s="13"/>
      <c r="L26" s="13"/>
    </row>
    <row r="27" spans="1:12" ht="18" customHeight="1" x14ac:dyDescent="0.25">
      <c r="A27" s="30">
        <f>col1data!B23</f>
        <v>2016</v>
      </c>
      <c r="B27" s="14">
        <f>col1data!C23</f>
        <v>3.8913279999999999E-3</v>
      </c>
      <c r="C27" s="15">
        <f>col1data!E23</f>
        <v>257057</v>
      </c>
      <c r="D27" s="16">
        <f>col2data!C23</f>
        <v>2.317801E-3</v>
      </c>
      <c r="E27" s="17">
        <f>col2data!E23</f>
        <v>291530</v>
      </c>
      <c r="F27" s="16">
        <f>col5data!C23</f>
        <v>3.0687259999999999E-3</v>
      </c>
      <c r="G27" s="17">
        <f>col5data!E23</f>
        <v>548587</v>
      </c>
      <c r="I27" s="27">
        <f t="shared" ref="I27" si="3">A27+0.5</f>
        <v>2016.5</v>
      </c>
      <c r="J27" s="13"/>
      <c r="L27" s="13"/>
    </row>
    <row r="28" spans="1:12" ht="18" customHeight="1" x14ac:dyDescent="0.25">
      <c r="A28" s="33">
        <f>col1data!B24</f>
        <v>2017</v>
      </c>
      <c r="B28" s="14">
        <f>col1data!C24</f>
        <v>4.0059290000000001E-3</v>
      </c>
      <c r="C28" s="15">
        <f>col1data!E24</f>
        <v>250881</v>
      </c>
      <c r="D28" s="16">
        <f>col2data!C24</f>
        <v>2.6743869999999999E-3</v>
      </c>
      <c r="E28" s="17">
        <f>col2data!E24</f>
        <v>284605</v>
      </c>
      <c r="F28" s="16">
        <f>col5data!C24</f>
        <v>3.3107509999999998E-3</v>
      </c>
      <c r="G28" s="17">
        <f>col5data!E24</f>
        <v>535486</v>
      </c>
      <c r="I28" s="27">
        <f t="shared" ref="I28:I29" si="4">A28+0.5</f>
        <v>2017.5</v>
      </c>
      <c r="J28" s="13"/>
      <c r="L28" s="13"/>
    </row>
    <row r="29" spans="1:12" ht="18" customHeight="1" x14ac:dyDescent="0.25">
      <c r="A29" s="33">
        <f>col1data!B25</f>
        <v>2018</v>
      </c>
      <c r="B29" s="14">
        <f>col1data!C25</f>
        <v>4.059567E-3</v>
      </c>
      <c r="C29" s="15">
        <f>col1data!E25</f>
        <v>241728</v>
      </c>
      <c r="D29" s="16">
        <f>col2data!C25</f>
        <v>2.417775E-3</v>
      </c>
      <c r="E29" s="17">
        <f>col2data!E25</f>
        <v>271967</v>
      </c>
      <c r="F29" s="16">
        <f>col5data!C25</f>
        <v>3.205187E-3</v>
      </c>
      <c r="G29" s="17">
        <f>col5data!E25</f>
        <v>513695</v>
      </c>
      <c r="I29" s="27">
        <f t="shared" si="4"/>
        <v>2018.5</v>
      </c>
      <c r="J29" s="13"/>
      <c r="K29" s="13"/>
      <c r="L29" s="13"/>
    </row>
    <row r="30" spans="1:12" ht="79.5" customHeight="1" x14ac:dyDescent="0.25">
      <c r="A30" s="37" t="s">
        <v>16</v>
      </c>
      <c r="B30" s="38"/>
      <c r="C30" s="38"/>
      <c r="D30" s="38"/>
      <c r="E30" s="38"/>
      <c r="F30" s="38"/>
      <c r="G30" s="38"/>
    </row>
  </sheetData>
  <mergeCells count="6">
    <mergeCell ref="A1:G1"/>
    <mergeCell ref="A30:G30"/>
    <mergeCell ref="A2:G2"/>
    <mergeCell ref="B4:C4"/>
    <mergeCell ref="D4:E4"/>
    <mergeCell ref="F4:G4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opLeftCell="A19" zoomScale="130" zoomScaleNormal="100" workbookViewId="0">
      <selection activeCell="A28" sqref="A28"/>
    </sheetView>
  </sheetViews>
  <sheetFormatPr defaultColWidth="9.109375" defaultRowHeight="13.2" x14ac:dyDescent="0.25"/>
  <cols>
    <col min="1" max="1" width="10.6640625" style="1" customWidth="1"/>
    <col min="2" max="10" width="9" style="1" customWidth="1"/>
    <col min="11" max="11" width="7.6640625" style="1" customWidth="1"/>
    <col min="12" max="12" width="10.109375" style="1" customWidth="1"/>
    <col min="13" max="13" width="7.6640625" style="1" customWidth="1"/>
    <col min="14" max="16384" width="9.109375" style="1"/>
  </cols>
  <sheetData>
    <row r="1" spans="1:13" ht="15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</row>
    <row r="2" spans="1:13" ht="18.149999999999999" customHeight="1" x14ac:dyDescent="0.25">
      <c r="A2" s="39" t="s">
        <v>12</v>
      </c>
      <c r="B2" s="39"/>
      <c r="C2" s="39"/>
      <c r="D2" s="39"/>
      <c r="E2" s="39"/>
      <c r="F2" s="39"/>
      <c r="G2" s="39"/>
      <c r="H2" s="39"/>
      <c r="I2" s="39"/>
      <c r="J2" s="39"/>
      <c r="K2" s="18"/>
      <c r="L2" s="18"/>
    </row>
    <row r="3" spans="1:13" ht="18.149999999999999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ht="18" customHeight="1" x14ac:dyDescent="0.25">
      <c r="A4" s="4"/>
      <c r="B4" s="35" t="s">
        <v>2</v>
      </c>
      <c r="C4" s="35"/>
      <c r="D4" s="36"/>
      <c r="E4" s="35" t="s">
        <v>3</v>
      </c>
      <c r="F4" s="35"/>
      <c r="G4" s="36"/>
      <c r="H4" s="35" t="s">
        <v>0</v>
      </c>
      <c r="I4" s="35"/>
      <c r="J4" s="36"/>
    </row>
    <row r="5" spans="1:13" ht="18" customHeight="1" x14ac:dyDescent="0.25">
      <c r="A5" s="4"/>
      <c r="B5" s="19" t="s">
        <v>8</v>
      </c>
      <c r="C5" s="19" t="s">
        <v>13</v>
      </c>
      <c r="D5" s="4" t="s">
        <v>5</v>
      </c>
      <c r="E5" s="19" t="s">
        <v>8</v>
      </c>
      <c r="F5" s="19" t="s">
        <v>13</v>
      </c>
      <c r="G5" s="4" t="s">
        <v>5</v>
      </c>
      <c r="H5" s="19" t="s">
        <v>8</v>
      </c>
      <c r="I5" s="19" t="s">
        <v>13</v>
      </c>
      <c r="J5" s="4" t="s">
        <v>5</v>
      </c>
    </row>
    <row r="6" spans="1:13" ht="14.25" customHeight="1" x14ac:dyDescent="0.25">
      <c r="A6" s="5" t="s">
        <v>4</v>
      </c>
      <c r="B6" s="7" t="s">
        <v>7</v>
      </c>
      <c r="C6" s="7" t="s">
        <v>14</v>
      </c>
      <c r="D6" s="5" t="s">
        <v>6</v>
      </c>
      <c r="E6" s="7" t="s">
        <v>7</v>
      </c>
      <c r="F6" s="7" t="s">
        <v>14</v>
      </c>
      <c r="G6" s="5" t="s">
        <v>6</v>
      </c>
      <c r="H6" s="7" t="s">
        <v>7</v>
      </c>
      <c r="I6" s="7" t="s">
        <v>14</v>
      </c>
      <c r="J6" s="5" t="s">
        <v>6</v>
      </c>
    </row>
    <row r="7" spans="1:13" ht="12.6" customHeight="1" x14ac:dyDescent="0.25">
      <c r="A7" s="19">
        <f>col5data!B3</f>
        <v>1996</v>
      </c>
      <c r="B7" s="10">
        <f>col1data!C3</f>
        <v>3.7790620000000001E-3</v>
      </c>
      <c r="C7" s="11">
        <f>col1data!D3/col5data!D3</f>
        <v>0.56330962573980059</v>
      </c>
      <c r="D7" s="6">
        <f>col1data!E3</f>
        <v>242558</v>
      </c>
      <c r="E7" s="11">
        <f>col2data!C3</f>
        <v>2.604018E-3</v>
      </c>
      <c r="F7" s="11">
        <f>col2data!D3/col5data!D3</f>
        <v>0.43669037426019941</v>
      </c>
      <c r="G7" s="9">
        <f>col2data!E3</f>
        <v>286670</v>
      </c>
      <c r="H7" s="11">
        <f>col5data!C3</f>
        <v>3.1569699999999998E-3</v>
      </c>
      <c r="I7" s="11">
        <f>col5data!D3/col5data!D3</f>
        <v>1</v>
      </c>
      <c r="J7" s="9">
        <f>col5data!E3</f>
        <v>529228</v>
      </c>
      <c r="L7" s="8"/>
      <c r="M7" s="13"/>
    </row>
    <row r="8" spans="1:13" ht="12.6" customHeight="1" x14ac:dyDescent="0.25">
      <c r="A8" s="30">
        <f>col5data!B4</f>
        <v>1997</v>
      </c>
      <c r="B8" s="10">
        <f>col1data!C4</f>
        <v>3.555384E-3</v>
      </c>
      <c r="C8" s="11">
        <f>col1data!D4/col5data!D4</f>
        <v>0.60057784468447573</v>
      </c>
      <c r="D8" s="6">
        <f>col1data!E4</f>
        <v>244856</v>
      </c>
      <c r="E8" s="11">
        <f>col2data!C4</f>
        <v>2.1141490000000001E-3</v>
      </c>
      <c r="F8" s="11">
        <f>col2data!D4/col5data!D4</f>
        <v>0.39942215531552422</v>
      </c>
      <c r="G8" s="9">
        <f>col2data!E4</f>
        <v>286481</v>
      </c>
      <c r="H8" s="11">
        <f>col5data!C4</f>
        <v>2.7944770000000001E-3</v>
      </c>
      <c r="I8" s="11">
        <f>col5data!D4/col5data!D4</f>
        <v>1</v>
      </c>
      <c r="J8" s="9">
        <f>col5data!E4</f>
        <v>531337</v>
      </c>
    </row>
    <row r="9" spans="1:13" ht="12.6" customHeight="1" x14ac:dyDescent="0.25">
      <c r="A9" s="30">
        <f>col5data!B5</f>
        <v>1998</v>
      </c>
      <c r="B9" s="10">
        <f>col1data!C5</f>
        <v>3.2494139999999999E-3</v>
      </c>
      <c r="C9" s="11">
        <f>col1data!D5/col5data!D5</f>
        <v>0.53550000265627928</v>
      </c>
      <c r="D9" s="6">
        <f>col1data!E5</f>
        <v>245941</v>
      </c>
      <c r="E9" s="11">
        <f>col2data!C5</f>
        <v>2.5219370000000001E-3</v>
      </c>
      <c r="F9" s="11">
        <f>col2data!D5/col5data!D5</f>
        <v>0.46449999734372072</v>
      </c>
      <c r="G9" s="9">
        <f>col2data!E5</f>
        <v>286602</v>
      </c>
      <c r="H9" s="11">
        <f>col5data!C5</f>
        <v>2.8654710000000001E-3</v>
      </c>
      <c r="I9" s="11">
        <f>col5data!D5/col5data!D5</f>
        <v>1</v>
      </c>
      <c r="J9" s="9">
        <f>col5data!E5</f>
        <v>532543</v>
      </c>
    </row>
    <row r="10" spans="1:13" ht="12.6" customHeight="1" x14ac:dyDescent="0.25">
      <c r="A10" s="30">
        <f>col5data!B6</f>
        <v>1999</v>
      </c>
      <c r="B10" s="10">
        <f>col1data!C6</f>
        <v>3.1917099999999999E-3</v>
      </c>
      <c r="C10" s="11">
        <f>col1data!D6/col5data!D6</f>
        <v>0.55891283512153556</v>
      </c>
      <c r="D10" s="6">
        <f>col1data!E6</f>
        <v>245815</v>
      </c>
      <c r="E10" s="11">
        <f>col2data!C6</f>
        <v>2.242333E-3</v>
      </c>
      <c r="F10" s="11">
        <f>col2data!D6/col5data!D6</f>
        <v>0.44108716487846433</v>
      </c>
      <c r="G10" s="9">
        <f>col2data!E6</f>
        <v>286416</v>
      </c>
      <c r="H10" s="11">
        <f>col5data!C6</f>
        <v>2.6894520000000002E-3</v>
      </c>
      <c r="I10" s="11">
        <f>col5data!D6/col5data!D6</f>
        <v>1</v>
      </c>
      <c r="J10" s="9">
        <f>col5data!E6</f>
        <v>532231</v>
      </c>
    </row>
    <row r="11" spans="1:13" ht="12.6" customHeight="1" x14ac:dyDescent="0.25">
      <c r="A11" s="30">
        <f>col5data!B7</f>
        <v>2000</v>
      </c>
      <c r="B11" s="10">
        <f>col1data!C7</f>
        <v>3.4050460000000001E-3</v>
      </c>
      <c r="C11" s="11">
        <f>col1data!D7/col5data!D7</f>
        <v>0.59128895109453239</v>
      </c>
      <c r="D11" s="6">
        <f>col1data!E7</f>
        <v>247027</v>
      </c>
      <c r="E11" s="11">
        <f>col2data!C7</f>
        <v>2.0972579999999998E-3</v>
      </c>
      <c r="F11" s="11">
        <f>col2data!D7/col5data!D7</f>
        <v>0.40871104890546767</v>
      </c>
      <c r="G11" s="9">
        <f>col2data!E7</f>
        <v>285355</v>
      </c>
      <c r="H11" s="11">
        <f>col5data!C7</f>
        <v>2.7134870000000001E-3</v>
      </c>
      <c r="I11" s="11">
        <f>col5data!D7/col5data!D7</f>
        <v>1</v>
      </c>
      <c r="J11" s="9">
        <f>col5data!E7</f>
        <v>532382</v>
      </c>
    </row>
    <row r="12" spans="1:13" ht="12.6" customHeight="1" x14ac:dyDescent="0.25">
      <c r="A12" s="30">
        <f>col5data!B8</f>
        <v>2001</v>
      </c>
      <c r="B12" s="10">
        <f>col1data!C8</f>
        <v>3.1332529999999999E-3</v>
      </c>
      <c r="C12" s="11">
        <f>col1data!D8/col5data!D8</f>
        <v>0.55266393216323995</v>
      </c>
      <c r="D12" s="6">
        <f>col1data!E8</f>
        <v>260936</v>
      </c>
      <c r="E12" s="11">
        <f>col2data!C8</f>
        <v>2.2707270000000002E-3</v>
      </c>
      <c r="F12" s="11">
        <f>col2data!D8/col5data!D8</f>
        <v>0.44733606783676011</v>
      </c>
      <c r="G12" s="9">
        <f>col2data!E8</f>
        <v>300637</v>
      </c>
      <c r="H12" s="11">
        <f>col5data!C8</f>
        <v>2.6781800000000001E-3</v>
      </c>
      <c r="I12" s="11">
        <f>col5data!D8/col5data!D8</f>
        <v>1</v>
      </c>
      <c r="J12" s="9">
        <f>col5data!E8</f>
        <v>561573</v>
      </c>
    </row>
    <row r="13" spans="1:13" ht="12.6" customHeight="1" x14ac:dyDescent="0.25">
      <c r="A13" s="30">
        <f>col5data!B9</f>
        <v>2002</v>
      </c>
      <c r="B13" s="10">
        <f>col1data!C9</f>
        <v>3.4539620000000001E-3</v>
      </c>
      <c r="C13" s="11">
        <f>col1data!D9/col5data!D9</f>
        <v>0.58635478838136779</v>
      </c>
      <c r="D13" s="6">
        <f>col1data!E9</f>
        <v>289130</v>
      </c>
      <c r="E13" s="11">
        <f>col2data!C9</f>
        <v>2.1788189999999998E-3</v>
      </c>
      <c r="F13" s="11">
        <f>col2data!D9/col5data!D9</f>
        <v>0.4136452116186321</v>
      </c>
      <c r="G13" s="9">
        <f>col2data!E9</f>
        <v>335173</v>
      </c>
      <c r="H13" s="11">
        <f>col5data!C9</f>
        <v>2.780781E-3</v>
      </c>
      <c r="I13" s="11">
        <f>col5data!D9/col5data!D9</f>
        <v>1</v>
      </c>
      <c r="J13" s="9">
        <f>col5data!E9</f>
        <v>624303</v>
      </c>
    </row>
    <row r="14" spans="1:13" ht="12.6" customHeight="1" x14ac:dyDescent="0.25">
      <c r="A14" s="30">
        <f>col5data!B10</f>
        <v>2003</v>
      </c>
      <c r="B14" s="10">
        <f>col1data!C10</f>
        <v>3.8389040000000002E-3</v>
      </c>
      <c r="C14" s="11">
        <f>col1data!D10/col5data!D10</f>
        <v>0.60174866730026644</v>
      </c>
      <c r="D14" s="6">
        <f>col1data!E10</f>
        <v>284487</v>
      </c>
      <c r="E14" s="11">
        <f>col2data!C10</f>
        <v>2.2804840000000002E-3</v>
      </c>
      <c r="F14" s="11">
        <f>col2data!D10/col5data!D10</f>
        <v>0.39825133269973351</v>
      </c>
      <c r="G14" s="9">
        <f>col2data!E10</f>
        <v>330102</v>
      </c>
      <c r="H14" s="11">
        <f>col5data!C10</f>
        <v>3.0176410000000002E-3</v>
      </c>
      <c r="I14" s="11">
        <f>col5data!D10/col5data!D10</f>
        <v>1</v>
      </c>
      <c r="J14" s="9">
        <f>col5data!E10</f>
        <v>614589</v>
      </c>
    </row>
    <row r="15" spans="1:13" ht="12.6" customHeight="1" x14ac:dyDescent="0.25">
      <c r="A15" s="30">
        <f>col5data!B11</f>
        <v>2004</v>
      </c>
      <c r="B15" s="10">
        <f>col1data!C11</f>
        <v>3.7260459999999998E-3</v>
      </c>
      <c r="C15" s="11">
        <f>col1data!D11/col5data!D11</f>
        <v>0.58674409660681759</v>
      </c>
      <c r="D15" s="6">
        <f>col1data!E11</f>
        <v>279600</v>
      </c>
      <c r="E15" s="11">
        <f>col2data!C11</f>
        <v>2.3672340000000002E-3</v>
      </c>
      <c r="F15" s="11">
        <f>col2data!D11/col5data!D11</f>
        <v>0.4132559033931823</v>
      </c>
      <c r="G15" s="9">
        <f>col2data!E11</f>
        <v>323571</v>
      </c>
      <c r="H15" s="11">
        <f>col5data!C11</f>
        <v>3.0116460000000002E-3</v>
      </c>
      <c r="I15" s="11">
        <f>col5data!D11/col5data!D11</f>
        <v>1</v>
      </c>
      <c r="J15" s="9">
        <f>col5data!E11</f>
        <v>603171</v>
      </c>
    </row>
    <row r="16" spans="1:13" ht="12.6" customHeight="1" x14ac:dyDescent="0.25">
      <c r="A16" s="30">
        <f>col5data!B12</f>
        <v>2005</v>
      </c>
      <c r="B16" s="14">
        <f>col1data!C12</f>
        <v>3.4522200000000002E-3</v>
      </c>
      <c r="C16" s="11">
        <f>col1data!D12/col5data!D12</f>
        <v>0.5759042433850563</v>
      </c>
      <c r="D16" s="15">
        <f>col1data!E12</f>
        <v>277131</v>
      </c>
      <c r="E16" s="16">
        <f>col2data!C12</f>
        <v>2.295498E-3</v>
      </c>
      <c r="F16" s="11">
        <f>col2data!D12/col5data!D12</f>
        <v>0.4240957786629922</v>
      </c>
      <c r="G16" s="17">
        <f>col2data!E12</f>
        <v>321046</v>
      </c>
      <c r="H16" s="16">
        <f>col5data!C12</f>
        <v>2.8443639999999998E-3</v>
      </c>
      <c r="I16" s="11">
        <f>col5data!D12/col5data!D12</f>
        <v>1</v>
      </c>
      <c r="J16" s="17">
        <f>col5data!E12</f>
        <v>598177</v>
      </c>
    </row>
    <row r="17" spans="1:14" ht="12.6" customHeight="1" x14ac:dyDescent="0.25">
      <c r="A17" s="30">
        <f>col5data!B13</f>
        <v>2006</v>
      </c>
      <c r="B17" s="14">
        <f>col1data!C13</f>
        <v>3.6168870000000001E-3</v>
      </c>
      <c r="C17" s="11">
        <f>col1data!D13/col5data!D13</f>
        <v>0.57704779963941943</v>
      </c>
      <c r="D17" s="15">
        <f>col1data!E13</f>
        <v>275538</v>
      </c>
      <c r="E17" s="16">
        <f>col2data!C13</f>
        <v>2.4024929999999999E-3</v>
      </c>
      <c r="F17" s="11">
        <f>col2data!D13/col5data!D13</f>
        <v>0.42295220036058045</v>
      </c>
      <c r="G17" s="17">
        <f>col2data!E13</f>
        <v>317379</v>
      </c>
      <c r="H17" s="16">
        <f>col5data!C13</f>
        <v>2.979827E-3</v>
      </c>
      <c r="I17" s="11">
        <f>col5data!D13/col5data!D13</f>
        <v>1</v>
      </c>
      <c r="J17" s="17">
        <f>col5data!E13</f>
        <v>592917</v>
      </c>
    </row>
    <row r="18" spans="1:14" ht="12.6" customHeight="1" x14ac:dyDescent="0.25">
      <c r="A18" s="30">
        <f>col5data!B14</f>
        <v>2007</v>
      </c>
      <c r="B18" s="14">
        <f>col1data!C14</f>
        <v>4.0270490000000004E-3</v>
      </c>
      <c r="C18" s="11">
        <f>col1data!D14/col5data!D14</f>
        <v>0.63720742882773451</v>
      </c>
      <c r="D18" s="15">
        <f>col1data!E14</f>
        <v>271413</v>
      </c>
      <c r="E18" s="16">
        <f>col2data!C14</f>
        <v>2.0707059999999998E-3</v>
      </c>
      <c r="F18" s="11">
        <f>col2data!D14/col5data!D14</f>
        <v>0.36279259163464989</v>
      </c>
      <c r="G18" s="17">
        <f>col2data!E14</f>
        <v>314074</v>
      </c>
      <c r="H18" s="16">
        <f>col5data!C14</f>
        <v>2.9990920000000001E-3</v>
      </c>
      <c r="I18" s="11">
        <f>col5data!D14/col5data!D14</f>
        <v>1</v>
      </c>
      <c r="J18" s="17">
        <f>col5data!E14</f>
        <v>585487</v>
      </c>
    </row>
    <row r="19" spans="1:14" ht="12.6" customHeight="1" x14ac:dyDescent="0.25">
      <c r="A19" s="30">
        <f>col5data!B15</f>
        <v>2008</v>
      </c>
      <c r="B19" s="14">
        <f>col1data!C15</f>
        <v>4.1815699999999999E-3</v>
      </c>
      <c r="C19" s="11">
        <f>col1data!D15/col5data!D15</f>
        <v>0.62510994789697294</v>
      </c>
      <c r="D19" s="15">
        <f>col1data!E15</f>
        <v>272789</v>
      </c>
      <c r="E19" s="16">
        <f>col2data!C15</f>
        <v>2.2790309999999999E-3</v>
      </c>
      <c r="F19" s="11">
        <f>col2data!D15/col5data!D15</f>
        <v>0.37489005210302712</v>
      </c>
      <c r="G19" s="17">
        <f>col2data!E15</f>
        <v>312888</v>
      </c>
      <c r="H19" s="16">
        <f>col5data!C15</f>
        <v>3.184845E-3</v>
      </c>
      <c r="I19" s="11">
        <f>col5data!D15/col5data!D15</f>
        <v>1</v>
      </c>
      <c r="J19" s="17">
        <f>col5data!E15</f>
        <v>585677</v>
      </c>
    </row>
    <row r="20" spans="1:14" ht="12.6" customHeight="1" x14ac:dyDescent="0.25">
      <c r="A20" s="30">
        <f>col5data!B16</f>
        <v>2009</v>
      </c>
      <c r="B20" s="14">
        <f>col1data!C16</f>
        <v>4.3344380000000004E-3</v>
      </c>
      <c r="C20" s="11">
        <f>col1data!D16/col5data!D16</f>
        <v>0.61497122971082308</v>
      </c>
      <c r="D20" s="15">
        <f>col1data!E16</f>
        <v>276445</v>
      </c>
      <c r="E20" s="16">
        <f>col2data!C16</f>
        <v>2.4695059999999998E-3</v>
      </c>
      <c r="F20" s="11">
        <f>col2data!D16/col5data!D16</f>
        <v>0.38502878819551295</v>
      </c>
      <c r="G20" s="17">
        <f>col2data!E16</f>
        <v>315254</v>
      </c>
      <c r="H20" s="16">
        <f>col5data!C16</f>
        <v>3.358031E-3</v>
      </c>
      <c r="I20" s="11">
        <f>col5data!D16/col5data!D16</f>
        <v>1</v>
      </c>
      <c r="J20" s="17">
        <f>col5data!E16</f>
        <v>591699</v>
      </c>
    </row>
    <row r="21" spans="1:14" ht="12.6" customHeight="1" x14ac:dyDescent="0.25">
      <c r="A21" s="30">
        <f>col5data!B17</f>
        <v>2010</v>
      </c>
      <c r="B21" s="14">
        <f>col1data!C17</f>
        <v>4.3856900000000002E-3</v>
      </c>
      <c r="C21" s="11">
        <f>col1data!D17/col5data!D17</f>
        <v>0.62243016912519566</v>
      </c>
      <c r="D21" s="15">
        <f>col1data!E17</f>
        <v>277387</v>
      </c>
      <c r="E21" s="16">
        <f>col2data!C17</f>
        <v>2.427808E-3</v>
      </c>
      <c r="F21" s="11">
        <f>col2data!D17/col5data!D17</f>
        <v>0.37756984856552084</v>
      </c>
      <c r="G21" s="17">
        <f>col2data!E17</f>
        <v>315884</v>
      </c>
      <c r="H21" s="16">
        <f>col5data!C17</f>
        <v>3.3620019999999998E-3</v>
      </c>
      <c r="I21" s="11">
        <f>col5data!D17/col5data!D17</f>
        <v>1</v>
      </c>
      <c r="J21" s="17">
        <f>col5data!E17</f>
        <v>593271</v>
      </c>
    </row>
    <row r="22" spans="1:14" ht="12.6" customHeight="1" x14ac:dyDescent="0.25">
      <c r="A22" s="30">
        <f>col5data!B18</f>
        <v>2011</v>
      </c>
      <c r="B22" s="14">
        <f>col1data!C18</f>
        <v>4.1612860000000002E-3</v>
      </c>
      <c r="C22" s="11">
        <f>col1data!D18/col5data!D18</f>
        <v>0.62276764052052502</v>
      </c>
      <c r="D22" s="15">
        <f>col1data!E18</f>
        <v>273887</v>
      </c>
      <c r="E22" s="16">
        <f>col2data!C18</f>
        <v>2.3151069999999998E-3</v>
      </c>
      <c r="F22" s="11">
        <f>col2data!D18/col5data!D18</f>
        <v>0.37723234107499848</v>
      </c>
      <c r="G22" s="17">
        <f>col2data!E18</f>
        <v>312259</v>
      </c>
      <c r="H22" s="16">
        <f>col5data!C18</f>
        <v>3.198963E-3</v>
      </c>
      <c r="I22" s="11">
        <f>col5data!D18/col5data!D18</f>
        <v>1</v>
      </c>
      <c r="J22" s="17">
        <f>col5data!E18</f>
        <v>586146</v>
      </c>
      <c r="L22" s="13"/>
      <c r="N22" s="13"/>
    </row>
    <row r="23" spans="1:14" ht="12.6" customHeight="1" x14ac:dyDescent="0.25">
      <c r="A23" s="30">
        <f>col5data!B19</f>
        <v>2012</v>
      </c>
      <c r="B23" s="14">
        <f>col1data!C19</f>
        <v>3.7927249999999998E-3</v>
      </c>
      <c r="C23" s="11">
        <f>col1data!D19/col5data!D19</f>
        <v>0.60005960495712085</v>
      </c>
      <c r="D23" s="15">
        <f>col1data!E19</f>
        <v>272246</v>
      </c>
      <c r="E23" s="16">
        <f>col2data!C19</f>
        <v>2.2993330000000002E-3</v>
      </c>
      <c r="F23" s="11">
        <f>col2data!D19/col5data!D19</f>
        <v>0.39994037559717982</v>
      </c>
      <c r="G23" s="17">
        <f>col2data!E19</f>
        <v>308707</v>
      </c>
      <c r="H23" s="16">
        <f>col5data!C19</f>
        <v>3.01068E-3</v>
      </c>
      <c r="I23" s="11">
        <f>col5data!D19/col5data!D19</f>
        <v>1</v>
      </c>
      <c r="J23" s="17">
        <f>col5data!E19</f>
        <v>580953</v>
      </c>
    </row>
    <row r="24" spans="1:14" ht="12.6" customHeight="1" x14ac:dyDescent="0.25">
      <c r="A24" s="30">
        <f>col5data!B20</f>
        <v>2013</v>
      </c>
      <c r="B24" s="14">
        <f>col1data!C20</f>
        <v>3.41172E-3</v>
      </c>
      <c r="C24" s="11">
        <f>col1data!D20/col5data!D20</f>
        <v>0.58730342160951932</v>
      </c>
      <c r="D24" s="15">
        <f>col1data!E20</f>
        <v>268540</v>
      </c>
      <c r="E24" s="16">
        <f>col2data!C20</f>
        <v>2.181222E-3</v>
      </c>
      <c r="F24" s="11">
        <f>col2data!D20/col5data!D20</f>
        <v>0.41269657839048063</v>
      </c>
      <c r="G24" s="17">
        <f>col2data!E20</f>
        <v>304060</v>
      </c>
      <c r="H24" s="16">
        <f>col5data!C20</f>
        <v>2.7674219999999999E-3</v>
      </c>
      <c r="I24" s="11">
        <f>col5data!D20/col5data!D20</f>
        <v>1</v>
      </c>
      <c r="J24" s="17">
        <f>col5data!E20</f>
        <v>572600</v>
      </c>
    </row>
    <row r="25" spans="1:14" ht="12.6" customHeight="1" x14ac:dyDescent="0.25">
      <c r="A25" s="30">
        <f>col5data!B21</f>
        <v>2014</v>
      </c>
      <c r="B25" s="14">
        <f>col1data!C21</f>
        <v>4.0908860000000002E-3</v>
      </c>
      <c r="C25" s="11">
        <f>col1data!D21/col5data!D21</f>
        <v>0.63178234712357739</v>
      </c>
      <c r="D25" s="15">
        <f>col1data!E21</f>
        <v>266891</v>
      </c>
      <c r="E25" s="16">
        <f>col2data!C21</f>
        <v>2.1758519999999998E-3</v>
      </c>
      <c r="F25" s="11">
        <f>col2data!D21/col5data!D21</f>
        <v>0.36821765287642261</v>
      </c>
      <c r="G25" s="17">
        <f>col2data!E21</f>
        <v>302210</v>
      </c>
      <c r="H25" s="16">
        <f>col5data!C21</f>
        <v>3.0896069999999999E-3</v>
      </c>
      <c r="I25" s="11">
        <f>col5data!D21/col5data!D21</f>
        <v>1</v>
      </c>
      <c r="J25" s="17">
        <f>col5data!E21</f>
        <v>569101</v>
      </c>
    </row>
    <row r="26" spans="1:14" x14ac:dyDescent="0.25">
      <c r="A26" s="30">
        <f>col5data!B22</f>
        <v>2015</v>
      </c>
      <c r="B26" s="14">
        <f>col1data!C22</f>
        <v>4.1594229999999998E-3</v>
      </c>
      <c r="C26" s="11">
        <f>col1data!D22/col5data!D22</f>
        <v>0.59443746878525472</v>
      </c>
      <c r="D26" s="15">
        <f>col1data!E22</f>
        <v>259471</v>
      </c>
      <c r="E26" s="16">
        <f>col2data!C22</f>
        <v>2.587968E-3</v>
      </c>
      <c r="F26" s="11">
        <f>col2data!D22/col5data!D22</f>
        <v>0.40556253121474523</v>
      </c>
      <c r="G26" s="17">
        <f>col2data!E22</f>
        <v>293416</v>
      </c>
      <c r="H26" s="16">
        <f>col5data!C22</f>
        <v>3.3375129999999999E-3</v>
      </c>
      <c r="I26" s="11">
        <f>col5data!D22/col5data!D22</f>
        <v>1</v>
      </c>
      <c r="J26" s="17">
        <f>col5data!E22</f>
        <v>552887</v>
      </c>
    </row>
    <row r="27" spans="1:14" x14ac:dyDescent="0.25">
      <c r="A27" s="30">
        <f>col5data!B23</f>
        <v>2016</v>
      </c>
      <c r="B27" s="14">
        <f>col1data!C23</f>
        <v>3.8913279999999999E-3</v>
      </c>
      <c r="C27" s="11">
        <f>col1data!D23/col5data!D23</f>
        <v>0.60514904630320532</v>
      </c>
      <c r="D27" s="15">
        <f>col1data!E23</f>
        <v>257057</v>
      </c>
      <c r="E27" s="16">
        <f>col2data!C23</f>
        <v>2.317801E-3</v>
      </c>
      <c r="F27" s="11">
        <f>col2data!D23/col5data!D23</f>
        <v>0.39485095369679479</v>
      </c>
      <c r="G27" s="17">
        <f>col2data!E23</f>
        <v>291530</v>
      </c>
      <c r="H27" s="16">
        <f>col5data!C23</f>
        <v>3.0687259999999999E-3</v>
      </c>
      <c r="I27" s="11">
        <f>col5data!D23/col5data!D23</f>
        <v>1</v>
      </c>
      <c r="J27" s="17">
        <f>col5data!E23</f>
        <v>548587</v>
      </c>
    </row>
    <row r="28" spans="1:14" x14ac:dyDescent="0.25">
      <c r="A28" s="30">
        <f>col5data!B24</f>
        <v>2017</v>
      </c>
      <c r="B28" s="14">
        <f>col1data!C24</f>
        <v>4.0059290000000001E-3</v>
      </c>
      <c r="C28" s="11">
        <f>col1data!D24/col5data!D24</f>
        <v>0.57826610908714116</v>
      </c>
      <c r="D28" s="15">
        <f>col1data!E24</f>
        <v>250881</v>
      </c>
      <c r="E28" s="16">
        <f>col2data!C24</f>
        <v>2.6743869999999999E-3</v>
      </c>
      <c r="F28" s="11">
        <f>col2data!D24/col5data!D24</f>
        <v>0.42173389091285884</v>
      </c>
      <c r="G28" s="17">
        <f>col2data!E24</f>
        <v>284605</v>
      </c>
      <c r="H28" s="16">
        <f>col5data!C24</f>
        <v>3.3107509999999998E-3</v>
      </c>
      <c r="I28" s="11">
        <f>col5data!D24/col5data!D24</f>
        <v>1</v>
      </c>
      <c r="J28" s="17">
        <f>col5data!E24</f>
        <v>535486</v>
      </c>
    </row>
    <row r="29" spans="1:14" x14ac:dyDescent="0.25">
      <c r="A29" s="33">
        <f>col5data!B25</f>
        <v>2018</v>
      </c>
      <c r="B29" s="14">
        <f>col1data!C25</f>
        <v>4.059567E-3</v>
      </c>
      <c r="C29" s="11">
        <f>col1data!D25/col5data!D25</f>
        <v>0.60744906983177649</v>
      </c>
      <c r="D29" s="15">
        <f>col1data!E25</f>
        <v>241728</v>
      </c>
      <c r="E29" s="16">
        <f>col2data!C25</f>
        <v>2.417775E-3</v>
      </c>
      <c r="F29" s="11">
        <f>col2data!D25/col5data!D25</f>
        <v>0.39255094795736134</v>
      </c>
      <c r="G29" s="17">
        <f>col2data!E25</f>
        <v>271967</v>
      </c>
      <c r="H29" s="16">
        <f>col5data!C25</f>
        <v>3.205187E-3</v>
      </c>
      <c r="I29" s="11">
        <f>col5data!D25/col5data!D25</f>
        <v>1</v>
      </c>
      <c r="J29" s="17">
        <f>col5data!E25</f>
        <v>513695</v>
      </c>
    </row>
  </sheetData>
  <mergeCells count="5">
    <mergeCell ref="A1:J1"/>
    <mergeCell ref="A2:J2"/>
    <mergeCell ref="B4:D4"/>
    <mergeCell ref="E4:G4"/>
    <mergeCell ref="H4:J4"/>
  </mergeCells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2" sqref="A2:E25"/>
    </sheetView>
  </sheetViews>
  <sheetFormatPr defaultRowHeight="13.2" x14ac:dyDescent="0.25"/>
  <cols>
    <col min="6" max="7" width="9.109375" customWidth="1"/>
  </cols>
  <sheetData>
    <row r="1" spans="1:17" ht="13.8" thickBot="1" x14ac:dyDescent="0.3"/>
    <row r="2" spans="1:17" x14ac:dyDescent="0.25">
      <c r="A2" s="24" t="s">
        <v>1</v>
      </c>
      <c r="B2" s="26" t="s">
        <v>15</v>
      </c>
      <c r="C2" s="26" t="s">
        <v>11</v>
      </c>
      <c r="D2" s="26" t="s">
        <v>9</v>
      </c>
      <c r="E2" s="26" t="s">
        <v>10</v>
      </c>
      <c r="G2" s="24" t="s">
        <v>1</v>
      </c>
      <c r="H2" s="26" t="s">
        <v>15</v>
      </c>
      <c r="I2" s="26" t="s">
        <v>11</v>
      </c>
      <c r="J2" s="26" t="s">
        <v>9</v>
      </c>
      <c r="K2" s="26" t="s">
        <v>10</v>
      </c>
      <c r="M2" s="24"/>
      <c r="N2" s="26"/>
      <c r="O2" s="26"/>
      <c r="P2" s="26"/>
      <c r="Q2" s="26"/>
    </row>
    <row r="3" spans="1:17" x14ac:dyDescent="0.25">
      <c r="A3" s="25">
        <v>1</v>
      </c>
      <c r="B3" s="23">
        <v>1996</v>
      </c>
      <c r="C3" s="23">
        <v>3.7790620000000001E-3</v>
      </c>
      <c r="D3" s="23">
        <v>248920.53</v>
      </c>
      <c r="E3" s="23">
        <v>242558</v>
      </c>
      <c r="G3" s="25">
        <v>1</v>
      </c>
      <c r="H3" s="23">
        <v>1996</v>
      </c>
      <c r="I3" s="23">
        <v>3.7790620000000001E-3</v>
      </c>
      <c r="J3" s="23">
        <v>248920.53</v>
      </c>
      <c r="K3" s="23">
        <v>242558</v>
      </c>
      <c r="M3" s="25"/>
      <c r="N3" s="23"/>
      <c r="O3" s="23"/>
      <c r="P3" s="23"/>
      <c r="Q3" s="23"/>
    </row>
    <row r="4" spans="1:17" x14ac:dyDescent="0.25">
      <c r="A4" s="25">
        <v>2</v>
      </c>
      <c r="B4" s="23">
        <v>1997</v>
      </c>
      <c r="C4" s="23">
        <v>3.555384E-3</v>
      </c>
      <c r="D4" s="23">
        <v>237310.72</v>
      </c>
      <c r="E4" s="23">
        <v>244856</v>
      </c>
      <c r="G4" s="25">
        <v>2</v>
      </c>
      <c r="H4" s="23">
        <v>1997</v>
      </c>
      <c r="I4" s="23">
        <v>3.555384E-3</v>
      </c>
      <c r="J4" s="23">
        <v>237310.72</v>
      </c>
      <c r="K4" s="23">
        <v>244856</v>
      </c>
      <c r="M4" s="25"/>
      <c r="N4" s="23"/>
      <c r="O4" s="23"/>
      <c r="P4" s="23"/>
      <c r="Q4" s="23"/>
    </row>
    <row r="5" spans="1:17" x14ac:dyDescent="0.25">
      <c r="A5" s="25">
        <v>3</v>
      </c>
      <c r="B5" s="23">
        <v>1998</v>
      </c>
      <c r="C5" s="23">
        <v>3.2494139999999999E-3</v>
      </c>
      <c r="D5" s="23">
        <v>219741.58</v>
      </c>
      <c r="E5" s="23">
        <v>245941</v>
      </c>
      <c r="G5" s="25">
        <v>3</v>
      </c>
      <c r="H5" s="23">
        <v>1998</v>
      </c>
      <c r="I5" s="23">
        <v>3.2494139999999999E-3</v>
      </c>
      <c r="J5" s="23">
        <v>219741.58</v>
      </c>
      <c r="K5" s="23">
        <v>245941</v>
      </c>
      <c r="M5" s="25"/>
      <c r="N5" s="23"/>
      <c r="O5" s="23"/>
      <c r="P5" s="23"/>
      <c r="Q5" s="23"/>
    </row>
    <row r="6" spans="1:17" x14ac:dyDescent="0.25">
      <c r="A6" s="25">
        <v>4</v>
      </c>
      <c r="B6" s="23">
        <v>1999</v>
      </c>
      <c r="C6" s="23">
        <v>3.1917099999999999E-3</v>
      </c>
      <c r="D6" s="23">
        <v>218330.58</v>
      </c>
      <c r="E6" s="23">
        <v>245815</v>
      </c>
      <c r="G6" s="25">
        <v>4</v>
      </c>
      <c r="H6" s="23">
        <v>1999</v>
      </c>
      <c r="I6" s="23">
        <v>3.1917099999999999E-3</v>
      </c>
      <c r="J6" s="23">
        <v>218330.58</v>
      </c>
      <c r="K6" s="23">
        <v>245815</v>
      </c>
      <c r="M6" s="25"/>
      <c r="N6" s="23"/>
      <c r="O6" s="23"/>
      <c r="P6" s="23"/>
      <c r="Q6" s="23"/>
    </row>
    <row r="7" spans="1:17" x14ac:dyDescent="0.25">
      <c r="A7" s="25">
        <v>5</v>
      </c>
      <c r="B7" s="23">
        <v>2000</v>
      </c>
      <c r="C7" s="23">
        <v>3.4050460000000001E-3</v>
      </c>
      <c r="D7" s="23">
        <v>237744.61</v>
      </c>
      <c r="E7" s="23">
        <v>247027</v>
      </c>
      <c r="G7" s="25">
        <v>5</v>
      </c>
      <c r="H7" s="23">
        <v>2000</v>
      </c>
      <c r="I7" s="23">
        <v>3.4050460000000001E-3</v>
      </c>
      <c r="J7" s="23">
        <v>237744.61</v>
      </c>
      <c r="K7" s="23">
        <v>247027</v>
      </c>
      <c r="M7" s="25"/>
      <c r="N7" s="23"/>
      <c r="O7" s="23"/>
      <c r="P7" s="23"/>
      <c r="Q7" s="23"/>
    </row>
    <row r="8" spans="1:17" x14ac:dyDescent="0.25">
      <c r="A8" s="25">
        <v>6</v>
      </c>
      <c r="B8" s="23">
        <v>2001</v>
      </c>
      <c r="C8" s="23">
        <v>3.1332529999999999E-3</v>
      </c>
      <c r="D8" s="23">
        <v>220697.46</v>
      </c>
      <c r="E8" s="23">
        <v>260936</v>
      </c>
      <c r="G8" s="25">
        <v>6</v>
      </c>
      <c r="H8" s="23">
        <v>2001</v>
      </c>
      <c r="I8" s="23">
        <v>3.1332529999999999E-3</v>
      </c>
      <c r="J8" s="23">
        <v>220697.46</v>
      </c>
      <c r="K8" s="23">
        <v>260936</v>
      </c>
      <c r="M8" s="25"/>
      <c r="N8" s="23"/>
      <c r="O8" s="23"/>
      <c r="P8" s="23"/>
      <c r="Q8" s="23"/>
    </row>
    <row r="9" spans="1:17" x14ac:dyDescent="0.25">
      <c r="A9" s="25">
        <v>7</v>
      </c>
      <c r="B9" s="23">
        <v>2002</v>
      </c>
      <c r="C9" s="23">
        <v>3.4539620000000001E-3</v>
      </c>
      <c r="D9" s="23">
        <v>247120.41</v>
      </c>
      <c r="E9" s="23">
        <v>289130</v>
      </c>
      <c r="G9" s="25">
        <v>7</v>
      </c>
      <c r="H9" s="23">
        <v>2002</v>
      </c>
      <c r="I9" s="23">
        <v>3.4539620000000001E-3</v>
      </c>
      <c r="J9" s="23">
        <v>247120.41</v>
      </c>
      <c r="K9" s="23">
        <v>289130</v>
      </c>
      <c r="M9" s="25"/>
      <c r="N9" s="23"/>
      <c r="O9" s="23"/>
      <c r="P9" s="23"/>
      <c r="Q9" s="23"/>
    </row>
    <row r="10" spans="1:17" x14ac:dyDescent="0.25">
      <c r="A10" s="25">
        <v>8</v>
      </c>
      <c r="B10" s="23">
        <v>2003</v>
      </c>
      <c r="C10" s="23">
        <v>3.8389040000000002E-3</v>
      </c>
      <c r="D10" s="23">
        <v>282576.3</v>
      </c>
      <c r="E10" s="23">
        <v>284487</v>
      </c>
      <c r="G10" s="25">
        <v>8</v>
      </c>
      <c r="H10" s="23">
        <v>2003</v>
      </c>
      <c r="I10" s="23">
        <v>3.8389040000000002E-3</v>
      </c>
      <c r="J10" s="23">
        <v>282576.3</v>
      </c>
      <c r="K10" s="23">
        <v>284487</v>
      </c>
      <c r="M10" s="25"/>
      <c r="N10" s="23"/>
      <c r="O10" s="23"/>
      <c r="P10" s="23"/>
      <c r="Q10" s="23"/>
    </row>
    <row r="11" spans="1:17" x14ac:dyDescent="0.25">
      <c r="A11" s="25">
        <v>9</v>
      </c>
      <c r="B11" s="23">
        <v>2004</v>
      </c>
      <c r="C11" s="23">
        <v>3.7260459999999998E-3</v>
      </c>
      <c r="D11" s="23">
        <v>278199.11</v>
      </c>
      <c r="E11" s="23">
        <v>279600</v>
      </c>
      <c r="G11" s="25">
        <v>9</v>
      </c>
      <c r="H11" s="23">
        <v>2004</v>
      </c>
      <c r="I11" s="23">
        <v>3.7260459999999998E-3</v>
      </c>
      <c r="J11" s="23">
        <v>278199.11</v>
      </c>
      <c r="K11" s="23">
        <v>279600</v>
      </c>
      <c r="M11" s="25"/>
      <c r="N11" s="23"/>
      <c r="O11" s="23"/>
      <c r="P11" s="23"/>
      <c r="Q11" s="23"/>
    </row>
    <row r="12" spans="1:17" x14ac:dyDescent="0.25">
      <c r="A12" s="25">
        <v>10</v>
      </c>
      <c r="B12" s="23">
        <v>2005</v>
      </c>
      <c r="C12" s="23">
        <v>3.4522200000000002E-3</v>
      </c>
      <c r="D12" s="23">
        <v>261204.18</v>
      </c>
      <c r="E12" s="23">
        <v>277131</v>
      </c>
      <c r="G12" s="25">
        <v>10</v>
      </c>
      <c r="H12" s="23">
        <v>2005</v>
      </c>
      <c r="I12" s="23">
        <v>3.4522200000000002E-3</v>
      </c>
      <c r="J12" s="23">
        <v>261204.18</v>
      </c>
      <c r="K12" s="23">
        <v>277131</v>
      </c>
      <c r="M12" s="25"/>
      <c r="N12" s="23"/>
      <c r="O12" s="23"/>
      <c r="P12" s="23"/>
      <c r="Q12" s="23"/>
    </row>
    <row r="13" spans="1:17" x14ac:dyDescent="0.25">
      <c r="A13" s="25">
        <v>11</v>
      </c>
      <c r="B13" s="23">
        <v>2006</v>
      </c>
      <c r="C13" s="23">
        <v>3.6168870000000001E-3</v>
      </c>
      <c r="D13" s="23">
        <v>276924.31</v>
      </c>
      <c r="E13" s="23">
        <v>275538</v>
      </c>
      <c r="G13" s="25">
        <v>11</v>
      </c>
      <c r="H13" s="23">
        <v>2006</v>
      </c>
      <c r="I13" s="23">
        <v>3.6168870000000001E-3</v>
      </c>
      <c r="J13" s="23">
        <v>276924.31</v>
      </c>
      <c r="K13" s="23">
        <v>275538</v>
      </c>
      <c r="M13" s="25"/>
      <c r="N13" s="23"/>
      <c r="O13" s="23"/>
      <c r="P13" s="23"/>
      <c r="Q13" s="23"/>
    </row>
    <row r="14" spans="1:17" x14ac:dyDescent="0.25">
      <c r="A14" s="25">
        <v>12</v>
      </c>
      <c r="B14" s="23">
        <v>2007</v>
      </c>
      <c r="C14" s="23">
        <v>4.0270490000000004E-3</v>
      </c>
      <c r="D14" s="23">
        <v>311404.28999999998</v>
      </c>
      <c r="E14" s="23">
        <v>271413</v>
      </c>
      <c r="G14" s="25">
        <v>12</v>
      </c>
      <c r="H14" s="23">
        <v>2007</v>
      </c>
      <c r="I14" s="23">
        <v>4.0270490000000004E-3</v>
      </c>
      <c r="J14" s="23">
        <v>311404.28999999998</v>
      </c>
      <c r="K14" s="23">
        <v>271413</v>
      </c>
      <c r="M14" s="25"/>
      <c r="N14" s="23"/>
      <c r="O14" s="23"/>
      <c r="P14" s="23"/>
      <c r="Q14" s="23"/>
    </row>
    <row r="15" spans="1:17" x14ac:dyDescent="0.25">
      <c r="A15" s="25">
        <v>13</v>
      </c>
      <c r="B15" s="23">
        <v>2008</v>
      </c>
      <c r="C15" s="23">
        <v>4.1815699999999999E-3</v>
      </c>
      <c r="D15" s="23">
        <v>327549.38</v>
      </c>
      <c r="E15" s="23">
        <v>272789</v>
      </c>
      <c r="G15" s="25">
        <v>13</v>
      </c>
      <c r="H15" s="23">
        <v>2008</v>
      </c>
      <c r="I15" s="23">
        <v>4.1815699999999999E-3</v>
      </c>
      <c r="J15" s="23">
        <v>327549.38</v>
      </c>
      <c r="K15" s="23">
        <v>272789</v>
      </c>
      <c r="M15" s="25"/>
      <c r="N15" s="23"/>
      <c r="O15" s="23"/>
      <c r="P15" s="23"/>
      <c r="Q15" s="23"/>
    </row>
    <row r="16" spans="1:17" x14ac:dyDescent="0.25">
      <c r="A16" s="25">
        <v>14</v>
      </c>
      <c r="B16" s="23">
        <v>2009</v>
      </c>
      <c r="C16" s="23">
        <v>4.3344380000000004E-3</v>
      </c>
      <c r="D16" s="23">
        <v>343437.78</v>
      </c>
      <c r="E16" s="23">
        <v>276445</v>
      </c>
      <c r="G16" s="25">
        <v>14</v>
      </c>
      <c r="H16" s="23">
        <v>2009</v>
      </c>
      <c r="I16" s="23">
        <v>4.3344380000000004E-3</v>
      </c>
      <c r="J16" s="23">
        <v>343437.78</v>
      </c>
      <c r="K16" s="23">
        <v>276445</v>
      </c>
      <c r="M16" s="25"/>
      <c r="N16" s="23"/>
      <c r="O16" s="23"/>
      <c r="P16" s="23"/>
      <c r="Q16" s="23"/>
    </row>
    <row r="17" spans="1:17" x14ac:dyDescent="0.25">
      <c r="A17" s="25">
        <v>15</v>
      </c>
      <c r="B17" s="23">
        <v>2010</v>
      </c>
      <c r="C17" s="23">
        <v>4.3856900000000002E-3</v>
      </c>
      <c r="D17" s="23">
        <v>351840</v>
      </c>
      <c r="E17" s="23">
        <v>277387</v>
      </c>
      <c r="G17" s="25">
        <v>15</v>
      </c>
      <c r="H17" s="23">
        <v>2010</v>
      </c>
      <c r="I17" s="23">
        <v>4.3856900000000002E-3</v>
      </c>
      <c r="J17" s="23">
        <v>351840</v>
      </c>
      <c r="K17" s="23">
        <v>277387</v>
      </c>
      <c r="M17" s="25"/>
      <c r="N17" s="23"/>
      <c r="O17" s="23"/>
      <c r="P17" s="23"/>
      <c r="Q17" s="23"/>
    </row>
    <row r="18" spans="1:17" x14ac:dyDescent="0.25">
      <c r="A18" s="25">
        <v>16</v>
      </c>
      <c r="B18" s="23">
        <v>2011</v>
      </c>
      <c r="C18" s="23">
        <v>4.1612860000000002E-3</v>
      </c>
      <c r="D18" s="23">
        <v>338378.35</v>
      </c>
      <c r="E18" s="23">
        <v>273887</v>
      </c>
      <c r="G18" s="25">
        <v>16</v>
      </c>
      <c r="H18" s="23">
        <v>2011</v>
      </c>
      <c r="I18" s="23">
        <v>4.1612860000000002E-3</v>
      </c>
      <c r="J18" s="23">
        <v>338378.35</v>
      </c>
      <c r="K18" s="23">
        <v>273887</v>
      </c>
      <c r="M18" s="25"/>
      <c r="N18" s="23"/>
      <c r="O18" s="23"/>
      <c r="P18" s="23"/>
      <c r="Q18" s="23"/>
    </row>
    <row r="19" spans="1:17" x14ac:dyDescent="0.25">
      <c r="A19" s="25">
        <v>17</v>
      </c>
      <c r="B19" s="23">
        <v>2012</v>
      </c>
      <c r="C19" s="23">
        <v>3.7927249999999998E-3</v>
      </c>
      <c r="D19" s="23">
        <v>308582.17</v>
      </c>
      <c r="E19" s="23">
        <v>272246</v>
      </c>
      <c r="G19" s="25">
        <v>17</v>
      </c>
      <c r="H19" s="23">
        <v>2012</v>
      </c>
      <c r="I19" s="23">
        <v>3.7927249999999998E-3</v>
      </c>
      <c r="J19" s="23">
        <v>308582.17</v>
      </c>
      <c r="K19" s="23">
        <v>272246</v>
      </c>
      <c r="M19" s="25"/>
      <c r="N19" s="23"/>
      <c r="O19" s="23"/>
      <c r="P19" s="23"/>
      <c r="Q19" s="23"/>
    </row>
    <row r="20" spans="1:17" x14ac:dyDescent="0.25">
      <c r="A20" s="25">
        <v>18</v>
      </c>
      <c r="B20" s="23">
        <v>2013</v>
      </c>
      <c r="C20" s="23">
        <v>3.41172E-3</v>
      </c>
      <c r="D20" s="23">
        <v>279418.06</v>
      </c>
      <c r="E20" s="23">
        <v>268540</v>
      </c>
      <c r="G20" s="25">
        <v>18</v>
      </c>
      <c r="H20" s="23">
        <v>2013</v>
      </c>
      <c r="I20" s="23">
        <v>3.41172E-3</v>
      </c>
      <c r="J20" s="23">
        <v>279418.06</v>
      </c>
      <c r="K20" s="23">
        <v>268540</v>
      </c>
      <c r="M20" s="25"/>
      <c r="N20" s="23"/>
      <c r="O20" s="23"/>
      <c r="P20" s="23"/>
      <c r="Q20" s="23"/>
    </row>
    <row r="21" spans="1:17" x14ac:dyDescent="0.25">
      <c r="A21" s="25">
        <v>19</v>
      </c>
      <c r="B21" s="23">
        <v>2014</v>
      </c>
      <c r="C21" s="23">
        <v>4.0908860000000002E-3</v>
      </c>
      <c r="D21" s="23">
        <v>337076.87</v>
      </c>
      <c r="E21" s="23">
        <v>266891</v>
      </c>
      <c r="G21" s="25">
        <v>19</v>
      </c>
      <c r="H21" s="23">
        <v>2014</v>
      </c>
      <c r="I21" s="23">
        <v>4.0908860000000002E-3</v>
      </c>
      <c r="J21" s="23">
        <v>337076.87</v>
      </c>
      <c r="K21" s="23">
        <v>266891</v>
      </c>
      <c r="M21" s="25"/>
      <c r="N21" s="23"/>
      <c r="O21" s="23"/>
      <c r="P21" s="23"/>
      <c r="Q21" s="23"/>
    </row>
    <row r="22" spans="1:17" x14ac:dyDescent="0.25">
      <c r="A22" s="25">
        <v>20</v>
      </c>
      <c r="B22" s="23">
        <v>2015</v>
      </c>
      <c r="C22" s="23">
        <v>4.1594229999999998E-3</v>
      </c>
      <c r="D22" s="23">
        <v>344627.53</v>
      </c>
      <c r="E22" s="23">
        <v>259471</v>
      </c>
      <c r="G22" s="25">
        <v>20</v>
      </c>
      <c r="H22" s="23">
        <v>2015</v>
      </c>
      <c r="I22" s="23">
        <v>4.1594229999999998E-3</v>
      </c>
      <c r="J22" s="23">
        <v>344627.53</v>
      </c>
      <c r="K22" s="23">
        <v>259471</v>
      </c>
      <c r="M22" s="25"/>
      <c r="N22" s="23"/>
      <c r="O22" s="23"/>
      <c r="P22" s="23"/>
      <c r="Q22" s="23"/>
    </row>
    <row r="23" spans="1:17" x14ac:dyDescent="0.25">
      <c r="A23" s="25">
        <v>21</v>
      </c>
      <c r="B23" s="23">
        <v>2016</v>
      </c>
      <c r="C23" s="23">
        <v>3.8913279999999999E-3</v>
      </c>
      <c r="D23" s="23">
        <v>324370.37</v>
      </c>
      <c r="E23" s="23">
        <v>257057</v>
      </c>
      <c r="G23" s="25">
        <v>21</v>
      </c>
      <c r="H23" s="23">
        <v>2016</v>
      </c>
      <c r="I23" s="23">
        <v>3.8913279999999999E-3</v>
      </c>
      <c r="J23" s="23">
        <v>324370.37</v>
      </c>
      <c r="K23" s="23">
        <v>257057</v>
      </c>
      <c r="M23" s="25"/>
      <c r="N23" s="23"/>
      <c r="O23" s="23"/>
      <c r="P23" s="23"/>
      <c r="Q23" s="23"/>
    </row>
    <row r="24" spans="1:17" x14ac:dyDescent="0.25">
      <c r="A24" s="25">
        <v>22</v>
      </c>
      <c r="B24" s="23">
        <v>2017</v>
      </c>
      <c r="C24" s="23">
        <v>4.0059290000000001E-3</v>
      </c>
      <c r="D24" s="23">
        <v>334399.98</v>
      </c>
      <c r="E24" s="23">
        <v>250881</v>
      </c>
      <c r="G24" s="25">
        <v>22</v>
      </c>
      <c r="H24" s="23">
        <v>2017</v>
      </c>
      <c r="I24" s="23">
        <v>4.0059290000000001E-3</v>
      </c>
      <c r="J24" s="23">
        <v>334399.98</v>
      </c>
      <c r="K24" s="23">
        <v>250881</v>
      </c>
      <c r="M24" s="25"/>
      <c r="N24" s="23"/>
      <c r="O24" s="23"/>
      <c r="P24" s="23"/>
      <c r="Q24" s="23"/>
    </row>
    <row r="25" spans="1:17" x14ac:dyDescent="0.25">
      <c r="A25" s="25">
        <v>23</v>
      </c>
      <c r="B25" s="23">
        <v>2018</v>
      </c>
      <c r="C25" s="23">
        <v>4.059567E-3</v>
      </c>
      <c r="D25" s="23">
        <v>341471.9</v>
      </c>
      <c r="E25" s="23">
        <v>241728</v>
      </c>
      <c r="G25" s="25">
        <v>23</v>
      </c>
      <c r="H25" s="23">
        <v>2018</v>
      </c>
      <c r="I25" s="23">
        <v>4.059567E-3</v>
      </c>
      <c r="J25" s="23">
        <v>341471.9</v>
      </c>
      <c r="K25" s="23">
        <v>241728</v>
      </c>
    </row>
    <row r="26" spans="1:17" ht="13.8" x14ac:dyDescent="0.3">
      <c r="A26" s="12"/>
    </row>
    <row r="27" spans="1:17" ht="13.8" x14ac:dyDescent="0.3">
      <c r="A27" s="12"/>
    </row>
    <row r="28" spans="1:17" ht="13.8" x14ac:dyDescent="0.3">
      <c r="A28" s="12"/>
    </row>
    <row r="29" spans="1:17" ht="13.8" x14ac:dyDescent="0.3">
      <c r="A29" s="12"/>
    </row>
    <row r="30" spans="1:17" ht="13.8" x14ac:dyDescent="0.3">
      <c r="A30" s="12"/>
    </row>
    <row r="31" spans="1:17" ht="13.8" x14ac:dyDescent="0.3">
      <c r="A31" s="12"/>
    </row>
    <row r="32" spans="1:17" ht="13.8" x14ac:dyDescent="0.3">
      <c r="A32" s="12"/>
    </row>
    <row r="33" spans="1:1" ht="13.8" x14ac:dyDescent="0.3">
      <c r="A33" s="12"/>
    </row>
    <row r="34" spans="1:1" ht="13.8" x14ac:dyDescent="0.3">
      <c r="A34" s="12"/>
    </row>
    <row r="35" spans="1:1" ht="13.8" x14ac:dyDescent="0.3">
      <c r="A35" s="12"/>
    </row>
    <row r="36" spans="1:1" ht="13.8" x14ac:dyDescent="0.3">
      <c r="A36" s="12"/>
    </row>
    <row r="37" spans="1:1" ht="13.8" x14ac:dyDescent="0.3">
      <c r="A37" s="12"/>
    </row>
    <row r="38" spans="1:1" ht="13.8" x14ac:dyDescent="0.3">
      <c r="A38" s="12"/>
    </row>
    <row r="39" spans="1:1" ht="13.8" x14ac:dyDescent="0.3">
      <c r="A39" s="1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2" sqref="A2:E25"/>
    </sheetView>
  </sheetViews>
  <sheetFormatPr defaultRowHeight="13.2" x14ac:dyDescent="0.25"/>
  <sheetData>
    <row r="1" spans="1:11" ht="13.8" thickBot="1" x14ac:dyDescent="0.3"/>
    <row r="2" spans="1:11" x14ac:dyDescent="0.25">
      <c r="A2" s="24" t="s">
        <v>1</v>
      </c>
      <c r="B2" s="26" t="s">
        <v>15</v>
      </c>
      <c r="C2" s="26" t="s">
        <v>11</v>
      </c>
      <c r="D2" s="26" t="s">
        <v>9</v>
      </c>
      <c r="E2" s="26" t="s">
        <v>10</v>
      </c>
      <c r="G2" s="24" t="s">
        <v>1</v>
      </c>
      <c r="H2" s="26" t="s">
        <v>15</v>
      </c>
      <c r="I2" s="26" t="s">
        <v>11</v>
      </c>
      <c r="J2" s="26" t="s">
        <v>9</v>
      </c>
      <c r="K2" s="26" t="s">
        <v>10</v>
      </c>
    </row>
    <row r="3" spans="1:11" x14ac:dyDescent="0.25">
      <c r="A3" s="25">
        <v>1</v>
      </c>
      <c r="B3" s="23">
        <v>1996</v>
      </c>
      <c r="C3" s="23">
        <v>2.604018E-3</v>
      </c>
      <c r="D3" s="23">
        <v>192968.83</v>
      </c>
      <c r="E3" s="23">
        <v>286670</v>
      </c>
      <c r="G3" s="25">
        <v>1</v>
      </c>
      <c r="H3" s="23">
        <v>1996</v>
      </c>
      <c r="I3" s="23">
        <v>2.604018E-3</v>
      </c>
      <c r="J3" s="23">
        <v>192968.83</v>
      </c>
      <c r="K3" s="23">
        <v>286670</v>
      </c>
    </row>
    <row r="4" spans="1:11" x14ac:dyDescent="0.25">
      <c r="A4" s="25">
        <v>2</v>
      </c>
      <c r="B4" s="23">
        <v>1997</v>
      </c>
      <c r="C4" s="23">
        <v>2.1141490000000001E-3</v>
      </c>
      <c r="D4" s="23">
        <v>157826.6</v>
      </c>
      <c r="E4" s="23">
        <v>286481</v>
      </c>
      <c r="G4" s="25">
        <v>2</v>
      </c>
      <c r="H4" s="23">
        <v>1997</v>
      </c>
      <c r="I4" s="23">
        <v>2.1141490000000001E-3</v>
      </c>
      <c r="J4" s="23">
        <v>157826.6</v>
      </c>
      <c r="K4" s="23">
        <v>286481</v>
      </c>
    </row>
    <row r="5" spans="1:11" x14ac:dyDescent="0.25">
      <c r="A5" s="25">
        <v>3</v>
      </c>
      <c r="B5" s="23">
        <v>1998</v>
      </c>
      <c r="C5" s="23">
        <v>2.5219370000000001E-3</v>
      </c>
      <c r="D5" s="23">
        <v>190606.84</v>
      </c>
      <c r="E5" s="23">
        <v>286602</v>
      </c>
      <c r="G5" s="25">
        <v>3</v>
      </c>
      <c r="H5" s="23">
        <v>1998</v>
      </c>
      <c r="I5" s="23">
        <v>2.5219370000000001E-3</v>
      </c>
      <c r="J5" s="23">
        <v>190606.84</v>
      </c>
      <c r="K5" s="23">
        <v>286602</v>
      </c>
    </row>
    <row r="6" spans="1:11" x14ac:dyDescent="0.25">
      <c r="A6" s="25">
        <v>4</v>
      </c>
      <c r="B6" s="23">
        <v>1999</v>
      </c>
      <c r="C6" s="23">
        <v>2.242333E-3</v>
      </c>
      <c r="D6" s="23">
        <v>172303.82</v>
      </c>
      <c r="E6" s="23">
        <v>286416</v>
      </c>
      <c r="G6" s="25">
        <v>4</v>
      </c>
      <c r="H6" s="23">
        <v>1999</v>
      </c>
      <c r="I6" s="23">
        <v>2.242333E-3</v>
      </c>
      <c r="J6" s="23">
        <v>172303.82</v>
      </c>
      <c r="K6" s="23">
        <v>286416</v>
      </c>
    </row>
    <row r="7" spans="1:11" x14ac:dyDescent="0.25">
      <c r="A7" s="25">
        <v>5</v>
      </c>
      <c r="B7" s="23">
        <v>2000</v>
      </c>
      <c r="C7" s="23">
        <v>2.0972579999999998E-3</v>
      </c>
      <c r="D7" s="23">
        <v>164333.95000000001</v>
      </c>
      <c r="E7" s="23">
        <v>285355</v>
      </c>
      <c r="G7" s="25">
        <v>5</v>
      </c>
      <c r="H7" s="23">
        <v>2000</v>
      </c>
      <c r="I7" s="23">
        <v>2.0972579999999998E-3</v>
      </c>
      <c r="J7" s="23">
        <v>164333.95000000001</v>
      </c>
      <c r="K7" s="23">
        <v>285355</v>
      </c>
    </row>
    <row r="8" spans="1:11" x14ac:dyDescent="0.25">
      <c r="A8" s="25">
        <v>6</v>
      </c>
      <c r="B8" s="23">
        <v>2001</v>
      </c>
      <c r="C8" s="23">
        <v>2.2707270000000002E-3</v>
      </c>
      <c r="D8" s="23">
        <v>178636.47</v>
      </c>
      <c r="E8" s="23">
        <v>300637</v>
      </c>
      <c r="G8" s="25">
        <v>6</v>
      </c>
      <c r="H8" s="23">
        <v>2001</v>
      </c>
      <c r="I8" s="23">
        <v>2.2707270000000002E-3</v>
      </c>
      <c r="J8" s="23">
        <v>178636.47</v>
      </c>
      <c r="K8" s="23">
        <v>300637</v>
      </c>
    </row>
    <row r="9" spans="1:11" x14ac:dyDescent="0.25">
      <c r="A9" s="25">
        <v>7</v>
      </c>
      <c r="B9" s="23">
        <v>2002</v>
      </c>
      <c r="C9" s="23">
        <v>2.1788189999999998E-3</v>
      </c>
      <c r="D9" s="23">
        <v>174331.61</v>
      </c>
      <c r="E9" s="23">
        <v>335173</v>
      </c>
      <c r="G9" s="25">
        <v>7</v>
      </c>
      <c r="H9" s="23">
        <v>2002</v>
      </c>
      <c r="I9" s="23">
        <v>2.1788189999999998E-3</v>
      </c>
      <c r="J9" s="23">
        <v>174331.61</v>
      </c>
      <c r="K9" s="23">
        <v>335173</v>
      </c>
    </row>
    <row r="10" spans="1:11" x14ac:dyDescent="0.25">
      <c r="A10" s="25">
        <v>8</v>
      </c>
      <c r="B10" s="23">
        <v>2003</v>
      </c>
      <c r="C10" s="23">
        <v>2.2804840000000002E-3</v>
      </c>
      <c r="D10" s="23">
        <v>187015.6</v>
      </c>
      <c r="E10" s="23">
        <v>330102</v>
      </c>
      <c r="G10" s="25">
        <v>8</v>
      </c>
      <c r="H10" s="23">
        <v>2003</v>
      </c>
      <c r="I10" s="23">
        <v>2.2804840000000002E-3</v>
      </c>
      <c r="J10" s="23">
        <v>187015.6</v>
      </c>
      <c r="K10" s="23">
        <v>330102</v>
      </c>
    </row>
    <row r="11" spans="1:11" x14ac:dyDescent="0.25">
      <c r="A11" s="25">
        <v>9</v>
      </c>
      <c r="B11" s="23">
        <v>2004</v>
      </c>
      <c r="C11" s="23">
        <v>2.3672340000000002E-3</v>
      </c>
      <c r="D11" s="23">
        <v>195941.34</v>
      </c>
      <c r="E11" s="23">
        <v>323571</v>
      </c>
      <c r="G11" s="25">
        <v>9</v>
      </c>
      <c r="H11" s="23">
        <v>2004</v>
      </c>
      <c r="I11" s="23">
        <v>2.3672340000000002E-3</v>
      </c>
      <c r="J11" s="23">
        <v>195941.34</v>
      </c>
      <c r="K11" s="23">
        <v>323571</v>
      </c>
    </row>
    <row r="12" spans="1:11" x14ac:dyDescent="0.25">
      <c r="A12" s="25">
        <v>10</v>
      </c>
      <c r="B12" s="23">
        <v>2005</v>
      </c>
      <c r="C12" s="23">
        <v>2.295498E-3</v>
      </c>
      <c r="D12" s="23">
        <v>192350.71</v>
      </c>
      <c r="E12" s="23">
        <v>321046</v>
      </c>
      <c r="G12" s="25">
        <v>10</v>
      </c>
      <c r="H12" s="23">
        <v>2005</v>
      </c>
      <c r="I12" s="23">
        <v>2.295498E-3</v>
      </c>
      <c r="J12" s="23">
        <v>192350.71</v>
      </c>
      <c r="K12" s="23">
        <v>321046</v>
      </c>
    </row>
    <row r="13" spans="1:11" x14ac:dyDescent="0.25">
      <c r="A13" s="25">
        <v>11</v>
      </c>
      <c r="B13" s="23">
        <v>2006</v>
      </c>
      <c r="C13" s="23">
        <v>2.4024929999999999E-3</v>
      </c>
      <c r="D13" s="23">
        <v>202974.07999999999</v>
      </c>
      <c r="E13" s="23">
        <v>317379</v>
      </c>
      <c r="G13" s="25">
        <v>11</v>
      </c>
      <c r="H13" s="23">
        <v>2006</v>
      </c>
      <c r="I13" s="23">
        <v>2.4024929999999999E-3</v>
      </c>
      <c r="J13" s="23">
        <v>202974.07999999999</v>
      </c>
      <c r="K13" s="23">
        <v>317379</v>
      </c>
    </row>
    <row r="14" spans="1:11" x14ac:dyDescent="0.25">
      <c r="A14" s="25">
        <v>12</v>
      </c>
      <c r="B14" s="23">
        <v>2007</v>
      </c>
      <c r="C14" s="23">
        <v>2.0707059999999998E-3</v>
      </c>
      <c r="D14" s="23">
        <v>177297.32</v>
      </c>
      <c r="E14" s="23">
        <v>314074</v>
      </c>
      <c r="G14" s="25">
        <v>12</v>
      </c>
      <c r="H14" s="23">
        <v>2007</v>
      </c>
      <c r="I14" s="23">
        <v>2.0707059999999998E-3</v>
      </c>
      <c r="J14" s="23">
        <v>177297.32</v>
      </c>
      <c r="K14" s="23">
        <v>314074</v>
      </c>
    </row>
    <row r="15" spans="1:11" x14ac:dyDescent="0.25">
      <c r="A15" s="25">
        <v>13</v>
      </c>
      <c r="B15" s="23">
        <v>2008</v>
      </c>
      <c r="C15" s="23">
        <v>2.2790309999999999E-3</v>
      </c>
      <c r="D15" s="23">
        <v>196437.45</v>
      </c>
      <c r="E15" s="23">
        <v>312888</v>
      </c>
      <c r="G15" s="25">
        <v>13</v>
      </c>
      <c r="H15" s="23">
        <v>2008</v>
      </c>
      <c r="I15" s="23">
        <v>2.2790309999999999E-3</v>
      </c>
      <c r="J15" s="23">
        <v>196437.45</v>
      </c>
      <c r="K15" s="23">
        <v>312888</v>
      </c>
    </row>
    <row r="16" spans="1:11" x14ac:dyDescent="0.25">
      <c r="A16" s="25">
        <v>14</v>
      </c>
      <c r="B16" s="23">
        <v>2009</v>
      </c>
      <c r="C16" s="23">
        <v>2.4695059999999998E-3</v>
      </c>
      <c r="D16" s="23">
        <v>215023.77</v>
      </c>
      <c r="E16" s="23">
        <v>315254</v>
      </c>
      <c r="G16" s="25">
        <v>14</v>
      </c>
      <c r="H16" s="23">
        <v>2009</v>
      </c>
      <c r="I16" s="23">
        <v>2.4695059999999998E-3</v>
      </c>
      <c r="J16" s="23">
        <v>215023.77</v>
      </c>
      <c r="K16" s="23">
        <v>315254</v>
      </c>
    </row>
    <row r="17" spans="1:11" x14ac:dyDescent="0.25">
      <c r="A17" s="25">
        <v>15</v>
      </c>
      <c r="B17" s="23">
        <v>2010</v>
      </c>
      <c r="C17" s="23">
        <v>2.427808E-3</v>
      </c>
      <c r="D17" s="23">
        <v>213428.24</v>
      </c>
      <c r="E17" s="23">
        <v>315884</v>
      </c>
      <c r="G17" s="25">
        <v>15</v>
      </c>
      <c r="H17" s="23">
        <v>2010</v>
      </c>
      <c r="I17" s="23">
        <v>2.427808E-3</v>
      </c>
      <c r="J17" s="23">
        <v>213428.24</v>
      </c>
      <c r="K17" s="23">
        <v>315884</v>
      </c>
    </row>
    <row r="18" spans="1:11" x14ac:dyDescent="0.25">
      <c r="A18" s="25">
        <v>16</v>
      </c>
      <c r="B18" s="23">
        <v>2011</v>
      </c>
      <c r="C18" s="23">
        <v>2.3151069999999998E-3</v>
      </c>
      <c r="D18" s="23">
        <v>204967.71</v>
      </c>
      <c r="E18" s="23">
        <v>312259</v>
      </c>
      <c r="G18" s="25">
        <v>16</v>
      </c>
      <c r="H18" s="23">
        <v>2011</v>
      </c>
      <c r="I18" s="23">
        <v>2.3151069999999998E-3</v>
      </c>
      <c r="J18" s="23">
        <v>204967.71</v>
      </c>
      <c r="K18" s="23">
        <v>312259</v>
      </c>
    </row>
    <row r="19" spans="1:11" x14ac:dyDescent="0.25">
      <c r="A19" s="25">
        <v>17</v>
      </c>
      <c r="B19" s="23">
        <v>2012</v>
      </c>
      <c r="C19" s="23">
        <v>2.2993330000000002E-3</v>
      </c>
      <c r="D19" s="23">
        <v>205670.35</v>
      </c>
      <c r="E19" s="23">
        <v>308707</v>
      </c>
      <c r="G19" s="25">
        <v>17</v>
      </c>
      <c r="H19" s="23">
        <v>2012</v>
      </c>
      <c r="I19" s="23">
        <v>2.2993330000000002E-3</v>
      </c>
      <c r="J19" s="23">
        <v>205670.35</v>
      </c>
      <c r="K19" s="23">
        <v>308707</v>
      </c>
    </row>
    <row r="20" spans="1:11" x14ac:dyDescent="0.25">
      <c r="A20" s="25">
        <v>18</v>
      </c>
      <c r="B20" s="23">
        <v>2013</v>
      </c>
      <c r="C20" s="23">
        <v>2.181222E-3</v>
      </c>
      <c r="D20" s="23">
        <v>196346.34</v>
      </c>
      <c r="E20" s="23">
        <v>304060</v>
      </c>
      <c r="G20" s="25">
        <v>18</v>
      </c>
      <c r="H20" s="23">
        <v>2013</v>
      </c>
      <c r="I20" s="23">
        <v>2.181222E-3</v>
      </c>
      <c r="J20" s="23">
        <v>196346.34</v>
      </c>
      <c r="K20" s="23">
        <v>304060</v>
      </c>
    </row>
    <row r="21" spans="1:11" x14ac:dyDescent="0.25">
      <c r="A21" s="25">
        <v>19</v>
      </c>
      <c r="B21" s="23">
        <v>2014</v>
      </c>
      <c r="C21" s="23">
        <v>2.1758519999999998E-3</v>
      </c>
      <c r="D21" s="23">
        <v>196456.35</v>
      </c>
      <c r="E21" s="23">
        <v>302210</v>
      </c>
      <c r="G21" s="25">
        <v>19</v>
      </c>
      <c r="H21" s="23">
        <v>2014</v>
      </c>
      <c r="I21" s="23">
        <v>2.1758519999999998E-3</v>
      </c>
      <c r="J21" s="23">
        <v>196456.35</v>
      </c>
      <c r="K21" s="23">
        <v>302210</v>
      </c>
    </row>
    <row r="22" spans="1:11" x14ac:dyDescent="0.25">
      <c r="A22" s="25">
        <v>20</v>
      </c>
      <c r="B22" s="23">
        <v>2015</v>
      </c>
      <c r="C22" s="23">
        <v>2.587968E-3</v>
      </c>
      <c r="D22" s="23">
        <v>235126.52</v>
      </c>
      <c r="E22" s="23">
        <v>293416</v>
      </c>
      <c r="G22" s="25">
        <v>20</v>
      </c>
      <c r="H22" s="23">
        <v>2015</v>
      </c>
      <c r="I22" s="23">
        <v>2.587968E-3</v>
      </c>
      <c r="J22" s="23">
        <v>235126.52</v>
      </c>
      <c r="K22" s="23">
        <v>293416</v>
      </c>
    </row>
    <row r="23" spans="1:11" x14ac:dyDescent="0.25">
      <c r="A23" s="25">
        <v>21</v>
      </c>
      <c r="B23" s="23">
        <v>2016</v>
      </c>
      <c r="C23" s="23">
        <v>2.317801E-3</v>
      </c>
      <c r="D23" s="23">
        <v>211646.95</v>
      </c>
      <c r="E23" s="23">
        <v>291530</v>
      </c>
      <c r="G23" s="25">
        <v>21</v>
      </c>
      <c r="H23" s="23">
        <v>2016</v>
      </c>
      <c r="I23" s="23">
        <v>2.317801E-3</v>
      </c>
      <c r="J23" s="23">
        <v>211646.95</v>
      </c>
      <c r="K23" s="23">
        <v>291530</v>
      </c>
    </row>
    <row r="24" spans="1:11" x14ac:dyDescent="0.25">
      <c r="A24" s="25">
        <v>22</v>
      </c>
      <c r="B24" s="23">
        <v>2017</v>
      </c>
      <c r="C24" s="23">
        <v>2.6743869999999999E-3</v>
      </c>
      <c r="D24" s="23">
        <v>243880.46</v>
      </c>
      <c r="E24" s="23">
        <v>284605</v>
      </c>
      <c r="G24" s="25">
        <v>22</v>
      </c>
      <c r="H24" s="23">
        <v>2017</v>
      </c>
      <c r="I24" s="23">
        <v>2.6743869999999999E-3</v>
      </c>
      <c r="J24" s="23">
        <v>243880.46</v>
      </c>
      <c r="K24" s="23">
        <v>284605</v>
      </c>
    </row>
    <row r="25" spans="1:11" x14ac:dyDescent="0.25">
      <c r="A25" s="25">
        <v>23</v>
      </c>
      <c r="B25" s="23">
        <v>2018</v>
      </c>
      <c r="C25" s="23">
        <v>2.417775E-3</v>
      </c>
      <c r="D25" s="23">
        <v>220668.9</v>
      </c>
      <c r="E25" s="23">
        <v>271967</v>
      </c>
      <c r="G25" s="25">
        <v>23</v>
      </c>
      <c r="H25" s="23">
        <v>2018</v>
      </c>
      <c r="I25" s="23">
        <v>2.417775E-3</v>
      </c>
      <c r="J25" s="23">
        <v>220668.9</v>
      </c>
      <c r="K25" s="23">
        <v>271967</v>
      </c>
    </row>
    <row r="26" spans="1:11" ht="13.8" x14ac:dyDescent="0.3">
      <c r="A26" s="12"/>
    </row>
    <row r="27" spans="1:11" ht="13.8" x14ac:dyDescent="0.3">
      <c r="A27" s="12"/>
    </row>
    <row r="28" spans="1:11" ht="13.8" x14ac:dyDescent="0.3">
      <c r="A28" s="12"/>
    </row>
    <row r="29" spans="1:11" ht="13.8" x14ac:dyDescent="0.3">
      <c r="A29" s="12"/>
    </row>
    <row r="30" spans="1:11" ht="13.8" x14ac:dyDescent="0.3">
      <c r="A30" s="12"/>
    </row>
    <row r="31" spans="1:11" ht="13.8" x14ac:dyDescent="0.3">
      <c r="A31" s="12"/>
    </row>
    <row r="32" spans="1:11" ht="13.8" x14ac:dyDescent="0.3">
      <c r="A32" s="12"/>
    </row>
    <row r="33" spans="1:1" ht="13.8" x14ac:dyDescent="0.3">
      <c r="A33" s="12"/>
    </row>
    <row r="34" spans="1:1" ht="13.8" x14ac:dyDescent="0.3">
      <c r="A34" s="12"/>
    </row>
    <row r="35" spans="1:1" ht="13.8" x14ac:dyDescent="0.3">
      <c r="A35" s="12"/>
    </row>
    <row r="36" spans="1:1" ht="13.8" x14ac:dyDescent="0.3">
      <c r="A36" s="12"/>
    </row>
    <row r="37" spans="1:1" ht="13.8" x14ac:dyDescent="0.3">
      <c r="A37" s="12"/>
    </row>
    <row r="38" spans="1:1" ht="13.8" x14ac:dyDescent="0.3">
      <c r="A38" s="12"/>
    </row>
    <row r="39" spans="1:1" ht="13.8" x14ac:dyDescent="0.3">
      <c r="A39" s="12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N18" sqref="N18"/>
    </sheetView>
  </sheetViews>
  <sheetFormatPr defaultRowHeight="13.2" x14ac:dyDescent="0.25"/>
  <cols>
    <col min="6" max="6" width="9.44140625" customWidth="1"/>
  </cols>
  <sheetData>
    <row r="1" spans="1:11" ht="13.8" thickBot="1" x14ac:dyDescent="0.3"/>
    <row r="2" spans="1:11" x14ac:dyDescent="0.25">
      <c r="A2" s="24" t="s">
        <v>1</v>
      </c>
      <c r="B2" s="26" t="s">
        <v>15</v>
      </c>
      <c r="C2" s="26" t="s">
        <v>11</v>
      </c>
      <c r="D2" s="26" t="s">
        <v>9</v>
      </c>
      <c r="E2" s="26" t="s">
        <v>10</v>
      </c>
      <c r="G2" s="24" t="s">
        <v>1</v>
      </c>
      <c r="H2" s="26" t="s">
        <v>15</v>
      </c>
      <c r="I2" s="26" t="s">
        <v>11</v>
      </c>
      <c r="J2" s="26" t="s">
        <v>9</v>
      </c>
      <c r="K2" s="26" t="s">
        <v>10</v>
      </c>
    </row>
    <row r="3" spans="1:11" x14ac:dyDescent="0.25">
      <c r="A3" s="25">
        <v>1</v>
      </c>
      <c r="B3" s="23">
        <v>1996</v>
      </c>
      <c r="C3" s="23">
        <v>3.1569699999999998E-3</v>
      </c>
      <c r="D3" s="23">
        <v>441889.36</v>
      </c>
      <c r="E3" s="23">
        <v>529228</v>
      </c>
      <c r="G3" s="25">
        <v>1</v>
      </c>
      <c r="H3" s="23">
        <v>1996</v>
      </c>
      <c r="I3" s="23">
        <v>3.1569699999999998E-3</v>
      </c>
      <c r="J3" s="23">
        <v>441889.36</v>
      </c>
      <c r="K3" s="23">
        <v>529228</v>
      </c>
    </row>
    <row r="4" spans="1:11" x14ac:dyDescent="0.25">
      <c r="A4" s="25">
        <v>2</v>
      </c>
      <c r="B4" s="23">
        <v>1997</v>
      </c>
      <c r="C4" s="23">
        <v>2.7944770000000001E-3</v>
      </c>
      <c r="D4" s="23">
        <v>395137.32</v>
      </c>
      <c r="E4" s="23">
        <v>531337</v>
      </c>
      <c r="G4" s="25">
        <v>2</v>
      </c>
      <c r="H4" s="23">
        <v>1997</v>
      </c>
      <c r="I4" s="23">
        <v>2.7944770000000001E-3</v>
      </c>
      <c r="J4" s="23">
        <v>395137.32</v>
      </c>
      <c r="K4" s="23">
        <v>531337</v>
      </c>
    </row>
    <row r="5" spans="1:11" x14ac:dyDescent="0.25">
      <c r="A5" s="25">
        <v>3</v>
      </c>
      <c r="B5" s="23">
        <v>1998</v>
      </c>
      <c r="C5" s="23">
        <v>2.8654710000000001E-3</v>
      </c>
      <c r="D5" s="23">
        <v>410348.42</v>
      </c>
      <c r="E5" s="23">
        <v>532543</v>
      </c>
      <c r="G5" s="25">
        <v>3</v>
      </c>
      <c r="H5" s="23">
        <v>1998</v>
      </c>
      <c r="I5" s="23">
        <v>2.8654710000000001E-3</v>
      </c>
      <c r="J5" s="23">
        <v>410348.42</v>
      </c>
      <c r="K5" s="23">
        <v>532543</v>
      </c>
    </row>
    <row r="6" spans="1:11" x14ac:dyDescent="0.25">
      <c r="A6" s="25">
        <v>4</v>
      </c>
      <c r="B6" s="23">
        <v>1999</v>
      </c>
      <c r="C6" s="23">
        <v>2.6894520000000002E-3</v>
      </c>
      <c r="D6" s="23">
        <v>390634.4</v>
      </c>
      <c r="E6" s="23">
        <v>532231</v>
      </c>
      <c r="G6" s="25">
        <v>4</v>
      </c>
      <c r="H6" s="23">
        <v>1999</v>
      </c>
      <c r="I6" s="23">
        <v>2.6894520000000002E-3</v>
      </c>
      <c r="J6" s="23">
        <v>390634.4</v>
      </c>
      <c r="K6" s="23">
        <v>532231</v>
      </c>
    </row>
    <row r="7" spans="1:11" x14ac:dyDescent="0.25">
      <c r="A7" s="25">
        <v>5</v>
      </c>
      <c r="B7" s="23">
        <v>2000</v>
      </c>
      <c r="C7" s="23">
        <v>2.7134870000000001E-3</v>
      </c>
      <c r="D7" s="23">
        <v>402078.56</v>
      </c>
      <c r="E7" s="23">
        <v>532382</v>
      </c>
      <c r="G7" s="25">
        <v>5</v>
      </c>
      <c r="H7" s="23">
        <v>2000</v>
      </c>
      <c r="I7" s="23">
        <v>2.7134870000000001E-3</v>
      </c>
      <c r="J7" s="23">
        <v>402078.56</v>
      </c>
      <c r="K7" s="23">
        <v>532382</v>
      </c>
    </row>
    <row r="8" spans="1:11" x14ac:dyDescent="0.25">
      <c r="A8" s="25">
        <v>6</v>
      </c>
      <c r="B8" s="23">
        <v>2001</v>
      </c>
      <c r="C8" s="23">
        <v>2.6781800000000001E-3</v>
      </c>
      <c r="D8" s="23">
        <v>399333.93</v>
      </c>
      <c r="E8" s="23">
        <v>561573</v>
      </c>
      <c r="G8" s="25">
        <v>6</v>
      </c>
      <c r="H8" s="23">
        <v>2001</v>
      </c>
      <c r="I8" s="23">
        <v>2.6781800000000001E-3</v>
      </c>
      <c r="J8" s="23">
        <v>399333.93</v>
      </c>
      <c r="K8" s="23">
        <v>561573</v>
      </c>
    </row>
    <row r="9" spans="1:11" x14ac:dyDescent="0.25">
      <c r="A9" s="25">
        <v>7</v>
      </c>
      <c r="B9" s="23">
        <v>2002</v>
      </c>
      <c r="C9" s="23">
        <v>2.780781E-3</v>
      </c>
      <c r="D9" s="23">
        <v>421452.02</v>
      </c>
      <c r="E9" s="23">
        <v>624303</v>
      </c>
      <c r="G9" s="25">
        <v>7</v>
      </c>
      <c r="H9" s="23">
        <v>2002</v>
      </c>
      <c r="I9" s="23">
        <v>2.780781E-3</v>
      </c>
      <c r="J9" s="23">
        <v>421452.02</v>
      </c>
      <c r="K9" s="23">
        <v>624303</v>
      </c>
    </row>
    <row r="10" spans="1:11" x14ac:dyDescent="0.25">
      <c r="A10" s="25">
        <v>8</v>
      </c>
      <c r="B10" s="23">
        <v>2003</v>
      </c>
      <c r="C10" s="23">
        <v>3.0176410000000002E-3</v>
      </c>
      <c r="D10" s="23">
        <v>469591.9</v>
      </c>
      <c r="E10" s="23">
        <v>614589</v>
      </c>
      <c r="G10" s="25">
        <v>8</v>
      </c>
      <c r="H10" s="23">
        <v>2003</v>
      </c>
      <c r="I10" s="23">
        <v>3.0176410000000002E-3</v>
      </c>
      <c r="J10" s="23">
        <v>469591.9</v>
      </c>
      <c r="K10" s="23">
        <v>614589</v>
      </c>
    </row>
    <row r="11" spans="1:11" x14ac:dyDescent="0.25">
      <c r="A11" s="25">
        <v>9</v>
      </c>
      <c r="B11" s="23">
        <v>2004</v>
      </c>
      <c r="C11" s="23">
        <v>3.0116460000000002E-3</v>
      </c>
      <c r="D11" s="23">
        <v>474140.45</v>
      </c>
      <c r="E11" s="23">
        <v>603171</v>
      </c>
      <c r="G11" s="25">
        <v>9</v>
      </c>
      <c r="H11" s="23">
        <v>2004</v>
      </c>
      <c r="I11" s="23">
        <v>3.0116460000000002E-3</v>
      </c>
      <c r="J11" s="23">
        <v>474140.45</v>
      </c>
      <c r="K11" s="23">
        <v>603171</v>
      </c>
    </row>
    <row r="12" spans="1:11" x14ac:dyDescent="0.25">
      <c r="A12" s="25">
        <v>10</v>
      </c>
      <c r="B12" s="23">
        <v>2005</v>
      </c>
      <c r="C12" s="23">
        <v>2.8443639999999998E-3</v>
      </c>
      <c r="D12" s="23">
        <v>453554.88</v>
      </c>
      <c r="E12" s="23">
        <v>598177</v>
      </c>
      <c r="G12" s="25">
        <v>10</v>
      </c>
      <c r="H12" s="23">
        <v>2005</v>
      </c>
      <c r="I12" s="23">
        <v>2.8443639999999998E-3</v>
      </c>
      <c r="J12" s="23">
        <v>453554.88</v>
      </c>
      <c r="K12" s="23">
        <v>598177</v>
      </c>
    </row>
    <row r="13" spans="1:11" x14ac:dyDescent="0.25">
      <c r="A13" s="25">
        <v>11</v>
      </c>
      <c r="B13" s="23">
        <v>2006</v>
      </c>
      <c r="C13" s="23">
        <v>2.979827E-3</v>
      </c>
      <c r="D13" s="23">
        <v>479898.39</v>
      </c>
      <c r="E13" s="23">
        <v>592917</v>
      </c>
      <c r="G13" s="25">
        <v>11</v>
      </c>
      <c r="H13" s="23">
        <v>2006</v>
      </c>
      <c r="I13" s="23">
        <v>2.979827E-3</v>
      </c>
      <c r="J13" s="23">
        <v>479898.39</v>
      </c>
      <c r="K13" s="23">
        <v>592917</v>
      </c>
    </row>
    <row r="14" spans="1:11" x14ac:dyDescent="0.25">
      <c r="A14" s="25">
        <v>12</v>
      </c>
      <c r="B14" s="23">
        <v>2007</v>
      </c>
      <c r="C14" s="23">
        <v>2.9990920000000001E-3</v>
      </c>
      <c r="D14" s="23">
        <v>488701.6</v>
      </c>
      <c r="E14" s="23">
        <v>585487</v>
      </c>
      <c r="G14" s="25">
        <v>12</v>
      </c>
      <c r="H14" s="23">
        <v>2007</v>
      </c>
      <c r="I14" s="23">
        <v>2.9990920000000001E-3</v>
      </c>
      <c r="J14" s="23">
        <v>488701.6</v>
      </c>
      <c r="K14" s="23">
        <v>585487</v>
      </c>
    </row>
    <row r="15" spans="1:11" x14ac:dyDescent="0.25">
      <c r="A15" s="25">
        <v>13</v>
      </c>
      <c r="B15" s="23">
        <v>2008</v>
      </c>
      <c r="C15" s="23">
        <v>3.184845E-3</v>
      </c>
      <c r="D15" s="23">
        <v>523986.83</v>
      </c>
      <c r="E15" s="23">
        <v>585677</v>
      </c>
      <c r="G15" s="25">
        <v>13</v>
      </c>
      <c r="H15" s="23">
        <v>2008</v>
      </c>
      <c r="I15" s="23">
        <v>3.184845E-3</v>
      </c>
      <c r="J15" s="23">
        <v>523986.83</v>
      </c>
      <c r="K15" s="23">
        <v>585677</v>
      </c>
    </row>
    <row r="16" spans="1:11" x14ac:dyDescent="0.25">
      <c r="A16" s="25">
        <v>14</v>
      </c>
      <c r="B16" s="23">
        <v>2009</v>
      </c>
      <c r="C16" s="23">
        <v>3.358031E-3</v>
      </c>
      <c r="D16" s="23">
        <v>558461.54</v>
      </c>
      <c r="E16" s="23">
        <v>591699</v>
      </c>
      <c r="G16" s="25">
        <v>14</v>
      </c>
      <c r="H16" s="23">
        <v>2009</v>
      </c>
      <c r="I16" s="23">
        <v>3.358031E-3</v>
      </c>
      <c r="J16" s="23">
        <v>558461.54</v>
      </c>
      <c r="K16" s="23">
        <v>591699</v>
      </c>
    </row>
    <row r="17" spans="1:11" x14ac:dyDescent="0.25">
      <c r="A17" s="25">
        <v>15</v>
      </c>
      <c r="B17" s="23">
        <v>2010</v>
      </c>
      <c r="C17" s="23">
        <v>3.3620019999999998E-3</v>
      </c>
      <c r="D17" s="23">
        <v>565268.23</v>
      </c>
      <c r="E17" s="23">
        <v>593271</v>
      </c>
      <c r="G17" s="25">
        <v>15</v>
      </c>
      <c r="H17" s="23">
        <v>2010</v>
      </c>
      <c r="I17" s="23">
        <v>3.3620019999999998E-3</v>
      </c>
      <c r="J17" s="23">
        <v>565268.23</v>
      </c>
      <c r="K17" s="23">
        <v>593271</v>
      </c>
    </row>
    <row r="18" spans="1:11" x14ac:dyDescent="0.25">
      <c r="A18" s="25">
        <v>16</v>
      </c>
      <c r="B18" s="23">
        <v>2011</v>
      </c>
      <c r="C18" s="23">
        <v>3.198963E-3</v>
      </c>
      <c r="D18" s="23">
        <v>543346.06999999995</v>
      </c>
      <c r="E18" s="23">
        <v>586146</v>
      </c>
      <c r="G18" s="25">
        <v>16</v>
      </c>
      <c r="H18" s="23">
        <v>2011</v>
      </c>
      <c r="I18" s="23">
        <v>3.198963E-3</v>
      </c>
      <c r="J18" s="23">
        <v>543346.06999999995</v>
      </c>
      <c r="K18" s="23">
        <v>586146</v>
      </c>
    </row>
    <row r="19" spans="1:11" x14ac:dyDescent="0.25">
      <c r="A19" s="25">
        <v>17</v>
      </c>
      <c r="B19" s="23">
        <v>2012</v>
      </c>
      <c r="C19" s="23">
        <v>3.01068E-3</v>
      </c>
      <c r="D19" s="23">
        <v>514252.53</v>
      </c>
      <c r="E19" s="23">
        <v>580953</v>
      </c>
      <c r="G19" s="25">
        <v>17</v>
      </c>
      <c r="H19" s="23">
        <v>2012</v>
      </c>
      <c r="I19" s="23">
        <v>3.01068E-3</v>
      </c>
      <c r="J19" s="23">
        <v>514252.53</v>
      </c>
      <c r="K19" s="23">
        <v>580953</v>
      </c>
    </row>
    <row r="20" spans="1:11" x14ac:dyDescent="0.25">
      <c r="A20" s="25">
        <v>18</v>
      </c>
      <c r="B20" s="23">
        <v>2013</v>
      </c>
      <c r="C20" s="23">
        <v>2.7674219999999999E-3</v>
      </c>
      <c r="D20" s="23">
        <v>475764.4</v>
      </c>
      <c r="E20" s="23">
        <v>572600</v>
      </c>
      <c r="G20" s="25">
        <v>18</v>
      </c>
      <c r="H20" s="23">
        <v>2013</v>
      </c>
      <c r="I20" s="23">
        <v>2.7674219999999999E-3</v>
      </c>
      <c r="J20" s="23">
        <v>475764.4</v>
      </c>
      <c r="K20" s="23">
        <v>572600</v>
      </c>
    </row>
    <row r="21" spans="1:11" x14ac:dyDescent="0.25">
      <c r="A21" s="25">
        <v>19</v>
      </c>
      <c r="B21" s="23">
        <v>2014</v>
      </c>
      <c r="C21" s="23">
        <v>3.0896069999999999E-3</v>
      </c>
      <c r="D21" s="23">
        <v>533533.22</v>
      </c>
      <c r="E21" s="23">
        <v>569101</v>
      </c>
      <c r="G21" s="25">
        <v>19</v>
      </c>
      <c r="H21" s="23">
        <v>2014</v>
      </c>
      <c r="I21" s="23">
        <v>3.0896069999999999E-3</v>
      </c>
      <c r="J21" s="23">
        <v>533533.22</v>
      </c>
      <c r="K21" s="23">
        <v>569101</v>
      </c>
    </row>
    <row r="22" spans="1:11" x14ac:dyDescent="0.25">
      <c r="A22" s="25">
        <v>20</v>
      </c>
      <c r="B22" s="23">
        <v>2015</v>
      </c>
      <c r="C22" s="23">
        <v>3.3375129999999999E-3</v>
      </c>
      <c r="D22" s="23">
        <v>579754.05000000005</v>
      </c>
      <c r="E22" s="23">
        <v>552887</v>
      </c>
      <c r="G22" s="25">
        <v>20</v>
      </c>
      <c r="H22" s="23">
        <v>2015</v>
      </c>
      <c r="I22" s="23">
        <v>3.3375129999999999E-3</v>
      </c>
      <c r="J22" s="23">
        <v>579754.05000000005</v>
      </c>
      <c r="K22" s="23">
        <v>552887</v>
      </c>
    </row>
    <row r="23" spans="1:11" x14ac:dyDescent="0.25">
      <c r="A23" s="25">
        <v>21</v>
      </c>
      <c r="B23" s="23">
        <v>2016</v>
      </c>
      <c r="C23" s="23">
        <v>3.0687259999999999E-3</v>
      </c>
      <c r="D23" s="23">
        <v>536017.31999999995</v>
      </c>
      <c r="E23" s="23">
        <v>548587</v>
      </c>
      <c r="G23" s="25">
        <v>21</v>
      </c>
      <c r="H23" s="23">
        <v>2016</v>
      </c>
      <c r="I23" s="23">
        <v>3.0687259999999999E-3</v>
      </c>
      <c r="J23" s="23">
        <v>536017.31999999995</v>
      </c>
      <c r="K23" s="23">
        <v>548587</v>
      </c>
    </row>
    <row r="24" spans="1:11" x14ac:dyDescent="0.25">
      <c r="A24" s="25">
        <v>22</v>
      </c>
      <c r="B24" s="23">
        <v>2017</v>
      </c>
      <c r="C24" s="23">
        <v>3.3107509999999998E-3</v>
      </c>
      <c r="D24" s="23">
        <v>578280.43999999994</v>
      </c>
      <c r="E24" s="23">
        <v>535486</v>
      </c>
      <c r="G24" s="25">
        <v>22</v>
      </c>
      <c r="H24" s="23">
        <v>2017</v>
      </c>
      <c r="I24" s="23">
        <v>3.3107509999999998E-3</v>
      </c>
      <c r="J24" s="23">
        <v>578280.43999999994</v>
      </c>
      <c r="K24" s="23">
        <v>535486</v>
      </c>
    </row>
    <row r="25" spans="1:11" x14ac:dyDescent="0.25">
      <c r="A25" s="25">
        <v>23</v>
      </c>
      <c r="B25" s="23">
        <v>2018</v>
      </c>
      <c r="C25" s="23">
        <v>3.205187E-3</v>
      </c>
      <c r="D25" s="23">
        <v>562140.79</v>
      </c>
      <c r="E25" s="23">
        <v>513695</v>
      </c>
      <c r="G25" s="25">
        <v>23</v>
      </c>
      <c r="H25" s="23">
        <v>2018</v>
      </c>
      <c r="I25" s="23">
        <v>3.205187E-3</v>
      </c>
      <c r="J25" s="23">
        <v>562140.79</v>
      </c>
      <c r="K25" s="23">
        <v>513695</v>
      </c>
    </row>
    <row r="26" spans="1:11" ht="13.8" x14ac:dyDescent="0.3">
      <c r="A26" s="12"/>
    </row>
    <row r="27" spans="1:11" ht="13.8" x14ac:dyDescent="0.3">
      <c r="A27" s="12"/>
    </row>
    <row r="28" spans="1:11" ht="13.8" x14ac:dyDescent="0.3">
      <c r="A28" s="12"/>
    </row>
    <row r="29" spans="1:11" ht="13.8" x14ac:dyDescent="0.3">
      <c r="A29" s="12"/>
    </row>
    <row r="30" spans="1:11" ht="13.8" x14ac:dyDescent="0.3">
      <c r="A30" s="12"/>
    </row>
    <row r="31" spans="1:11" ht="13.8" x14ac:dyDescent="0.3">
      <c r="A31" s="12"/>
    </row>
    <row r="32" spans="1:11" ht="13.8" x14ac:dyDescent="0.3">
      <c r="A32" s="12"/>
    </row>
    <row r="33" spans="1:1" ht="13.8" x14ac:dyDescent="0.3">
      <c r="A33" s="12"/>
    </row>
    <row r="34" spans="1:1" ht="13.8" x14ac:dyDescent="0.3">
      <c r="A34" s="12"/>
    </row>
    <row r="35" spans="1:1" ht="13.8" x14ac:dyDescent="0.3">
      <c r="A35" s="12"/>
    </row>
    <row r="36" spans="1:1" ht="13.8" x14ac:dyDescent="0.3">
      <c r="A36" s="12"/>
    </row>
    <row r="37" spans="1:1" ht="13.8" x14ac:dyDescent="0.3">
      <c r="A37" s="12"/>
    </row>
    <row r="38" spans="1:1" ht="13.8" x14ac:dyDescent="0.3">
      <c r="A38" s="12"/>
    </row>
    <row r="39" spans="1:1" ht="13.8" x14ac:dyDescent="0.3">
      <c r="A39" s="12"/>
    </row>
    <row r="40" spans="1:1" ht="13.8" x14ac:dyDescent="0.3">
      <c r="A40" s="1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TabX</vt:lpstr>
      <vt:lpstr>Tab1.1</vt:lpstr>
      <vt:lpstr>Shares</vt:lpstr>
      <vt:lpstr>col1data</vt:lpstr>
      <vt:lpstr>col2data</vt:lpstr>
      <vt:lpstr>col5data</vt:lpstr>
      <vt:lpstr>Fig1</vt:lpstr>
      <vt:lpstr>Fig1.1</vt:lpstr>
      <vt:lpstr>Shares!Print_Area</vt:lpstr>
      <vt:lpstr>Tab1.1!Print_Area</vt:lpstr>
      <vt:lpstr>TabX!Print_Area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Rob Fairlie</cp:lastModifiedBy>
  <cp:lastPrinted>2010-04-19T15:45:57Z</cp:lastPrinted>
  <dcterms:created xsi:type="dcterms:W3CDTF">1996-10-14T23:33:28Z</dcterms:created>
  <dcterms:modified xsi:type="dcterms:W3CDTF">2019-05-08T18:48:44Z</dcterms:modified>
</cp:coreProperties>
</file>