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fairlie\temp\eindex\tables18\"/>
    </mc:Choice>
  </mc:AlternateContent>
  <bookViews>
    <workbookView xWindow="-2808" yWindow="780" windowWidth="12120" windowHeight="9120" tabRatio="726"/>
  </bookViews>
  <sheets>
    <sheet name="Fig2" sheetId="43198" r:id="rId1"/>
    <sheet name="Shares" sheetId="43191" r:id="rId2"/>
    <sheet name="Sheet1" sheetId="43199" r:id="rId3"/>
  </sheets>
  <definedNames>
    <definedName name="_xlnm.Print_Area" localSheetId="1">Shares!$A$1:$D$22</definedName>
  </definedNames>
  <calcPr calcId="162913"/>
</workbook>
</file>

<file path=xl/calcChain.xml><?xml version="1.0" encoding="utf-8"?>
<calcChain xmlns="http://schemas.openxmlformats.org/spreadsheetml/2006/main">
  <c r="G28" i="43191" l="1"/>
  <c r="F28" i="43191"/>
  <c r="D28" i="43191"/>
  <c r="C28" i="43191"/>
  <c r="A28" i="43191"/>
  <c r="B28" i="43191" s="1"/>
  <c r="G27" i="43191"/>
  <c r="F27" i="43191"/>
  <c r="D27" i="43191"/>
  <c r="C27" i="43191"/>
  <c r="A27" i="43191"/>
  <c r="B27" i="43191" s="1"/>
  <c r="G26" i="43191" l="1"/>
  <c r="F26" i="43191"/>
  <c r="D26" i="43191"/>
  <c r="C26" i="43191"/>
  <c r="A26" i="43191"/>
  <c r="B26" i="43191" s="1"/>
  <c r="G25" i="43191"/>
  <c r="F25" i="43191"/>
  <c r="D25" i="43191"/>
  <c r="C25" i="43191"/>
  <c r="A25" i="43191"/>
  <c r="B25" i="43191" s="1"/>
  <c r="G24" i="43191"/>
  <c r="F24" i="43191"/>
  <c r="D24" i="43191"/>
  <c r="C24" i="43191"/>
  <c r="A24" i="43191"/>
  <c r="B24" i="43191" s="1"/>
  <c r="G23" i="43191"/>
  <c r="F23" i="43191"/>
  <c r="D23" i="43191"/>
  <c r="C23" i="43191"/>
  <c r="A23" i="43191"/>
  <c r="B23" i="43191" s="1"/>
  <c r="G22" i="43191"/>
  <c r="F22" i="43191"/>
  <c r="D22" i="43191"/>
  <c r="C22" i="43191"/>
  <c r="A22" i="43191"/>
  <c r="B22" i="43191" s="1"/>
  <c r="G21" i="43191"/>
  <c r="F21" i="43191"/>
  <c r="D21" i="43191"/>
  <c r="C21" i="43191"/>
  <c r="A21" i="43191"/>
  <c r="B21" i="43191" s="1"/>
  <c r="G20" i="43191"/>
  <c r="F20" i="43191"/>
  <c r="D20" i="43191"/>
  <c r="C20" i="43191"/>
  <c r="A20" i="43191"/>
  <c r="B20" i="43191" s="1"/>
  <c r="G19" i="43191"/>
  <c r="F19" i="43191"/>
  <c r="D19" i="43191"/>
  <c r="C19" i="43191"/>
  <c r="A19" i="43191"/>
  <c r="B19" i="43191" s="1"/>
  <c r="G18" i="43191"/>
  <c r="F18" i="43191"/>
  <c r="D18" i="43191"/>
  <c r="C18" i="43191"/>
  <c r="A18" i="43191"/>
  <c r="B18" i="43191" s="1"/>
  <c r="G17" i="43191"/>
  <c r="F17" i="43191"/>
  <c r="D17" i="43191"/>
  <c r="C17" i="43191"/>
  <c r="A17" i="43191"/>
  <c r="B17" i="43191" s="1"/>
  <c r="G16" i="43191"/>
  <c r="F16" i="43191"/>
  <c r="D16" i="43191"/>
  <c r="C16" i="43191"/>
  <c r="A16" i="43191"/>
  <c r="B16" i="43191" s="1"/>
  <c r="G15" i="43191"/>
  <c r="F15" i="43191"/>
  <c r="D15" i="43191"/>
  <c r="C15" i="43191"/>
  <c r="A15" i="43191"/>
  <c r="B15" i="43191" s="1"/>
  <c r="G14" i="43191"/>
  <c r="F14" i="43191"/>
  <c r="D14" i="43191"/>
  <c r="C14" i="43191"/>
  <c r="A14" i="43191"/>
  <c r="B14" i="43191" s="1"/>
  <c r="G13" i="43191"/>
  <c r="F13" i="43191"/>
  <c r="D13" i="43191"/>
  <c r="C13" i="43191"/>
  <c r="A13" i="43191"/>
  <c r="B13" i="43191" s="1"/>
  <c r="G12" i="43191"/>
  <c r="F12" i="43191"/>
  <c r="D12" i="43191"/>
  <c r="C12" i="43191"/>
  <c r="A12" i="43191"/>
  <c r="B12" i="43191" s="1"/>
  <c r="G11" i="43191"/>
  <c r="F11" i="43191"/>
  <c r="D11" i="43191"/>
  <c r="C11" i="43191"/>
  <c r="A11" i="43191"/>
  <c r="B11" i="43191" s="1"/>
  <c r="G10" i="43191"/>
  <c r="F10" i="43191"/>
  <c r="D10" i="43191"/>
  <c r="C10" i="43191"/>
  <c r="A10" i="43191"/>
  <c r="B10" i="43191" s="1"/>
  <c r="G9" i="43191"/>
  <c r="F9" i="43191"/>
  <c r="D9" i="43191"/>
  <c r="C9" i="43191"/>
  <c r="A9" i="43191"/>
  <c r="B9" i="43191" s="1"/>
  <c r="G8" i="43191"/>
  <c r="F8" i="43191"/>
  <c r="D8" i="43191"/>
  <c r="C8" i="43191"/>
  <c r="A8" i="43191"/>
  <c r="B8" i="43191" s="1"/>
  <c r="G7" i="43191"/>
  <c r="F7" i="43191"/>
  <c r="D7" i="43191"/>
  <c r="C7" i="43191"/>
  <c r="A7" i="43191"/>
  <c r="B7" i="43191" s="1"/>
  <c r="D6" i="43191"/>
  <c r="C6" i="43191"/>
  <c r="A6" i="43191"/>
  <c r="B6" i="43191" s="1"/>
  <c r="G6" i="43191" l="1"/>
  <c r="F6" i="43191"/>
</calcChain>
</file>

<file path=xl/sharedStrings.xml><?xml version="1.0" encoding="utf-8"?>
<sst xmlns="http://schemas.openxmlformats.org/spreadsheetml/2006/main" count="41" uniqueCount="19">
  <si>
    <t>Obs</t>
  </si>
  <si>
    <t>Year</t>
  </si>
  <si>
    <t>Sample</t>
  </si>
  <si>
    <t>Size</t>
  </si>
  <si>
    <t>Share of</t>
  </si>
  <si>
    <t>New Ents</t>
  </si>
  <si>
    <t>yeart1</t>
  </si>
  <si>
    <t>sumt</t>
  </si>
  <si>
    <t>nt</t>
  </si>
  <si>
    <t>total</t>
  </si>
  <si>
    <t>mean_ma</t>
  </si>
  <si>
    <t>sum_ma</t>
  </si>
  <si>
    <t>n_ma</t>
  </si>
  <si>
    <t>meant</t>
  </si>
  <si>
    <t>.</t>
  </si>
  <si>
    <t>3-Yr MA</t>
  </si>
  <si>
    <t>Share</t>
  </si>
  <si>
    <t>Opportunity Share of New Entrepreneurs (Annual)</t>
  </si>
  <si>
    <t>(3-Year MA for Comparison)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</si>
</sst>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0" xfId="0" quotePrefix="1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2
Opportunity Share of New Entrepreneurs (Annual) (1996-2018)</a:t>
            </a:r>
          </a:p>
        </c:rich>
      </c:tx>
      <c:layout>
        <c:manualLayout>
          <c:xMode val="edge"/>
          <c:yMode val="edge"/>
          <c:x val="0.26770051386612315"/>
          <c:y val="2.1757154436479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59E-2"/>
          <c:y val="0.15660685154975529"/>
          <c:w val="0.8745837957824637"/>
          <c:h val="0.73083197389885823"/>
        </c:manualLayout>
      </c:layout>
      <c:scatterChart>
        <c:scatterStyle val="lineMarker"/>
        <c:varyColors val="0"/>
        <c:ser>
          <c:idx val="0"/>
          <c:order val="0"/>
          <c:tx>
            <c:v>Opportunity Entrepreneurship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Shares!$B$6:$B$28</c:f>
              <c:numCache>
                <c:formatCode>General</c:formatCode>
                <c:ptCount val="23"/>
                <c:pt idx="0">
                  <c:v>1996.5</c:v>
                </c:pt>
                <c:pt idx="1">
                  <c:v>1997.5</c:v>
                </c:pt>
                <c:pt idx="2">
                  <c:v>1998.5</c:v>
                </c:pt>
                <c:pt idx="3">
                  <c:v>1999.5</c:v>
                </c:pt>
                <c:pt idx="4">
                  <c:v>2000.5</c:v>
                </c:pt>
                <c:pt idx="5">
                  <c:v>2001.5</c:v>
                </c:pt>
                <c:pt idx="6">
                  <c:v>2002.5</c:v>
                </c:pt>
                <c:pt idx="7">
                  <c:v>2003.5</c:v>
                </c:pt>
                <c:pt idx="8">
                  <c:v>2004.5</c:v>
                </c:pt>
                <c:pt idx="9">
                  <c:v>2005.5</c:v>
                </c:pt>
                <c:pt idx="10">
                  <c:v>2006.5</c:v>
                </c:pt>
                <c:pt idx="11">
                  <c:v>2007.5</c:v>
                </c:pt>
                <c:pt idx="12">
                  <c:v>2008.5</c:v>
                </c:pt>
                <c:pt idx="13">
                  <c:v>2009.5</c:v>
                </c:pt>
                <c:pt idx="14">
                  <c:v>2010.5</c:v>
                </c:pt>
                <c:pt idx="15">
                  <c:v>2011.5</c:v>
                </c:pt>
                <c:pt idx="16">
                  <c:v>2012.5</c:v>
                </c:pt>
                <c:pt idx="17">
                  <c:v>2013.5</c:v>
                </c:pt>
                <c:pt idx="18">
                  <c:v>2014.5</c:v>
                </c:pt>
                <c:pt idx="19">
                  <c:v>2015.5</c:v>
                </c:pt>
                <c:pt idx="20">
                  <c:v>2016.5</c:v>
                </c:pt>
                <c:pt idx="21">
                  <c:v>2017.5</c:v>
                </c:pt>
                <c:pt idx="22">
                  <c:v>2018.5</c:v>
                </c:pt>
              </c:numCache>
            </c:numRef>
          </c:xVal>
          <c:yVal>
            <c:numRef>
              <c:f>Shares!$C$6:$C$28</c:f>
              <c:numCache>
                <c:formatCode>0.0%</c:formatCode>
                <c:ptCount val="23"/>
                <c:pt idx="0">
                  <c:v>0.81113000000000002</c:v>
                </c:pt>
                <c:pt idx="1">
                  <c:v>0.79537000000000002</c:v>
                </c:pt>
                <c:pt idx="2">
                  <c:v>0.80842000000000003</c:v>
                </c:pt>
                <c:pt idx="3">
                  <c:v>0.83923000000000003</c:v>
                </c:pt>
                <c:pt idx="4">
                  <c:v>0.86433000000000004</c:v>
                </c:pt>
                <c:pt idx="5">
                  <c:v>0.82992999999999995</c:v>
                </c:pt>
                <c:pt idx="6">
                  <c:v>0.76839999999999997</c:v>
                </c:pt>
                <c:pt idx="7">
                  <c:v>0.77087000000000006</c:v>
                </c:pt>
                <c:pt idx="8">
                  <c:v>0.79271000000000003</c:v>
                </c:pt>
                <c:pt idx="9">
                  <c:v>0.79069</c:v>
                </c:pt>
                <c:pt idx="10">
                  <c:v>0.80786000000000002</c:v>
                </c:pt>
                <c:pt idx="11">
                  <c:v>0.80162999999999995</c:v>
                </c:pt>
                <c:pt idx="12">
                  <c:v>0.80735999999999997</c:v>
                </c:pt>
                <c:pt idx="13">
                  <c:v>0.73841999999999997</c:v>
                </c:pt>
                <c:pt idx="14">
                  <c:v>0.74155000000000004</c:v>
                </c:pt>
                <c:pt idx="15">
                  <c:v>0.74102999999999997</c:v>
                </c:pt>
                <c:pt idx="16">
                  <c:v>0.78386999999999996</c:v>
                </c:pt>
                <c:pt idx="17">
                  <c:v>0.78202000000000005</c:v>
                </c:pt>
                <c:pt idx="18">
                  <c:v>0.79566999999999999</c:v>
                </c:pt>
                <c:pt idx="19">
                  <c:v>0.84013000000000004</c:v>
                </c:pt>
                <c:pt idx="20">
                  <c:v>0.86253000000000002</c:v>
                </c:pt>
                <c:pt idx="21">
                  <c:v>0.84374000000000005</c:v>
                </c:pt>
                <c:pt idx="22">
                  <c:v>0.86160999999999999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9-4D8C-A0B3-76E112C7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62992"/>
        <c:axId val="881979968"/>
      </c:scatterChart>
      <c:valAx>
        <c:axId val="857862992"/>
        <c:scaling>
          <c:orientation val="minMax"/>
          <c:max val="2019"/>
          <c:min val="199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979968"/>
        <c:crosses val="autoZero"/>
        <c:crossBetween val="midCat"/>
        <c:majorUnit val="1"/>
        <c:minorUnit val="1"/>
      </c:valAx>
      <c:valAx>
        <c:axId val="88197996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62992"/>
        <c:crosses val="autoZero"/>
        <c:crossBetween val="midCat"/>
        <c:majorUnit val="5.000000000000001E-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463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0.77175</cdr:x>
      <cdr:y>0.94275</cdr:y>
    </cdr:from>
    <cdr:to>
      <cdr:x>0.97925</cdr:x>
      <cdr:y>0.99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3178" y="5504552"/>
          <a:ext cx="1780770" cy="27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Estimates calculated from the Current Population Survey.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topLeftCell="A25" zoomScale="130" zoomScaleNormal="100" workbookViewId="0">
      <selection activeCell="F3" sqref="F3"/>
    </sheetView>
  </sheetViews>
  <sheetFormatPr defaultColWidth="9.109375" defaultRowHeight="13.2" x14ac:dyDescent="0.25"/>
  <cols>
    <col min="1" max="2" width="10.6640625" style="1" customWidth="1"/>
    <col min="3" max="4" width="9" style="1" customWidth="1"/>
    <col min="5" max="5" width="7.6640625" style="1" customWidth="1"/>
    <col min="6" max="6" width="9.109375" style="1"/>
    <col min="7" max="7" width="11.33203125" style="1" bestFit="1" customWidth="1"/>
    <col min="8" max="16384" width="9.109375" style="1"/>
  </cols>
  <sheetData>
    <row r="1" spans="1:11" ht="15.6" customHeight="1" x14ac:dyDescent="0.25">
      <c r="A1" s="19" t="s">
        <v>17</v>
      </c>
      <c r="B1" s="19"/>
      <c r="C1" s="19"/>
      <c r="D1" s="19"/>
    </row>
    <row r="2" spans="1:11" ht="18.149999999999999" customHeight="1" x14ac:dyDescent="0.25">
      <c r="A2" s="19"/>
      <c r="B2" s="19"/>
      <c r="C2" s="19"/>
      <c r="D2" s="19"/>
      <c r="E2" s="6"/>
      <c r="F2" s="17" t="s">
        <v>18</v>
      </c>
    </row>
    <row r="3" spans="1:11" ht="18" customHeight="1" x14ac:dyDescent="0.25">
      <c r="A3" s="2"/>
      <c r="B3" s="2"/>
      <c r="C3" s="18"/>
      <c r="D3" s="18"/>
    </row>
    <row r="4" spans="1:11" ht="18" customHeight="1" x14ac:dyDescent="0.25">
      <c r="A4" s="2"/>
      <c r="B4" s="2"/>
      <c r="C4" s="7" t="s">
        <v>4</v>
      </c>
      <c r="D4" s="2" t="s">
        <v>2</v>
      </c>
      <c r="F4" s="7" t="s">
        <v>16</v>
      </c>
      <c r="G4" s="2" t="s">
        <v>2</v>
      </c>
    </row>
    <row r="5" spans="1:11" ht="14.25" customHeight="1" x14ac:dyDescent="0.25">
      <c r="A5" s="3" t="s">
        <v>1</v>
      </c>
      <c r="B5" s="3"/>
      <c r="C5" s="8" t="s">
        <v>5</v>
      </c>
      <c r="D5" s="3" t="s">
        <v>3</v>
      </c>
      <c r="F5" s="8" t="s">
        <v>15</v>
      </c>
      <c r="G5" s="3" t="s">
        <v>3</v>
      </c>
    </row>
    <row r="6" spans="1:11" ht="18" customHeight="1" x14ac:dyDescent="0.25">
      <c r="A6" s="14">
        <f>Sheet1!C2</f>
        <v>1996</v>
      </c>
      <c r="B6" s="14">
        <f t="shared" ref="B6" si="0">A6+0.5</f>
        <v>1996.5</v>
      </c>
      <c r="C6" s="15">
        <f>Sheet1!G2</f>
        <v>0.81113000000000002</v>
      </c>
      <c r="D6" s="4">
        <f>Sheet1!I2</f>
        <v>1692</v>
      </c>
      <c r="F6" s="9" t="str">
        <f>Sheet1!D2</f>
        <v>.</v>
      </c>
      <c r="G6" s="4" t="str">
        <f>Sheet1!F2</f>
        <v>.</v>
      </c>
      <c r="I6" s="5"/>
      <c r="K6" s="5"/>
    </row>
    <row r="7" spans="1:11" ht="18" customHeight="1" x14ac:dyDescent="0.25">
      <c r="A7" s="14">
        <f>Sheet1!C3</f>
        <v>1997</v>
      </c>
      <c r="B7" s="14">
        <f t="shared" ref="B7:B26" si="1">A7+0.5</f>
        <v>1997.5</v>
      </c>
      <c r="C7" s="15">
        <f>Sheet1!G3</f>
        <v>0.79537000000000002</v>
      </c>
      <c r="D7" s="4">
        <f>Sheet1!I3</f>
        <v>1570</v>
      </c>
      <c r="F7" s="9" t="str">
        <f>Sheet1!D3</f>
        <v>.</v>
      </c>
      <c r="G7" s="4" t="str">
        <f>Sheet1!F3</f>
        <v>.</v>
      </c>
    </row>
    <row r="8" spans="1:11" ht="18" customHeight="1" x14ac:dyDescent="0.25">
      <c r="A8" s="14">
        <f>Sheet1!C4</f>
        <v>1998</v>
      </c>
      <c r="B8" s="14">
        <f t="shared" si="1"/>
        <v>1998.5</v>
      </c>
      <c r="C8" s="15">
        <f>Sheet1!G4</f>
        <v>0.80842000000000003</v>
      </c>
      <c r="D8" s="4">
        <f>Sheet1!I4</f>
        <v>1631</v>
      </c>
      <c r="F8" s="9">
        <f>Sheet1!D4</f>
        <v>0.80496999999999996</v>
      </c>
      <c r="G8" s="4">
        <f>Sheet1!F4</f>
        <v>4893</v>
      </c>
    </row>
    <row r="9" spans="1:11" ht="18" customHeight="1" x14ac:dyDescent="0.25">
      <c r="A9" s="14">
        <f>Sheet1!C5</f>
        <v>1999</v>
      </c>
      <c r="B9" s="14">
        <f t="shared" si="1"/>
        <v>1999.5</v>
      </c>
      <c r="C9" s="15">
        <f>Sheet1!G5</f>
        <v>0.83923000000000003</v>
      </c>
      <c r="D9" s="4">
        <f>Sheet1!I5</f>
        <v>1467</v>
      </c>
      <c r="F9" s="9">
        <f>Sheet1!D5</f>
        <v>0.81433999999999995</v>
      </c>
      <c r="G9" s="4">
        <f>Sheet1!F5</f>
        <v>4668</v>
      </c>
    </row>
    <row r="10" spans="1:11" ht="18" customHeight="1" x14ac:dyDescent="0.25">
      <c r="A10" s="14">
        <f>Sheet1!C6</f>
        <v>2000</v>
      </c>
      <c r="B10" s="14">
        <f t="shared" si="1"/>
        <v>2000.5</v>
      </c>
      <c r="C10" s="15">
        <f>Sheet1!G6</f>
        <v>0.86433000000000004</v>
      </c>
      <c r="D10" s="4">
        <f>Sheet1!I6</f>
        <v>1537</v>
      </c>
      <c r="F10" s="9">
        <f>Sheet1!D6</f>
        <v>0.83733000000000002</v>
      </c>
      <c r="G10" s="4">
        <f>Sheet1!F6</f>
        <v>4635</v>
      </c>
    </row>
    <row r="11" spans="1:11" ht="18" customHeight="1" x14ac:dyDescent="0.25">
      <c r="A11" s="14">
        <f>Sheet1!C7</f>
        <v>2001</v>
      </c>
      <c r="B11" s="14">
        <f t="shared" si="1"/>
        <v>2001.5</v>
      </c>
      <c r="C11" s="15">
        <f>Sheet1!G7</f>
        <v>0.82992999999999995</v>
      </c>
      <c r="D11" s="4">
        <f>Sheet1!I7</f>
        <v>1507</v>
      </c>
      <c r="F11" s="9">
        <f>Sheet1!D7</f>
        <v>0.84450000000000003</v>
      </c>
      <c r="G11" s="4">
        <f>Sheet1!F7</f>
        <v>4511</v>
      </c>
    </row>
    <row r="12" spans="1:11" ht="18" customHeight="1" x14ac:dyDescent="0.25">
      <c r="A12" s="14">
        <f>Sheet1!C8</f>
        <v>2002</v>
      </c>
      <c r="B12" s="14">
        <f t="shared" si="1"/>
        <v>2002.5</v>
      </c>
      <c r="C12" s="15">
        <f>Sheet1!G8</f>
        <v>0.76839999999999997</v>
      </c>
      <c r="D12" s="4">
        <f>Sheet1!I8</f>
        <v>1747</v>
      </c>
      <c r="F12" s="9">
        <f>Sheet1!D8</f>
        <v>0.82089000000000001</v>
      </c>
      <c r="G12" s="4">
        <f>Sheet1!F8</f>
        <v>4791</v>
      </c>
    </row>
    <row r="13" spans="1:11" ht="18" customHeight="1" x14ac:dyDescent="0.25">
      <c r="A13" s="14">
        <f>Sheet1!C9</f>
        <v>2003</v>
      </c>
      <c r="B13" s="14">
        <f t="shared" si="1"/>
        <v>2003.5</v>
      </c>
      <c r="C13" s="15">
        <f>Sheet1!G9</f>
        <v>0.77087000000000006</v>
      </c>
      <c r="D13" s="4">
        <f>Sheet1!I9</f>
        <v>1854</v>
      </c>
      <c r="F13" s="9">
        <f>Sheet1!D9</f>
        <v>0.78973000000000004</v>
      </c>
      <c r="G13" s="4">
        <f>Sheet1!F9</f>
        <v>5108</v>
      </c>
    </row>
    <row r="14" spans="1:11" ht="18" customHeight="1" x14ac:dyDescent="0.25">
      <c r="A14" s="14">
        <f>Sheet1!C10</f>
        <v>2004</v>
      </c>
      <c r="B14" s="14">
        <f t="shared" si="1"/>
        <v>2004.5</v>
      </c>
      <c r="C14" s="15">
        <f>Sheet1!G10</f>
        <v>0.79271000000000003</v>
      </c>
      <c r="D14" s="4">
        <f>Sheet1!I10</f>
        <v>1833</v>
      </c>
      <c r="F14" s="9">
        <f>Sheet1!D10</f>
        <v>0.77732999999999997</v>
      </c>
      <c r="G14" s="4">
        <f>Sheet1!F10</f>
        <v>5434</v>
      </c>
    </row>
    <row r="15" spans="1:11" ht="18" customHeight="1" x14ac:dyDescent="0.25">
      <c r="A15" s="14">
        <f>Sheet1!C11</f>
        <v>2005</v>
      </c>
      <c r="B15" s="14">
        <f t="shared" si="1"/>
        <v>2005.5</v>
      </c>
      <c r="C15" s="15">
        <f>Sheet1!G11</f>
        <v>0.79069</v>
      </c>
      <c r="D15" s="4">
        <f>Sheet1!I11</f>
        <v>1767</v>
      </c>
      <c r="F15" s="9">
        <f>Sheet1!D11</f>
        <v>0.78476000000000001</v>
      </c>
      <c r="G15" s="4">
        <f>Sheet1!F11</f>
        <v>5454</v>
      </c>
    </row>
    <row r="16" spans="1:11" ht="18" customHeight="1" x14ac:dyDescent="0.25">
      <c r="A16" s="14">
        <f>Sheet1!C12</f>
        <v>2006</v>
      </c>
      <c r="B16" s="14">
        <f t="shared" si="1"/>
        <v>2006.5</v>
      </c>
      <c r="C16" s="15">
        <f>Sheet1!G12</f>
        <v>0.80786000000000002</v>
      </c>
      <c r="D16" s="4">
        <f>Sheet1!I12</f>
        <v>1790</v>
      </c>
      <c r="F16" s="9">
        <f>Sheet1!D12</f>
        <v>0.79708999999999997</v>
      </c>
      <c r="G16" s="4">
        <f>Sheet1!F12</f>
        <v>5390</v>
      </c>
    </row>
    <row r="17" spans="1:7" ht="18" customHeight="1" x14ac:dyDescent="0.25">
      <c r="A17" s="14">
        <f>Sheet1!C13</f>
        <v>2007</v>
      </c>
      <c r="B17" s="14">
        <f t="shared" si="1"/>
        <v>2007.5</v>
      </c>
      <c r="C17" s="15">
        <f>Sheet1!G13</f>
        <v>0.80162999999999995</v>
      </c>
      <c r="D17" s="4">
        <f>Sheet1!I13</f>
        <v>1738</v>
      </c>
      <c r="F17" s="9">
        <f>Sheet1!D13</f>
        <v>0.80005999999999999</v>
      </c>
      <c r="G17" s="4">
        <f>Sheet1!F13</f>
        <v>5295</v>
      </c>
    </row>
    <row r="18" spans="1:7" ht="18" customHeight="1" x14ac:dyDescent="0.25">
      <c r="A18" s="14">
        <f>Sheet1!C14</f>
        <v>2008</v>
      </c>
      <c r="B18" s="14">
        <f t="shared" si="1"/>
        <v>2008.5</v>
      </c>
      <c r="C18" s="15">
        <f>Sheet1!G14</f>
        <v>0.80735999999999997</v>
      </c>
      <c r="D18" s="4">
        <f>Sheet1!I14</f>
        <v>1786</v>
      </c>
      <c r="F18" s="9">
        <f>Sheet1!D14</f>
        <v>0.80562</v>
      </c>
      <c r="G18" s="4">
        <f>Sheet1!F14</f>
        <v>5314</v>
      </c>
    </row>
    <row r="19" spans="1:7" ht="18" customHeight="1" x14ac:dyDescent="0.25">
      <c r="A19" s="14">
        <f>Sheet1!C15</f>
        <v>2009</v>
      </c>
      <c r="B19" s="14">
        <f t="shared" si="1"/>
        <v>2009.5</v>
      </c>
      <c r="C19" s="15">
        <f>Sheet1!G15</f>
        <v>0.73841999999999997</v>
      </c>
      <c r="D19" s="4">
        <f>Sheet1!I15</f>
        <v>1937</v>
      </c>
      <c r="F19" s="9">
        <f>Sheet1!D15</f>
        <v>0.78247</v>
      </c>
      <c r="G19" s="4">
        <f>Sheet1!F15</f>
        <v>5461</v>
      </c>
    </row>
    <row r="20" spans="1:7" ht="18" customHeight="1" x14ac:dyDescent="0.25">
      <c r="A20" s="14">
        <f>Sheet1!C16</f>
        <v>2010</v>
      </c>
      <c r="B20" s="14">
        <f t="shared" si="1"/>
        <v>2010.5</v>
      </c>
      <c r="C20" s="15">
        <f>Sheet1!G16</f>
        <v>0.74155000000000004</v>
      </c>
      <c r="D20" s="4">
        <f>Sheet1!I16</f>
        <v>1920</v>
      </c>
      <c r="F20" s="9">
        <f>Sheet1!D16</f>
        <v>0.76244000000000001</v>
      </c>
      <c r="G20" s="4">
        <f>Sheet1!F16</f>
        <v>5643</v>
      </c>
    </row>
    <row r="21" spans="1:7" ht="18" customHeight="1" x14ac:dyDescent="0.25">
      <c r="A21" s="14">
        <f>Sheet1!C17</f>
        <v>2011</v>
      </c>
      <c r="B21" s="14">
        <f t="shared" si="1"/>
        <v>2011.5</v>
      </c>
      <c r="C21" s="15">
        <f>Sheet1!G17</f>
        <v>0.74102999999999997</v>
      </c>
      <c r="D21" s="4">
        <f>Sheet1!I17</f>
        <v>1825</v>
      </c>
      <c r="F21" s="9">
        <f>Sheet1!D17</f>
        <v>0.74033000000000004</v>
      </c>
      <c r="G21" s="4">
        <f>Sheet1!F17</f>
        <v>5682</v>
      </c>
    </row>
    <row r="22" spans="1:7" ht="18" customHeight="1" x14ac:dyDescent="0.25">
      <c r="A22" s="14">
        <f>Sheet1!C18</f>
        <v>2012</v>
      </c>
      <c r="B22" s="14">
        <f t="shared" si="1"/>
        <v>2012.5</v>
      </c>
      <c r="C22" s="15">
        <f>Sheet1!G18</f>
        <v>0.78386999999999996</v>
      </c>
      <c r="D22" s="4">
        <f>Sheet1!I18</f>
        <v>1780</v>
      </c>
      <c r="F22" s="9">
        <f>Sheet1!D18</f>
        <v>0.75548000000000004</v>
      </c>
      <c r="G22" s="4">
        <f>Sheet1!F18</f>
        <v>5525</v>
      </c>
    </row>
    <row r="23" spans="1:7" ht="18" customHeight="1" x14ac:dyDescent="0.25">
      <c r="A23" s="14">
        <f>Sheet1!C19</f>
        <v>2013</v>
      </c>
      <c r="B23" s="14">
        <f t="shared" si="1"/>
        <v>2013.5</v>
      </c>
      <c r="C23" s="15">
        <f>Sheet1!G19</f>
        <v>0.78202000000000005</v>
      </c>
      <c r="D23" s="4">
        <f>Sheet1!I19</f>
        <v>1609</v>
      </c>
      <c r="F23" s="9">
        <f>Sheet1!D19</f>
        <v>0.76897000000000004</v>
      </c>
      <c r="G23" s="4">
        <f>Sheet1!F19</f>
        <v>5214</v>
      </c>
    </row>
    <row r="24" spans="1:7" ht="18" customHeight="1" x14ac:dyDescent="0.25">
      <c r="A24" s="14">
        <f>Sheet1!C20</f>
        <v>2014</v>
      </c>
      <c r="B24" s="14">
        <f t="shared" si="1"/>
        <v>2014.5</v>
      </c>
      <c r="C24" s="15">
        <f>Sheet1!G20</f>
        <v>0.79566999999999999</v>
      </c>
      <c r="D24" s="4">
        <f>Sheet1!I20</f>
        <v>1734</v>
      </c>
      <c r="F24" s="9">
        <f>Sheet1!D20</f>
        <v>0.78718999999999995</v>
      </c>
      <c r="G24" s="4">
        <f>Sheet1!F20</f>
        <v>5123</v>
      </c>
    </row>
    <row r="25" spans="1:7" ht="18" customHeight="1" x14ac:dyDescent="0.25">
      <c r="A25" s="14">
        <f>Sheet1!C21</f>
        <v>2015</v>
      </c>
      <c r="B25" s="14">
        <f t="shared" si="1"/>
        <v>2015.5</v>
      </c>
      <c r="C25" s="15">
        <f>Sheet1!G21</f>
        <v>0.84013000000000004</v>
      </c>
      <c r="D25" s="4">
        <f>Sheet1!I21</f>
        <v>1828</v>
      </c>
      <c r="F25" s="9">
        <f>Sheet1!D21</f>
        <v>0.80593999999999999</v>
      </c>
      <c r="G25" s="4">
        <f>Sheet1!F21</f>
        <v>5171</v>
      </c>
    </row>
    <row r="26" spans="1:7" ht="18" customHeight="1" x14ac:dyDescent="0.25">
      <c r="A26" s="14">
        <f>Sheet1!C22</f>
        <v>2016</v>
      </c>
      <c r="B26" s="14">
        <f t="shared" si="1"/>
        <v>2016.5</v>
      </c>
      <c r="C26" s="15">
        <f>Sheet1!G22</f>
        <v>0.86253000000000002</v>
      </c>
      <c r="D26" s="4">
        <f>Sheet1!I22</f>
        <v>1686</v>
      </c>
      <c r="F26" s="9">
        <f>Sheet1!D22</f>
        <v>0.83277999999999996</v>
      </c>
      <c r="G26" s="4">
        <f>Sheet1!F22</f>
        <v>5248</v>
      </c>
    </row>
    <row r="27" spans="1:7" ht="18" customHeight="1" x14ac:dyDescent="0.25">
      <c r="A27" s="16">
        <f>Sheet1!C23</f>
        <v>2017</v>
      </c>
      <c r="B27" s="16">
        <f t="shared" ref="B27:B28" si="2">A27+0.5</f>
        <v>2017.5</v>
      </c>
      <c r="C27" s="15">
        <f>Sheet1!G23</f>
        <v>0.84374000000000005</v>
      </c>
      <c r="D27" s="4">
        <f>Sheet1!I23</f>
        <v>1743</v>
      </c>
      <c r="F27" s="9">
        <f>Sheet1!D23</f>
        <v>0.8488</v>
      </c>
      <c r="G27" s="4">
        <f>Sheet1!F23</f>
        <v>5257</v>
      </c>
    </row>
    <row r="28" spans="1:7" ht="18" customHeight="1" x14ac:dyDescent="0.25">
      <c r="A28" s="16">
        <f>Sheet1!C24</f>
        <v>2018</v>
      </c>
      <c r="B28" s="16">
        <f t="shared" si="2"/>
        <v>2018.5</v>
      </c>
      <c r="C28" s="15">
        <f>Sheet1!G24</f>
        <v>0.86160999999999999</v>
      </c>
      <c r="D28" s="4">
        <f>Sheet1!I24</f>
        <v>1639</v>
      </c>
      <c r="F28" s="9">
        <f>Sheet1!D24</f>
        <v>0.85596000000000005</v>
      </c>
      <c r="G28" s="4">
        <f>Sheet1!F24</f>
        <v>5068</v>
      </c>
    </row>
  </sheetData>
  <mergeCells count="2">
    <mergeCell ref="C3:D3"/>
    <mergeCell ref="A1:D2"/>
  </mergeCells>
  <printOptions horizontalCentered="1"/>
  <pageMargins left="0.5" right="0.5" top="0.5" bottom="0.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D4" sqref="D4"/>
    </sheetView>
  </sheetViews>
  <sheetFormatPr defaultRowHeight="13.2" x14ac:dyDescent="0.25"/>
  <sheetData>
    <row r="1" spans="1:19" ht="26.4" x14ac:dyDescent="0.25">
      <c r="A1" s="11" t="s">
        <v>0</v>
      </c>
      <c r="B1" s="13" t="s">
        <v>9</v>
      </c>
      <c r="C1" s="13" t="s">
        <v>6</v>
      </c>
      <c r="D1" s="13" t="s">
        <v>10</v>
      </c>
      <c r="E1" s="13" t="s">
        <v>11</v>
      </c>
      <c r="F1" s="13" t="s">
        <v>12</v>
      </c>
      <c r="G1" s="13" t="s">
        <v>13</v>
      </c>
      <c r="H1" s="13" t="s">
        <v>7</v>
      </c>
      <c r="I1" s="13" t="s">
        <v>8</v>
      </c>
      <c r="K1" s="11" t="s">
        <v>0</v>
      </c>
      <c r="L1" s="13" t="s">
        <v>9</v>
      </c>
      <c r="M1" s="13" t="s">
        <v>6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7</v>
      </c>
      <c r="S1" s="13" t="s">
        <v>8</v>
      </c>
    </row>
    <row r="2" spans="1:19" x14ac:dyDescent="0.25">
      <c r="A2" s="12">
        <v>1</v>
      </c>
      <c r="B2" s="10">
        <v>1</v>
      </c>
      <c r="C2" s="10">
        <v>1996</v>
      </c>
      <c r="D2" s="10" t="s">
        <v>14</v>
      </c>
      <c r="E2" s="10" t="s">
        <v>14</v>
      </c>
      <c r="F2" s="10" t="s">
        <v>14</v>
      </c>
      <c r="G2" s="10">
        <v>0.81113000000000002</v>
      </c>
      <c r="H2" s="10">
        <v>358428.66</v>
      </c>
      <c r="I2" s="10">
        <v>1692</v>
      </c>
      <c r="K2" s="12">
        <v>1</v>
      </c>
      <c r="L2" s="10">
        <v>1</v>
      </c>
      <c r="M2" s="10">
        <v>1996</v>
      </c>
      <c r="N2" s="10" t="s">
        <v>14</v>
      </c>
      <c r="O2" s="10" t="s">
        <v>14</v>
      </c>
      <c r="P2" s="10" t="s">
        <v>14</v>
      </c>
      <c r="Q2" s="10">
        <v>0.81113000000000002</v>
      </c>
      <c r="R2" s="10">
        <v>358428.66</v>
      </c>
      <c r="S2" s="10">
        <v>1692</v>
      </c>
    </row>
    <row r="3" spans="1:19" x14ac:dyDescent="0.25">
      <c r="A3" s="12">
        <v>2</v>
      </c>
      <c r="B3" s="10">
        <v>1</v>
      </c>
      <c r="C3" s="10">
        <v>1997</v>
      </c>
      <c r="D3" s="10" t="s">
        <v>14</v>
      </c>
      <c r="E3" s="10" t="s">
        <v>14</v>
      </c>
      <c r="F3" s="10" t="s">
        <v>14</v>
      </c>
      <c r="G3" s="10">
        <v>0.79537000000000002</v>
      </c>
      <c r="H3" s="10">
        <v>314280.25</v>
      </c>
      <c r="I3" s="10">
        <v>1570</v>
      </c>
      <c r="K3" s="12">
        <v>2</v>
      </c>
      <c r="L3" s="10">
        <v>1</v>
      </c>
      <c r="M3" s="10">
        <v>1997</v>
      </c>
      <c r="N3" s="10" t="s">
        <v>14</v>
      </c>
      <c r="O3" s="10" t="s">
        <v>14</v>
      </c>
      <c r="P3" s="10" t="s">
        <v>14</v>
      </c>
      <c r="Q3" s="10">
        <v>0.79537000000000002</v>
      </c>
      <c r="R3" s="10">
        <v>314280.25</v>
      </c>
      <c r="S3" s="10">
        <v>1570</v>
      </c>
    </row>
    <row r="4" spans="1:19" x14ac:dyDescent="0.25">
      <c r="A4" s="12">
        <v>3</v>
      </c>
      <c r="B4" s="10">
        <v>1</v>
      </c>
      <c r="C4" s="10">
        <v>1998</v>
      </c>
      <c r="D4" s="10">
        <v>0.80496999999999996</v>
      </c>
      <c r="E4" s="10">
        <v>334813.61</v>
      </c>
      <c r="F4" s="10">
        <v>4893</v>
      </c>
      <c r="G4" s="10">
        <v>0.80842000000000003</v>
      </c>
      <c r="H4" s="10">
        <v>331731.93</v>
      </c>
      <c r="I4" s="10">
        <v>1631</v>
      </c>
      <c r="K4" s="12">
        <v>3</v>
      </c>
      <c r="L4" s="10">
        <v>1</v>
      </c>
      <c r="M4" s="10">
        <v>1998</v>
      </c>
      <c r="N4" s="10">
        <v>0.80496999999999996</v>
      </c>
      <c r="O4" s="10">
        <v>334813.61</v>
      </c>
      <c r="P4" s="10">
        <v>4893</v>
      </c>
      <c r="Q4" s="10">
        <v>0.80842000000000003</v>
      </c>
      <c r="R4" s="10">
        <v>331731.93</v>
      </c>
      <c r="S4" s="10">
        <v>1631</v>
      </c>
    </row>
    <row r="5" spans="1:19" x14ac:dyDescent="0.25">
      <c r="A5" s="12">
        <v>4</v>
      </c>
      <c r="B5" s="10">
        <v>1</v>
      </c>
      <c r="C5" s="10">
        <v>1999</v>
      </c>
      <c r="D5" s="10">
        <v>0.81433999999999995</v>
      </c>
      <c r="E5" s="10">
        <v>324614.8</v>
      </c>
      <c r="F5" s="10">
        <v>4668</v>
      </c>
      <c r="G5" s="10">
        <v>0.83923000000000003</v>
      </c>
      <c r="H5" s="10">
        <v>327832.2</v>
      </c>
      <c r="I5" s="10">
        <v>1467</v>
      </c>
      <c r="K5" s="12">
        <v>4</v>
      </c>
      <c r="L5" s="10">
        <v>1</v>
      </c>
      <c r="M5" s="10">
        <v>1999</v>
      </c>
      <c r="N5" s="10">
        <v>0.81433999999999995</v>
      </c>
      <c r="O5" s="10">
        <v>324614.8</v>
      </c>
      <c r="P5" s="10">
        <v>4668</v>
      </c>
      <c r="Q5" s="10">
        <v>0.83923000000000003</v>
      </c>
      <c r="R5" s="10">
        <v>327832.2</v>
      </c>
      <c r="S5" s="10">
        <v>1467</v>
      </c>
    </row>
    <row r="6" spans="1:19" x14ac:dyDescent="0.25">
      <c r="A6" s="12">
        <v>5</v>
      </c>
      <c r="B6" s="10">
        <v>1</v>
      </c>
      <c r="C6" s="10">
        <v>2000</v>
      </c>
      <c r="D6" s="10">
        <v>0.83733000000000002</v>
      </c>
      <c r="E6" s="10">
        <v>335697.62</v>
      </c>
      <c r="F6" s="10">
        <v>4635</v>
      </c>
      <c r="G6" s="10">
        <v>0.86433000000000004</v>
      </c>
      <c r="H6" s="10">
        <v>347528.72</v>
      </c>
      <c r="I6" s="10">
        <v>1537</v>
      </c>
      <c r="K6" s="12">
        <v>5</v>
      </c>
      <c r="L6" s="10">
        <v>1</v>
      </c>
      <c r="M6" s="10">
        <v>2000</v>
      </c>
      <c r="N6" s="10">
        <v>0.83733000000000002</v>
      </c>
      <c r="O6" s="10">
        <v>335697.62</v>
      </c>
      <c r="P6" s="10">
        <v>4635</v>
      </c>
      <c r="Q6" s="10">
        <v>0.86433000000000004</v>
      </c>
      <c r="R6" s="10">
        <v>347528.72</v>
      </c>
      <c r="S6" s="10">
        <v>1537</v>
      </c>
    </row>
    <row r="7" spans="1:19" x14ac:dyDescent="0.25">
      <c r="A7" s="12">
        <v>6</v>
      </c>
      <c r="B7" s="10">
        <v>1</v>
      </c>
      <c r="C7" s="10">
        <v>2001</v>
      </c>
      <c r="D7" s="10">
        <v>0.84450000000000003</v>
      </c>
      <c r="E7" s="10">
        <v>335593.49</v>
      </c>
      <c r="F7" s="10">
        <v>4511</v>
      </c>
      <c r="G7" s="10">
        <v>0.82992999999999995</v>
      </c>
      <c r="H7" s="10">
        <v>331419.55</v>
      </c>
      <c r="I7" s="10">
        <v>1507</v>
      </c>
      <c r="K7" s="12">
        <v>6</v>
      </c>
      <c r="L7" s="10">
        <v>1</v>
      </c>
      <c r="M7" s="10">
        <v>2001</v>
      </c>
      <c r="N7" s="10">
        <v>0.84450000000000003</v>
      </c>
      <c r="O7" s="10">
        <v>335593.49</v>
      </c>
      <c r="P7" s="10">
        <v>4511</v>
      </c>
      <c r="Q7" s="10">
        <v>0.82992999999999995</v>
      </c>
      <c r="R7" s="10">
        <v>331419.55</v>
      </c>
      <c r="S7" s="10">
        <v>1507</v>
      </c>
    </row>
    <row r="8" spans="1:19" x14ac:dyDescent="0.25">
      <c r="A8" s="12">
        <v>7</v>
      </c>
      <c r="B8" s="10">
        <v>1</v>
      </c>
      <c r="C8" s="10">
        <v>2002</v>
      </c>
      <c r="D8" s="10">
        <v>0.82089000000000001</v>
      </c>
      <c r="E8" s="10">
        <v>334264.02</v>
      </c>
      <c r="F8" s="10">
        <v>4791</v>
      </c>
      <c r="G8" s="10">
        <v>0.76839999999999997</v>
      </c>
      <c r="H8" s="10">
        <v>323843.78000000003</v>
      </c>
      <c r="I8" s="10">
        <v>1747</v>
      </c>
      <c r="K8" s="12">
        <v>7</v>
      </c>
      <c r="L8" s="10">
        <v>1</v>
      </c>
      <c r="M8" s="10">
        <v>2002</v>
      </c>
      <c r="N8" s="10">
        <v>0.82089000000000001</v>
      </c>
      <c r="O8" s="10">
        <v>334264.02</v>
      </c>
      <c r="P8" s="10">
        <v>4791</v>
      </c>
      <c r="Q8" s="10">
        <v>0.76839999999999997</v>
      </c>
      <c r="R8" s="10">
        <v>323843.78000000003</v>
      </c>
      <c r="S8" s="10">
        <v>1747</v>
      </c>
    </row>
    <row r="9" spans="1:19" x14ac:dyDescent="0.25">
      <c r="A9" s="12">
        <v>8</v>
      </c>
      <c r="B9" s="10">
        <v>1</v>
      </c>
      <c r="C9" s="10">
        <v>2003</v>
      </c>
      <c r="D9" s="10">
        <v>0.78973000000000004</v>
      </c>
      <c r="E9" s="10">
        <v>339086.28</v>
      </c>
      <c r="F9" s="10">
        <v>5108</v>
      </c>
      <c r="G9" s="10">
        <v>0.77087000000000006</v>
      </c>
      <c r="H9" s="10">
        <v>361995.51</v>
      </c>
      <c r="I9" s="10">
        <v>1854</v>
      </c>
      <c r="K9" s="12">
        <v>8</v>
      </c>
      <c r="L9" s="10">
        <v>1</v>
      </c>
      <c r="M9" s="10">
        <v>2003</v>
      </c>
      <c r="N9" s="10">
        <v>0.78973000000000004</v>
      </c>
      <c r="O9" s="10">
        <v>339086.28</v>
      </c>
      <c r="P9" s="10">
        <v>5108</v>
      </c>
      <c r="Q9" s="10">
        <v>0.77087000000000006</v>
      </c>
      <c r="R9" s="10">
        <v>361995.51</v>
      </c>
      <c r="S9" s="10">
        <v>1854</v>
      </c>
    </row>
    <row r="10" spans="1:19" x14ac:dyDescent="0.25">
      <c r="A10" s="12">
        <v>9</v>
      </c>
      <c r="B10" s="10">
        <v>1</v>
      </c>
      <c r="C10" s="10">
        <v>2004</v>
      </c>
      <c r="D10" s="10">
        <v>0.77732999999999997</v>
      </c>
      <c r="E10" s="10">
        <v>353898.05</v>
      </c>
      <c r="F10" s="10">
        <v>5434</v>
      </c>
      <c r="G10" s="10">
        <v>0.79271000000000003</v>
      </c>
      <c r="H10" s="10">
        <v>375854.87</v>
      </c>
      <c r="I10" s="10">
        <v>1833</v>
      </c>
      <c r="K10" s="12">
        <v>9</v>
      </c>
      <c r="L10" s="10">
        <v>1</v>
      </c>
      <c r="M10" s="10">
        <v>2004</v>
      </c>
      <c r="N10" s="10">
        <v>0.77732999999999997</v>
      </c>
      <c r="O10" s="10">
        <v>353898.05</v>
      </c>
      <c r="P10" s="10">
        <v>5434</v>
      </c>
      <c r="Q10" s="10">
        <v>0.79271000000000003</v>
      </c>
      <c r="R10" s="10">
        <v>375854.87</v>
      </c>
      <c r="S10" s="10">
        <v>1833</v>
      </c>
    </row>
    <row r="11" spans="1:19" x14ac:dyDescent="0.25">
      <c r="A11" s="12">
        <v>10</v>
      </c>
      <c r="B11" s="10">
        <v>1</v>
      </c>
      <c r="C11" s="10">
        <v>2005</v>
      </c>
      <c r="D11" s="10">
        <v>0.78476000000000001</v>
      </c>
      <c r="E11" s="10">
        <v>365489.96</v>
      </c>
      <c r="F11" s="10">
        <v>5454</v>
      </c>
      <c r="G11" s="10">
        <v>0.79069</v>
      </c>
      <c r="H11" s="10">
        <v>358619.52</v>
      </c>
      <c r="I11" s="10">
        <v>1767</v>
      </c>
      <c r="K11" s="12">
        <v>10</v>
      </c>
      <c r="L11" s="10">
        <v>1</v>
      </c>
      <c r="M11" s="10">
        <v>2005</v>
      </c>
      <c r="N11" s="10">
        <v>0.78476000000000001</v>
      </c>
      <c r="O11" s="10">
        <v>365489.96</v>
      </c>
      <c r="P11" s="10">
        <v>5454</v>
      </c>
      <c r="Q11" s="10">
        <v>0.79069</v>
      </c>
      <c r="R11" s="10">
        <v>358619.52</v>
      </c>
      <c r="S11" s="10">
        <v>1767</v>
      </c>
    </row>
    <row r="12" spans="1:19" x14ac:dyDescent="0.25">
      <c r="A12" s="12">
        <v>11</v>
      </c>
      <c r="B12" s="10">
        <v>1</v>
      </c>
      <c r="C12" s="10">
        <v>2006</v>
      </c>
      <c r="D12" s="10">
        <v>0.79708999999999997</v>
      </c>
      <c r="E12" s="10">
        <v>374055.4</v>
      </c>
      <c r="F12" s="10">
        <v>5390</v>
      </c>
      <c r="G12" s="10">
        <v>0.80786000000000002</v>
      </c>
      <c r="H12" s="10">
        <v>387691.82</v>
      </c>
      <c r="I12" s="10">
        <v>1790</v>
      </c>
      <c r="K12" s="12">
        <v>11</v>
      </c>
      <c r="L12" s="10">
        <v>1</v>
      </c>
      <c r="M12" s="10">
        <v>2006</v>
      </c>
      <c r="N12" s="10">
        <v>0.79708999999999997</v>
      </c>
      <c r="O12" s="10">
        <v>374055.4</v>
      </c>
      <c r="P12" s="10">
        <v>5390</v>
      </c>
      <c r="Q12" s="10">
        <v>0.80786000000000002</v>
      </c>
      <c r="R12" s="10">
        <v>387691.82</v>
      </c>
      <c r="S12" s="10">
        <v>1790</v>
      </c>
    </row>
    <row r="13" spans="1:19" x14ac:dyDescent="0.25">
      <c r="A13" s="12">
        <v>12</v>
      </c>
      <c r="B13" s="10">
        <v>1</v>
      </c>
      <c r="C13" s="10">
        <v>2007</v>
      </c>
      <c r="D13" s="10">
        <v>0.80005999999999999</v>
      </c>
      <c r="E13" s="10">
        <v>379357.14</v>
      </c>
      <c r="F13" s="10">
        <v>5295</v>
      </c>
      <c r="G13" s="10">
        <v>0.80162999999999995</v>
      </c>
      <c r="H13" s="10">
        <v>391760.07</v>
      </c>
      <c r="I13" s="10">
        <v>1738</v>
      </c>
      <c r="K13" s="12">
        <v>12</v>
      </c>
      <c r="L13" s="10">
        <v>1</v>
      </c>
      <c r="M13" s="10">
        <v>2007</v>
      </c>
      <c r="N13" s="10">
        <v>0.80005999999999999</v>
      </c>
      <c r="O13" s="10">
        <v>379357.14</v>
      </c>
      <c r="P13" s="10">
        <v>5295</v>
      </c>
      <c r="Q13" s="10">
        <v>0.80162999999999995</v>
      </c>
      <c r="R13" s="10">
        <v>391760.07</v>
      </c>
      <c r="S13" s="10">
        <v>1738</v>
      </c>
    </row>
    <row r="14" spans="1:19" x14ac:dyDescent="0.25">
      <c r="A14" s="12">
        <v>13</v>
      </c>
      <c r="B14" s="10">
        <v>1</v>
      </c>
      <c r="C14" s="10">
        <v>2008</v>
      </c>
      <c r="D14" s="10">
        <v>0.80562</v>
      </c>
      <c r="E14" s="10">
        <v>400832.54</v>
      </c>
      <c r="F14" s="10">
        <v>5314</v>
      </c>
      <c r="G14" s="10">
        <v>0.80735999999999997</v>
      </c>
      <c r="H14" s="10">
        <v>423045.75</v>
      </c>
      <c r="I14" s="10">
        <v>1786</v>
      </c>
      <c r="K14" s="12">
        <v>13</v>
      </c>
      <c r="L14" s="10">
        <v>1</v>
      </c>
      <c r="M14" s="10">
        <v>2008</v>
      </c>
      <c r="N14" s="10">
        <v>0.80562</v>
      </c>
      <c r="O14" s="10">
        <v>400832.54</v>
      </c>
      <c r="P14" s="10">
        <v>5314</v>
      </c>
      <c r="Q14" s="10">
        <v>0.80735999999999997</v>
      </c>
      <c r="R14" s="10">
        <v>423045.75</v>
      </c>
      <c r="S14" s="10">
        <v>1786</v>
      </c>
    </row>
    <row r="15" spans="1:19" x14ac:dyDescent="0.25">
      <c r="A15" s="12">
        <v>14</v>
      </c>
      <c r="B15" s="10">
        <v>1</v>
      </c>
      <c r="C15" s="10">
        <v>2009</v>
      </c>
      <c r="D15" s="10">
        <v>0.78247</v>
      </c>
      <c r="E15" s="10">
        <v>409062.11</v>
      </c>
      <c r="F15" s="10">
        <v>5461</v>
      </c>
      <c r="G15" s="10">
        <v>0.73841999999999997</v>
      </c>
      <c r="H15" s="10">
        <v>412380.52</v>
      </c>
      <c r="I15" s="10">
        <v>1937</v>
      </c>
      <c r="K15" s="12">
        <v>14</v>
      </c>
      <c r="L15" s="10">
        <v>1</v>
      </c>
      <c r="M15" s="10">
        <v>2009</v>
      </c>
      <c r="N15" s="10">
        <v>0.78247</v>
      </c>
      <c r="O15" s="10">
        <v>409062.11</v>
      </c>
      <c r="P15" s="10">
        <v>5461</v>
      </c>
      <c r="Q15" s="10">
        <v>0.73841999999999997</v>
      </c>
      <c r="R15" s="10">
        <v>412380.52</v>
      </c>
      <c r="S15" s="10">
        <v>1937</v>
      </c>
    </row>
    <row r="16" spans="1:19" x14ac:dyDescent="0.25">
      <c r="A16" s="12">
        <v>15</v>
      </c>
      <c r="B16" s="10">
        <v>1</v>
      </c>
      <c r="C16" s="10">
        <v>2010</v>
      </c>
      <c r="D16" s="10">
        <v>0.76244000000000001</v>
      </c>
      <c r="E16" s="10">
        <v>418200.09</v>
      </c>
      <c r="F16" s="10">
        <v>5643</v>
      </c>
      <c r="G16" s="10">
        <v>0.74155000000000004</v>
      </c>
      <c r="H16" s="10">
        <v>419174.02</v>
      </c>
      <c r="I16" s="10">
        <v>1920</v>
      </c>
      <c r="K16" s="12">
        <v>15</v>
      </c>
      <c r="L16" s="10">
        <v>1</v>
      </c>
      <c r="M16" s="10">
        <v>2010</v>
      </c>
      <c r="N16" s="10">
        <v>0.76244000000000001</v>
      </c>
      <c r="O16" s="10">
        <v>418200.09</v>
      </c>
      <c r="P16" s="10">
        <v>5643</v>
      </c>
      <c r="Q16" s="10">
        <v>0.74155000000000004</v>
      </c>
      <c r="R16" s="10">
        <v>419174.02</v>
      </c>
      <c r="S16" s="10">
        <v>1920</v>
      </c>
    </row>
    <row r="17" spans="1:19" x14ac:dyDescent="0.25">
      <c r="A17" s="12">
        <v>16</v>
      </c>
      <c r="B17" s="10">
        <v>1</v>
      </c>
      <c r="C17" s="10">
        <v>2011</v>
      </c>
      <c r="D17" s="10">
        <v>0.74033000000000004</v>
      </c>
      <c r="E17" s="10">
        <v>411396.6</v>
      </c>
      <c r="F17" s="10">
        <v>5682</v>
      </c>
      <c r="G17" s="10">
        <v>0.74102999999999997</v>
      </c>
      <c r="H17" s="10">
        <v>402635.28</v>
      </c>
      <c r="I17" s="10">
        <v>1825</v>
      </c>
      <c r="K17" s="12">
        <v>16</v>
      </c>
      <c r="L17" s="10">
        <v>1</v>
      </c>
      <c r="M17" s="10">
        <v>2011</v>
      </c>
      <c r="N17" s="10">
        <v>0.74033000000000004</v>
      </c>
      <c r="O17" s="10">
        <v>411396.6</v>
      </c>
      <c r="P17" s="10">
        <v>5682</v>
      </c>
      <c r="Q17" s="10">
        <v>0.74102999999999997</v>
      </c>
      <c r="R17" s="10">
        <v>402635.28</v>
      </c>
      <c r="S17" s="10">
        <v>1825</v>
      </c>
    </row>
    <row r="18" spans="1:19" x14ac:dyDescent="0.25">
      <c r="A18" s="12">
        <v>17</v>
      </c>
      <c r="B18" s="10">
        <v>1</v>
      </c>
      <c r="C18" s="10">
        <v>2012</v>
      </c>
      <c r="D18" s="10">
        <v>0.75548000000000004</v>
      </c>
      <c r="E18" s="10">
        <v>408305.83</v>
      </c>
      <c r="F18" s="10">
        <v>5525</v>
      </c>
      <c r="G18" s="10">
        <v>0.78386999999999996</v>
      </c>
      <c r="H18" s="10">
        <v>403108.19</v>
      </c>
      <c r="I18" s="10">
        <v>1780</v>
      </c>
      <c r="K18" s="12">
        <v>17</v>
      </c>
      <c r="L18" s="10">
        <v>1</v>
      </c>
      <c r="M18" s="10">
        <v>2012</v>
      </c>
      <c r="N18" s="10">
        <v>0.75548000000000004</v>
      </c>
      <c r="O18" s="10">
        <v>408305.83</v>
      </c>
      <c r="P18" s="10">
        <v>5525</v>
      </c>
      <c r="Q18" s="10">
        <v>0.78386999999999996</v>
      </c>
      <c r="R18" s="10">
        <v>403108.19</v>
      </c>
      <c r="S18" s="10">
        <v>1780</v>
      </c>
    </row>
    <row r="19" spans="1:19" x14ac:dyDescent="0.25">
      <c r="A19" s="12">
        <v>18</v>
      </c>
      <c r="B19" s="10">
        <v>1</v>
      </c>
      <c r="C19" s="10">
        <v>2013</v>
      </c>
      <c r="D19" s="10">
        <v>0.76897000000000004</v>
      </c>
      <c r="E19" s="10">
        <v>392600.09</v>
      </c>
      <c r="F19" s="10">
        <v>5214</v>
      </c>
      <c r="G19" s="10">
        <v>0.78202000000000005</v>
      </c>
      <c r="H19" s="10">
        <v>372056.82</v>
      </c>
      <c r="I19" s="10">
        <v>1609</v>
      </c>
      <c r="K19" s="12">
        <v>18</v>
      </c>
      <c r="L19" s="10">
        <v>1</v>
      </c>
      <c r="M19" s="10">
        <v>2013</v>
      </c>
      <c r="N19" s="10">
        <v>0.76897000000000004</v>
      </c>
      <c r="O19" s="10">
        <v>392600.09</v>
      </c>
      <c r="P19" s="10">
        <v>5214</v>
      </c>
      <c r="Q19" s="10">
        <v>0.78202000000000005</v>
      </c>
      <c r="R19" s="10">
        <v>372056.82</v>
      </c>
      <c r="S19" s="10">
        <v>1609</v>
      </c>
    </row>
    <row r="20" spans="1:19" x14ac:dyDescent="0.25">
      <c r="A20" s="12">
        <v>19</v>
      </c>
      <c r="B20" s="10">
        <v>1</v>
      </c>
      <c r="C20" s="10">
        <v>2014</v>
      </c>
      <c r="D20" s="10">
        <v>0.78718999999999995</v>
      </c>
      <c r="E20" s="10">
        <v>399893.65</v>
      </c>
      <c r="F20" s="10">
        <v>5123</v>
      </c>
      <c r="G20" s="10">
        <v>0.79566999999999999</v>
      </c>
      <c r="H20" s="10">
        <v>424515.94</v>
      </c>
      <c r="I20" s="10">
        <v>1734</v>
      </c>
      <c r="K20" s="12">
        <v>19</v>
      </c>
      <c r="L20" s="10">
        <v>1</v>
      </c>
      <c r="M20" s="10">
        <v>2014</v>
      </c>
      <c r="N20" s="10">
        <v>0.78718999999999995</v>
      </c>
      <c r="O20" s="10">
        <v>399893.65</v>
      </c>
      <c r="P20" s="10">
        <v>5123</v>
      </c>
      <c r="Q20" s="10">
        <v>0.79566999999999999</v>
      </c>
      <c r="R20" s="10">
        <v>424515.94</v>
      </c>
      <c r="S20" s="10">
        <v>1734</v>
      </c>
    </row>
    <row r="21" spans="1:19" x14ac:dyDescent="0.25">
      <c r="A21" s="12">
        <v>20</v>
      </c>
      <c r="B21" s="10">
        <v>1</v>
      </c>
      <c r="C21" s="10">
        <v>2015</v>
      </c>
      <c r="D21" s="10">
        <v>0.80593999999999999</v>
      </c>
      <c r="E21" s="10">
        <v>427880.32</v>
      </c>
      <c r="F21" s="10">
        <v>5171</v>
      </c>
      <c r="G21" s="10">
        <v>0.84013000000000004</v>
      </c>
      <c r="H21" s="10">
        <v>487068.21</v>
      </c>
      <c r="I21" s="10">
        <v>1828</v>
      </c>
      <c r="K21" s="12">
        <v>20</v>
      </c>
      <c r="L21" s="10">
        <v>1</v>
      </c>
      <c r="M21" s="10">
        <v>2015</v>
      </c>
      <c r="N21" s="10">
        <v>0.80593999999999999</v>
      </c>
      <c r="O21" s="10">
        <v>427880.32</v>
      </c>
      <c r="P21" s="10">
        <v>5171</v>
      </c>
      <c r="Q21" s="10">
        <v>0.84013000000000004</v>
      </c>
      <c r="R21" s="10">
        <v>487068.21</v>
      </c>
      <c r="S21" s="10">
        <v>1828</v>
      </c>
    </row>
    <row r="22" spans="1:19" x14ac:dyDescent="0.25">
      <c r="A22" s="12">
        <v>21</v>
      </c>
      <c r="B22" s="10">
        <v>1</v>
      </c>
      <c r="C22" s="10">
        <v>2016</v>
      </c>
      <c r="D22" s="10">
        <v>0.83277999999999996</v>
      </c>
      <c r="E22" s="10">
        <v>457972.31</v>
      </c>
      <c r="F22" s="10">
        <v>5248</v>
      </c>
      <c r="G22" s="10">
        <v>0.86253000000000002</v>
      </c>
      <c r="H22" s="10">
        <v>462332.79</v>
      </c>
      <c r="I22" s="10">
        <v>1686</v>
      </c>
      <c r="K22" s="12">
        <v>21</v>
      </c>
      <c r="L22" s="10">
        <v>1</v>
      </c>
      <c r="M22" s="10">
        <v>2016</v>
      </c>
      <c r="N22" s="10">
        <v>0.83277999999999996</v>
      </c>
      <c r="O22" s="10">
        <v>457972.31</v>
      </c>
      <c r="P22" s="10">
        <v>5248</v>
      </c>
      <c r="Q22" s="10">
        <v>0.86253000000000002</v>
      </c>
      <c r="R22" s="10">
        <v>462332.79</v>
      </c>
      <c r="S22" s="10">
        <v>1686</v>
      </c>
    </row>
    <row r="23" spans="1:19" x14ac:dyDescent="0.25">
      <c r="A23" s="12">
        <v>22</v>
      </c>
      <c r="B23" s="10">
        <v>1</v>
      </c>
      <c r="C23" s="10">
        <v>2017</v>
      </c>
      <c r="D23" s="10">
        <v>0.8488</v>
      </c>
      <c r="E23" s="10">
        <v>479106.74</v>
      </c>
      <c r="F23" s="10">
        <v>5257</v>
      </c>
      <c r="G23" s="10">
        <v>0.84374000000000005</v>
      </c>
      <c r="H23" s="10">
        <v>487919.21</v>
      </c>
      <c r="I23" s="10">
        <v>1743</v>
      </c>
      <c r="K23" s="12">
        <v>22</v>
      </c>
      <c r="L23" s="10">
        <v>1</v>
      </c>
      <c r="M23" s="10">
        <v>2017</v>
      </c>
      <c r="N23" s="10">
        <v>0.8488</v>
      </c>
      <c r="O23" s="10">
        <v>479106.74</v>
      </c>
      <c r="P23" s="10">
        <v>5257</v>
      </c>
      <c r="Q23" s="10">
        <v>0.84374000000000005</v>
      </c>
      <c r="R23" s="10">
        <v>487919.21</v>
      </c>
      <c r="S23" s="10">
        <v>1743</v>
      </c>
    </row>
    <row r="24" spans="1:19" x14ac:dyDescent="0.25">
      <c r="A24" s="12">
        <v>23</v>
      </c>
      <c r="B24" s="10">
        <v>1</v>
      </c>
      <c r="C24" s="10">
        <v>2018</v>
      </c>
      <c r="D24" s="10">
        <v>0.85596000000000005</v>
      </c>
      <c r="E24" s="10">
        <v>478199.72</v>
      </c>
      <c r="F24" s="10">
        <v>5068</v>
      </c>
      <c r="G24" s="10">
        <v>0.86160999999999999</v>
      </c>
      <c r="H24" s="10">
        <v>484347.15</v>
      </c>
      <c r="I24" s="10">
        <v>1639</v>
      </c>
      <c r="K24" s="12">
        <v>23</v>
      </c>
      <c r="L24" s="10">
        <v>1</v>
      </c>
      <c r="M24" s="10">
        <v>2018</v>
      </c>
      <c r="N24" s="10">
        <v>0.85596000000000005</v>
      </c>
      <c r="O24" s="10">
        <v>478199.72</v>
      </c>
      <c r="P24" s="10">
        <v>5068</v>
      </c>
      <c r="Q24" s="10">
        <v>0.86160999999999999</v>
      </c>
      <c r="R24" s="10">
        <v>484347.15</v>
      </c>
      <c r="S24" s="10">
        <v>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Shares</vt:lpstr>
      <vt:lpstr>Sheet1</vt:lpstr>
      <vt:lpstr>Fig2</vt:lpstr>
      <vt:lpstr>Shares!Print_Area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Rob Fairlie</cp:lastModifiedBy>
  <cp:lastPrinted>2010-04-19T15:47:02Z</cp:lastPrinted>
  <dcterms:created xsi:type="dcterms:W3CDTF">1996-10-14T23:33:28Z</dcterms:created>
  <dcterms:modified xsi:type="dcterms:W3CDTF">2019-05-08T18:47:27Z</dcterms:modified>
</cp:coreProperties>
</file>