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rfairlie\temp\eindex\tables18\"/>
    </mc:Choice>
  </mc:AlternateContent>
  <bookViews>
    <workbookView xWindow="-2808" yWindow="780" windowWidth="12120" windowHeight="9120" tabRatio="726"/>
  </bookViews>
  <sheets>
    <sheet name="Fig5" sheetId="43191" r:id="rId1"/>
    <sheet name="Tab5" sheetId="43172" r:id="rId2"/>
    <sheet name="TabX" sheetId="43192" r:id="rId3"/>
    <sheet name="TabY" sheetId="43193" r:id="rId4"/>
    <sheet name="col5data" sheetId="43190" r:id="rId5"/>
  </sheets>
  <definedNames>
    <definedName name="_xlnm.Print_Area" localSheetId="1">'Tab5'!$A$1:$B$25</definedName>
    <definedName name="_xlnm.Print_Area" localSheetId="2">TabX!$A$1:$J$30</definedName>
    <definedName name="_xlnm.Print_Area" localSheetId="3">TabY!$A$1:$F$27</definedName>
  </definedNames>
  <calcPr calcId="162913"/>
</workbook>
</file>

<file path=xl/calcChain.xml><?xml version="1.0" encoding="utf-8"?>
<calcChain xmlns="http://schemas.openxmlformats.org/spreadsheetml/2006/main">
  <c r="D25" i="43172" l="1"/>
  <c r="B25" i="43172"/>
  <c r="A25" i="43172"/>
  <c r="B24" i="43172"/>
  <c r="A24" i="43172"/>
  <c r="D24" i="43172" s="1"/>
  <c r="J30" i="43192"/>
  <c r="I30" i="43192"/>
  <c r="H30" i="43192"/>
  <c r="G30" i="43192"/>
  <c r="F30" i="43192"/>
  <c r="E30" i="43192"/>
  <c r="D30" i="43192"/>
  <c r="C30" i="43192"/>
  <c r="B30" i="43192"/>
  <c r="A30" i="43192"/>
  <c r="L30" i="43192" s="1"/>
  <c r="J29" i="43192"/>
  <c r="I29" i="43192"/>
  <c r="H29" i="43192"/>
  <c r="G29" i="43192"/>
  <c r="F29" i="43192"/>
  <c r="E29" i="43192"/>
  <c r="D29" i="43192"/>
  <c r="C29" i="43192"/>
  <c r="B29" i="43192"/>
  <c r="A29" i="43192"/>
  <c r="L29" i="43192" s="1"/>
  <c r="F27" i="43193"/>
  <c r="E27" i="43193"/>
  <c r="D27" i="43193"/>
  <c r="C27" i="43193"/>
  <c r="B27" i="43193"/>
  <c r="A27" i="43193"/>
  <c r="H27" i="43193" s="1"/>
  <c r="F26" i="43193"/>
  <c r="E26" i="43193"/>
  <c r="D26" i="43193"/>
  <c r="C26" i="43193"/>
  <c r="B26" i="43193"/>
  <c r="A26" i="43193"/>
  <c r="H26" i="43193" s="1"/>
  <c r="E25" i="43193" l="1"/>
  <c r="F25" i="43193"/>
  <c r="D25" i="43193"/>
  <c r="C25" i="43193"/>
  <c r="B25" i="43193"/>
  <c r="A25" i="43193"/>
  <c r="H25" i="43193" s="1"/>
  <c r="E24" i="43193"/>
  <c r="F24" i="43193"/>
  <c r="D24" i="43193"/>
  <c r="C24" i="43193"/>
  <c r="B24" i="43193"/>
  <c r="A24" i="43193"/>
  <c r="H24" i="43193" s="1"/>
  <c r="E23" i="43193"/>
  <c r="F23" i="43193"/>
  <c r="D23" i="43193"/>
  <c r="C23" i="43193"/>
  <c r="B23" i="43193"/>
  <c r="A23" i="43193"/>
  <c r="H23" i="43193" s="1"/>
  <c r="E22" i="43193"/>
  <c r="F22" i="43193"/>
  <c r="D22" i="43193"/>
  <c r="C22" i="43193"/>
  <c r="B22" i="43193"/>
  <c r="A22" i="43193"/>
  <c r="H22" i="43193" s="1"/>
  <c r="E21" i="43193"/>
  <c r="F21" i="43193"/>
  <c r="D21" i="43193"/>
  <c r="C21" i="43193"/>
  <c r="B21" i="43193"/>
  <c r="A21" i="43193"/>
  <c r="H21" i="43193" s="1"/>
  <c r="E20" i="43193"/>
  <c r="F20" i="43193"/>
  <c r="D20" i="43193"/>
  <c r="C20" i="43193"/>
  <c r="B20" i="43193"/>
  <c r="A20" i="43193"/>
  <c r="H20" i="43193" s="1"/>
  <c r="E19" i="43193"/>
  <c r="F19" i="43193"/>
  <c r="D19" i="43193"/>
  <c r="C19" i="43193"/>
  <c r="B19" i="43193"/>
  <c r="A19" i="43193"/>
  <c r="H19" i="43193" s="1"/>
  <c r="E18" i="43193"/>
  <c r="F18" i="43193"/>
  <c r="D18" i="43193"/>
  <c r="C18" i="43193"/>
  <c r="B18" i="43193"/>
  <c r="A18" i="43193"/>
  <c r="H18" i="43193" s="1"/>
  <c r="E17" i="43193"/>
  <c r="F17" i="43193"/>
  <c r="D17" i="43193"/>
  <c r="C17" i="43193"/>
  <c r="B17" i="43193"/>
  <c r="A17" i="43193"/>
  <c r="H17" i="43193" s="1"/>
  <c r="E16" i="43193"/>
  <c r="F16" i="43193"/>
  <c r="D16" i="43193"/>
  <c r="C16" i="43193"/>
  <c r="B16" i="43193"/>
  <c r="A16" i="43193"/>
  <c r="H16" i="43193" s="1"/>
  <c r="E15" i="43193"/>
  <c r="F15" i="43193"/>
  <c r="D15" i="43193"/>
  <c r="C15" i="43193"/>
  <c r="B15" i="43193"/>
  <c r="A15" i="43193"/>
  <c r="H15" i="43193" s="1"/>
  <c r="E14" i="43193"/>
  <c r="F14" i="43193"/>
  <c r="D14" i="43193"/>
  <c r="C14" i="43193"/>
  <c r="B14" i="43193"/>
  <c r="A14" i="43193"/>
  <c r="H14" i="43193" s="1"/>
  <c r="E13" i="43193"/>
  <c r="F13" i="43193"/>
  <c r="D13" i="43193"/>
  <c r="C13" i="43193"/>
  <c r="B13" i="43193"/>
  <c r="A13" i="43193"/>
  <c r="H13" i="43193" s="1"/>
  <c r="E12" i="43193"/>
  <c r="F12" i="43193"/>
  <c r="D12" i="43193"/>
  <c r="C12" i="43193"/>
  <c r="B12" i="43193"/>
  <c r="A12" i="43193"/>
  <c r="H12" i="43193" s="1"/>
  <c r="E11" i="43193"/>
  <c r="F11" i="43193"/>
  <c r="D11" i="43193"/>
  <c r="C11" i="43193"/>
  <c r="B11" i="43193"/>
  <c r="A11" i="43193"/>
  <c r="H11" i="43193" s="1"/>
  <c r="E10" i="43193"/>
  <c r="F10" i="43193"/>
  <c r="D10" i="43193"/>
  <c r="C10" i="43193"/>
  <c r="B10" i="43193"/>
  <c r="A10" i="43193"/>
  <c r="H10" i="43193" s="1"/>
  <c r="E9" i="43193"/>
  <c r="F9" i="43193"/>
  <c r="D9" i="43193"/>
  <c r="C9" i="43193"/>
  <c r="B9" i="43193"/>
  <c r="A9" i="43193"/>
  <c r="H9" i="43193" s="1"/>
  <c r="E8" i="43193"/>
  <c r="F8" i="43193"/>
  <c r="D8" i="43193"/>
  <c r="C8" i="43193"/>
  <c r="B8" i="43193"/>
  <c r="A8" i="43193"/>
  <c r="H8" i="43193" s="1"/>
  <c r="E7" i="43193"/>
  <c r="F7" i="43193"/>
  <c r="D7" i="43193"/>
  <c r="C7" i="43193"/>
  <c r="B7" i="43193"/>
  <c r="A7" i="43193"/>
  <c r="H7" i="43193" s="1"/>
  <c r="E6" i="43193"/>
  <c r="F6" i="43193"/>
  <c r="D6" i="43193"/>
  <c r="C6" i="43193"/>
  <c r="B6" i="43193"/>
  <c r="A6" i="43193"/>
  <c r="H6" i="43193" s="1"/>
  <c r="E5" i="43193"/>
  <c r="F5" i="43193"/>
  <c r="D5" i="43193"/>
  <c r="C5" i="43193"/>
  <c r="B5" i="43193"/>
  <c r="A5" i="43193"/>
  <c r="H5" i="43193" s="1"/>
  <c r="F7" i="43192" l="1"/>
  <c r="H6" i="43192"/>
  <c r="G6" i="43192"/>
  <c r="J6" i="43192"/>
  <c r="I6" i="43192"/>
  <c r="F6" i="43192"/>
  <c r="E6" i="43192"/>
  <c r="D6" i="43192"/>
  <c r="C6" i="43192"/>
  <c r="B6" i="43192"/>
  <c r="H7" i="43192"/>
  <c r="J7" i="43192"/>
  <c r="D7" i="43192"/>
  <c r="H28" i="43192"/>
  <c r="G28" i="43192"/>
  <c r="J28" i="43192"/>
  <c r="I28" i="43192"/>
  <c r="F28" i="43192"/>
  <c r="E28" i="43192"/>
  <c r="D28" i="43192"/>
  <c r="H27" i="43192"/>
  <c r="G27" i="43192"/>
  <c r="J27" i="43192"/>
  <c r="I27" i="43192"/>
  <c r="F27" i="43192"/>
  <c r="E27" i="43192"/>
  <c r="D27" i="43192"/>
  <c r="H26" i="43192"/>
  <c r="G26" i="43192"/>
  <c r="J26" i="43192"/>
  <c r="I26" i="43192"/>
  <c r="F26" i="43192"/>
  <c r="E26" i="43192"/>
  <c r="D26" i="43192"/>
  <c r="H25" i="43192"/>
  <c r="G25" i="43192"/>
  <c r="J25" i="43192"/>
  <c r="I25" i="43192"/>
  <c r="F25" i="43192"/>
  <c r="E25" i="43192"/>
  <c r="D25" i="43192"/>
  <c r="H24" i="43192"/>
  <c r="G24" i="43192"/>
  <c r="J24" i="43192"/>
  <c r="I24" i="43192"/>
  <c r="F24" i="43192"/>
  <c r="E24" i="43192"/>
  <c r="D24" i="43192"/>
  <c r="H23" i="43192"/>
  <c r="G23" i="43192"/>
  <c r="J23" i="43192"/>
  <c r="I23" i="43192"/>
  <c r="F23" i="43192"/>
  <c r="E23" i="43192"/>
  <c r="D23" i="43192"/>
  <c r="H22" i="43192"/>
  <c r="G22" i="43192"/>
  <c r="J22" i="43192"/>
  <c r="I22" i="43192"/>
  <c r="F22" i="43192"/>
  <c r="E22" i="43192"/>
  <c r="D22" i="43192"/>
  <c r="H21" i="43192"/>
  <c r="G21" i="43192"/>
  <c r="J21" i="43192"/>
  <c r="I21" i="43192"/>
  <c r="F21" i="43192"/>
  <c r="E21" i="43192"/>
  <c r="D21" i="43192"/>
  <c r="H20" i="43192"/>
  <c r="G20" i="43192"/>
  <c r="J20" i="43192"/>
  <c r="I20" i="43192"/>
  <c r="F20" i="43192"/>
  <c r="E20" i="43192"/>
  <c r="D20" i="43192"/>
  <c r="H19" i="43192"/>
  <c r="G19" i="43192"/>
  <c r="J19" i="43192"/>
  <c r="I19" i="43192"/>
  <c r="F19" i="43192"/>
  <c r="E19" i="43192"/>
  <c r="D19" i="43192"/>
  <c r="H18" i="43192"/>
  <c r="G18" i="43192"/>
  <c r="J18" i="43192"/>
  <c r="I18" i="43192"/>
  <c r="F18" i="43192"/>
  <c r="E18" i="43192"/>
  <c r="D18" i="43192"/>
  <c r="H17" i="43192"/>
  <c r="G17" i="43192"/>
  <c r="J17" i="43192"/>
  <c r="I17" i="43192"/>
  <c r="F17" i="43192"/>
  <c r="E17" i="43192"/>
  <c r="D17" i="43192"/>
  <c r="H16" i="43192"/>
  <c r="G16" i="43192"/>
  <c r="J16" i="43192"/>
  <c r="I16" i="43192"/>
  <c r="F16" i="43192"/>
  <c r="E16" i="43192"/>
  <c r="D16" i="43192"/>
  <c r="H15" i="43192"/>
  <c r="G15" i="43192"/>
  <c r="J15" i="43192"/>
  <c r="I15" i="43192"/>
  <c r="F15" i="43192"/>
  <c r="E15" i="43192"/>
  <c r="D15" i="43192"/>
  <c r="H14" i="43192"/>
  <c r="G14" i="43192"/>
  <c r="J14" i="43192"/>
  <c r="I14" i="43192"/>
  <c r="F14" i="43192"/>
  <c r="E14" i="43192"/>
  <c r="D14" i="43192"/>
  <c r="H13" i="43192"/>
  <c r="G13" i="43192"/>
  <c r="J13" i="43192"/>
  <c r="I13" i="43192"/>
  <c r="F13" i="43192"/>
  <c r="E13" i="43192"/>
  <c r="D13" i="43192"/>
  <c r="H12" i="43192"/>
  <c r="G12" i="43192"/>
  <c r="J12" i="43192"/>
  <c r="I12" i="43192"/>
  <c r="F12" i="43192"/>
  <c r="E12" i="43192"/>
  <c r="D12" i="43192"/>
  <c r="H11" i="43192"/>
  <c r="G11" i="43192"/>
  <c r="J11" i="43192"/>
  <c r="I11" i="43192"/>
  <c r="F11" i="43192"/>
  <c r="E11" i="43192"/>
  <c r="D11" i="43192"/>
  <c r="H10" i="43192"/>
  <c r="G10" i="43192"/>
  <c r="J10" i="43192"/>
  <c r="I10" i="43192"/>
  <c r="F10" i="43192"/>
  <c r="E10" i="43192"/>
  <c r="D10" i="43192"/>
  <c r="H9" i="43192"/>
  <c r="G9" i="43192"/>
  <c r="J9" i="43192"/>
  <c r="I9" i="43192"/>
  <c r="F9" i="43192"/>
  <c r="E9" i="43192"/>
  <c r="D9" i="43192"/>
  <c r="H8" i="43192"/>
  <c r="J8" i="43192"/>
  <c r="F8" i="43192"/>
  <c r="D8" i="43192"/>
  <c r="C28" i="43192"/>
  <c r="B28" i="43192"/>
  <c r="A28" i="43192"/>
  <c r="L28" i="43192" s="1"/>
  <c r="C27" i="43192"/>
  <c r="B27" i="43192"/>
  <c r="A27" i="43192"/>
  <c r="L27" i="43192" s="1"/>
  <c r="C26" i="43192"/>
  <c r="B26" i="43192"/>
  <c r="A26" i="43192"/>
  <c r="L26" i="43192" s="1"/>
  <c r="C25" i="43192"/>
  <c r="B25" i="43192"/>
  <c r="A25" i="43192"/>
  <c r="L25" i="43192" s="1"/>
  <c r="C24" i="43192"/>
  <c r="B24" i="43192"/>
  <c r="A24" i="43192"/>
  <c r="L24" i="43192" s="1"/>
  <c r="C23" i="43192"/>
  <c r="B23" i="43192"/>
  <c r="A23" i="43192"/>
  <c r="L23" i="43192" s="1"/>
  <c r="C22" i="43192"/>
  <c r="B22" i="43192"/>
  <c r="A22" i="43192"/>
  <c r="L22" i="43192" s="1"/>
  <c r="C21" i="43192"/>
  <c r="B21" i="43192"/>
  <c r="A21" i="43192"/>
  <c r="L21" i="43192" s="1"/>
  <c r="C20" i="43192"/>
  <c r="B20" i="43192"/>
  <c r="A20" i="43192"/>
  <c r="L20" i="43192" s="1"/>
  <c r="C19" i="43192"/>
  <c r="B19" i="43192"/>
  <c r="A19" i="43192"/>
  <c r="L19" i="43192" s="1"/>
  <c r="C18" i="43192"/>
  <c r="B18" i="43192"/>
  <c r="A18" i="43192"/>
  <c r="L18" i="43192" s="1"/>
  <c r="C17" i="43192"/>
  <c r="B17" i="43192"/>
  <c r="A17" i="43192"/>
  <c r="L17" i="43192" s="1"/>
  <c r="C16" i="43192"/>
  <c r="B16" i="43192"/>
  <c r="A16" i="43192"/>
  <c r="L16" i="43192" s="1"/>
  <c r="C15" i="43192"/>
  <c r="B15" i="43192"/>
  <c r="A15" i="43192"/>
  <c r="L15" i="43192" s="1"/>
  <c r="C14" i="43192"/>
  <c r="B14" i="43192"/>
  <c r="A14" i="43192"/>
  <c r="L14" i="43192" s="1"/>
  <c r="C13" i="43192"/>
  <c r="B13" i="43192"/>
  <c r="A13" i="43192"/>
  <c r="L13" i="43192" s="1"/>
  <c r="C12" i="43192"/>
  <c r="B12" i="43192"/>
  <c r="A12" i="43192"/>
  <c r="L12" i="43192" s="1"/>
  <c r="C11" i="43192"/>
  <c r="B11" i="43192"/>
  <c r="A11" i="43192"/>
  <c r="L11" i="43192" s="1"/>
  <c r="C10" i="43192"/>
  <c r="B10" i="43192"/>
  <c r="A10" i="43192"/>
  <c r="L10" i="43192" s="1"/>
  <c r="C9" i="43192"/>
  <c r="B9" i="43192"/>
  <c r="A9" i="43192"/>
  <c r="L9" i="43192" s="1"/>
  <c r="G8" i="43192"/>
  <c r="I8" i="43192"/>
  <c r="E8" i="43192"/>
  <c r="C8" i="43192"/>
  <c r="B8" i="43192"/>
  <c r="A8" i="43192"/>
  <c r="L8" i="43192" s="1"/>
  <c r="B23" i="43172" l="1"/>
  <c r="B22" i="43172"/>
  <c r="B21" i="43172"/>
  <c r="B20" i="43172"/>
  <c r="B19" i="43172"/>
  <c r="B18" i="43172"/>
  <c r="B17" i="43172"/>
  <c r="B16" i="43172"/>
  <c r="B15" i="43172"/>
  <c r="B14" i="43172"/>
  <c r="B13" i="43172"/>
  <c r="B12" i="43172"/>
  <c r="B11" i="43172"/>
  <c r="B10" i="43172"/>
  <c r="B9" i="43172"/>
  <c r="B8" i="43172"/>
  <c r="B7" i="43172"/>
  <c r="B6" i="43172"/>
  <c r="B5" i="43172"/>
  <c r="B4" i="43172"/>
  <c r="B3" i="43172"/>
  <c r="A23" i="43172" l="1"/>
  <c r="D23" i="43172" s="1"/>
  <c r="A22" i="43172" l="1"/>
  <c r="A21" i="43172"/>
  <c r="A20" i="43172"/>
  <c r="A19" i="43172"/>
  <c r="A18" i="43172"/>
  <c r="A17" i="43172"/>
  <c r="A16" i="43172"/>
  <c r="A15" i="43172"/>
  <c r="A14" i="43172"/>
  <c r="A13" i="43172"/>
  <c r="A12" i="43172"/>
  <c r="A11" i="43172"/>
  <c r="A10" i="43172"/>
  <c r="A9" i="43172"/>
  <c r="A8" i="43172"/>
  <c r="A7" i="43172"/>
  <c r="A6" i="43172"/>
  <c r="A5" i="43172"/>
  <c r="A4" i="43172"/>
  <c r="A3" i="43172"/>
  <c r="D22" i="43172" l="1"/>
  <c r="D21" i="43172" l="1"/>
  <c r="D20" i="43172" l="1"/>
  <c r="D19" i="43172" l="1"/>
  <c r="D18" i="43172"/>
  <c r="D17" i="43172" l="1"/>
  <c r="D16" i="43172"/>
  <c r="D15" i="43172"/>
  <c r="D14" i="43172"/>
  <c r="D13" i="43172"/>
  <c r="D12" i="43172"/>
  <c r="D11" i="43172"/>
  <c r="D10" i="43172"/>
  <c r="D9" i="43172"/>
  <c r="D8" i="43172"/>
  <c r="D7" i="43172"/>
  <c r="D6" i="43172"/>
  <c r="D5" i="43172"/>
  <c r="D4" i="43172"/>
  <c r="D3" i="43172"/>
</calcChain>
</file>

<file path=xl/sharedStrings.xml><?xml version="1.0" encoding="utf-8"?>
<sst xmlns="http://schemas.openxmlformats.org/spreadsheetml/2006/main" count="62" uniqueCount="31">
  <si>
    <t>Obs</t>
  </si>
  <si>
    <t>Year</t>
  </si>
  <si>
    <t>Year Midpoint</t>
  </si>
  <si>
    <t>Startup Survival Rate</t>
  </si>
  <si>
    <t>Startup Job Creation</t>
  </si>
  <si>
    <t>zyear</t>
  </si>
  <si>
    <t>zindex</t>
  </si>
  <si>
    <t>z1</t>
  </si>
  <si>
    <t>z2</t>
  </si>
  <si>
    <t>z3</t>
  </si>
  <si>
    <t>z4</t>
  </si>
  <si>
    <t>Summary Index</t>
  </si>
  <si>
    <t>Rate of New Entrepreneurs</t>
  </si>
  <si>
    <t>Opportunity Share</t>
  </si>
  <si>
    <t>ent015ua</t>
  </si>
  <si>
    <t>oppshare</t>
  </si>
  <si>
    <t>survive</t>
  </si>
  <si>
    <t>Mean</t>
  </si>
  <si>
    <t>Std. Dev.</t>
  </si>
  <si>
    <t>.</t>
  </si>
  <si>
    <t>Underlying Values for Z-Score Calculations</t>
  </si>
  <si>
    <t>Zscore</t>
  </si>
  <si>
    <t>Actual</t>
  </si>
  <si>
    <t>Notes: (1) Z-Scores are calculated by subtracting the mean and divding by the standard deviation for each indicator. The mean and standard deviation are calculated using the full period, 1996 to 2017. (2) The summary index is the equally weighted average of the Z-Scores from the six indicators.</t>
  </si>
  <si>
    <t>Notes:  (1) The summary index is the equally weighted average of the Z-Scores from the six indicators of entrepreneurial activity. (2) Z-Scores are calculated by subtracting the mean and divding by the standard deviation for each indicator. The mean and standard deviation are calculated using the full period, 1996 to 2017.</t>
  </si>
  <si>
    <t>jobs</t>
  </si>
  <si>
    <t>Notes: (1) Z-Scores are calculated by subtracting the mean and divding by the standard deviation for each indicator. The mean and standard deviation are calculated using the full period, 1996 to 2017. (2) The summary index is the equally weighted average of the Z-Scores from the four indicators.</t>
  </si>
  <si>
    <t>** NOTE: first two rows are means and standard deviations that are updated with each new year</t>
  </si>
  <si>
    <t>Table 5
Kauffman Entrepreneurship Activity Index (1996-2018)</t>
  </si>
  <si>
    <t>Table X
Summary Index and Z-Scores for Kauffman Indicators of Entrepreneurship (1996-2018)</t>
  </si>
  <si>
    <t>Table Y
Summary Index and Z-Scores for Kauffman Indicators of Entrepreneurship (1996-2018)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</si>
</sst>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8" x14ac:knownFonts="1">
    <font>
      <sz val="10"/>
      <name val="Arial"/>
    </font>
    <font>
      <sz val="12"/>
      <name val="Arial"/>
      <family val="2"/>
    </font>
    <font>
      <sz val="10"/>
      <name val="Arial"/>
      <family val="2"/>
    </font>
    <font>
      <sz val="8"/>
      <name val="Arial"/>
      <family val="2"/>
    </font>
    <font>
      <sz val="10"/>
      <name val="Courier New"/>
      <family val="3"/>
    </font>
    <font>
      <sz val="10"/>
      <color rgb="FF000000"/>
      <name val="Arial"/>
      <family val="2"/>
    </font>
    <font>
      <b/>
      <sz val="10"/>
      <color rgb="FF000000"/>
      <name val="Arial"/>
      <family val="2"/>
    </font>
    <font>
      <sz val="10"/>
      <name val="Arial"/>
      <family val="2"/>
    </font>
  </fonts>
  <fills count="2">
    <fill>
      <patternFill patternType="none"/>
    </fill>
    <fill>
      <patternFill patternType="gray125"/>
    </fill>
  </fills>
  <borders count="6">
    <border>
      <left/>
      <right/>
      <top/>
      <bottom/>
      <diagonal/>
    </border>
    <border>
      <left/>
      <right/>
      <top/>
      <bottom style="thin">
        <color indexed="64"/>
      </bottom>
      <diagonal/>
    </border>
    <border>
      <left style="medium">
        <color rgb="FFC1C1C1"/>
      </left>
      <right/>
      <top style="medium">
        <color rgb="FFC1C1C1"/>
      </top>
      <bottom/>
      <diagonal/>
    </border>
    <border>
      <left/>
      <right/>
      <top style="medium">
        <color rgb="FFC1C1C1"/>
      </top>
      <bottom/>
      <diagonal/>
    </border>
    <border>
      <left style="medium">
        <color rgb="FFC1C1C1"/>
      </left>
      <right/>
      <top/>
      <bottom/>
      <diagonal/>
    </border>
    <border>
      <left/>
      <right/>
      <top style="thin">
        <color auto="1"/>
      </top>
      <bottom/>
      <diagonal/>
    </border>
  </borders>
  <cellStyleXfs count="2">
    <xf numFmtId="0" fontId="0" fillId="0" borderId="0"/>
    <xf numFmtId="9" fontId="7" fillId="0" borderId="0" applyFont="0" applyFill="0" applyBorder="0" applyAlignment="0" applyProtection="0"/>
  </cellStyleXfs>
  <cellXfs count="41">
    <xf numFmtId="0" fontId="0" fillId="0" borderId="0" xfId="0"/>
    <xf numFmtId="0" fontId="2" fillId="0" borderId="0" xfId="0" applyFont="1"/>
    <xf numFmtId="0" fontId="2" fillId="0" borderId="0" xfId="0" applyFont="1" applyAlignment="1">
      <alignment horizontal="center"/>
    </xf>
    <xf numFmtId="0" fontId="2" fillId="0" borderId="0"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3" fontId="2" fillId="0" borderId="0" xfId="0" quotePrefix="1" applyNumberFormat="1" applyFont="1" applyAlignment="1">
      <alignment horizontal="center"/>
    </xf>
    <xf numFmtId="10" fontId="2" fillId="0" borderId="0" xfId="0" quotePrefix="1" applyNumberFormat="1" applyFont="1" applyAlignment="1">
      <alignment horizontal="center"/>
    </xf>
    <xf numFmtId="0" fontId="4" fillId="0" borderId="0" xfId="0" applyFont="1"/>
    <xf numFmtId="10" fontId="2" fillId="0" borderId="0" xfId="0" applyNumberFormat="1" applyFont="1"/>
    <xf numFmtId="0" fontId="5" fillId="0" borderId="0" xfId="0" applyFont="1" applyAlignment="1">
      <alignment vertical="top" wrapText="1"/>
    </xf>
    <xf numFmtId="0" fontId="6" fillId="0" borderId="2" xfId="0" applyFont="1" applyBorder="1" applyAlignment="1">
      <alignment horizontal="center" vertical="top" wrapText="1"/>
    </xf>
    <xf numFmtId="0" fontId="6" fillId="0" borderId="4" xfId="0" applyFont="1" applyBorder="1" applyAlignment="1">
      <alignment horizontal="center" vertical="top" wrapText="1"/>
    </xf>
    <xf numFmtId="0" fontId="6" fillId="0" borderId="3" xfId="0" applyFont="1" applyBorder="1" applyAlignment="1">
      <alignment horizontal="center" vertical="top" wrapText="1"/>
    </xf>
    <xf numFmtId="164" fontId="2" fillId="0" borderId="0" xfId="0" applyNumberFormat="1" applyFont="1"/>
    <xf numFmtId="0" fontId="2" fillId="0" borderId="0" xfId="0" applyFont="1" applyAlignment="1">
      <alignment horizontal="center"/>
    </xf>
    <xf numFmtId="0" fontId="2" fillId="0" borderId="0" xfId="0" applyFont="1" applyAlignment="1">
      <alignment wrapText="1"/>
    </xf>
    <xf numFmtId="0" fontId="2" fillId="0" borderId="0" xfId="0" applyFont="1" applyAlignment="1">
      <alignment horizontal="center"/>
    </xf>
    <xf numFmtId="0" fontId="2" fillId="0" borderId="0" xfId="0" applyFont="1" applyBorder="1" applyAlignment="1">
      <alignment horizontal="center" wrapText="1"/>
    </xf>
    <xf numFmtId="0" fontId="5" fillId="0" borderId="0" xfId="0" applyFont="1" applyAlignment="1">
      <alignment vertical="top"/>
    </xf>
    <xf numFmtId="2" fontId="2" fillId="0" borderId="0" xfId="0" quotePrefix="1" applyNumberFormat="1" applyFont="1" applyAlignment="1">
      <alignment horizontal="center"/>
    </xf>
    <xf numFmtId="0" fontId="1"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164" fontId="2" fillId="0" borderId="0" xfId="0" quotePrefix="1" applyNumberFormat="1" applyFont="1" applyAlignment="1">
      <alignment horizontal="center"/>
    </xf>
    <xf numFmtId="165" fontId="2" fillId="0" borderId="0" xfId="1" quotePrefix="1" applyNumberFormat="1" applyFont="1" applyAlignment="1">
      <alignment horizontal="center"/>
    </xf>
    <xf numFmtId="165" fontId="2" fillId="0" borderId="0" xfId="0" quotePrefix="1" applyNumberFormat="1" applyFont="1" applyAlignment="1">
      <alignment horizontal="center"/>
    </xf>
    <xf numFmtId="0" fontId="1"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0" fontId="2" fillId="0" borderId="0" xfId="0" applyFont="1" applyBorder="1" applyAlignment="1">
      <alignment horizontal="center" wrapText="1"/>
    </xf>
    <xf numFmtId="0" fontId="2" fillId="0" borderId="0" xfId="0" applyFont="1" applyAlignment="1">
      <alignment horizontal="center"/>
    </xf>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wrapText="1"/>
    </xf>
    <xf numFmtId="0" fontId="2" fillId="0" borderId="5" xfId="0" applyFont="1" applyBorder="1" applyAlignment="1">
      <alignment horizontal="left" vertical="top" wrapText="1"/>
    </xf>
    <xf numFmtId="0" fontId="1"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0" fontId="2" fillId="0" borderId="0" xfId="0" applyFont="1" applyBorder="1" applyAlignment="1">
      <alignment horizont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Figure 5
Kauffman Entrepreneurship Activity Index (1996-2018)</a:t>
            </a:r>
          </a:p>
        </c:rich>
      </c:tx>
      <c:layout>
        <c:manualLayout>
          <c:xMode val="edge"/>
          <c:yMode val="edge"/>
          <c:x val="0.28970277048702248"/>
          <c:y val="4.3516238023784827E-2"/>
        </c:manualLayout>
      </c:layout>
      <c:overlay val="0"/>
      <c:spPr>
        <a:noFill/>
        <a:ln w="25400">
          <a:noFill/>
        </a:ln>
      </c:spPr>
    </c:title>
    <c:autoTitleDeleted val="0"/>
    <c:plotArea>
      <c:layout>
        <c:manualLayout>
          <c:layoutTarget val="inner"/>
          <c:xMode val="edge"/>
          <c:yMode val="edge"/>
          <c:x val="7.9911209766925659E-2"/>
          <c:y val="0.15660685154975529"/>
          <c:w val="0.8745837957824637"/>
          <c:h val="0.73083197389885823"/>
        </c:manualLayout>
      </c:layout>
      <c:scatterChart>
        <c:scatterStyle val="lineMarker"/>
        <c:varyColors val="0"/>
        <c:ser>
          <c:idx val="0"/>
          <c:order val="0"/>
          <c:spPr>
            <a:ln w="25400">
              <a:solidFill>
                <a:srgbClr val="0000FF"/>
              </a:solidFill>
              <a:prstDash val="solid"/>
            </a:ln>
          </c:spPr>
          <c:marker>
            <c:symbol val="none"/>
          </c:marker>
          <c:xVal>
            <c:numRef>
              <c:f>'Tab5'!$D$3:$D$25</c:f>
              <c:numCache>
                <c:formatCode>0.0</c:formatCode>
                <c:ptCount val="23"/>
                <c:pt idx="0">
                  <c:v>1996.5</c:v>
                </c:pt>
                <c:pt idx="1">
                  <c:v>1997.5</c:v>
                </c:pt>
                <c:pt idx="2">
                  <c:v>1998.5</c:v>
                </c:pt>
                <c:pt idx="3">
                  <c:v>1999.5</c:v>
                </c:pt>
                <c:pt idx="4">
                  <c:v>2000.5</c:v>
                </c:pt>
                <c:pt idx="5">
                  <c:v>2001.5</c:v>
                </c:pt>
                <c:pt idx="6">
                  <c:v>2002.5</c:v>
                </c:pt>
                <c:pt idx="7">
                  <c:v>2003.5</c:v>
                </c:pt>
                <c:pt idx="8">
                  <c:v>2004.5</c:v>
                </c:pt>
                <c:pt idx="9">
                  <c:v>2005.5</c:v>
                </c:pt>
                <c:pt idx="10">
                  <c:v>2006.5</c:v>
                </c:pt>
                <c:pt idx="11">
                  <c:v>2007.5</c:v>
                </c:pt>
                <c:pt idx="12">
                  <c:v>2008.5</c:v>
                </c:pt>
                <c:pt idx="13">
                  <c:v>2009.5</c:v>
                </c:pt>
                <c:pt idx="14">
                  <c:v>2010.5</c:v>
                </c:pt>
                <c:pt idx="15">
                  <c:v>2011.5</c:v>
                </c:pt>
                <c:pt idx="16">
                  <c:v>2012.5</c:v>
                </c:pt>
                <c:pt idx="17">
                  <c:v>2013.5</c:v>
                </c:pt>
                <c:pt idx="18">
                  <c:v>2014.5</c:v>
                </c:pt>
                <c:pt idx="19">
                  <c:v>2015.5</c:v>
                </c:pt>
                <c:pt idx="20">
                  <c:v>2016.5</c:v>
                </c:pt>
                <c:pt idx="21">
                  <c:v>2017.5</c:v>
                </c:pt>
                <c:pt idx="22">
                  <c:v>2018.5</c:v>
                </c:pt>
              </c:numCache>
            </c:numRef>
          </c:xVal>
          <c:yVal>
            <c:numRef>
              <c:f>'Tab5'!$B$3:$B$25</c:f>
              <c:numCache>
                <c:formatCode>0.00</c:formatCode>
                <c:ptCount val="23"/>
                <c:pt idx="0">
                  <c:v>0.61970000000000003</c:v>
                </c:pt>
                <c:pt idx="1">
                  <c:v>2.81E-2</c:v>
                </c:pt>
                <c:pt idx="2">
                  <c:v>0.17849999999999999</c:v>
                </c:pt>
                <c:pt idx="3">
                  <c:v>0.44379999999999997</c:v>
                </c:pt>
                <c:pt idx="4">
                  <c:v>0.51819999999999999</c:v>
                </c:pt>
                <c:pt idx="5">
                  <c:v>-5.6300000000000003E-2</c:v>
                </c:pt>
                <c:pt idx="6">
                  <c:v>-0.93669999999999998</c:v>
                </c:pt>
                <c:pt idx="7">
                  <c:v>-0.17829999999999999</c:v>
                </c:pt>
                <c:pt idx="8">
                  <c:v>0.1128</c:v>
                </c:pt>
                <c:pt idx="9">
                  <c:v>-9.2600000000000002E-2</c:v>
                </c:pt>
                <c:pt idx="10">
                  <c:v>0.40579999999999999</c:v>
                </c:pt>
                <c:pt idx="11">
                  <c:v>-5.8799999999999998E-2</c:v>
                </c:pt>
                <c:pt idx="12">
                  <c:v>-0.12130000000000001</c:v>
                </c:pt>
                <c:pt idx="13">
                  <c:v>-0.99809999999999999</c:v>
                </c:pt>
                <c:pt idx="14">
                  <c:v>-0.75929999999999997</c:v>
                </c:pt>
                <c:pt idx="15">
                  <c:v>-0.52649999999999997</c:v>
                </c:pt>
                <c:pt idx="16">
                  <c:v>-0.22339999999999999</c:v>
                </c:pt>
                <c:pt idx="17">
                  <c:v>-0.56299999999999994</c:v>
                </c:pt>
                <c:pt idx="18">
                  <c:v>-3.6700000000000003E-2</c:v>
                </c:pt>
                <c:pt idx="19">
                  <c:v>0.6079</c:v>
                </c:pt>
                <c:pt idx="20">
                  <c:v>0.45860000000000001</c:v>
                </c:pt>
                <c:pt idx="21">
                  <c:v>0.61560000000000004</c:v>
                </c:pt>
                <c:pt idx="22">
                  <c:v>0.56220000000000003</c:v>
                </c:pt>
              </c:numCache>
            </c:numRef>
          </c:yVal>
          <c:smooth val="0"/>
          <c:extLst>
            <c:ext xmlns:c16="http://schemas.microsoft.com/office/drawing/2014/chart" uri="{C3380CC4-5D6E-409C-BE32-E72D297353CC}">
              <c16:uniqueId val="{00000000-89B9-435C-B757-EF36E81B48F5}"/>
            </c:ext>
          </c:extLst>
        </c:ser>
        <c:dLbls>
          <c:showLegendKey val="0"/>
          <c:showVal val="0"/>
          <c:showCatName val="0"/>
          <c:showSerName val="0"/>
          <c:showPercent val="0"/>
          <c:showBubbleSize val="0"/>
        </c:dLbls>
        <c:axId val="5303648"/>
        <c:axId val="5304208"/>
      </c:scatterChart>
      <c:valAx>
        <c:axId val="5303648"/>
        <c:scaling>
          <c:orientation val="minMax"/>
          <c:max val="2019"/>
          <c:min val="1994"/>
        </c:scaling>
        <c:delete val="0"/>
        <c:axPos val="b"/>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304208"/>
        <c:crosses val="autoZero"/>
        <c:crossBetween val="midCat"/>
        <c:majorUnit val="1"/>
        <c:minorUnit val="1"/>
      </c:valAx>
      <c:valAx>
        <c:axId val="5304208"/>
        <c:scaling>
          <c:orientation val="minMax"/>
          <c:max val="1.5"/>
          <c:min val="-1.5"/>
        </c:scaling>
        <c:delete val="0"/>
        <c:axPos val="l"/>
        <c:majorGridlines>
          <c:spPr>
            <a:ln w="3175">
              <a:solidFill>
                <a:srgbClr val="000000"/>
              </a:solidFill>
              <a:prstDash val="solid"/>
            </a:ln>
          </c:spPr>
        </c:majorGridlines>
        <c:numFmt formatCode="#,##0.0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303648"/>
        <c:crosses val="autoZero"/>
        <c:crossBetween val="midCat"/>
        <c:majorUnit val="0.5"/>
        <c:minorUnit val="0.5"/>
      </c:valAx>
      <c:spPr>
        <a:noFill/>
        <a:ln w="3175">
          <a:solidFill>
            <a:srgbClr val="00000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sheetPr/>
  <sheetViews>
    <sheetView tabSelected="1" zoomScale="95"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558463" cy="581526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0.77175</cdr:x>
      <cdr:y>0.94275</cdr:y>
    </cdr:from>
    <cdr:to>
      <cdr:x>0.97925</cdr:x>
      <cdr:y>0.99</cdr:y>
    </cdr:to>
    <cdr:sp macro="" textlink="">
      <cdr:nvSpPr>
        <cdr:cNvPr id="5126" name="Text Box 6"/>
        <cdr:cNvSpPr txBox="1">
          <a:spLocks xmlns:a="http://schemas.openxmlformats.org/drawingml/2006/main" noChangeArrowheads="1"/>
        </cdr:cNvSpPr>
      </cdr:nvSpPr>
      <cdr:spPr bwMode="auto">
        <a:xfrm xmlns:a="http://schemas.openxmlformats.org/drawingml/2006/main">
          <a:off x="6623178" y="5504552"/>
          <a:ext cx="1780770" cy="27588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Source: Calculated from CPS and BED 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26"/>
  <sheetViews>
    <sheetView showGridLines="0" zoomScale="130" zoomScaleNormal="100" workbookViewId="0">
      <selection activeCell="A16" sqref="A16"/>
    </sheetView>
  </sheetViews>
  <sheetFormatPr defaultColWidth="9.109375" defaultRowHeight="13.2" x14ac:dyDescent="0.25"/>
  <cols>
    <col min="1" max="2" width="20.44140625" style="1" customWidth="1"/>
    <col min="3" max="3" width="9.88671875" style="1" customWidth="1"/>
    <col min="4" max="5" width="7.6640625" style="1" customWidth="1"/>
    <col min="6" max="16384" width="9.109375" style="1"/>
  </cols>
  <sheetData>
    <row r="1" spans="1:6" ht="48" customHeight="1" x14ac:dyDescent="0.25">
      <c r="A1" s="35" t="s">
        <v>28</v>
      </c>
      <c r="B1" s="35"/>
      <c r="C1" s="24"/>
      <c r="D1" s="24"/>
    </row>
    <row r="2" spans="1:6" ht="37.5" customHeight="1" x14ac:dyDescent="0.25">
      <c r="A2" s="4" t="s">
        <v>1</v>
      </c>
      <c r="B2" s="5" t="s">
        <v>11</v>
      </c>
      <c r="C2" s="18"/>
      <c r="D2" s="16" t="s">
        <v>2</v>
      </c>
    </row>
    <row r="3" spans="1:6" ht="18" customHeight="1" x14ac:dyDescent="0.25">
      <c r="A3" s="2">
        <f>col5data!B6</f>
        <v>1996</v>
      </c>
      <c r="B3" s="20">
        <f>col5data!C6</f>
        <v>0.61970000000000003</v>
      </c>
      <c r="C3" s="6"/>
      <c r="D3" s="14">
        <f>A3+0.5</f>
        <v>1996.5</v>
      </c>
      <c r="E3" s="9"/>
      <c r="F3" s="7"/>
    </row>
    <row r="4" spans="1:6" ht="18" customHeight="1" x14ac:dyDescent="0.25">
      <c r="A4" s="15">
        <f>col5data!B7</f>
        <v>1997</v>
      </c>
      <c r="B4" s="20">
        <f>col5data!C7</f>
        <v>2.81E-2</v>
      </c>
      <c r="C4" s="6"/>
      <c r="D4" s="14">
        <f t="shared" ref="D4:D20" si="0">A4+0.5</f>
        <v>1997.5</v>
      </c>
      <c r="F4" s="7"/>
    </row>
    <row r="5" spans="1:6" ht="18" customHeight="1" x14ac:dyDescent="0.25">
      <c r="A5" s="15">
        <f>col5data!B8</f>
        <v>1998</v>
      </c>
      <c r="B5" s="20">
        <f>col5data!C8</f>
        <v>0.17849999999999999</v>
      </c>
      <c r="C5" s="6"/>
      <c r="D5" s="14">
        <f t="shared" si="0"/>
        <v>1998.5</v>
      </c>
      <c r="F5" s="7"/>
    </row>
    <row r="6" spans="1:6" ht="18" customHeight="1" x14ac:dyDescent="0.25">
      <c r="A6" s="15">
        <f>col5data!B9</f>
        <v>1999</v>
      </c>
      <c r="B6" s="20">
        <f>col5data!C9</f>
        <v>0.44379999999999997</v>
      </c>
      <c r="C6" s="6"/>
      <c r="D6" s="14">
        <f t="shared" si="0"/>
        <v>1999.5</v>
      </c>
      <c r="F6" s="7"/>
    </row>
    <row r="7" spans="1:6" ht="18" customHeight="1" x14ac:dyDescent="0.25">
      <c r="A7" s="15">
        <f>col5data!B10</f>
        <v>2000</v>
      </c>
      <c r="B7" s="20">
        <f>col5data!C10</f>
        <v>0.51819999999999999</v>
      </c>
      <c r="C7" s="6"/>
      <c r="D7" s="14">
        <f t="shared" si="0"/>
        <v>2000.5</v>
      </c>
      <c r="F7" s="7"/>
    </row>
    <row r="8" spans="1:6" ht="18" customHeight="1" x14ac:dyDescent="0.25">
      <c r="A8" s="15">
        <f>col5data!B11</f>
        <v>2001</v>
      </c>
      <c r="B8" s="20">
        <f>col5data!C11</f>
        <v>-5.6300000000000003E-2</v>
      </c>
      <c r="C8" s="6"/>
      <c r="D8" s="14">
        <f t="shared" si="0"/>
        <v>2001.5</v>
      </c>
      <c r="F8" s="7"/>
    </row>
    <row r="9" spans="1:6" ht="18" customHeight="1" x14ac:dyDescent="0.25">
      <c r="A9" s="15">
        <f>col5data!B12</f>
        <v>2002</v>
      </c>
      <c r="B9" s="20">
        <f>col5data!C12</f>
        <v>-0.93669999999999998</v>
      </c>
      <c r="C9" s="6"/>
      <c r="D9" s="14">
        <f t="shared" si="0"/>
        <v>2002.5</v>
      </c>
      <c r="F9" s="7"/>
    </row>
    <row r="10" spans="1:6" ht="18" customHeight="1" x14ac:dyDescent="0.25">
      <c r="A10" s="15">
        <f>col5data!B13</f>
        <v>2003</v>
      </c>
      <c r="B10" s="20">
        <f>col5data!C13</f>
        <v>-0.17829999999999999</v>
      </c>
      <c r="C10" s="6"/>
      <c r="D10" s="14">
        <f t="shared" si="0"/>
        <v>2003.5</v>
      </c>
      <c r="F10" s="7"/>
    </row>
    <row r="11" spans="1:6" ht="18" customHeight="1" x14ac:dyDescent="0.25">
      <c r="A11" s="15">
        <f>col5data!B14</f>
        <v>2004</v>
      </c>
      <c r="B11" s="20">
        <f>col5data!C14</f>
        <v>0.1128</v>
      </c>
      <c r="C11" s="6"/>
      <c r="D11" s="14">
        <f t="shared" si="0"/>
        <v>2004.5</v>
      </c>
      <c r="F11" s="7"/>
    </row>
    <row r="12" spans="1:6" ht="18" customHeight="1" x14ac:dyDescent="0.25">
      <c r="A12" s="15">
        <f>col5data!B15</f>
        <v>2005</v>
      </c>
      <c r="B12" s="20">
        <f>col5data!C15</f>
        <v>-9.2600000000000002E-2</v>
      </c>
      <c r="C12" s="6"/>
      <c r="D12" s="14">
        <f t="shared" si="0"/>
        <v>2005.5</v>
      </c>
      <c r="F12" s="7"/>
    </row>
    <row r="13" spans="1:6" ht="18" customHeight="1" x14ac:dyDescent="0.25">
      <c r="A13" s="15">
        <f>col5data!B16</f>
        <v>2006</v>
      </c>
      <c r="B13" s="20">
        <f>col5data!C16</f>
        <v>0.40579999999999999</v>
      </c>
      <c r="C13" s="6"/>
      <c r="D13" s="14">
        <f t="shared" si="0"/>
        <v>2006.5</v>
      </c>
      <c r="F13" s="7"/>
    </row>
    <row r="14" spans="1:6" ht="18" customHeight="1" x14ac:dyDescent="0.25">
      <c r="A14" s="15">
        <f>col5data!B17</f>
        <v>2007</v>
      </c>
      <c r="B14" s="20">
        <f>col5data!C17</f>
        <v>-5.8799999999999998E-2</v>
      </c>
      <c r="C14" s="6"/>
      <c r="D14" s="14">
        <f t="shared" si="0"/>
        <v>2007.5</v>
      </c>
      <c r="F14" s="7"/>
    </row>
    <row r="15" spans="1:6" ht="18" customHeight="1" x14ac:dyDescent="0.25">
      <c r="A15" s="15">
        <f>col5data!B18</f>
        <v>2008</v>
      </c>
      <c r="B15" s="20">
        <f>col5data!C18</f>
        <v>-0.12130000000000001</v>
      </c>
      <c r="C15" s="6"/>
      <c r="D15" s="14">
        <f t="shared" si="0"/>
        <v>2008.5</v>
      </c>
      <c r="F15" s="7"/>
    </row>
    <row r="16" spans="1:6" ht="18" customHeight="1" x14ac:dyDescent="0.25">
      <c r="A16" s="15">
        <f>col5data!B19</f>
        <v>2009</v>
      </c>
      <c r="B16" s="20">
        <f>col5data!C19</f>
        <v>-0.99809999999999999</v>
      </c>
      <c r="C16" s="6"/>
      <c r="D16" s="14">
        <f t="shared" si="0"/>
        <v>2009.5</v>
      </c>
      <c r="F16" s="7"/>
    </row>
    <row r="17" spans="1:6" ht="18" customHeight="1" x14ac:dyDescent="0.25">
      <c r="A17" s="15">
        <f>col5data!B20</f>
        <v>2010</v>
      </c>
      <c r="B17" s="20">
        <f>col5data!C20</f>
        <v>-0.75929999999999997</v>
      </c>
      <c r="C17" s="6"/>
      <c r="D17" s="14">
        <f t="shared" si="0"/>
        <v>2010.5</v>
      </c>
      <c r="F17" s="7"/>
    </row>
    <row r="18" spans="1:6" ht="18" customHeight="1" x14ac:dyDescent="0.25">
      <c r="A18" s="15">
        <f>col5data!B21</f>
        <v>2011</v>
      </c>
      <c r="B18" s="20">
        <f>col5data!C21</f>
        <v>-0.52649999999999997</v>
      </c>
      <c r="C18" s="6"/>
      <c r="D18" s="14">
        <f t="shared" si="0"/>
        <v>2011.5</v>
      </c>
      <c r="F18" s="7"/>
    </row>
    <row r="19" spans="1:6" ht="18" customHeight="1" x14ac:dyDescent="0.25">
      <c r="A19" s="15">
        <f>col5data!B22</f>
        <v>2012</v>
      </c>
      <c r="B19" s="20">
        <f>col5data!C22</f>
        <v>-0.22339999999999999</v>
      </c>
      <c r="C19" s="6"/>
      <c r="D19" s="14">
        <f t="shared" si="0"/>
        <v>2012.5</v>
      </c>
      <c r="F19" s="7"/>
    </row>
    <row r="20" spans="1:6" ht="18" customHeight="1" x14ac:dyDescent="0.25">
      <c r="A20" s="15">
        <f>col5data!B23</f>
        <v>2013</v>
      </c>
      <c r="B20" s="20">
        <f>col5data!C23</f>
        <v>-0.56299999999999994</v>
      </c>
      <c r="C20" s="6"/>
      <c r="D20" s="14">
        <f t="shared" si="0"/>
        <v>2013.5</v>
      </c>
      <c r="F20" s="7"/>
    </row>
    <row r="21" spans="1:6" ht="18" customHeight="1" x14ac:dyDescent="0.25">
      <c r="A21" s="15">
        <f>col5data!B24</f>
        <v>2014</v>
      </c>
      <c r="B21" s="20">
        <f>col5data!C24</f>
        <v>-3.6700000000000003E-2</v>
      </c>
      <c r="C21" s="6"/>
      <c r="D21" s="14">
        <f t="shared" ref="D21" si="1">A21+0.5</f>
        <v>2014.5</v>
      </c>
      <c r="F21" s="7"/>
    </row>
    <row r="22" spans="1:6" ht="18" customHeight="1" x14ac:dyDescent="0.25">
      <c r="A22" s="15">
        <f>col5data!B25</f>
        <v>2015</v>
      </c>
      <c r="B22" s="20">
        <f>col5data!C25</f>
        <v>0.6079</v>
      </c>
      <c r="C22" s="6"/>
      <c r="D22" s="14">
        <f t="shared" ref="D22" si="2">A22+0.5</f>
        <v>2015.5</v>
      </c>
      <c r="F22" s="7"/>
    </row>
    <row r="23" spans="1:6" ht="18" customHeight="1" x14ac:dyDescent="0.25">
      <c r="A23" s="17">
        <f>col5data!B26</f>
        <v>2016</v>
      </c>
      <c r="B23" s="20">
        <f>col5data!C26</f>
        <v>0.45860000000000001</v>
      </c>
      <c r="C23" s="6"/>
      <c r="D23" s="14">
        <f t="shared" ref="D23" si="3">A23+0.5</f>
        <v>2016.5</v>
      </c>
      <c r="F23" s="7"/>
    </row>
    <row r="24" spans="1:6" ht="18" customHeight="1" x14ac:dyDescent="0.25">
      <c r="A24" s="34">
        <f>col5data!B27</f>
        <v>2017</v>
      </c>
      <c r="B24" s="20">
        <f>col5data!C27</f>
        <v>0.61560000000000004</v>
      </c>
      <c r="C24" s="6"/>
      <c r="D24" s="14">
        <f t="shared" ref="D24:D25" si="4">A24+0.5</f>
        <v>2017.5</v>
      </c>
      <c r="F24" s="7"/>
    </row>
    <row r="25" spans="1:6" ht="18" customHeight="1" x14ac:dyDescent="0.25">
      <c r="A25" s="34">
        <f>col5data!B28</f>
        <v>2018</v>
      </c>
      <c r="B25" s="20">
        <f>col5data!C28</f>
        <v>0.56220000000000003</v>
      </c>
      <c r="C25" s="6"/>
      <c r="D25" s="14">
        <f t="shared" si="4"/>
        <v>2018.5</v>
      </c>
      <c r="F25" s="7"/>
    </row>
    <row r="26" spans="1:6" ht="102.6" customHeight="1" x14ac:dyDescent="0.25">
      <c r="A26" s="36" t="s">
        <v>24</v>
      </c>
      <c r="B26" s="36"/>
    </row>
  </sheetData>
  <mergeCells count="2">
    <mergeCell ref="A1:B1"/>
    <mergeCell ref="A26:B26"/>
  </mergeCells>
  <phoneticPr fontId="0" type="noConversion"/>
  <printOptions horizontalCentered="1"/>
  <pageMargins left="0.5" right="0.5" top="0.5" bottom="0.5" header="0.5" footer="0.5"/>
  <pageSetup scale="8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zoomScale="130" zoomScaleNormal="100" workbookViewId="0">
      <selection activeCell="I3" sqref="I3:J3"/>
    </sheetView>
  </sheetViews>
  <sheetFormatPr defaultColWidth="9.109375" defaultRowHeight="13.2" x14ac:dyDescent="0.25"/>
  <cols>
    <col min="1" max="1" width="9.88671875" style="1" customWidth="1"/>
    <col min="2" max="3" width="6.44140625" style="1" customWidth="1"/>
    <col min="4" max="4" width="9" style="1" customWidth="1"/>
    <col min="5" max="10" width="6.44140625" style="1" customWidth="1"/>
    <col min="11" max="11" width="9.88671875" style="1" customWidth="1"/>
    <col min="12" max="13" width="7.6640625" style="1" customWidth="1"/>
    <col min="14" max="16384" width="9.109375" style="1"/>
  </cols>
  <sheetData>
    <row r="1" spans="1:14" ht="46.5" customHeight="1" x14ac:dyDescent="0.25">
      <c r="A1" s="35" t="s">
        <v>29</v>
      </c>
      <c r="B1" s="37"/>
      <c r="C1" s="37"/>
      <c r="D1" s="37"/>
      <c r="E1" s="37"/>
      <c r="F1" s="37"/>
      <c r="G1" s="37"/>
      <c r="H1" s="37"/>
      <c r="I1" s="37"/>
      <c r="J1" s="37"/>
      <c r="K1" s="21"/>
      <c r="L1" s="21"/>
    </row>
    <row r="2" spans="1:14" ht="17.25" customHeight="1" x14ac:dyDescent="0.25">
      <c r="A2" s="35" t="s">
        <v>20</v>
      </c>
      <c r="B2" s="35"/>
      <c r="C2" s="35"/>
      <c r="D2" s="35"/>
      <c r="E2" s="35"/>
      <c r="F2" s="35"/>
      <c r="G2" s="35"/>
      <c r="H2" s="35"/>
      <c r="I2" s="35"/>
      <c r="J2" s="35"/>
      <c r="K2" s="21"/>
      <c r="L2" s="21"/>
    </row>
    <row r="3" spans="1:14" ht="18" customHeight="1" x14ac:dyDescent="0.25">
      <c r="A3" s="3"/>
      <c r="B3" s="38"/>
      <c r="C3" s="39"/>
      <c r="D3" s="23"/>
      <c r="E3" s="38"/>
      <c r="F3" s="38"/>
      <c r="G3" s="32"/>
      <c r="H3" s="32"/>
      <c r="I3" s="38"/>
      <c r="J3" s="38"/>
      <c r="K3" s="23"/>
    </row>
    <row r="4" spans="1:14" ht="37.5" customHeight="1" x14ac:dyDescent="0.25">
      <c r="A4" s="3"/>
      <c r="B4" s="18" t="s">
        <v>11</v>
      </c>
      <c r="C4" s="40" t="s">
        <v>12</v>
      </c>
      <c r="D4" s="40"/>
      <c r="E4" s="40" t="s">
        <v>13</v>
      </c>
      <c r="F4" s="40"/>
      <c r="G4" s="40" t="s">
        <v>4</v>
      </c>
      <c r="H4" s="40"/>
      <c r="I4" s="40" t="s">
        <v>3</v>
      </c>
      <c r="J4" s="40"/>
      <c r="K4" s="18"/>
      <c r="L4" s="16" t="s">
        <v>2</v>
      </c>
    </row>
    <row r="5" spans="1:14" ht="18" customHeight="1" x14ac:dyDescent="0.25">
      <c r="A5" s="4" t="s">
        <v>1</v>
      </c>
      <c r="B5" s="5" t="s">
        <v>21</v>
      </c>
      <c r="C5" s="5" t="s">
        <v>21</v>
      </c>
      <c r="D5" s="5" t="s">
        <v>22</v>
      </c>
      <c r="E5" s="5" t="s">
        <v>21</v>
      </c>
      <c r="F5" s="5" t="s">
        <v>22</v>
      </c>
      <c r="G5" s="5" t="s">
        <v>21</v>
      </c>
      <c r="H5" s="5" t="s">
        <v>22</v>
      </c>
      <c r="I5" s="5" t="s">
        <v>21</v>
      </c>
      <c r="J5" s="5" t="s">
        <v>22</v>
      </c>
      <c r="K5" s="18"/>
      <c r="L5" s="16"/>
    </row>
    <row r="6" spans="1:14" ht="18" customHeight="1" x14ac:dyDescent="0.25">
      <c r="A6" s="3" t="s">
        <v>17</v>
      </c>
      <c r="B6" s="20">
        <f>col5data!C4</f>
        <v>0</v>
      </c>
      <c r="C6" s="20">
        <f>col5data!D4</f>
        <v>0</v>
      </c>
      <c r="D6" s="7">
        <f>col5data!H4</f>
        <v>3.0184830000000002E-3</v>
      </c>
      <c r="E6" s="20">
        <f>col5data!E4</f>
        <v>0</v>
      </c>
      <c r="F6" s="26">
        <f>col5data!I4</f>
        <v>0.80340999999999996</v>
      </c>
      <c r="G6" s="20">
        <f>col5data!F4</f>
        <v>0</v>
      </c>
      <c r="H6" s="25">
        <f>col5data!J4</f>
        <v>6.0455699999999997</v>
      </c>
      <c r="I6" s="20">
        <f>col5data!G4</f>
        <v>0</v>
      </c>
      <c r="J6" s="27">
        <f>col5data!K4</f>
        <v>0.78620999999999996</v>
      </c>
      <c r="K6" s="18"/>
      <c r="L6" s="16"/>
    </row>
    <row r="7" spans="1:14" ht="18" customHeight="1" x14ac:dyDescent="0.25">
      <c r="A7" s="3" t="s">
        <v>18</v>
      </c>
      <c r="B7" s="20"/>
      <c r="C7" s="20"/>
      <c r="D7" s="7">
        <f>col5data!H5</f>
        <v>2.22065E-4</v>
      </c>
      <c r="E7" s="20"/>
      <c r="F7" s="26">
        <f>col5data!I5</f>
        <v>3.7629999999999997E-2</v>
      </c>
      <c r="G7" s="20"/>
      <c r="H7" s="25">
        <f>col5data!J5</f>
        <v>1.10677</v>
      </c>
      <c r="I7" s="20"/>
      <c r="J7" s="27">
        <f>col5data!K5</f>
        <v>1.294E-2</v>
      </c>
      <c r="K7" s="18"/>
      <c r="L7" s="16"/>
    </row>
    <row r="8" spans="1:14" ht="18" customHeight="1" x14ac:dyDescent="0.25">
      <c r="A8" s="22">
        <f>col5data!B6</f>
        <v>1996</v>
      </c>
      <c r="B8" s="20">
        <f>col5data!C6</f>
        <v>0.61970000000000003</v>
      </c>
      <c r="C8" s="20">
        <f>col5data!D6</f>
        <v>0.62360000000000004</v>
      </c>
      <c r="D8" s="7">
        <f>col5data!H6</f>
        <v>3.1569699999999998E-3</v>
      </c>
      <c r="E8" s="20">
        <f>col5data!E6</f>
        <v>0.20499999999999999</v>
      </c>
      <c r="F8" s="26">
        <f>col5data!I6</f>
        <v>0.81113000000000002</v>
      </c>
      <c r="G8" s="20">
        <f>col5data!F6</f>
        <v>1.4769099999999999</v>
      </c>
      <c r="H8" s="25">
        <f>col5data!J6</f>
        <v>7.6801599999999999</v>
      </c>
      <c r="I8" s="20">
        <f>col5data!G6</f>
        <v>0.17330000000000001</v>
      </c>
      <c r="J8" s="27">
        <f>col5data!K6</f>
        <v>0.78844999999999998</v>
      </c>
      <c r="K8" s="6"/>
      <c r="L8" s="14">
        <f>A8+0.5</f>
        <v>1996.5</v>
      </c>
      <c r="M8" s="9"/>
      <c r="N8" s="7"/>
    </row>
    <row r="9" spans="1:14" ht="18" customHeight="1" x14ac:dyDescent="0.25">
      <c r="A9" s="22">
        <f>col5data!B7</f>
        <v>1997</v>
      </c>
      <c r="B9" s="20">
        <f>col5data!C7</f>
        <v>2.81E-2</v>
      </c>
      <c r="C9" s="20">
        <f>col5data!D7</f>
        <v>-1.0086999999999999</v>
      </c>
      <c r="D9" s="7">
        <f>col5data!H7</f>
        <v>2.7944770000000001E-3</v>
      </c>
      <c r="E9" s="20">
        <f>col5data!E7</f>
        <v>-0.21379999999999999</v>
      </c>
      <c r="F9" s="26">
        <f>col5data!I7</f>
        <v>0.79537000000000002</v>
      </c>
      <c r="G9" s="20">
        <f>col5data!F7</f>
        <v>1.6522300000000001</v>
      </c>
      <c r="H9" s="25">
        <f>col5data!J7</f>
        <v>7.8742099999999997</v>
      </c>
      <c r="I9" s="20">
        <f>col5data!G7</f>
        <v>-0.3175</v>
      </c>
      <c r="J9" s="27">
        <f>col5data!K7</f>
        <v>0.78210000000000002</v>
      </c>
      <c r="K9" s="6"/>
      <c r="L9" s="14">
        <f t="shared" ref="L9:L28" si="0">A9+0.5</f>
        <v>1997.5</v>
      </c>
      <c r="N9" s="7"/>
    </row>
    <row r="10" spans="1:14" ht="18" customHeight="1" x14ac:dyDescent="0.25">
      <c r="A10" s="22">
        <f>col5data!B8</f>
        <v>1998</v>
      </c>
      <c r="B10" s="20">
        <f>col5data!C8</f>
        <v>0.17849999999999999</v>
      </c>
      <c r="C10" s="20">
        <f>col5data!D8</f>
        <v>-0.68899999999999995</v>
      </c>
      <c r="D10" s="7">
        <f>col5data!H8</f>
        <v>2.8654710000000001E-3</v>
      </c>
      <c r="E10" s="20">
        <f>col5data!E8</f>
        <v>0.13289999999999999</v>
      </c>
      <c r="F10" s="26">
        <f>col5data!I8</f>
        <v>0.80842000000000003</v>
      </c>
      <c r="G10" s="20">
        <f>col5data!F8</f>
        <v>1.33439</v>
      </c>
      <c r="H10" s="25">
        <f>col5data!J8</f>
        <v>7.5224299999999999</v>
      </c>
      <c r="I10" s="20">
        <f>col5data!G8</f>
        <v>-6.4399999999999999E-2</v>
      </c>
      <c r="J10" s="27">
        <f>col5data!K8</f>
        <v>0.78537000000000001</v>
      </c>
      <c r="K10" s="6"/>
      <c r="L10" s="14">
        <f t="shared" si="0"/>
        <v>1998.5</v>
      </c>
      <c r="N10" s="7"/>
    </row>
    <row r="11" spans="1:14" ht="18" customHeight="1" x14ac:dyDescent="0.25">
      <c r="A11" s="22">
        <f>col5data!B9</f>
        <v>1999</v>
      </c>
      <c r="B11" s="20">
        <f>col5data!C9</f>
        <v>0.44379999999999997</v>
      </c>
      <c r="C11" s="20">
        <f>col5data!D9</f>
        <v>-1.4817</v>
      </c>
      <c r="D11" s="7">
        <f>col5data!H9</f>
        <v>2.6894520000000002E-3</v>
      </c>
      <c r="E11" s="20">
        <f>col5data!E9</f>
        <v>0.95189999999999997</v>
      </c>
      <c r="F11" s="26">
        <f>col5data!I9</f>
        <v>0.83923000000000003</v>
      </c>
      <c r="G11" s="20">
        <f>col5data!F9</f>
        <v>1.13405</v>
      </c>
      <c r="H11" s="25">
        <f>col5data!J9</f>
        <v>7.3007</v>
      </c>
      <c r="I11" s="20">
        <f>col5data!G9</f>
        <v>1.1708000000000001</v>
      </c>
      <c r="J11" s="27">
        <f>col5data!K9</f>
        <v>0.80135999999999996</v>
      </c>
      <c r="K11" s="6"/>
      <c r="L11" s="14">
        <f t="shared" si="0"/>
        <v>1999.5</v>
      </c>
      <c r="N11" s="7"/>
    </row>
    <row r="12" spans="1:14" ht="18" customHeight="1" x14ac:dyDescent="0.25">
      <c r="A12" s="22">
        <f>col5data!B10</f>
        <v>2000</v>
      </c>
      <c r="B12" s="20">
        <f>col5data!C10</f>
        <v>0.51819999999999999</v>
      </c>
      <c r="C12" s="20">
        <f>col5data!D10</f>
        <v>-1.3734999999999999</v>
      </c>
      <c r="D12" s="7">
        <f>col5data!H10</f>
        <v>2.7134870000000001E-3</v>
      </c>
      <c r="E12" s="20">
        <f>col5data!E10</f>
        <v>1.619</v>
      </c>
      <c r="F12" s="26">
        <f>col5data!I10</f>
        <v>0.86433000000000004</v>
      </c>
      <c r="G12" s="20">
        <f>col5data!F10</f>
        <v>1.4346699999999999</v>
      </c>
      <c r="H12" s="25">
        <f>col5data!J10</f>
        <v>7.6334099999999996</v>
      </c>
      <c r="I12" s="20">
        <f>col5data!G10</f>
        <v>0.39250000000000002</v>
      </c>
      <c r="J12" s="27">
        <f>col5data!K10</f>
        <v>0.79129000000000005</v>
      </c>
      <c r="K12" s="6"/>
      <c r="L12" s="14">
        <f t="shared" si="0"/>
        <v>2000.5</v>
      </c>
      <c r="N12" s="7"/>
    </row>
    <row r="13" spans="1:14" ht="18" customHeight="1" x14ac:dyDescent="0.25">
      <c r="A13" s="22">
        <f>col5data!B11</f>
        <v>2001</v>
      </c>
      <c r="B13" s="20">
        <f>col5data!C11</f>
        <v>-5.6300000000000003E-2</v>
      </c>
      <c r="C13" s="20">
        <f>col5data!D11</f>
        <v>-1.5325</v>
      </c>
      <c r="D13" s="7">
        <f>col5data!H11</f>
        <v>2.6781800000000001E-3</v>
      </c>
      <c r="E13" s="20">
        <f>col5data!E11</f>
        <v>0.70479999999999998</v>
      </c>
      <c r="F13" s="26">
        <f>col5data!I11</f>
        <v>0.82992999999999995</v>
      </c>
      <c r="G13" s="20">
        <f>col5data!F11</f>
        <v>0.77598999999999996</v>
      </c>
      <c r="H13" s="25">
        <f>col5data!J11</f>
        <v>6.90442</v>
      </c>
      <c r="I13" s="20">
        <f>col5data!G11</f>
        <v>-0.17369999999999999</v>
      </c>
      <c r="J13" s="27">
        <f>col5data!K11</f>
        <v>0.78395999999999999</v>
      </c>
      <c r="K13" s="6"/>
      <c r="L13" s="14">
        <f t="shared" si="0"/>
        <v>2001.5</v>
      </c>
      <c r="N13" s="7"/>
    </row>
    <row r="14" spans="1:14" ht="18" customHeight="1" x14ac:dyDescent="0.25">
      <c r="A14" s="22">
        <f>col5data!B12</f>
        <v>2002</v>
      </c>
      <c r="B14" s="20">
        <f>col5data!C12</f>
        <v>-0.93669999999999998</v>
      </c>
      <c r="C14" s="20">
        <f>col5data!D12</f>
        <v>-1.0704</v>
      </c>
      <c r="D14" s="7">
        <f>col5data!H12</f>
        <v>2.780781E-3</v>
      </c>
      <c r="E14" s="20">
        <f>col5data!E12</f>
        <v>-0.93059999999999998</v>
      </c>
      <c r="F14" s="26">
        <f>col5data!I12</f>
        <v>0.76839999999999997</v>
      </c>
      <c r="G14" s="20">
        <f>col5data!F12</f>
        <v>0.49491000000000002</v>
      </c>
      <c r="H14" s="25">
        <f>col5data!J12</f>
        <v>6.5933200000000003</v>
      </c>
      <c r="I14" s="20">
        <f>col5data!G12</f>
        <v>-2.2408999999999999</v>
      </c>
      <c r="J14" s="27">
        <f>col5data!K12</f>
        <v>0.75721000000000005</v>
      </c>
      <c r="K14" s="6"/>
      <c r="L14" s="14">
        <f t="shared" si="0"/>
        <v>2002.5</v>
      </c>
      <c r="N14" s="7"/>
    </row>
    <row r="15" spans="1:14" ht="18" customHeight="1" x14ac:dyDescent="0.25">
      <c r="A15" s="22">
        <f>col5data!B13</f>
        <v>2003</v>
      </c>
      <c r="B15" s="20">
        <f>col5data!C13</f>
        <v>-0.17829999999999999</v>
      </c>
      <c r="C15" s="20">
        <f>col5data!D13</f>
        <v>-3.8E-3</v>
      </c>
      <c r="D15" s="7">
        <f>col5data!H13</f>
        <v>3.0176410000000002E-3</v>
      </c>
      <c r="E15" s="20">
        <f>col5data!E13</f>
        <v>-0.8649</v>
      </c>
      <c r="F15" s="26">
        <f>col5data!I13</f>
        <v>0.77087000000000006</v>
      </c>
      <c r="G15" s="20">
        <f>col5data!F13</f>
        <v>0.36312</v>
      </c>
      <c r="H15" s="25">
        <f>col5data!J13</f>
        <v>6.44747</v>
      </c>
      <c r="I15" s="20">
        <f>col5data!G13</f>
        <v>-0.20760000000000001</v>
      </c>
      <c r="J15" s="27">
        <f>col5data!K13</f>
        <v>0.78351999999999999</v>
      </c>
      <c r="K15" s="6"/>
      <c r="L15" s="14">
        <f t="shared" si="0"/>
        <v>2003.5</v>
      </c>
      <c r="N15" s="7"/>
    </row>
    <row r="16" spans="1:14" ht="18" customHeight="1" x14ac:dyDescent="0.25">
      <c r="A16" s="22">
        <f>col5data!B14</f>
        <v>2004</v>
      </c>
      <c r="B16" s="20">
        <f>col5data!C14</f>
        <v>0.1128</v>
      </c>
      <c r="C16" s="20">
        <f>col5data!D14</f>
        <v>-3.0800000000000001E-2</v>
      </c>
      <c r="D16" s="7">
        <f>col5data!H14</f>
        <v>3.0116460000000002E-3</v>
      </c>
      <c r="E16" s="20">
        <f>col5data!E14</f>
        <v>-0.28449999999999998</v>
      </c>
      <c r="F16" s="26">
        <f>col5data!I14</f>
        <v>0.79271000000000003</v>
      </c>
      <c r="G16" s="20">
        <f>col5data!F14</f>
        <v>0.25942999999999999</v>
      </c>
      <c r="H16" s="25">
        <f>col5data!J14</f>
        <v>6.3327</v>
      </c>
      <c r="I16" s="20">
        <f>col5data!G14</f>
        <v>0.5071</v>
      </c>
      <c r="J16" s="27">
        <f>col5data!K14</f>
        <v>0.79276999999999997</v>
      </c>
      <c r="K16" s="6"/>
      <c r="L16" s="14">
        <f t="shared" si="0"/>
        <v>2004.5</v>
      </c>
      <c r="N16" s="7"/>
    </row>
    <row r="17" spans="1:14" ht="18" customHeight="1" x14ac:dyDescent="0.25">
      <c r="A17" s="22">
        <f>col5data!B15</f>
        <v>2005</v>
      </c>
      <c r="B17" s="20">
        <f>col5data!C15</f>
        <v>-9.2600000000000002E-2</v>
      </c>
      <c r="C17" s="20">
        <f>col5data!D15</f>
        <v>-0.78410000000000002</v>
      </c>
      <c r="D17" s="7">
        <f>col5data!H15</f>
        <v>2.8443639999999998E-3</v>
      </c>
      <c r="E17" s="20">
        <f>col5data!E15</f>
        <v>-0.33829999999999999</v>
      </c>
      <c r="F17" s="26">
        <f>col5data!I15</f>
        <v>0.79069</v>
      </c>
      <c r="G17" s="20">
        <f>col5data!F15</f>
        <v>0.49967</v>
      </c>
      <c r="H17" s="25">
        <f>col5data!J15</f>
        <v>6.5985899999999997</v>
      </c>
      <c r="I17" s="20">
        <f>col5data!G15</f>
        <v>0.25219999999999998</v>
      </c>
      <c r="J17" s="27">
        <f>col5data!K15</f>
        <v>0.78947000000000001</v>
      </c>
      <c r="K17" s="6"/>
      <c r="L17" s="14">
        <f t="shared" si="0"/>
        <v>2005.5</v>
      </c>
      <c r="N17" s="7"/>
    </row>
    <row r="18" spans="1:14" ht="18" customHeight="1" x14ac:dyDescent="0.25">
      <c r="A18" s="22">
        <f>col5data!B16</f>
        <v>2006</v>
      </c>
      <c r="B18" s="20">
        <f>col5data!C16</f>
        <v>0.40579999999999999</v>
      </c>
      <c r="C18" s="20">
        <f>col5data!D16</f>
        <v>-0.1741</v>
      </c>
      <c r="D18" s="7">
        <f>col5data!H16</f>
        <v>2.979827E-3</v>
      </c>
      <c r="E18" s="20">
        <f>col5data!E16</f>
        <v>0.1182</v>
      </c>
      <c r="F18" s="26">
        <f>col5data!I16</f>
        <v>0.80786000000000002</v>
      </c>
      <c r="G18" s="20">
        <f>col5data!F16</f>
        <v>0.57027000000000005</v>
      </c>
      <c r="H18" s="25">
        <f>col5data!J16</f>
        <v>6.6767200000000004</v>
      </c>
      <c r="I18" s="20">
        <f>col5data!G16</f>
        <v>1.1086</v>
      </c>
      <c r="J18" s="27">
        <f>col5data!K16</f>
        <v>0.80054999999999998</v>
      </c>
      <c r="K18" s="6"/>
      <c r="L18" s="14">
        <f t="shared" si="0"/>
        <v>2006.5</v>
      </c>
      <c r="N18" s="7"/>
    </row>
    <row r="19" spans="1:14" ht="18" customHeight="1" x14ac:dyDescent="0.25">
      <c r="A19" s="22">
        <f>col5data!B17</f>
        <v>2007</v>
      </c>
      <c r="B19" s="20">
        <f>col5data!C17</f>
        <v>-5.8799999999999998E-2</v>
      </c>
      <c r="C19" s="20">
        <f>col5data!D17</f>
        <v>-8.7300000000000003E-2</v>
      </c>
      <c r="D19" s="7">
        <f>col5data!H17</f>
        <v>2.9990920000000001E-3</v>
      </c>
      <c r="E19" s="20">
        <f>col5data!E17</f>
        <v>-4.7300000000000002E-2</v>
      </c>
      <c r="F19" s="26">
        <f>col5data!I17</f>
        <v>0.80162999999999995</v>
      </c>
      <c r="G19" s="20">
        <f>col5data!F17</f>
        <v>0.17088999999999999</v>
      </c>
      <c r="H19" s="25">
        <f>col5data!J17</f>
        <v>6.2347099999999998</v>
      </c>
      <c r="I19" s="20">
        <f>col5data!G17</f>
        <v>-0.2717</v>
      </c>
      <c r="J19" s="27">
        <f>col5data!K17</f>
        <v>0.78269</v>
      </c>
      <c r="K19" s="6"/>
      <c r="L19" s="14">
        <f t="shared" si="0"/>
        <v>2007.5</v>
      </c>
      <c r="N19" s="7"/>
    </row>
    <row r="20" spans="1:14" ht="18" customHeight="1" x14ac:dyDescent="0.25">
      <c r="A20" s="22">
        <f>col5data!B18</f>
        <v>2008</v>
      </c>
      <c r="B20" s="20">
        <f>col5data!C18</f>
        <v>-0.12130000000000001</v>
      </c>
      <c r="C20" s="20">
        <f>col5data!D18</f>
        <v>0.74919999999999998</v>
      </c>
      <c r="D20" s="7">
        <f>col5data!H18</f>
        <v>3.184845E-3</v>
      </c>
      <c r="E20" s="20">
        <f>col5data!E18</f>
        <v>0.10489999999999999</v>
      </c>
      <c r="F20" s="26">
        <f>col5data!I18</f>
        <v>0.80735999999999997</v>
      </c>
      <c r="G20" s="20">
        <f>col5data!F18</f>
        <v>-0.31314999999999998</v>
      </c>
      <c r="H20" s="25">
        <f>col5data!J18</f>
        <v>5.6989900000000002</v>
      </c>
      <c r="I20" s="20">
        <f>col5data!G18</f>
        <v>-1.026</v>
      </c>
      <c r="J20" s="27">
        <f>col5data!K18</f>
        <v>0.77293000000000001</v>
      </c>
      <c r="K20" s="6"/>
      <c r="L20" s="14">
        <f t="shared" si="0"/>
        <v>2008.5</v>
      </c>
      <c r="N20" s="7"/>
    </row>
    <row r="21" spans="1:14" ht="18" customHeight="1" x14ac:dyDescent="0.25">
      <c r="A21" s="22">
        <f>col5data!B19</f>
        <v>2009</v>
      </c>
      <c r="B21" s="20">
        <f>col5data!C19</f>
        <v>-0.99809999999999999</v>
      </c>
      <c r="C21" s="20">
        <f>col5data!D19</f>
        <v>1.5289999999999999</v>
      </c>
      <c r="D21" s="7">
        <f>col5data!H19</f>
        <v>3.358031E-3</v>
      </c>
      <c r="E21" s="20">
        <f>col5data!E19</f>
        <v>-1.7273000000000001</v>
      </c>
      <c r="F21" s="26">
        <f>col5data!I19</f>
        <v>0.73841999999999997</v>
      </c>
      <c r="G21" s="20">
        <f>col5data!F19</f>
        <v>-1.1864600000000001</v>
      </c>
      <c r="H21" s="25">
        <f>col5data!J19</f>
        <v>4.7324400000000004</v>
      </c>
      <c r="I21" s="20">
        <f>col5data!G19</f>
        <v>-2.6076000000000001</v>
      </c>
      <c r="J21" s="27">
        <f>col5data!K19</f>
        <v>0.75246000000000002</v>
      </c>
      <c r="K21" s="6"/>
      <c r="L21" s="14">
        <f t="shared" si="0"/>
        <v>2009.5</v>
      </c>
      <c r="N21" s="7"/>
    </row>
    <row r="22" spans="1:14" ht="18" customHeight="1" x14ac:dyDescent="0.25">
      <c r="A22" s="22">
        <f>col5data!B20</f>
        <v>2010</v>
      </c>
      <c r="B22" s="20">
        <f>col5data!C20</f>
        <v>-0.75929999999999997</v>
      </c>
      <c r="C22" s="20">
        <f>col5data!D20</f>
        <v>1.5468999999999999</v>
      </c>
      <c r="D22" s="7">
        <f>col5data!H20</f>
        <v>3.3620019999999998E-3</v>
      </c>
      <c r="E22" s="20">
        <f>col5data!E20</f>
        <v>-1.6442000000000001</v>
      </c>
      <c r="F22" s="26">
        <f>col5data!I20</f>
        <v>0.74155000000000004</v>
      </c>
      <c r="G22" s="20">
        <f>col5data!F20</f>
        <v>-1.42431</v>
      </c>
      <c r="H22" s="25">
        <f>col5data!J20</f>
        <v>4.4691999999999998</v>
      </c>
      <c r="I22" s="20">
        <f>col5data!G20</f>
        <v>-1.5156000000000001</v>
      </c>
      <c r="J22" s="27">
        <f>col5data!K20</f>
        <v>0.76658999999999999</v>
      </c>
      <c r="K22" s="6"/>
      <c r="L22" s="14">
        <f t="shared" si="0"/>
        <v>2010.5</v>
      </c>
      <c r="N22" s="7"/>
    </row>
    <row r="23" spans="1:14" ht="18" customHeight="1" x14ac:dyDescent="0.25">
      <c r="A23" s="22">
        <f>col5data!B21</f>
        <v>2011</v>
      </c>
      <c r="B23" s="20">
        <f>col5data!C21</f>
        <v>-0.52649999999999997</v>
      </c>
      <c r="C23" s="20">
        <f>col5data!D21</f>
        <v>0.81269999999999998</v>
      </c>
      <c r="D23" s="7">
        <f>col5data!H21</f>
        <v>3.198963E-3</v>
      </c>
      <c r="E23" s="20">
        <f>col5data!E21</f>
        <v>-1.6579999999999999</v>
      </c>
      <c r="F23" s="26">
        <f>col5data!I21</f>
        <v>0.74102999999999997</v>
      </c>
      <c r="G23" s="20">
        <f>col5data!F21</f>
        <v>-1.2184600000000001</v>
      </c>
      <c r="H23" s="25">
        <f>col5data!J21</f>
        <v>4.6970200000000002</v>
      </c>
      <c r="I23" s="20">
        <f>col5data!G21</f>
        <v>-4.24E-2</v>
      </c>
      <c r="J23" s="27">
        <f>col5data!K21</f>
        <v>0.78566000000000003</v>
      </c>
      <c r="K23" s="6"/>
      <c r="L23" s="14">
        <f t="shared" si="0"/>
        <v>2011.5</v>
      </c>
      <c r="N23" s="7"/>
    </row>
    <row r="24" spans="1:14" ht="18" customHeight="1" x14ac:dyDescent="0.25">
      <c r="A24" s="22">
        <f>col5data!B22</f>
        <v>2012</v>
      </c>
      <c r="B24" s="20">
        <f>col5data!C22</f>
        <v>-0.22339999999999999</v>
      </c>
      <c r="C24" s="20">
        <f>col5data!D22</f>
        <v>-3.5099999999999999E-2</v>
      </c>
      <c r="D24" s="7">
        <f>col5data!H22</f>
        <v>3.01068E-3</v>
      </c>
      <c r="E24" s="20">
        <f>col5data!E22</f>
        <v>-0.51939999999999997</v>
      </c>
      <c r="F24" s="26">
        <f>col5data!I22</f>
        <v>0.78386999999999996</v>
      </c>
      <c r="G24" s="20">
        <f>col5data!F22</f>
        <v>-0.96623000000000003</v>
      </c>
      <c r="H24" s="25">
        <f>col5data!J22</f>
        <v>4.9761800000000003</v>
      </c>
      <c r="I24" s="20">
        <f>col5data!G22</f>
        <v>0.62719999999999998</v>
      </c>
      <c r="J24" s="27">
        <f>col5data!K22</f>
        <v>0.79432000000000003</v>
      </c>
      <c r="K24" s="6"/>
      <c r="L24" s="14">
        <f t="shared" si="0"/>
        <v>2012.5</v>
      </c>
      <c r="N24" s="7"/>
    </row>
    <row r="25" spans="1:14" ht="18" customHeight="1" x14ac:dyDescent="0.25">
      <c r="A25" s="22">
        <f>col5data!B23</f>
        <v>2013</v>
      </c>
      <c r="B25" s="20">
        <f>col5data!C23</f>
        <v>-0.56299999999999994</v>
      </c>
      <c r="C25" s="20">
        <f>col5data!D23</f>
        <v>-1.1306</v>
      </c>
      <c r="D25" s="7">
        <f>col5data!H23</f>
        <v>2.7674219999999999E-3</v>
      </c>
      <c r="E25" s="20">
        <f>col5data!E23</f>
        <v>-0.56859999999999999</v>
      </c>
      <c r="F25" s="26">
        <f>col5data!I23</f>
        <v>0.78202000000000005</v>
      </c>
      <c r="G25" s="20">
        <f>col5data!F23</f>
        <v>-1.0300800000000001</v>
      </c>
      <c r="H25" s="25">
        <f>col5data!J23</f>
        <v>4.9055099999999996</v>
      </c>
      <c r="I25" s="20">
        <f>col5data!G23</f>
        <v>0.4773</v>
      </c>
      <c r="J25" s="27">
        <f>col5data!K23</f>
        <v>0.79237999999999997</v>
      </c>
      <c r="K25" s="6"/>
      <c r="L25" s="14">
        <f t="shared" si="0"/>
        <v>2013.5</v>
      </c>
      <c r="N25" s="7"/>
    </row>
    <row r="26" spans="1:14" ht="18" customHeight="1" x14ac:dyDescent="0.25">
      <c r="A26" s="22">
        <f>col5data!B24</f>
        <v>2014</v>
      </c>
      <c r="B26" s="20">
        <f>col5data!C24</f>
        <v>-3.6700000000000003E-2</v>
      </c>
      <c r="C26" s="20">
        <f>col5data!D24</f>
        <v>0.32029999999999997</v>
      </c>
      <c r="D26" s="7">
        <f>col5data!H24</f>
        <v>3.0896069999999999E-3</v>
      </c>
      <c r="E26" s="20">
        <f>col5data!E24</f>
        <v>-0.20580000000000001</v>
      </c>
      <c r="F26" s="26">
        <f>col5data!I24</f>
        <v>0.79566999999999999</v>
      </c>
      <c r="G26" s="20">
        <f>col5data!F24</f>
        <v>-1.0024299999999999</v>
      </c>
      <c r="H26" s="25">
        <f>col5data!J24</f>
        <v>4.9361199999999998</v>
      </c>
      <c r="I26" s="20">
        <f>col5data!G24</f>
        <v>0.74119999999999997</v>
      </c>
      <c r="J26" s="27">
        <f>col5data!K24</f>
        <v>0.79579999999999995</v>
      </c>
      <c r="K26" s="6"/>
      <c r="L26" s="14">
        <f t="shared" si="0"/>
        <v>2014.5</v>
      </c>
      <c r="N26" s="7"/>
    </row>
    <row r="27" spans="1:14" ht="18" customHeight="1" x14ac:dyDescent="0.25">
      <c r="A27" s="22">
        <f>col5data!B25</f>
        <v>2015</v>
      </c>
      <c r="B27" s="20">
        <f>col5data!C25</f>
        <v>0.6079</v>
      </c>
      <c r="C27" s="20">
        <f>col5data!D25</f>
        <v>1.4367000000000001</v>
      </c>
      <c r="D27" s="7">
        <f>col5data!H25</f>
        <v>3.3375129999999999E-3</v>
      </c>
      <c r="E27" s="20">
        <f>col5data!E25</f>
        <v>0.9758</v>
      </c>
      <c r="F27" s="26">
        <f>col5data!I25</f>
        <v>0.84013000000000004</v>
      </c>
      <c r="G27" s="20">
        <f>col5data!F25</f>
        <v>-0.81799999999999995</v>
      </c>
      <c r="H27" s="25">
        <f>col5data!J25</f>
        <v>5.1402400000000004</v>
      </c>
      <c r="I27" s="20">
        <f>col5data!G25</f>
        <v>0.83730000000000004</v>
      </c>
      <c r="J27" s="27">
        <f>col5data!K25</f>
        <v>0.79703999999999997</v>
      </c>
      <c r="K27" s="6"/>
      <c r="L27" s="14">
        <f t="shared" si="0"/>
        <v>2015.5</v>
      </c>
      <c r="N27" s="7"/>
    </row>
    <row r="28" spans="1:14" ht="18" customHeight="1" x14ac:dyDescent="0.25">
      <c r="A28" s="22">
        <f>col5data!B26</f>
        <v>2016</v>
      </c>
      <c r="B28" s="20">
        <f>col5data!C26</f>
        <v>0.45860000000000001</v>
      </c>
      <c r="C28" s="20">
        <f>col5data!D26</f>
        <v>0.2263</v>
      </c>
      <c r="D28" s="7">
        <f>col5data!H26</f>
        <v>3.0687259999999999E-3</v>
      </c>
      <c r="E28" s="20">
        <f>col5data!E26</f>
        <v>1.5712999999999999</v>
      </c>
      <c r="F28" s="26">
        <f>col5data!I26</f>
        <v>0.86253000000000002</v>
      </c>
      <c r="G28" s="20">
        <f>col5data!F26</f>
        <v>-0.73007</v>
      </c>
      <c r="H28" s="25">
        <f>col5data!J26</f>
        <v>5.2375600000000002</v>
      </c>
      <c r="I28" s="20">
        <f>col5data!G26</f>
        <v>0.76690000000000003</v>
      </c>
      <c r="J28" s="27">
        <f>col5data!K26</f>
        <v>0.79613</v>
      </c>
      <c r="K28" s="6"/>
      <c r="L28" s="14">
        <f t="shared" si="0"/>
        <v>2016.5</v>
      </c>
      <c r="N28" s="7"/>
    </row>
    <row r="29" spans="1:14" ht="18" customHeight="1" x14ac:dyDescent="0.25">
      <c r="A29" s="34">
        <f>col5data!B27</f>
        <v>2017</v>
      </c>
      <c r="B29" s="20">
        <f>col5data!C27</f>
        <v>0.61560000000000004</v>
      </c>
      <c r="C29" s="20">
        <f>col5data!D27</f>
        <v>1.3161</v>
      </c>
      <c r="D29" s="7">
        <f>col5data!H27</f>
        <v>3.3107509999999998E-3</v>
      </c>
      <c r="E29" s="20">
        <f>col5data!E27</f>
        <v>1.0718000000000001</v>
      </c>
      <c r="F29" s="26">
        <f>col5data!I27</f>
        <v>0.84374000000000005</v>
      </c>
      <c r="G29" s="20">
        <f>col5data!F27</f>
        <v>-0.71040999999999999</v>
      </c>
      <c r="H29" s="25">
        <f>col5data!J27</f>
        <v>5.2593100000000002</v>
      </c>
      <c r="I29" s="20">
        <f>col5data!G27</f>
        <v>0.78490000000000004</v>
      </c>
      <c r="J29" s="27">
        <f>col5data!K27</f>
        <v>0.79637000000000002</v>
      </c>
      <c r="K29" s="6"/>
      <c r="L29" s="14">
        <f t="shared" ref="L29:L30" si="1">A29+0.5</f>
        <v>2017.5</v>
      </c>
      <c r="N29" s="7"/>
    </row>
    <row r="30" spans="1:14" ht="18" customHeight="1" x14ac:dyDescent="0.25">
      <c r="A30" s="34">
        <f>col5data!B28</f>
        <v>2018</v>
      </c>
      <c r="B30" s="20">
        <f>col5data!C28</f>
        <v>0.56220000000000003</v>
      </c>
      <c r="C30" s="20">
        <f>col5data!D28</f>
        <v>0.84079999999999999</v>
      </c>
      <c r="D30" s="7">
        <f>col5data!H28</f>
        <v>3.205187E-3</v>
      </c>
      <c r="E30" s="20">
        <f>col5data!E28</f>
        <v>1.5468</v>
      </c>
      <c r="F30" s="26">
        <f>col5data!I28</f>
        <v>0.86160999999999999</v>
      </c>
      <c r="G30" s="20">
        <f>col5data!F28</f>
        <v>-0.76693999999999996</v>
      </c>
      <c r="H30" s="25">
        <f>col5data!J28</f>
        <v>5.1967499999999998</v>
      </c>
      <c r="I30" s="20">
        <f>col5data!G28</f>
        <v>0.62829999999999997</v>
      </c>
      <c r="J30" s="27">
        <f>col5data!K28</f>
        <v>0.79434000000000005</v>
      </c>
      <c r="K30" s="6"/>
      <c r="L30" s="14">
        <f t="shared" si="1"/>
        <v>2018.5</v>
      </c>
      <c r="N30" s="7"/>
    </row>
    <row r="31" spans="1:14" ht="55.5" customHeight="1" x14ac:dyDescent="0.25">
      <c r="A31" s="36" t="s">
        <v>26</v>
      </c>
      <c r="B31" s="36"/>
      <c r="C31" s="36"/>
      <c r="D31" s="36"/>
      <c r="E31" s="36"/>
      <c r="F31" s="36"/>
      <c r="G31" s="36"/>
      <c r="H31" s="36"/>
      <c r="I31" s="36"/>
      <c r="J31" s="36"/>
    </row>
  </sheetData>
  <mergeCells count="10">
    <mergeCell ref="A1:J1"/>
    <mergeCell ref="B3:C3"/>
    <mergeCell ref="E3:F3"/>
    <mergeCell ref="I3:J3"/>
    <mergeCell ref="A31:J31"/>
    <mergeCell ref="A2:J2"/>
    <mergeCell ref="C4:D4"/>
    <mergeCell ref="E4:F4"/>
    <mergeCell ref="I4:J4"/>
    <mergeCell ref="G4:H4"/>
  </mergeCells>
  <printOptions horizontalCentered="1"/>
  <pageMargins left="0.5" right="0.5" top="0.5" bottom="0.5" header="0.5" footer="0.5"/>
  <pageSetup scale="8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zoomScale="130" zoomScaleNormal="100" workbookViewId="0">
      <selection activeCell="L2" sqref="L2:L3"/>
    </sheetView>
  </sheetViews>
  <sheetFormatPr defaultColWidth="9.109375" defaultRowHeight="13.2" x14ac:dyDescent="0.25"/>
  <cols>
    <col min="1" max="2" width="9.88671875" style="1" customWidth="1"/>
    <col min="3" max="3" width="12.6640625" style="1" customWidth="1"/>
    <col min="4" max="5" width="11.109375" style="1" customWidth="1"/>
    <col min="6" max="7" width="9.88671875" style="1" customWidth="1"/>
    <col min="8" max="9" width="7.6640625" style="1" customWidth="1"/>
    <col min="10" max="16384" width="9.109375" style="1"/>
  </cols>
  <sheetData>
    <row r="1" spans="1:10" ht="48" customHeight="1" x14ac:dyDescent="0.25">
      <c r="A1" s="35" t="s">
        <v>30</v>
      </c>
      <c r="B1" s="35"/>
      <c r="C1" s="35"/>
      <c r="D1" s="35"/>
      <c r="E1" s="35"/>
      <c r="F1" s="35"/>
      <c r="G1" s="28"/>
      <c r="H1" s="28"/>
    </row>
    <row r="2" spans="1:10" ht="17.25" customHeight="1" x14ac:dyDescent="0.25">
      <c r="A2" s="28"/>
      <c r="B2" s="28"/>
      <c r="C2" s="28"/>
      <c r="D2" s="28"/>
      <c r="E2" s="33"/>
      <c r="F2" s="28"/>
      <c r="G2" s="28"/>
      <c r="H2" s="28"/>
    </row>
    <row r="3" spans="1:10" ht="18" customHeight="1" x14ac:dyDescent="0.25">
      <c r="A3" s="3"/>
      <c r="B3" s="38"/>
      <c r="C3" s="39"/>
      <c r="D3" s="32"/>
      <c r="E3" s="32"/>
      <c r="F3" s="32"/>
      <c r="G3" s="30"/>
    </row>
    <row r="4" spans="1:10" ht="37.5" customHeight="1" x14ac:dyDescent="0.25">
      <c r="A4" s="4" t="s">
        <v>1</v>
      </c>
      <c r="B4" s="5" t="s">
        <v>11</v>
      </c>
      <c r="C4" s="5" t="s">
        <v>12</v>
      </c>
      <c r="D4" s="5" t="s">
        <v>13</v>
      </c>
      <c r="E4" s="5" t="s">
        <v>4</v>
      </c>
      <c r="F4" s="5" t="s">
        <v>3</v>
      </c>
      <c r="G4" s="31"/>
      <c r="H4" s="16" t="s">
        <v>2</v>
      </c>
    </row>
    <row r="5" spans="1:10" ht="18" customHeight="1" x14ac:dyDescent="0.25">
      <c r="A5" s="29">
        <f>col5data!B6</f>
        <v>1996</v>
      </c>
      <c r="B5" s="20">
        <f>col5data!C6</f>
        <v>0.61970000000000003</v>
      </c>
      <c r="C5" s="20">
        <f>col5data!D6</f>
        <v>0.62360000000000004</v>
      </c>
      <c r="D5" s="20">
        <f>col5data!E6</f>
        <v>0.20499999999999999</v>
      </c>
      <c r="E5" s="20">
        <f>col5data!F6</f>
        <v>1.4769099999999999</v>
      </c>
      <c r="F5" s="20">
        <f>col5data!G6</f>
        <v>0.17330000000000001</v>
      </c>
      <c r="G5" s="6"/>
      <c r="H5" s="14">
        <f t="shared" ref="H5:H25" si="0">A5+0.5</f>
        <v>1996.5</v>
      </c>
      <c r="I5" s="9"/>
      <c r="J5" s="7"/>
    </row>
    <row r="6" spans="1:10" ht="18" customHeight="1" x14ac:dyDescent="0.25">
      <c r="A6" s="29">
        <f>col5data!B7</f>
        <v>1997</v>
      </c>
      <c r="B6" s="20">
        <f>col5data!C7</f>
        <v>2.81E-2</v>
      </c>
      <c r="C6" s="20">
        <f>col5data!D7</f>
        <v>-1.0086999999999999</v>
      </c>
      <c r="D6" s="20">
        <f>col5data!E7</f>
        <v>-0.21379999999999999</v>
      </c>
      <c r="E6" s="20">
        <f>col5data!F7</f>
        <v>1.6522300000000001</v>
      </c>
      <c r="F6" s="20">
        <f>col5data!G7</f>
        <v>-0.3175</v>
      </c>
      <c r="G6" s="6"/>
      <c r="H6" s="14">
        <f t="shared" si="0"/>
        <v>1997.5</v>
      </c>
      <c r="J6" s="7"/>
    </row>
    <row r="7" spans="1:10" ht="18" customHeight="1" x14ac:dyDescent="0.25">
      <c r="A7" s="29">
        <f>col5data!B8</f>
        <v>1998</v>
      </c>
      <c r="B7" s="20">
        <f>col5data!C8</f>
        <v>0.17849999999999999</v>
      </c>
      <c r="C7" s="20">
        <f>col5data!D8</f>
        <v>-0.68899999999999995</v>
      </c>
      <c r="D7" s="20">
        <f>col5data!E8</f>
        <v>0.13289999999999999</v>
      </c>
      <c r="E7" s="20">
        <f>col5data!F8</f>
        <v>1.33439</v>
      </c>
      <c r="F7" s="20">
        <f>col5data!G8</f>
        <v>-6.4399999999999999E-2</v>
      </c>
      <c r="G7" s="6"/>
      <c r="H7" s="14">
        <f t="shared" si="0"/>
        <v>1998.5</v>
      </c>
      <c r="J7" s="7"/>
    </row>
    <row r="8" spans="1:10" ht="18" customHeight="1" x14ac:dyDescent="0.25">
      <c r="A8" s="29">
        <f>col5data!B9</f>
        <v>1999</v>
      </c>
      <c r="B8" s="20">
        <f>col5data!C9</f>
        <v>0.44379999999999997</v>
      </c>
      <c r="C8" s="20">
        <f>col5data!D9</f>
        <v>-1.4817</v>
      </c>
      <c r="D8" s="20">
        <f>col5data!E9</f>
        <v>0.95189999999999997</v>
      </c>
      <c r="E8" s="20">
        <f>col5data!F9</f>
        <v>1.13405</v>
      </c>
      <c r="F8" s="20">
        <f>col5data!G9</f>
        <v>1.1708000000000001</v>
      </c>
      <c r="G8" s="6"/>
      <c r="H8" s="14">
        <f t="shared" si="0"/>
        <v>1999.5</v>
      </c>
      <c r="J8" s="7"/>
    </row>
    <row r="9" spans="1:10" ht="18" customHeight="1" x14ac:dyDescent="0.25">
      <c r="A9" s="29">
        <f>col5data!B10</f>
        <v>2000</v>
      </c>
      <c r="B9" s="20">
        <f>col5data!C10</f>
        <v>0.51819999999999999</v>
      </c>
      <c r="C9" s="20">
        <f>col5data!D10</f>
        <v>-1.3734999999999999</v>
      </c>
      <c r="D9" s="20">
        <f>col5data!E10</f>
        <v>1.619</v>
      </c>
      <c r="E9" s="20">
        <f>col5data!F10</f>
        <v>1.4346699999999999</v>
      </c>
      <c r="F9" s="20">
        <f>col5data!G10</f>
        <v>0.39250000000000002</v>
      </c>
      <c r="G9" s="6"/>
      <c r="H9" s="14">
        <f t="shared" si="0"/>
        <v>2000.5</v>
      </c>
      <c r="J9" s="7"/>
    </row>
    <row r="10" spans="1:10" ht="18" customHeight="1" x14ac:dyDescent="0.25">
      <c r="A10" s="29">
        <f>col5data!B11</f>
        <v>2001</v>
      </c>
      <c r="B10" s="20">
        <f>col5data!C11</f>
        <v>-5.6300000000000003E-2</v>
      </c>
      <c r="C10" s="20">
        <f>col5data!D11</f>
        <v>-1.5325</v>
      </c>
      <c r="D10" s="20">
        <f>col5data!E11</f>
        <v>0.70479999999999998</v>
      </c>
      <c r="E10" s="20">
        <f>col5data!F11</f>
        <v>0.77598999999999996</v>
      </c>
      <c r="F10" s="20">
        <f>col5data!G11</f>
        <v>-0.17369999999999999</v>
      </c>
      <c r="G10" s="6"/>
      <c r="H10" s="14">
        <f t="shared" si="0"/>
        <v>2001.5</v>
      </c>
      <c r="J10" s="7"/>
    </row>
    <row r="11" spans="1:10" ht="18" customHeight="1" x14ac:dyDescent="0.25">
      <c r="A11" s="29">
        <f>col5data!B12</f>
        <v>2002</v>
      </c>
      <c r="B11" s="20">
        <f>col5data!C12</f>
        <v>-0.93669999999999998</v>
      </c>
      <c r="C11" s="20">
        <f>col5data!D12</f>
        <v>-1.0704</v>
      </c>
      <c r="D11" s="20">
        <f>col5data!E12</f>
        <v>-0.93059999999999998</v>
      </c>
      <c r="E11" s="20">
        <f>col5data!F12</f>
        <v>0.49491000000000002</v>
      </c>
      <c r="F11" s="20">
        <f>col5data!G12</f>
        <v>-2.2408999999999999</v>
      </c>
      <c r="G11" s="6"/>
      <c r="H11" s="14">
        <f t="shared" si="0"/>
        <v>2002.5</v>
      </c>
      <c r="J11" s="7"/>
    </row>
    <row r="12" spans="1:10" ht="18" customHeight="1" x14ac:dyDescent="0.25">
      <c r="A12" s="29">
        <f>col5data!B13</f>
        <v>2003</v>
      </c>
      <c r="B12" s="20">
        <f>col5data!C13</f>
        <v>-0.17829999999999999</v>
      </c>
      <c r="C12" s="20">
        <f>col5data!D13</f>
        <v>-3.8E-3</v>
      </c>
      <c r="D12" s="20">
        <f>col5data!E13</f>
        <v>-0.8649</v>
      </c>
      <c r="E12" s="20">
        <f>col5data!F13</f>
        <v>0.36312</v>
      </c>
      <c r="F12" s="20">
        <f>col5data!G13</f>
        <v>-0.20760000000000001</v>
      </c>
      <c r="G12" s="6"/>
      <c r="H12" s="14">
        <f t="shared" si="0"/>
        <v>2003.5</v>
      </c>
      <c r="J12" s="7"/>
    </row>
    <row r="13" spans="1:10" ht="18" customHeight="1" x14ac:dyDescent="0.25">
      <c r="A13" s="29">
        <f>col5data!B14</f>
        <v>2004</v>
      </c>
      <c r="B13" s="20">
        <f>col5data!C14</f>
        <v>0.1128</v>
      </c>
      <c r="C13" s="20">
        <f>col5data!D14</f>
        <v>-3.0800000000000001E-2</v>
      </c>
      <c r="D13" s="20">
        <f>col5data!E14</f>
        <v>-0.28449999999999998</v>
      </c>
      <c r="E13" s="20">
        <f>col5data!F14</f>
        <v>0.25942999999999999</v>
      </c>
      <c r="F13" s="20">
        <f>col5data!G14</f>
        <v>0.5071</v>
      </c>
      <c r="G13" s="6"/>
      <c r="H13" s="14">
        <f t="shared" si="0"/>
        <v>2004.5</v>
      </c>
      <c r="J13" s="7"/>
    </row>
    <row r="14" spans="1:10" ht="18" customHeight="1" x14ac:dyDescent="0.25">
      <c r="A14" s="29">
        <f>col5data!B15</f>
        <v>2005</v>
      </c>
      <c r="B14" s="20">
        <f>col5data!C15</f>
        <v>-9.2600000000000002E-2</v>
      </c>
      <c r="C14" s="20">
        <f>col5data!D15</f>
        <v>-0.78410000000000002</v>
      </c>
      <c r="D14" s="20">
        <f>col5data!E15</f>
        <v>-0.33829999999999999</v>
      </c>
      <c r="E14" s="20">
        <f>col5data!F15</f>
        <v>0.49967</v>
      </c>
      <c r="F14" s="20">
        <f>col5data!G15</f>
        <v>0.25219999999999998</v>
      </c>
      <c r="G14" s="6"/>
      <c r="H14" s="14">
        <f t="shared" si="0"/>
        <v>2005.5</v>
      </c>
      <c r="J14" s="7"/>
    </row>
    <row r="15" spans="1:10" ht="18" customHeight="1" x14ac:dyDescent="0.25">
      <c r="A15" s="29">
        <f>col5data!B16</f>
        <v>2006</v>
      </c>
      <c r="B15" s="20">
        <f>col5data!C16</f>
        <v>0.40579999999999999</v>
      </c>
      <c r="C15" s="20">
        <f>col5data!D16</f>
        <v>-0.1741</v>
      </c>
      <c r="D15" s="20">
        <f>col5data!E16</f>
        <v>0.1182</v>
      </c>
      <c r="E15" s="20">
        <f>col5data!F16</f>
        <v>0.57027000000000005</v>
      </c>
      <c r="F15" s="20">
        <f>col5data!G16</f>
        <v>1.1086</v>
      </c>
      <c r="G15" s="6"/>
      <c r="H15" s="14">
        <f t="shared" si="0"/>
        <v>2006.5</v>
      </c>
      <c r="J15" s="7"/>
    </row>
    <row r="16" spans="1:10" ht="18" customHeight="1" x14ac:dyDescent="0.25">
      <c r="A16" s="29">
        <f>col5data!B17</f>
        <v>2007</v>
      </c>
      <c r="B16" s="20">
        <f>col5data!C17</f>
        <v>-5.8799999999999998E-2</v>
      </c>
      <c r="C16" s="20">
        <f>col5data!D17</f>
        <v>-8.7300000000000003E-2</v>
      </c>
      <c r="D16" s="20">
        <f>col5data!E17</f>
        <v>-4.7300000000000002E-2</v>
      </c>
      <c r="E16" s="20">
        <f>col5data!F17</f>
        <v>0.17088999999999999</v>
      </c>
      <c r="F16" s="20">
        <f>col5data!G17</f>
        <v>-0.2717</v>
      </c>
      <c r="G16" s="6"/>
      <c r="H16" s="14">
        <f t="shared" si="0"/>
        <v>2007.5</v>
      </c>
      <c r="J16" s="7"/>
    </row>
    <row r="17" spans="1:10" ht="18" customHeight="1" x14ac:dyDescent="0.25">
      <c r="A17" s="29">
        <f>col5data!B18</f>
        <v>2008</v>
      </c>
      <c r="B17" s="20">
        <f>col5data!C18</f>
        <v>-0.12130000000000001</v>
      </c>
      <c r="C17" s="20">
        <f>col5data!D18</f>
        <v>0.74919999999999998</v>
      </c>
      <c r="D17" s="20">
        <f>col5data!E18</f>
        <v>0.10489999999999999</v>
      </c>
      <c r="E17" s="20">
        <f>col5data!F18</f>
        <v>-0.31314999999999998</v>
      </c>
      <c r="F17" s="20">
        <f>col5data!G18</f>
        <v>-1.026</v>
      </c>
      <c r="G17" s="6"/>
      <c r="H17" s="14">
        <f t="shared" si="0"/>
        <v>2008.5</v>
      </c>
      <c r="J17" s="7"/>
    </row>
    <row r="18" spans="1:10" ht="18" customHeight="1" x14ac:dyDescent="0.25">
      <c r="A18" s="29">
        <f>col5data!B19</f>
        <v>2009</v>
      </c>
      <c r="B18" s="20">
        <f>col5data!C19</f>
        <v>-0.99809999999999999</v>
      </c>
      <c r="C18" s="20">
        <f>col5data!D19</f>
        <v>1.5289999999999999</v>
      </c>
      <c r="D18" s="20">
        <f>col5data!E19</f>
        <v>-1.7273000000000001</v>
      </c>
      <c r="E18" s="20">
        <f>col5data!F19</f>
        <v>-1.1864600000000001</v>
      </c>
      <c r="F18" s="20">
        <f>col5data!G19</f>
        <v>-2.6076000000000001</v>
      </c>
      <c r="G18" s="6"/>
      <c r="H18" s="14">
        <f t="shared" si="0"/>
        <v>2009.5</v>
      </c>
      <c r="J18" s="7"/>
    </row>
    <row r="19" spans="1:10" ht="18" customHeight="1" x14ac:dyDescent="0.25">
      <c r="A19" s="29">
        <f>col5data!B20</f>
        <v>2010</v>
      </c>
      <c r="B19" s="20">
        <f>col5data!C20</f>
        <v>-0.75929999999999997</v>
      </c>
      <c r="C19" s="20">
        <f>col5data!D20</f>
        <v>1.5468999999999999</v>
      </c>
      <c r="D19" s="20">
        <f>col5data!E20</f>
        <v>-1.6442000000000001</v>
      </c>
      <c r="E19" s="20">
        <f>col5data!F20</f>
        <v>-1.42431</v>
      </c>
      <c r="F19" s="20">
        <f>col5data!G20</f>
        <v>-1.5156000000000001</v>
      </c>
      <c r="G19" s="6"/>
      <c r="H19" s="14">
        <f t="shared" si="0"/>
        <v>2010.5</v>
      </c>
      <c r="J19" s="7"/>
    </row>
    <row r="20" spans="1:10" ht="18" customHeight="1" x14ac:dyDescent="0.25">
      <c r="A20" s="29">
        <f>col5data!B21</f>
        <v>2011</v>
      </c>
      <c r="B20" s="20">
        <f>col5data!C21</f>
        <v>-0.52649999999999997</v>
      </c>
      <c r="C20" s="20">
        <f>col5data!D21</f>
        <v>0.81269999999999998</v>
      </c>
      <c r="D20" s="20">
        <f>col5data!E21</f>
        <v>-1.6579999999999999</v>
      </c>
      <c r="E20" s="20">
        <f>col5data!F21</f>
        <v>-1.2184600000000001</v>
      </c>
      <c r="F20" s="20">
        <f>col5data!G21</f>
        <v>-4.24E-2</v>
      </c>
      <c r="G20" s="6"/>
      <c r="H20" s="14">
        <f t="shared" si="0"/>
        <v>2011.5</v>
      </c>
      <c r="J20" s="7"/>
    </row>
    <row r="21" spans="1:10" ht="18" customHeight="1" x14ac:dyDescent="0.25">
      <c r="A21" s="29">
        <f>col5data!B22</f>
        <v>2012</v>
      </c>
      <c r="B21" s="20">
        <f>col5data!C22</f>
        <v>-0.22339999999999999</v>
      </c>
      <c r="C21" s="20">
        <f>col5data!D22</f>
        <v>-3.5099999999999999E-2</v>
      </c>
      <c r="D21" s="20">
        <f>col5data!E22</f>
        <v>-0.51939999999999997</v>
      </c>
      <c r="E21" s="20">
        <f>col5data!F22</f>
        <v>-0.96623000000000003</v>
      </c>
      <c r="F21" s="20">
        <f>col5data!G22</f>
        <v>0.62719999999999998</v>
      </c>
      <c r="G21" s="6"/>
      <c r="H21" s="14">
        <f t="shared" si="0"/>
        <v>2012.5</v>
      </c>
      <c r="J21" s="7"/>
    </row>
    <row r="22" spans="1:10" ht="18" customHeight="1" x14ac:dyDescent="0.25">
      <c r="A22" s="29">
        <f>col5data!B23</f>
        <v>2013</v>
      </c>
      <c r="B22" s="20">
        <f>col5data!C23</f>
        <v>-0.56299999999999994</v>
      </c>
      <c r="C22" s="20">
        <f>col5data!D23</f>
        <v>-1.1306</v>
      </c>
      <c r="D22" s="20">
        <f>col5data!E23</f>
        <v>-0.56859999999999999</v>
      </c>
      <c r="E22" s="20">
        <f>col5data!F23</f>
        <v>-1.0300800000000001</v>
      </c>
      <c r="F22" s="20">
        <f>col5data!G23</f>
        <v>0.4773</v>
      </c>
      <c r="G22" s="6"/>
      <c r="H22" s="14">
        <f t="shared" si="0"/>
        <v>2013.5</v>
      </c>
      <c r="J22" s="7"/>
    </row>
    <row r="23" spans="1:10" ht="18" customHeight="1" x14ac:dyDescent="0.25">
      <c r="A23" s="29">
        <f>col5data!B24</f>
        <v>2014</v>
      </c>
      <c r="B23" s="20">
        <f>col5data!C24</f>
        <v>-3.6700000000000003E-2</v>
      </c>
      <c r="C23" s="20">
        <f>col5data!D24</f>
        <v>0.32029999999999997</v>
      </c>
      <c r="D23" s="20">
        <f>col5data!E24</f>
        <v>-0.20580000000000001</v>
      </c>
      <c r="E23" s="20">
        <f>col5data!F24</f>
        <v>-1.0024299999999999</v>
      </c>
      <c r="F23" s="20">
        <f>col5data!G24</f>
        <v>0.74119999999999997</v>
      </c>
      <c r="G23" s="6"/>
      <c r="H23" s="14">
        <f t="shared" si="0"/>
        <v>2014.5</v>
      </c>
      <c r="J23" s="7"/>
    </row>
    <row r="24" spans="1:10" ht="18" customHeight="1" x14ac:dyDescent="0.25">
      <c r="A24" s="29">
        <f>col5data!B25</f>
        <v>2015</v>
      </c>
      <c r="B24" s="20">
        <f>col5data!C25</f>
        <v>0.6079</v>
      </c>
      <c r="C24" s="20">
        <f>col5data!D25</f>
        <v>1.4367000000000001</v>
      </c>
      <c r="D24" s="20">
        <f>col5data!E25</f>
        <v>0.9758</v>
      </c>
      <c r="E24" s="20">
        <f>col5data!F25</f>
        <v>-0.81799999999999995</v>
      </c>
      <c r="F24" s="20">
        <f>col5data!G25</f>
        <v>0.83730000000000004</v>
      </c>
      <c r="G24" s="6"/>
      <c r="H24" s="14">
        <f t="shared" si="0"/>
        <v>2015.5</v>
      </c>
      <c r="J24" s="7"/>
    </row>
    <row r="25" spans="1:10" ht="18" customHeight="1" x14ac:dyDescent="0.25">
      <c r="A25" s="29">
        <f>col5data!B26</f>
        <v>2016</v>
      </c>
      <c r="B25" s="20">
        <f>col5data!C26</f>
        <v>0.45860000000000001</v>
      </c>
      <c r="C25" s="20">
        <f>col5data!D26</f>
        <v>0.2263</v>
      </c>
      <c r="D25" s="20">
        <f>col5data!E26</f>
        <v>1.5712999999999999</v>
      </c>
      <c r="E25" s="20">
        <f>col5data!F26</f>
        <v>-0.73007</v>
      </c>
      <c r="F25" s="20">
        <f>col5data!G26</f>
        <v>0.76690000000000003</v>
      </c>
      <c r="G25" s="6"/>
      <c r="H25" s="14">
        <f t="shared" si="0"/>
        <v>2016.5</v>
      </c>
      <c r="J25" s="7"/>
    </row>
    <row r="26" spans="1:10" ht="18" customHeight="1" x14ac:dyDescent="0.25">
      <c r="A26" s="34">
        <f>col5data!B27</f>
        <v>2017</v>
      </c>
      <c r="B26" s="20">
        <f>col5data!C27</f>
        <v>0.61560000000000004</v>
      </c>
      <c r="C26" s="20">
        <f>col5data!D27</f>
        <v>1.3161</v>
      </c>
      <c r="D26" s="20">
        <f>col5data!E27</f>
        <v>1.0718000000000001</v>
      </c>
      <c r="E26" s="20">
        <f>col5data!F27</f>
        <v>-0.71040999999999999</v>
      </c>
      <c r="F26" s="20">
        <f>col5data!G27</f>
        <v>0.78490000000000004</v>
      </c>
      <c r="G26" s="6"/>
      <c r="H26" s="14">
        <f t="shared" ref="H26:H27" si="1">A26+0.5</f>
        <v>2017.5</v>
      </c>
      <c r="J26" s="7"/>
    </row>
    <row r="27" spans="1:10" ht="18" customHeight="1" x14ac:dyDescent="0.25">
      <c r="A27" s="34">
        <f>col5data!B28</f>
        <v>2018</v>
      </c>
      <c r="B27" s="20">
        <f>col5data!C28</f>
        <v>0.56220000000000003</v>
      </c>
      <c r="C27" s="20">
        <f>col5data!D28</f>
        <v>0.84079999999999999</v>
      </c>
      <c r="D27" s="20">
        <f>col5data!E28</f>
        <v>1.5468</v>
      </c>
      <c r="E27" s="20">
        <f>col5data!F28</f>
        <v>-0.76693999999999996</v>
      </c>
      <c r="F27" s="20">
        <f>col5data!G28</f>
        <v>0.62829999999999997</v>
      </c>
      <c r="G27" s="6"/>
      <c r="H27" s="14">
        <f t="shared" si="1"/>
        <v>2018.5</v>
      </c>
      <c r="J27" s="7"/>
    </row>
    <row r="28" spans="1:10" ht="53.25" customHeight="1" x14ac:dyDescent="0.25">
      <c r="A28" s="36" t="s">
        <v>23</v>
      </c>
      <c r="B28" s="36"/>
      <c r="C28" s="36"/>
      <c r="D28" s="36"/>
      <c r="E28" s="36"/>
      <c r="F28" s="36"/>
    </row>
  </sheetData>
  <mergeCells count="3">
    <mergeCell ref="A1:F1"/>
    <mergeCell ref="B3:C3"/>
    <mergeCell ref="A28:F28"/>
  </mergeCells>
  <printOptions horizontalCentered="1"/>
  <pageMargins left="0.5" right="0.5" top="0.5" bottom="0.5" header="0.5" footer="0.5"/>
  <pageSetup scale="8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42"/>
  <sheetViews>
    <sheetView topLeftCell="A2" workbookViewId="0">
      <selection activeCell="A3" sqref="A3:K28"/>
    </sheetView>
  </sheetViews>
  <sheetFormatPr defaultRowHeight="13.2" x14ac:dyDescent="0.25"/>
  <cols>
    <col min="8" max="8" width="11" customWidth="1"/>
  </cols>
  <sheetData>
    <row r="2" spans="1:23" ht="13.8" thickBot="1" x14ac:dyDescent="0.3">
      <c r="A2" s="1" t="s">
        <v>27</v>
      </c>
    </row>
    <row r="3" spans="1:23" ht="26.4" x14ac:dyDescent="0.25">
      <c r="A3" s="11" t="s">
        <v>0</v>
      </c>
      <c r="B3" s="13" t="s">
        <v>5</v>
      </c>
      <c r="C3" s="13" t="s">
        <v>6</v>
      </c>
      <c r="D3" s="13" t="s">
        <v>7</v>
      </c>
      <c r="E3" s="13" t="s">
        <v>8</v>
      </c>
      <c r="F3" s="13" t="s">
        <v>9</v>
      </c>
      <c r="G3" s="13" t="s">
        <v>10</v>
      </c>
      <c r="H3" s="13" t="s">
        <v>14</v>
      </c>
      <c r="I3" s="13" t="s">
        <v>15</v>
      </c>
      <c r="J3" s="13" t="s">
        <v>25</v>
      </c>
      <c r="K3" s="13" t="s">
        <v>16</v>
      </c>
      <c r="M3" s="11" t="s">
        <v>0</v>
      </c>
      <c r="N3" s="13" t="s">
        <v>5</v>
      </c>
      <c r="O3" s="13" t="s">
        <v>6</v>
      </c>
      <c r="P3" s="13" t="s">
        <v>7</v>
      </c>
      <c r="Q3" s="13" t="s">
        <v>8</v>
      </c>
      <c r="R3" s="13" t="s">
        <v>9</v>
      </c>
      <c r="S3" s="13" t="s">
        <v>10</v>
      </c>
      <c r="T3" s="13" t="s">
        <v>14</v>
      </c>
      <c r="U3" s="13" t="s">
        <v>15</v>
      </c>
      <c r="V3" s="13" t="s">
        <v>25</v>
      </c>
      <c r="W3" s="13" t="s">
        <v>16</v>
      </c>
    </row>
    <row r="4" spans="1:23" x14ac:dyDescent="0.25">
      <c r="A4" s="12">
        <v>1</v>
      </c>
      <c r="B4" s="10" t="s">
        <v>19</v>
      </c>
      <c r="C4" s="10">
        <v>0</v>
      </c>
      <c r="D4" s="10">
        <v>0</v>
      </c>
      <c r="E4" s="10">
        <v>0</v>
      </c>
      <c r="F4" s="10">
        <v>0</v>
      </c>
      <c r="G4" s="10">
        <v>0</v>
      </c>
      <c r="H4" s="10">
        <v>3.0184830000000002E-3</v>
      </c>
      <c r="I4" s="10">
        <v>0.80340999999999996</v>
      </c>
      <c r="J4" s="10">
        <v>6.0455699999999997</v>
      </c>
      <c r="K4" s="10">
        <v>0.78620999999999996</v>
      </c>
      <c r="M4" s="12">
        <v>1</v>
      </c>
      <c r="N4" s="10" t="s">
        <v>19</v>
      </c>
      <c r="O4" s="10">
        <v>0</v>
      </c>
      <c r="P4" s="10">
        <v>0</v>
      </c>
      <c r="Q4" s="10">
        <v>0</v>
      </c>
      <c r="R4" s="10">
        <v>0</v>
      </c>
      <c r="S4" s="10">
        <v>0</v>
      </c>
      <c r="T4" s="10">
        <v>3.0184830000000002E-3</v>
      </c>
      <c r="U4" s="10">
        <v>0.80340999999999996</v>
      </c>
      <c r="V4" s="10">
        <v>6.0455699999999997</v>
      </c>
      <c r="W4" s="10">
        <v>0.78620999999999996</v>
      </c>
    </row>
    <row r="5" spans="1:23" x14ac:dyDescent="0.25">
      <c r="A5" s="12">
        <v>2</v>
      </c>
      <c r="B5" s="10" t="s">
        <v>19</v>
      </c>
      <c r="C5" s="19">
        <v>-24.2897</v>
      </c>
      <c r="D5" s="19">
        <v>-12.5928</v>
      </c>
      <c r="E5" s="19">
        <v>-20.352799999999998</v>
      </c>
      <c r="F5" s="19">
        <v>-4.4623799999999996</v>
      </c>
      <c r="G5" s="19">
        <v>-59.750700000000002</v>
      </c>
      <c r="H5" s="10">
        <v>2.22065E-4</v>
      </c>
      <c r="I5" s="10">
        <v>3.7629999999999997E-2</v>
      </c>
      <c r="J5" s="10">
        <v>1.10677</v>
      </c>
      <c r="K5" s="10">
        <v>1.294E-2</v>
      </c>
      <c r="M5" s="12">
        <v>2</v>
      </c>
      <c r="N5" s="10" t="s">
        <v>19</v>
      </c>
      <c r="O5" s="19">
        <v>-24.2897</v>
      </c>
      <c r="P5" s="19">
        <v>-12.5928</v>
      </c>
      <c r="Q5" s="19">
        <v>-20.352799999999998</v>
      </c>
      <c r="R5" s="19">
        <v>-4.4623799999999996</v>
      </c>
      <c r="S5" s="19">
        <v>-59.750700000000002</v>
      </c>
      <c r="T5" s="10">
        <v>2.22065E-4</v>
      </c>
      <c r="U5" s="10">
        <v>3.7629999999999997E-2</v>
      </c>
      <c r="V5" s="10">
        <v>1.10677</v>
      </c>
      <c r="W5" s="10">
        <v>1.294E-2</v>
      </c>
    </row>
    <row r="6" spans="1:23" x14ac:dyDescent="0.25">
      <c r="A6" s="12">
        <v>3</v>
      </c>
      <c r="B6" s="10">
        <v>1996</v>
      </c>
      <c r="C6" s="10">
        <v>0.61970000000000003</v>
      </c>
      <c r="D6" s="10">
        <v>0.62360000000000004</v>
      </c>
      <c r="E6" s="10">
        <v>0.20499999999999999</v>
      </c>
      <c r="F6" s="10">
        <v>1.4769099999999999</v>
      </c>
      <c r="G6" s="10">
        <v>0.17330000000000001</v>
      </c>
      <c r="H6" s="10">
        <v>3.1569699999999998E-3</v>
      </c>
      <c r="I6" s="10">
        <v>0.81113000000000002</v>
      </c>
      <c r="J6" s="10">
        <v>7.6801599999999999</v>
      </c>
      <c r="K6" s="10">
        <v>0.78844999999999998</v>
      </c>
      <c r="M6" s="12">
        <v>3</v>
      </c>
      <c r="N6" s="10">
        <v>1996</v>
      </c>
      <c r="O6" s="10">
        <v>0.61970000000000003</v>
      </c>
      <c r="P6" s="10">
        <v>0.62360000000000004</v>
      </c>
      <c r="Q6" s="10">
        <v>0.20499999999999999</v>
      </c>
      <c r="R6" s="10">
        <v>1.4769099999999999</v>
      </c>
      <c r="S6" s="10">
        <v>0.17330000000000001</v>
      </c>
      <c r="T6" s="10">
        <v>3.1569699999999998E-3</v>
      </c>
      <c r="U6" s="10">
        <v>0.81113000000000002</v>
      </c>
      <c r="V6" s="10">
        <v>7.6801599999999999</v>
      </c>
      <c r="W6" s="10">
        <v>0.78844999999999998</v>
      </c>
    </row>
    <row r="7" spans="1:23" x14ac:dyDescent="0.25">
      <c r="A7" s="12">
        <v>4</v>
      </c>
      <c r="B7" s="10">
        <v>1997</v>
      </c>
      <c r="C7" s="10">
        <v>2.81E-2</v>
      </c>
      <c r="D7" s="19">
        <v>-1.0086999999999999</v>
      </c>
      <c r="E7" s="19">
        <v>-0.21379999999999999</v>
      </c>
      <c r="F7" s="10">
        <v>1.6522300000000001</v>
      </c>
      <c r="G7" s="19">
        <v>-0.3175</v>
      </c>
      <c r="H7" s="10">
        <v>2.7944770000000001E-3</v>
      </c>
      <c r="I7" s="10">
        <v>0.79537000000000002</v>
      </c>
      <c r="J7" s="10">
        <v>7.8742099999999997</v>
      </c>
      <c r="K7" s="10">
        <v>0.78210000000000002</v>
      </c>
      <c r="M7" s="12">
        <v>4</v>
      </c>
      <c r="N7" s="10">
        <v>1997</v>
      </c>
      <c r="O7" s="10">
        <v>2.81E-2</v>
      </c>
      <c r="P7" s="19">
        <v>-1.0086999999999999</v>
      </c>
      <c r="Q7" s="19">
        <v>-0.21379999999999999</v>
      </c>
      <c r="R7" s="10">
        <v>1.6522300000000001</v>
      </c>
      <c r="S7" s="19">
        <v>-0.3175</v>
      </c>
      <c r="T7" s="10">
        <v>2.7944770000000001E-3</v>
      </c>
      <c r="U7" s="10">
        <v>0.79537000000000002</v>
      </c>
      <c r="V7" s="10">
        <v>7.8742099999999997</v>
      </c>
      <c r="W7" s="10">
        <v>0.78210000000000002</v>
      </c>
    </row>
    <row r="8" spans="1:23" x14ac:dyDescent="0.25">
      <c r="A8" s="12">
        <v>5</v>
      </c>
      <c r="B8" s="10">
        <v>1998</v>
      </c>
      <c r="C8" s="10">
        <v>0.17849999999999999</v>
      </c>
      <c r="D8" s="19">
        <v>-0.68899999999999995</v>
      </c>
      <c r="E8" s="10">
        <v>0.13289999999999999</v>
      </c>
      <c r="F8" s="10">
        <v>1.33439</v>
      </c>
      <c r="G8" s="19">
        <v>-6.4399999999999999E-2</v>
      </c>
      <c r="H8" s="10">
        <v>2.8654710000000001E-3</v>
      </c>
      <c r="I8" s="10">
        <v>0.80842000000000003</v>
      </c>
      <c r="J8" s="10">
        <v>7.5224299999999999</v>
      </c>
      <c r="K8" s="10">
        <v>0.78537000000000001</v>
      </c>
      <c r="M8" s="12">
        <v>5</v>
      </c>
      <c r="N8" s="10">
        <v>1998</v>
      </c>
      <c r="O8" s="10">
        <v>0.17849999999999999</v>
      </c>
      <c r="P8" s="19">
        <v>-0.68899999999999995</v>
      </c>
      <c r="Q8" s="10">
        <v>0.13289999999999999</v>
      </c>
      <c r="R8" s="10">
        <v>1.33439</v>
      </c>
      <c r="S8" s="19">
        <v>-6.4399999999999999E-2</v>
      </c>
      <c r="T8" s="10">
        <v>2.8654710000000001E-3</v>
      </c>
      <c r="U8" s="10">
        <v>0.80842000000000003</v>
      </c>
      <c r="V8" s="10">
        <v>7.5224299999999999</v>
      </c>
      <c r="W8" s="10">
        <v>0.78537000000000001</v>
      </c>
    </row>
    <row r="9" spans="1:23" x14ac:dyDescent="0.25">
      <c r="A9" s="12">
        <v>6</v>
      </c>
      <c r="B9" s="10">
        <v>1999</v>
      </c>
      <c r="C9" s="10">
        <v>0.44379999999999997</v>
      </c>
      <c r="D9" s="19">
        <v>-1.4817</v>
      </c>
      <c r="E9" s="10">
        <v>0.95189999999999997</v>
      </c>
      <c r="F9" s="10">
        <v>1.13405</v>
      </c>
      <c r="G9" s="10">
        <v>1.1708000000000001</v>
      </c>
      <c r="H9" s="10">
        <v>2.6894520000000002E-3</v>
      </c>
      <c r="I9" s="10">
        <v>0.83923000000000003</v>
      </c>
      <c r="J9" s="10">
        <v>7.3007</v>
      </c>
      <c r="K9" s="10">
        <v>0.80135999999999996</v>
      </c>
      <c r="M9" s="12">
        <v>6</v>
      </c>
      <c r="N9" s="10">
        <v>1999</v>
      </c>
      <c r="O9" s="10">
        <v>0.44379999999999997</v>
      </c>
      <c r="P9" s="19">
        <v>-1.4817</v>
      </c>
      <c r="Q9" s="10">
        <v>0.95189999999999997</v>
      </c>
      <c r="R9" s="10">
        <v>1.13405</v>
      </c>
      <c r="S9" s="10">
        <v>1.1708000000000001</v>
      </c>
      <c r="T9" s="10">
        <v>2.6894520000000002E-3</v>
      </c>
      <c r="U9" s="10">
        <v>0.83923000000000003</v>
      </c>
      <c r="V9" s="10">
        <v>7.3007</v>
      </c>
      <c r="W9" s="10">
        <v>0.80135999999999996</v>
      </c>
    </row>
    <row r="10" spans="1:23" x14ac:dyDescent="0.25">
      <c r="A10" s="12">
        <v>7</v>
      </c>
      <c r="B10" s="10">
        <v>2000</v>
      </c>
      <c r="C10" s="10">
        <v>0.51819999999999999</v>
      </c>
      <c r="D10" s="19">
        <v>-1.3734999999999999</v>
      </c>
      <c r="E10" s="10">
        <v>1.619</v>
      </c>
      <c r="F10" s="10">
        <v>1.4346699999999999</v>
      </c>
      <c r="G10" s="10">
        <v>0.39250000000000002</v>
      </c>
      <c r="H10" s="10">
        <v>2.7134870000000001E-3</v>
      </c>
      <c r="I10" s="10">
        <v>0.86433000000000004</v>
      </c>
      <c r="J10" s="10">
        <v>7.6334099999999996</v>
      </c>
      <c r="K10" s="10">
        <v>0.79129000000000005</v>
      </c>
      <c r="M10" s="12">
        <v>7</v>
      </c>
      <c r="N10" s="10">
        <v>2000</v>
      </c>
      <c r="O10" s="10">
        <v>0.51819999999999999</v>
      </c>
      <c r="P10" s="19">
        <v>-1.3734999999999999</v>
      </c>
      <c r="Q10" s="10">
        <v>1.619</v>
      </c>
      <c r="R10" s="10">
        <v>1.4346699999999999</v>
      </c>
      <c r="S10" s="10">
        <v>0.39250000000000002</v>
      </c>
      <c r="T10" s="10">
        <v>2.7134870000000001E-3</v>
      </c>
      <c r="U10" s="10">
        <v>0.86433000000000004</v>
      </c>
      <c r="V10" s="10">
        <v>7.6334099999999996</v>
      </c>
      <c r="W10" s="10">
        <v>0.79129000000000005</v>
      </c>
    </row>
    <row r="11" spans="1:23" x14ac:dyDescent="0.25">
      <c r="A11" s="12">
        <v>8</v>
      </c>
      <c r="B11" s="10">
        <v>2001</v>
      </c>
      <c r="C11" s="19">
        <v>-5.6300000000000003E-2</v>
      </c>
      <c r="D11" s="19">
        <v>-1.5325</v>
      </c>
      <c r="E11" s="10">
        <v>0.70479999999999998</v>
      </c>
      <c r="F11" s="10">
        <v>0.77598999999999996</v>
      </c>
      <c r="G11" s="19">
        <v>-0.17369999999999999</v>
      </c>
      <c r="H11" s="10">
        <v>2.6781800000000001E-3</v>
      </c>
      <c r="I11" s="10">
        <v>0.82992999999999995</v>
      </c>
      <c r="J11" s="10">
        <v>6.90442</v>
      </c>
      <c r="K11" s="10">
        <v>0.78395999999999999</v>
      </c>
      <c r="M11" s="12">
        <v>8</v>
      </c>
      <c r="N11" s="10">
        <v>2001</v>
      </c>
      <c r="O11" s="19">
        <v>-5.6300000000000003E-2</v>
      </c>
      <c r="P11" s="19">
        <v>-1.5325</v>
      </c>
      <c r="Q11" s="10">
        <v>0.70479999999999998</v>
      </c>
      <c r="R11" s="10">
        <v>0.77598999999999996</v>
      </c>
      <c r="S11" s="19">
        <v>-0.17369999999999999</v>
      </c>
      <c r="T11" s="10">
        <v>2.6781800000000001E-3</v>
      </c>
      <c r="U11" s="10">
        <v>0.82992999999999995</v>
      </c>
      <c r="V11" s="10">
        <v>6.90442</v>
      </c>
      <c r="W11" s="10">
        <v>0.78395999999999999</v>
      </c>
    </row>
    <row r="12" spans="1:23" x14ac:dyDescent="0.25">
      <c r="A12" s="12">
        <v>9</v>
      </c>
      <c r="B12" s="10">
        <v>2002</v>
      </c>
      <c r="C12" s="19">
        <v>-0.93669999999999998</v>
      </c>
      <c r="D12" s="19">
        <v>-1.0704</v>
      </c>
      <c r="E12" s="19">
        <v>-0.93059999999999998</v>
      </c>
      <c r="F12" s="10">
        <v>0.49491000000000002</v>
      </c>
      <c r="G12" s="19">
        <v>-2.2408999999999999</v>
      </c>
      <c r="H12" s="10">
        <v>2.780781E-3</v>
      </c>
      <c r="I12" s="10">
        <v>0.76839999999999997</v>
      </c>
      <c r="J12" s="10">
        <v>6.5933200000000003</v>
      </c>
      <c r="K12" s="10">
        <v>0.75721000000000005</v>
      </c>
      <c r="M12" s="12">
        <v>9</v>
      </c>
      <c r="N12" s="10">
        <v>2002</v>
      </c>
      <c r="O12" s="19">
        <v>-0.93669999999999998</v>
      </c>
      <c r="P12" s="19">
        <v>-1.0704</v>
      </c>
      <c r="Q12" s="19">
        <v>-0.93059999999999998</v>
      </c>
      <c r="R12" s="10">
        <v>0.49491000000000002</v>
      </c>
      <c r="S12" s="19">
        <v>-2.2408999999999999</v>
      </c>
      <c r="T12" s="10">
        <v>2.780781E-3</v>
      </c>
      <c r="U12" s="10">
        <v>0.76839999999999997</v>
      </c>
      <c r="V12" s="10">
        <v>6.5933200000000003</v>
      </c>
      <c r="W12" s="10">
        <v>0.75721000000000005</v>
      </c>
    </row>
    <row r="13" spans="1:23" x14ac:dyDescent="0.25">
      <c r="A13" s="12">
        <v>10</v>
      </c>
      <c r="B13" s="10">
        <v>2003</v>
      </c>
      <c r="C13" s="19">
        <v>-0.17829999999999999</v>
      </c>
      <c r="D13" s="19">
        <v>-3.8E-3</v>
      </c>
      <c r="E13" s="19">
        <v>-0.8649</v>
      </c>
      <c r="F13" s="10">
        <v>0.36312</v>
      </c>
      <c r="G13" s="19">
        <v>-0.20760000000000001</v>
      </c>
      <c r="H13" s="10">
        <v>3.0176410000000002E-3</v>
      </c>
      <c r="I13" s="10">
        <v>0.77087000000000006</v>
      </c>
      <c r="J13" s="10">
        <v>6.44747</v>
      </c>
      <c r="K13" s="10">
        <v>0.78351999999999999</v>
      </c>
      <c r="M13" s="12">
        <v>10</v>
      </c>
      <c r="N13" s="10">
        <v>2003</v>
      </c>
      <c r="O13" s="19">
        <v>-0.17829999999999999</v>
      </c>
      <c r="P13" s="19">
        <v>-3.8E-3</v>
      </c>
      <c r="Q13" s="19">
        <v>-0.8649</v>
      </c>
      <c r="R13" s="10">
        <v>0.36312</v>
      </c>
      <c r="S13" s="19">
        <v>-0.20760000000000001</v>
      </c>
      <c r="T13" s="10">
        <v>3.0176410000000002E-3</v>
      </c>
      <c r="U13" s="10">
        <v>0.77087000000000006</v>
      </c>
      <c r="V13" s="10">
        <v>6.44747</v>
      </c>
      <c r="W13" s="10">
        <v>0.78351999999999999</v>
      </c>
    </row>
    <row r="14" spans="1:23" x14ac:dyDescent="0.25">
      <c r="A14" s="12">
        <v>11</v>
      </c>
      <c r="B14" s="10">
        <v>2004</v>
      </c>
      <c r="C14" s="10">
        <v>0.1128</v>
      </c>
      <c r="D14" s="19">
        <v>-3.0800000000000001E-2</v>
      </c>
      <c r="E14" s="19">
        <v>-0.28449999999999998</v>
      </c>
      <c r="F14" s="10">
        <v>0.25942999999999999</v>
      </c>
      <c r="G14" s="10">
        <v>0.5071</v>
      </c>
      <c r="H14" s="10">
        <v>3.0116460000000002E-3</v>
      </c>
      <c r="I14" s="10">
        <v>0.79271000000000003</v>
      </c>
      <c r="J14" s="10">
        <v>6.3327</v>
      </c>
      <c r="K14" s="10">
        <v>0.79276999999999997</v>
      </c>
      <c r="M14" s="12">
        <v>11</v>
      </c>
      <c r="N14" s="10">
        <v>2004</v>
      </c>
      <c r="O14" s="10">
        <v>0.1128</v>
      </c>
      <c r="P14" s="19">
        <v>-3.0800000000000001E-2</v>
      </c>
      <c r="Q14" s="19">
        <v>-0.28449999999999998</v>
      </c>
      <c r="R14" s="10">
        <v>0.25942999999999999</v>
      </c>
      <c r="S14" s="10">
        <v>0.5071</v>
      </c>
      <c r="T14" s="10">
        <v>3.0116460000000002E-3</v>
      </c>
      <c r="U14" s="10">
        <v>0.79271000000000003</v>
      </c>
      <c r="V14" s="10">
        <v>6.3327</v>
      </c>
      <c r="W14" s="10">
        <v>0.79276999999999997</v>
      </c>
    </row>
    <row r="15" spans="1:23" x14ac:dyDescent="0.25">
      <c r="A15" s="12">
        <v>12</v>
      </c>
      <c r="B15" s="10">
        <v>2005</v>
      </c>
      <c r="C15" s="19">
        <v>-9.2600000000000002E-2</v>
      </c>
      <c r="D15" s="19">
        <v>-0.78410000000000002</v>
      </c>
      <c r="E15" s="19">
        <v>-0.33829999999999999</v>
      </c>
      <c r="F15" s="10">
        <v>0.49967</v>
      </c>
      <c r="G15" s="10">
        <v>0.25219999999999998</v>
      </c>
      <c r="H15" s="10">
        <v>2.8443639999999998E-3</v>
      </c>
      <c r="I15" s="10">
        <v>0.79069</v>
      </c>
      <c r="J15" s="10">
        <v>6.5985899999999997</v>
      </c>
      <c r="K15" s="10">
        <v>0.78947000000000001</v>
      </c>
      <c r="M15" s="12">
        <v>12</v>
      </c>
      <c r="N15" s="10">
        <v>2005</v>
      </c>
      <c r="O15" s="19">
        <v>-9.2600000000000002E-2</v>
      </c>
      <c r="P15" s="19">
        <v>-0.78410000000000002</v>
      </c>
      <c r="Q15" s="19">
        <v>-0.33829999999999999</v>
      </c>
      <c r="R15" s="10">
        <v>0.49967</v>
      </c>
      <c r="S15" s="10">
        <v>0.25219999999999998</v>
      </c>
      <c r="T15" s="10">
        <v>2.8443639999999998E-3</v>
      </c>
      <c r="U15" s="10">
        <v>0.79069</v>
      </c>
      <c r="V15" s="10">
        <v>6.5985899999999997</v>
      </c>
      <c r="W15" s="10">
        <v>0.78947000000000001</v>
      </c>
    </row>
    <row r="16" spans="1:23" x14ac:dyDescent="0.25">
      <c r="A16" s="12">
        <v>13</v>
      </c>
      <c r="B16" s="10">
        <v>2006</v>
      </c>
      <c r="C16" s="10">
        <v>0.40579999999999999</v>
      </c>
      <c r="D16" s="19">
        <v>-0.1741</v>
      </c>
      <c r="E16" s="10">
        <v>0.1182</v>
      </c>
      <c r="F16" s="10">
        <v>0.57027000000000005</v>
      </c>
      <c r="G16" s="10">
        <v>1.1086</v>
      </c>
      <c r="H16" s="10">
        <v>2.979827E-3</v>
      </c>
      <c r="I16" s="10">
        <v>0.80786000000000002</v>
      </c>
      <c r="J16" s="10">
        <v>6.6767200000000004</v>
      </c>
      <c r="K16" s="10">
        <v>0.80054999999999998</v>
      </c>
      <c r="M16" s="12">
        <v>13</v>
      </c>
      <c r="N16" s="10">
        <v>2006</v>
      </c>
      <c r="O16" s="10">
        <v>0.40579999999999999</v>
      </c>
      <c r="P16" s="19">
        <v>-0.1741</v>
      </c>
      <c r="Q16" s="10">
        <v>0.1182</v>
      </c>
      <c r="R16" s="10">
        <v>0.57027000000000005</v>
      </c>
      <c r="S16" s="10">
        <v>1.1086</v>
      </c>
      <c r="T16" s="10">
        <v>2.979827E-3</v>
      </c>
      <c r="U16" s="10">
        <v>0.80786000000000002</v>
      </c>
      <c r="V16" s="10">
        <v>6.6767200000000004</v>
      </c>
      <c r="W16" s="10">
        <v>0.80054999999999998</v>
      </c>
    </row>
    <row r="17" spans="1:23" x14ac:dyDescent="0.25">
      <c r="A17" s="12">
        <v>14</v>
      </c>
      <c r="B17" s="10">
        <v>2007</v>
      </c>
      <c r="C17" s="19">
        <v>-5.8799999999999998E-2</v>
      </c>
      <c r="D17" s="19">
        <v>-8.7300000000000003E-2</v>
      </c>
      <c r="E17" s="19">
        <v>-4.7300000000000002E-2</v>
      </c>
      <c r="F17" s="10">
        <v>0.17088999999999999</v>
      </c>
      <c r="G17" s="19">
        <v>-0.2717</v>
      </c>
      <c r="H17" s="10">
        <v>2.9990920000000001E-3</v>
      </c>
      <c r="I17" s="10">
        <v>0.80162999999999995</v>
      </c>
      <c r="J17" s="10">
        <v>6.2347099999999998</v>
      </c>
      <c r="K17" s="10">
        <v>0.78269</v>
      </c>
      <c r="M17" s="12">
        <v>14</v>
      </c>
      <c r="N17" s="10">
        <v>2007</v>
      </c>
      <c r="O17" s="19">
        <v>-5.8799999999999998E-2</v>
      </c>
      <c r="P17" s="19">
        <v>-8.7300000000000003E-2</v>
      </c>
      <c r="Q17" s="19">
        <v>-4.7300000000000002E-2</v>
      </c>
      <c r="R17" s="10">
        <v>0.17088999999999999</v>
      </c>
      <c r="S17" s="19">
        <v>-0.2717</v>
      </c>
      <c r="T17" s="10">
        <v>2.9990920000000001E-3</v>
      </c>
      <c r="U17" s="10">
        <v>0.80162999999999995</v>
      </c>
      <c r="V17" s="10">
        <v>6.2347099999999998</v>
      </c>
      <c r="W17" s="10">
        <v>0.78269</v>
      </c>
    </row>
    <row r="18" spans="1:23" x14ac:dyDescent="0.25">
      <c r="A18" s="12">
        <v>15</v>
      </c>
      <c r="B18" s="10">
        <v>2008</v>
      </c>
      <c r="C18" s="19">
        <v>-0.12130000000000001</v>
      </c>
      <c r="D18" s="10">
        <v>0.74919999999999998</v>
      </c>
      <c r="E18" s="10">
        <v>0.10489999999999999</v>
      </c>
      <c r="F18" s="19">
        <v>-0.31314999999999998</v>
      </c>
      <c r="G18" s="19">
        <v>-1.026</v>
      </c>
      <c r="H18" s="10">
        <v>3.184845E-3</v>
      </c>
      <c r="I18" s="10">
        <v>0.80735999999999997</v>
      </c>
      <c r="J18" s="10">
        <v>5.6989900000000002</v>
      </c>
      <c r="K18" s="10">
        <v>0.77293000000000001</v>
      </c>
      <c r="M18" s="12">
        <v>15</v>
      </c>
      <c r="N18" s="10">
        <v>2008</v>
      </c>
      <c r="O18" s="19">
        <v>-0.12130000000000001</v>
      </c>
      <c r="P18" s="10">
        <v>0.74919999999999998</v>
      </c>
      <c r="Q18" s="10">
        <v>0.10489999999999999</v>
      </c>
      <c r="R18" s="19">
        <v>-0.31314999999999998</v>
      </c>
      <c r="S18" s="19">
        <v>-1.026</v>
      </c>
      <c r="T18" s="10">
        <v>3.184845E-3</v>
      </c>
      <c r="U18" s="10">
        <v>0.80735999999999997</v>
      </c>
      <c r="V18" s="10">
        <v>5.6989900000000002</v>
      </c>
      <c r="W18" s="10">
        <v>0.77293000000000001</v>
      </c>
    </row>
    <row r="19" spans="1:23" x14ac:dyDescent="0.25">
      <c r="A19" s="12">
        <v>16</v>
      </c>
      <c r="B19" s="10">
        <v>2009</v>
      </c>
      <c r="C19" s="19">
        <v>-0.99809999999999999</v>
      </c>
      <c r="D19" s="10">
        <v>1.5289999999999999</v>
      </c>
      <c r="E19" s="19">
        <v>-1.7273000000000001</v>
      </c>
      <c r="F19" s="19">
        <v>-1.1864600000000001</v>
      </c>
      <c r="G19" s="19">
        <v>-2.6076000000000001</v>
      </c>
      <c r="H19" s="10">
        <v>3.358031E-3</v>
      </c>
      <c r="I19" s="10">
        <v>0.73841999999999997</v>
      </c>
      <c r="J19" s="10">
        <v>4.7324400000000004</v>
      </c>
      <c r="K19" s="10">
        <v>0.75246000000000002</v>
      </c>
      <c r="M19" s="12">
        <v>16</v>
      </c>
      <c r="N19" s="10">
        <v>2009</v>
      </c>
      <c r="O19" s="19">
        <v>-0.99809999999999999</v>
      </c>
      <c r="P19" s="10">
        <v>1.5289999999999999</v>
      </c>
      <c r="Q19" s="19">
        <v>-1.7273000000000001</v>
      </c>
      <c r="R19" s="19">
        <v>-1.1864600000000001</v>
      </c>
      <c r="S19" s="19">
        <v>-2.6076000000000001</v>
      </c>
      <c r="T19" s="10">
        <v>3.358031E-3</v>
      </c>
      <c r="U19" s="10">
        <v>0.73841999999999997</v>
      </c>
      <c r="V19" s="10">
        <v>4.7324400000000004</v>
      </c>
      <c r="W19" s="10">
        <v>0.75246000000000002</v>
      </c>
    </row>
    <row r="20" spans="1:23" x14ac:dyDescent="0.25">
      <c r="A20" s="12">
        <v>17</v>
      </c>
      <c r="B20" s="10">
        <v>2010</v>
      </c>
      <c r="C20" s="19">
        <v>-0.75929999999999997</v>
      </c>
      <c r="D20" s="10">
        <v>1.5468999999999999</v>
      </c>
      <c r="E20" s="19">
        <v>-1.6442000000000001</v>
      </c>
      <c r="F20" s="19">
        <v>-1.42431</v>
      </c>
      <c r="G20" s="19">
        <v>-1.5156000000000001</v>
      </c>
      <c r="H20" s="10">
        <v>3.3620019999999998E-3</v>
      </c>
      <c r="I20" s="10">
        <v>0.74155000000000004</v>
      </c>
      <c r="J20" s="10">
        <v>4.4691999999999998</v>
      </c>
      <c r="K20" s="10">
        <v>0.76658999999999999</v>
      </c>
      <c r="M20" s="12">
        <v>17</v>
      </c>
      <c r="N20" s="10">
        <v>2010</v>
      </c>
      <c r="O20" s="19">
        <v>-0.75929999999999997</v>
      </c>
      <c r="P20" s="10">
        <v>1.5468999999999999</v>
      </c>
      <c r="Q20" s="19">
        <v>-1.6442000000000001</v>
      </c>
      <c r="R20" s="19">
        <v>-1.42431</v>
      </c>
      <c r="S20" s="19">
        <v>-1.5156000000000001</v>
      </c>
      <c r="T20" s="10">
        <v>3.3620019999999998E-3</v>
      </c>
      <c r="U20" s="10">
        <v>0.74155000000000004</v>
      </c>
      <c r="V20" s="10">
        <v>4.4691999999999998</v>
      </c>
      <c r="W20" s="10">
        <v>0.76658999999999999</v>
      </c>
    </row>
    <row r="21" spans="1:23" x14ac:dyDescent="0.25">
      <c r="A21" s="12">
        <v>18</v>
      </c>
      <c r="B21" s="10">
        <v>2011</v>
      </c>
      <c r="C21" s="19">
        <v>-0.52649999999999997</v>
      </c>
      <c r="D21" s="10">
        <v>0.81269999999999998</v>
      </c>
      <c r="E21" s="19">
        <v>-1.6579999999999999</v>
      </c>
      <c r="F21" s="19">
        <v>-1.2184600000000001</v>
      </c>
      <c r="G21" s="19">
        <v>-4.24E-2</v>
      </c>
      <c r="H21" s="10">
        <v>3.198963E-3</v>
      </c>
      <c r="I21" s="10">
        <v>0.74102999999999997</v>
      </c>
      <c r="J21" s="10">
        <v>4.6970200000000002</v>
      </c>
      <c r="K21" s="10">
        <v>0.78566000000000003</v>
      </c>
      <c r="M21" s="12">
        <v>18</v>
      </c>
      <c r="N21" s="10">
        <v>2011</v>
      </c>
      <c r="O21" s="19">
        <v>-0.52649999999999997</v>
      </c>
      <c r="P21" s="10">
        <v>0.81269999999999998</v>
      </c>
      <c r="Q21" s="19">
        <v>-1.6579999999999999</v>
      </c>
      <c r="R21" s="19">
        <v>-1.2184600000000001</v>
      </c>
      <c r="S21" s="19">
        <v>-4.24E-2</v>
      </c>
      <c r="T21" s="10">
        <v>3.198963E-3</v>
      </c>
      <c r="U21" s="10">
        <v>0.74102999999999997</v>
      </c>
      <c r="V21" s="10">
        <v>4.6970200000000002</v>
      </c>
      <c r="W21" s="10">
        <v>0.78566000000000003</v>
      </c>
    </row>
    <row r="22" spans="1:23" x14ac:dyDescent="0.25">
      <c r="A22" s="12">
        <v>19</v>
      </c>
      <c r="B22" s="10">
        <v>2012</v>
      </c>
      <c r="C22" s="19">
        <v>-0.22339999999999999</v>
      </c>
      <c r="D22" s="19">
        <v>-3.5099999999999999E-2</v>
      </c>
      <c r="E22" s="19">
        <v>-0.51939999999999997</v>
      </c>
      <c r="F22" s="19">
        <v>-0.96623000000000003</v>
      </c>
      <c r="G22" s="10">
        <v>0.62719999999999998</v>
      </c>
      <c r="H22" s="10">
        <v>3.01068E-3</v>
      </c>
      <c r="I22" s="10">
        <v>0.78386999999999996</v>
      </c>
      <c r="J22" s="10">
        <v>4.9761800000000003</v>
      </c>
      <c r="K22" s="10">
        <v>0.79432000000000003</v>
      </c>
      <c r="M22" s="12">
        <v>19</v>
      </c>
      <c r="N22" s="10">
        <v>2012</v>
      </c>
      <c r="O22" s="19">
        <v>-0.22339999999999999</v>
      </c>
      <c r="P22" s="19">
        <v>-3.5099999999999999E-2</v>
      </c>
      <c r="Q22" s="19">
        <v>-0.51939999999999997</v>
      </c>
      <c r="R22" s="19">
        <v>-0.96623000000000003</v>
      </c>
      <c r="S22" s="10">
        <v>0.62719999999999998</v>
      </c>
      <c r="T22" s="10">
        <v>3.01068E-3</v>
      </c>
      <c r="U22" s="10">
        <v>0.78386999999999996</v>
      </c>
      <c r="V22" s="10">
        <v>4.9761800000000003</v>
      </c>
      <c r="W22" s="10">
        <v>0.79432000000000003</v>
      </c>
    </row>
    <row r="23" spans="1:23" x14ac:dyDescent="0.25">
      <c r="A23" s="12">
        <v>20</v>
      </c>
      <c r="B23" s="10">
        <v>2013</v>
      </c>
      <c r="C23" s="19">
        <v>-0.56299999999999994</v>
      </c>
      <c r="D23" s="19">
        <v>-1.1306</v>
      </c>
      <c r="E23" s="19">
        <v>-0.56859999999999999</v>
      </c>
      <c r="F23" s="19">
        <v>-1.0300800000000001</v>
      </c>
      <c r="G23" s="10">
        <v>0.4773</v>
      </c>
      <c r="H23" s="10">
        <v>2.7674219999999999E-3</v>
      </c>
      <c r="I23" s="10">
        <v>0.78202000000000005</v>
      </c>
      <c r="J23" s="10">
        <v>4.9055099999999996</v>
      </c>
      <c r="K23" s="10">
        <v>0.79237999999999997</v>
      </c>
      <c r="M23" s="12">
        <v>20</v>
      </c>
      <c r="N23" s="10">
        <v>2013</v>
      </c>
      <c r="O23" s="19">
        <v>-0.56299999999999994</v>
      </c>
      <c r="P23" s="19">
        <v>-1.1306</v>
      </c>
      <c r="Q23" s="19">
        <v>-0.56859999999999999</v>
      </c>
      <c r="R23" s="19">
        <v>-1.0300800000000001</v>
      </c>
      <c r="S23" s="10">
        <v>0.4773</v>
      </c>
      <c r="T23" s="10">
        <v>2.7674219999999999E-3</v>
      </c>
      <c r="U23" s="10">
        <v>0.78202000000000005</v>
      </c>
      <c r="V23" s="10">
        <v>4.9055099999999996</v>
      </c>
      <c r="W23" s="10">
        <v>0.79237999999999997</v>
      </c>
    </row>
    <row r="24" spans="1:23" x14ac:dyDescent="0.25">
      <c r="A24" s="12">
        <v>21</v>
      </c>
      <c r="B24" s="10">
        <v>2014</v>
      </c>
      <c r="C24" s="19">
        <v>-3.6700000000000003E-2</v>
      </c>
      <c r="D24" s="10">
        <v>0.32029999999999997</v>
      </c>
      <c r="E24" s="19">
        <v>-0.20580000000000001</v>
      </c>
      <c r="F24" s="19">
        <v>-1.0024299999999999</v>
      </c>
      <c r="G24" s="10">
        <v>0.74119999999999997</v>
      </c>
      <c r="H24" s="10">
        <v>3.0896069999999999E-3</v>
      </c>
      <c r="I24" s="10">
        <v>0.79566999999999999</v>
      </c>
      <c r="J24" s="10">
        <v>4.9361199999999998</v>
      </c>
      <c r="K24" s="10">
        <v>0.79579999999999995</v>
      </c>
      <c r="M24" s="12">
        <v>21</v>
      </c>
      <c r="N24" s="10">
        <v>2014</v>
      </c>
      <c r="O24" s="19">
        <v>-3.6700000000000003E-2</v>
      </c>
      <c r="P24" s="10">
        <v>0.32029999999999997</v>
      </c>
      <c r="Q24" s="19">
        <v>-0.20580000000000001</v>
      </c>
      <c r="R24" s="19">
        <v>-1.0024299999999999</v>
      </c>
      <c r="S24" s="10">
        <v>0.74119999999999997</v>
      </c>
      <c r="T24" s="10">
        <v>3.0896069999999999E-3</v>
      </c>
      <c r="U24" s="10">
        <v>0.79566999999999999</v>
      </c>
      <c r="V24" s="10">
        <v>4.9361199999999998</v>
      </c>
      <c r="W24" s="10">
        <v>0.79579999999999995</v>
      </c>
    </row>
    <row r="25" spans="1:23" x14ac:dyDescent="0.25">
      <c r="A25" s="12">
        <v>22</v>
      </c>
      <c r="B25" s="10">
        <v>2015</v>
      </c>
      <c r="C25" s="10">
        <v>0.6079</v>
      </c>
      <c r="D25" s="10">
        <v>1.4367000000000001</v>
      </c>
      <c r="E25" s="10">
        <v>0.9758</v>
      </c>
      <c r="F25" s="19">
        <v>-0.81799999999999995</v>
      </c>
      <c r="G25" s="10">
        <v>0.83730000000000004</v>
      </c>
      <c r="H25" s="10">
        <v>3.3375129999999999E-3</v>
      </c>
      <c r="I25" s="10">
        <v>0.84013000000000004</v>
      </c>
      <c r="J25" s="10">
        <v>5.1402400000000004</v>
      </c>
      <c r="K25" s="10">
        <v>0.79703999999999997</v>
      </c>
      <c r="M25" s="12">
        <v>22</v>
      </c>
      <c r="N25" s="10">
        <v>2015</v>
      </c>
      <c r="O25" s="10">
        <v>0.6079</v>
      </c>
      <c r="P25" s="10">
        <v>1.4367000000000001</v>
      </c>
      <c r="Q25" s="10">
        <v>0.9758</v>
      </c>
      <c r="R25" s="19">
        <v>-0.81799999999999995</v>
      </c>
      <c r="S25" s="10">
        <v>0.83730000000000004</v>
      </c>
      <c r="T25" s="10">
        <v>3.3375129999999999E-3</v>
      </c>
      <c r="U25" s="10">
        <v>0.84013000000000004</v>
      </c>
      <c r="V25" s="10">
        <v>5.1402400000000004</v>
      </c>
      <c r="W25" s="10">
        <v>0.79703999999999997</v>
      </c>
    </row>
    <row r="26" spans="1:23" x14ac:dyDescent="0.25">
      <c r="A26" s="12">
        <v>23</v>
      </c>
      <c r="B26" s="10">
        <v>2016</v>
      </c>
      <c r="C26" s="10">
        <v>0.45860000000000001</v>
      </c>
      <c r="D26" s="10">
        <v>0.2263</v>
      </c>
      <c r="E26" s="10">
        <v>1.5712999999999999</v>
      </c>
      <c r="F26" s="19">
        <v>-0.73007</v>
      </c>
      <c r="G26" s="10">
        <v>0.76690000000000003</v>
      </c>
      <c r="H26" s="10">
        <v>3.0687259999999999E-3</v>
      </c>
      <c r="I26" s="10">
        <v>0.86253000000000002</v>
      </c>
      <c r="J26" s="10">
        <v>5.2375600000000002</v>
      </c>
      <c r="K26" s="10">
        <v>0.79613</v>
      </c>
      <c r="M26" s="12">
        <v>23</v>
      </c>
      <c r="N26" s="10">
        <v>2016</v>
      </c>
      <c r="O26" s="10">
        <v>0.45860000000000001</v>
      </c>
      <c r="P26" s="10">
        <v>0.2263</v>
      </c>
      <c r="Q26" s="10">
        <v>1.5712999999999999</v>
      </c>
      <c r="R26" s="19">
        <v>-0.73007</v>
      </c>
      <c r="S26" s="10">
        <v>0.76690000000000003</v>
      </c>
      <c r="T26" s="10">
        <v>3.0687259999999999E-3</v>
      </c>
      <c r="U26" s="10">
        <v>0.86253000000000002</v>
      </c>
      <c r="V26" s="10">
        <v>5.2375600000000002</v>
      </c>
      <c r="W26" s="10">
        <v>0.79613</v>
      </c>
    </row>
    <row r="27" spans="1:23" x14ac:dyDescent="0.25">
      <c r="A27" s="12">
        <v>24</v>
      </c>
      <c r="B27" s="10">
        <v>2017</v>
      </c>
      <c r="C27" s="10">
        <v>0.61560000000000004</v>
      </c>
      <c r="D27" s="10">
        <v>1.3161</v>
      </c>
      <c r="E27" s="10">
        <v>1.0718000000000001</v>
      </c>
      <c r="F27" s="19">
        <v>-0.71040999999999999</v>
      </c>
      <c r="G27" s="10">
        <v>0.78490000000000004</v>
      </c>
      <c r="H27" s="10">
        <v>3.3107509999999998E-3</v>
      </c>
      <c r="I27" s="10">
        <v>0.84374000000000005</v>
      </c>
      <c r="J27" s="10">
        <v>5.2593100000000002</v>
      </c>
      <c r="K27" s="10">
        <v>0.79637000000000002</v>
      </c>
      <c r="M27" s="12">
        <v>24</v>
      </c>
      <c r="N27" s="10">
        <v>2017</v>
      </c>
      <c r="O27" s="10">
        <v>0.61560000000000004</v>
      </c>
      <c r="P27" s="10">
        <v>1.3161</v>
      </c>
      <c r="Q27" s="10">
        <v>1.0718000000000001</v>
      </c>
      <c r="R27" s="19">
        <v>-0.71040999999999999</v>
      </c>
      <c r="S27" s="10">
        <v>0.78490000000000004</v>
      </c>
      <c r="T27" s="10">
        <v>3.3107509999999998E-3</v>
      </c>
      <c r="U27" s="10">
        <v>0.84374000000000005</v>
      </c>
      <c r="V27" s="10">
        <v>5.2593100000000002</v>
      </c>
      <c r="W27" s="10">
        <v>0.79637000000000002</v>
      </c>
    </row>
    <row r="28" spans="1:23" x14ac:dyDescent="0.25">
      <c r="A28" s="12">
        <v>25</v>
      </c>
      <c r="B28" s="10">
        <v>2018</v>
      </c>
      <c r="C28" s="10">
        <v>0.56220000000000003</v>
      </c>
      <c r="D28" s="10">
        <v>0.84079999999999999</v>
      </c>
      <c r="E28" s="10">
        <v>1.5468</v>
      </c>
      <c r="F28" s="19">
        <v>-0.76693999999999996</v>
      </c>
      <c r="G28" s="10">
        <v>0.62829999999999997</v>
      </c>
      <c r="H28" s="10">
        <v>3.205187E-3</v>
      </c>
      <c r="I28" s="10">
        <v>0.86160999999999999</v>
      </c>
      <c r="J28" s="10">
        <v>5.1967499999999998</v>
      </c>
      <c r="K28" s="10">
        <v>0.79434000000000005</v>
      </c>
      <c r="M28" s="12">
        <v>25</v>
      </c>
      <c r="N28" s="10">
        <v>2018</v>
      </c>
      <c r="O28" s="10">
        <v>0.56220000000000003</v>
      </c>
      <c r="P28" s="10">
        <v>0.84079999999999999</v>
      </c>
      <c r="Q28" s="10">
        <v>1.5468</v>
      </c>
      <c r="R28" s="19">
        <v>-0.76693999999999996</v>
      </c>
      <c r="S28" s="10">
        <v>0.62829999999999997</v>
      </c>
      <c r="T28" s="10">
        <v>3.205187E-3</v>
      </c>
      <c r="U28" s="10">
        <v>0.86160999999999999</v>
      </c>
      <c r="V28" s="10">
        <v>5.1967499999999998</v>
      </c>
      <c r="W28" s="10">
        <v>0.79434000000000005</v>
      </c>
    </row>
    <row r="29" spans="1:23" ht="13.8" x14ac:dyDescent="0.3">
      <c r="A29" s="8"/>
    </row>
    <row r="30" spans="1:23" ht="13.8" x14ac:dyDescent="0.3">
      <c r="A30" s="8"/>
    </row>
    <row r="31" spans="1:23" ht="13.8" x14ac:dyDescent="0.3">
      <c r="A31" s="8"/>
    </row>
    <row r="32" spans="1:23" ht="13.8" x14ac:dyDescent="0.3">
      <c r="A32" s="8"/>
    </row>
    <row r="33" spans="1:1" ht="13.8" x14ac:dyDescent="0.3">
      <c r="A33" s="8"/>
    </row>
    <row r="34" spans="1:1" ht="13.8" x14ac:dyDescent="0.3">
      <c r="A34" s="8"/>
    </row>
    <row r="35" spans="1:1" ht="13.8" x14ac:dyDescent="0.3">
      <c r="A35" s="8"/>
    </row>
    <row r="36" spans="1:1" ht="13.8" x14ac:dyDescent="0.3">
      <c r="A36" s="8"/>
    </row>
    <row r="37" spans="1:1" ht="13.8" x14ac:dyDescent="0.3">
      <c r="A37" s="8"/>
    </row>
    <row r="38" spans="1:1" ht="13.8" x14ac:dyDescent="0.3">
      <c r="A38" s="8"/>
    </row>
    <row r="39" spans="1:1" ht="13.8" x14ac:dyDescent="0.3">
      <c r="A39" s="8"/>
    </row>
    <row r="40" spans="1:1" ht="13.8" x14ac:dyDescent="0.3">
      <c r="A40" s="8"/>
    </row>
    <row r="41" spans="1:1" ht="13.8" x14ac:dyDescent="0.3">
      <c r="A41" s="8"/>
    </row>
    <row r="42" spans="1:1" ht="13.8" x14ac:dyDescent="0.3">
      <c r="A42" s="8"/>
    </row>
  </sheetData>
  <phoneticPr fontId="3"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4</vt:i4>
      </vt:variant>
      <vt:variant>
        <vt:lpstr>Charts</vt:lpstr>
      </vt:variant>
      <vt:variant>
        <vt:i4>1</vt:i4>
      </vt:variant>
      <vt:variant>
        <vt:lpstr>Named Ranges</vt:lpstr>
      </vt:variant>
      <vt:variant>
        <vt:i4>3</vt:i4>
      </vt:variant>
    </vt:vector>
  </HeadingPairs>
  <TitlesOfParts>
    <vt:vector size="8" baseType="lpstr">
      <vt:lpstr>Tab5</vt:lpstr>
      <vt:lpstr>TabX</vt:lpstr>
      <vt:lpstr>TabY</vt:lpstr>
      <vt:lpstr>col5data</vt:lpstr>
      <vt:lpstr>Fig5</vt:lpstr>
      <vt:lpstr>'Tab5'!Print_Area</vt:lpstr>
      <vt:lpstr>TabX!Print_Area</vt:lpstr>
      <vt:lpstr>TabY!Print_Area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Rob Fairlie</cp:lastModifiedBy>
  <cp:lastPrinted>2010-04-19T15:45:57Z</cp:lastPrinted>
  <dcterms:created xsi:type="dcterms:W3CDTF">1996-10-14T23:33:28Z</dcterms:created>
  <dcterms:modified xsi:type="dcterms:W3CDTF">2019-05-08T18:58:22Z</dcterms:modified>
</cp:coreProperties>
</file>