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https://worldbankgroup-my.sharepoint.com/personal/jdelgadodavara_worldbank_org/Documents/1 DATA UPDATE/Data/TIGCB/"/>
    </mc:Choice>
  </mc:AlternateContent>
  <bookViews>
    <workbookView xWindow="0" yWindow="0" windowWidth="20490" windowHeight="6555" activeTab="1"/>
  </bookViews>
  <sheets>
    <sheet name="Sheet1" sheetId="1" r:id="rId1"/>
    <sheet name="Q1" sheetId="2" r:id="rId2"/>
    <sheet name="Q2" sheetId="3" r:id="rId3"/>
    <sheet name="Q3" sheetId="4" r:id="rId4"/>
    <sheet name="Q4" sheetId="5" r:id="rId5"/>
    <sheet name="Q5" sheetId="6" r:id="rId6"/>
    <sheet name="Q6" sheetId="8" r:id="rId7"/>
    <sheet name="Q7" sheetId="10" r:id="rId8"/>
    <sheet name="Q8" sheetId="11" r:id="rId9"/>
    <sheet name="Q9" sheetId="12" r:id="rId10"/>
    <sheet name="Q10" sheetId="13" r:id="rId11"/>
    <sheet name="Join" sheetId="14" r:id="rId12"/>
    <sheet name="FINAL JOIN" sheetId="17" r:id="rId13"/>
    <sheet name="JoinIND" sheetId="15" r:id="rId14"/>
    <sheet name="COUNTRIES" sheetId="16" r:id="rId15"/>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2" l="1"/>
  <c r="K208" i="3"/>
  <c r="L208" i="3"/>
  <c r="M208" i="3"/>
  <c r="N208" i="3"/>
  <c r="O208" i="3"/>
  <c r="P208" i="3"/>
  <c r="J208" i="3"/>
  <c r="P230" i="3"/>
  <c r="O230" i="3"/>
  <c r="N230" i="3"/>
  <c r="M230" i="3"/>
  <c r="L230" i="3"/>
  <c r="K230" i="3"/>
  <c r="J230" i="3"/>
  <c r="P229" i="3"/>
  <c r="O229" i="3"/>
  <c r="N229" i="3"/>
  <c r="M229" i="3"/>
  <c r="L229" i="3"/>
  <c r="K229" i="3"/>
  <c r="J229" i="3"/>
  <c r="P228" i="3"/>
  <c r="O228" i="3"/>
  <c r="N228" i="3"/>
  <c r="M228" i="3"/>
  <c r="L228" i="3"/>
  <c r="K228" i="3"/>
  <c r="J228" i="3"/>
  <c r="P227" i="3"/>
  <c r="O227" i="3"/>
  <c r="N227" i="3"/>
  <c r="M227" i="3"/>
  <c r="L227" i="3"/>
  <c r="K227" i="3"/>
  <c r="J227" i="3"/>
  <c r="P226" i="3"/>
  <c r="O226" i="3"/>
  <c r="N226" i="3"/>
  <c r="M226" i="3"/>
  <c r="L226" i="3"/>
  <c r="K226" i="3"/>
  <c r="J226" i="3"/>
  <c r="P225" i="3"/>
  <c r="O225" i="3"/>
  <c r="N225" i="3"/>
  <c r="M225" i="3"/>
  <c r="L225" i="3"/>
  <c r="K225" i="3"/>
  <c r="J225" i="3"/>
  <c r="P224" i="3"/>
  <c r="O224" i="3"/>
  <c r="N224" i="3"/>
  <c r="M224" i="3"/>
  <c r="L224" i="3"/>
  <c r="K224" i="3"/>
  <c r="J224" i="3"/>
  <c r="P223" i="3"/>
  <c r="O223" i="3"/>
  <c r="N223" i="3"/>
  <c r="M223" i="3"/>
  <c r="L223" i="3"/>
  <c r="K223" i="3"/>
  <c r="J223" i="3"/>
  <c r="P222" i="3"/>
  <c r="O222" i="3"/>
  <c r="N222" i="3"/>
  <c r="M222" i="3"/>
  <c r="L222" i="3"/>
  <c r="K222" i="3"/>
  <c r="J222" i="3"/>
  <c r="P221" i="3"/>
  <c r="O221" i="3"/>
  <c r="N221" i="3"/>
  <c r="M221" i="3"/>
  <c r="L221" i="3"/>
  <c r="K221" i="3"/>
  <c r="J221" i="3"/>
  <c r="P220" i="3"/>
  <c r="O220" i="3"/>
  <c r="N220" i="3"/>
  <c r="M220" i="3"/>
  <c r="L220" i="3"/>
  <c r="K220" i="3"/>
  <c r="J220" i="3"/>
  <c r="P219" i="3"/>
  <c r="O219" i="3"/>
  <c r="N219" i="3"/>
  <c r="M219" i="3"/>
  <c r="L219" i="3"/>
  <c r="K219" i="3"/>
  <c r="J219" i="3"/>
  <c r="P218" i="3"/>
  <c r="O218" i="3"/>
  <c r="N218" i="3"/>
  <c r="M218" i="3"/>
  <c r="L218" i="3"/>
  <c r="K218" i="3"/>
  <c r="J218" i="3"/>
  <c r="P217" i="3"/>
  <c r="O217" i="3"/>
  <c r="N217" i="3"/>
  <c r="M217" i="3"/>
  <c r="L217" i="3"/>
  <c r="K217" i="3"/>
  <c r="J217" i="3"/>
  <c r="P216" i="3"/>
  <c r="O216" i="3"/>
  <c r="N216" i="3"/>
  <c r="M216" i="3"/>
  <c r="L216" i="3"/>
  <c r="K216" i="3"/>
  <c r="J216" i="3"/>
  <c r="P215" i="3"/>
  <c r="O215" i="3"/>
  <c r="N215" i="3"/>
  <c r="M215" i="3"/>
  <c r="L215" i="3"/>
  <c r="K215" i="3"/>
  <c r="J215" i="3"/>
  <c r="P214" i="3"/>
  <c r="O214" i="3"/>
  <c r="N214" i="3"/>
  <c r="M214" i="3"/>
  <c r="L214" i="3"/>
  <c r="K214" i="3"/>
  <c r="J214" i="3"/>
  <c r="P213" i="3"/>
  <c r="O213" i="3"/>
  <c r="N213" i="3"/>
  <c r="M213" i="3"/>
  <c r="L213" i="3"/>
  <c r="K213" i="3"/>
  <c r="J213" i="3"/>
  <c r="P212" i="3"/>
  <c r="O212" i="3"/>
  <c r="N212" i="3"/>
  <c r="M212" i="3"/>
  <c r="L212" i="3"/>
  <c r="K212" i="3"/>
  <c r="J212" i="3"/>
  <c r="P211" i="3"/>
  <c r="O211" i="3"/>
  <c r="N211" i="3"/>
  <c r="M211" i="3"/>
  <c r="L211" i="3"/>
  <c r="K211" i="3"/>
  <c r="J211" i="3"/>
  <c r="P209" i="3"/>
  <c r="O209" i="3"/>
  <c r="N209" i="3"/>
  <c r="M209" i="3"/>
  <c r="L209" i="3"/>
  <c r="K209" i="3"/>
  <c r="J209" i="3"/>
  <c r="P207" i="3"/>
  <c r="O207" i="3"/>
  <c r="N207" i="3"/>
  <c r="M207" i="3"/>
  <c r="L207" i="3"/>
  <c r="K207" i="3"/>
  <c r="J207" i="3"/>
  <c r="P206" i="3"/>
  <c r="O206" i="3"/>
  <c r="N206" i="3"/>
  <c r="M206" i="3"/>
  <c r="L206" i="3"/>
  <c r="K206" i="3"/>
  <c r="J206" i="3"/>
  <c r="K183" i="3"/>
  <c r="L183" i="3"/>
  <c r="M183" i="3"/>
  <c r="N183" i="3"/>
  <c r="O183" i="3"/>
  <c r="P183" i="3"/>
  <c r="J183" i="3"/>
  <c r="P205" i="3"/>
  <c r="O205" i="3"/>
  <c r="N205" i="3"/>
  <c r="M205" i="3"/>
  <c r="L205" i="3"/>
  <c r="K205" i="3"/>
  <c r="J205" i="3"/>
  <c r="P204" i="3"/>
  <c r="O204" i="3"/>
  <c r="N204" i="3"/>
  <c r="M204" i="3"/>
  <c r="L204" i="3"/>
  <c r="K204" i="3"/>
  <c r="J204" i="3"/>
  <c r="P203" i="3"/>
  <c r="O203" i="3"/>
  <c r="N203" i="3"/>
  <c r="M203" i="3"/>
  <c r="L203" i="3"/>
  <c r="K203" i="3"/>
  <c r="J203" i="3"/>
  <c r="P202" i="3"/>
  <c r="O202" i="3"/>
  <c r="N202" i="3"/>
  <c r="M202" i="3"/>
  <c r="L202" i="3"/>
  <c r="K202" i="3"/>
  <c r="J202" i="3"/>
  <c r="P201" i="3"/>
  <c r="O201" i="3"/>
  <c r="N201" i="3"/>
  <c r="M201" i="3"/>
  <c r="L201" i="3"/>
  <c r="K201" i="3"/>
  <c r="J201" i="3"/>
  <c r="P200" i="3"/>
  <c r="O200" i="3"/>
  <c r="N200" i="3"/>
  <c r="M200" i="3"/>
  <c r="L200" i="3"/>
  <c r="K200" i="3"/>
  <c r="J200" i="3"/>
  <c r="P199" i="3"/>
  <c r="O199" i="3"/>
  <c r="N199" i="3"/>
  <c r="M199" i="3"/>
  <c r="L199" i="3"/>
  <c r="K199" i="3"/>
  <c r="J199" i="3"/>
  <c r="P198" i="3"/>
  <c r="O198" i="3"/>
  <c r="N198" i="3"/>
  <c r="M198" i="3"/>
  <c r="L198" i="3"/>
  <c r="K198" i="3"/>
  <c r="J198" i="3"/>
  <c r="P197" i="3"/>
  <c r="O197" i="3"/>
  <c r="N197" i="3"/>
  <c r="M197" i="3"/>
  <c r="L197" i="3"/>
  <c r="K197" i="3"/>
  <c r="J197" i="3"/>
  <c r="P196" i="3"/>
  <c r="O196" i="3"/>
  <c r="N196" i="3"/>
  <c r="M196" i="3"/>
  <c r="L196" i="3"/>
  <c r="K196" i="3"/>
  <c r="J196" i="3"/>
  <c r="P195" i="3"/>
  <c r="O195" i="3"/>
  <c r="N195" i="3"/>
  <c r="M195" i="3"/>
  <c r="L195" i="3"/>
  <c r="K195" i="3"/>
  <c r="J195" i="3"/>
  <c r="P194" i="3"/>
  <c r="O194" i="3"/>
  <c r="N194" i="3"/>
  <c r="M194" i="3"/>
  <c r="L194" i="3"/>
  <c r="K194" i="3"/>
  <c r="J194" i="3"/>
  <c r="P193" i="3"/>
  <c r="O193" i="3"/>
  <c r="N193" i="3"/>
  <c r="M193" i="3"/>
  <c r="L193" i="3"/>
  <c r="K193" i="3"/>
  <c r="J193" i="3"/>
  <c r="P192" i="3"/>
  <c r="O192" i="3"/>
  <c r="N192" i="3"/>
  <c r="M192" i="3"/>
  <c r="L192" i="3"/>
  <c r="K192" i="3"/>
  <c r="J192" i="3"/>
  <c r="P191" i="3"/>
  <c r="O191" i="3"/>
  <c r="N191" i="3"/>
  <c r="M191" i="3"/>
  <c r="L191" i="3"/>
  <c r="K191" i="3"/>
  <c r="J191" i="3"/>
  <c r="P190" i="3"/>
  <c r="O190" i="3"/>
  <c r="N190" i="3"/>
  <c r="M190" i="3"/>
  <c r="L190" i="3"/>
  <c r="K190" i="3"/>
  <c r="J190" i="3"/>
  <c r="P189" i="3"/>
  <c r="O189" i="3"/>
  <c r="N189" i="3"/>
  <c r="M189" i="3"/>
  <c r="L189" i="3"/>
  <c r="K189" i="3"/>
  <c r="J189" i="3"/>
  <c r="P188" i="3"/>
  <c r="O188" i="3"/>
  <c r="N188" i="3"/>
  <c r="M188" i="3"/>
  <c r="L188" i="3"/>
  <c r="K188" i="3"/>
  <c r="J188" i="3"/>
  <c r="P187" i="3"/>
  <c r="O187" i="3"/>
  <c r="N187" i="3"/>
  <c r="M187" i="3"/>
  <c r="L187" i="3"/>
  <c r="K187" i="3"/>
  <c r="J187" i="3"/>
  <c r="P186" i="3"/>
  <c r="O186" i="3"/>
  <c r="N186" i="3"/>
  <c r="M186" i="3"/>
  <c r="L186" i="3"/>
  <c r="K186" i="3"/>
  <c r="J186" i="3"/>
  <c r="P184" i="3"/>
  <c r="O184" i="3"/>
  <c r="N184" i="3"/>
  <c r="M184" i="3"/>
  <c r="L184" i="3"/>
  <c r="K184" i="3"/>
  <c r="J184" i="3"/>
  <c r="P182" i="3"/>
  <c r="O182" i="3"/>
  <c r="N182" i="3"/>
  <c r="M182" i="3"/>
  <c r="L182" i="3"/>
  <c r="K182" i="3"/>
  <c r="J182" i="3"/>
  <c r="P181" i="3"/>
  <c r="O181" i="3"/>
  <c r="N181" i="3"/>
  <c r="M181" i="3"/>
  <c r="L181" i="3"/>
  <c r="K181" i="3"/>
  <c r="J181" i="3"/>
  <c r="K158" i="3"/>
  <c r="L158" i="3"/>
  <c r="M158" i="3"/>
  <c r="N158" i="3"/>
  <c r="O158" i="3"/>
  <c r="P158" i="3"/>
  <c r="J158" i="3"/>
  <c r="P180" i="3"/>
  <c r="O180" i="3"/>
  <c r="N180" i="3"/>
  <c r="M180" i="3"/>
  <c r="L180" i="3"/>
  <c r="K180" i="3"/>
  <c r="J180" i="3"/>
  <c r="P179" i="3"/>
  <c r="O179" i="3"/>
  <c r="N179" i="3"/>
  <c r="M179" i="3"/>
  <c r="L179" i="3"/>
  <c r="K179" i="3"/>
  <c r="J179" i="3"/>
  <c r="P178" i="3"/>
  <c r="O178" i="3"/>
  <c r="N178" i="3"/>
  <c r="M178" i="3"/>
  <c r="L178" i="3"/>
  <c r="K178" i="3"/>
  <c r="J178" i="3"/>
  <c r="P177" i="3"/>
  <c r="O177" i="3"/>
  <c r="N177" i="3"/>
  <c r="M177" i="3"/>
  <c r="L177" i="3"/>
  <c r="K177" i="3"/>
  <c r="J177" i="3"/>
  <c r="P176" i="3"/>
  <c r="O176" i="3"/>
  <c r="N176" i="3"/>
  <c r="M176" i="3"/>
  <c r="L176" i="3"/>
  <c r="K176" i="3"/>
  <c r="J176" i="3"/>
  <c r="P175" i="3"/>
  <c r="O175" i="3"/>
  <c r="N175" i="3"/>
  <c r="M175" i="3"/>
  <c r="L175" i="3"/>
  <c r="K175" i="3"/>
  <c r="J175" i="3"/>
  <c r="P174" i="3"/>
  <c r="O174" i="3"/>
  <c r="N174" i="3"/>
  <c r="M174" i="3"/>
  <c r="L174" i="3"/>
  <c r="K174" i="3"/>
  <c r="J174" i="3"/>
  <c r="P173" i="3"/>
  <c r="O173" i="3"/>
  <c r="N173" i="3"/>
  <c r="M173" i="3"/>
  <c r="L173" i="3"/>
  <c r="K173" i="3"/>
  <c r="J173" i="3"/>
  <c r="P172" i="3"/>
  <c r="O172" i="3"/>
  <c r="N172" i="3"/>
  <c r="M172" i="3"/>
  <c r="L172" i="3"/>
  <c r="K172" i="3"/>
  <c r="J172" i="3"/>
  <c r="P171" i="3"/>
  <c r="O171" i="3"/>
  <c r="N171" i="3"/>
  <c r="M171" i="3"/>
  <c r="L171" i="3"/>
  <c r="K171" i="3"/>
  <c r="J171" i="3"/>
  <c r="P170" i="3"/>
  <c r="O170" i="3"/>
  <c r="N170" i="3"/>
  <c r="M170" i="3"/>
  <c r="L170" i="3"/>
  <c r="K170" i="3"/>
  <c r="J170" i="3"/>
  <c r="P169" i="3"/>
  <c r="O169" i="3"/>
  <c r="N169" i="3"/>
  <c r="M169" i="3"/>
  <c r="L169" i="3"/>
  <c r="K169" i="3"/>
  <c r="J169" i="3"/>
  <c r="P168" i="3"/>
  <c r="O168" i="3"/>
  <c r="N168" i="3"/>
  <c r="M168" i="3"/>
  <c r="L168" i="3"/>
  <c r="K168" i="3"/>
  <c r="J168" i="3"/>
  <c r="P167" i="3"/>
  <c r="O167" i="3"/>
  <c r="N167" i="3"/>
  <c r="M167" i="3"/>
  <c r="L167" i="3"/>
  <c r="K167" i="3"/>
  <c r="J167" i="3"/>
  <c r="P166" i="3"/>
  <c r="O166" i="3"/>
  <c r="N166" i="3"/>
  <c r="M166" i="3"/>
  <c r="L166" i="3"/>
  <c r="K166" i="3"/>
  <c r="J166" i="3"/>
  <c r="P165" i="3"/>
  <c r="O165" i="3"/>
  <c r="N165" i="3"/>
  <c r="M165" i="3"/>
  <c r="L165" i="3"/>
  <c r="K165" i="3"/>
  <c r="J165" i="3"/>
  <c r="P164" i="3"/>
  <c r="O164" i="3"/>
  <c r="N164" i="3"/>
  <c r="M164" i="3"/>
  <c r="L164" i="3"/>
  <c r="K164" i="3"/>
  <c r="J164" i="3"/>
  <c r="P163" i="3"/>
  <c r="O163" i="3"/>
  <c r="N163" i="3"/>
  <c r="M163" i="3"/>
  <c r="L163" i="3"/>
  <c r="K163" i="3"/>
  <c r="J163" i="3"/>
  <c r="P162" i="3"/>
  <c r="O162" i="3"/>
  <c r="N162" i="3"/>
  <c r="M162" i="3"/>
  <c r="L162" i="3"/>
  <c r="K162" i="3"/>
  <c r="J162" i="3"/>
  <c r="P161" i="3"/>
  <c r="O161" i="3"/>
  <c r="N161" i="3"/>
  <c r="M161" i="3"/>
  <c r="L161" i="3"/>
  <c r="K161" i="3"/>
  <c r="J161" i="3"/>
  <c r="P159" i="3"/>
  <c r="O159" i="3"/>
  <c r="N159" i="3"/>
  <c r="M159" i="3"/>
  <c r="L159" i="3"/>
  <c r="K159" i="3"/>
  <c r="J159" i="3"/>
  <c r="P157" i="3"/>
  <c r="O157" i="3"/>
  <c r="N157" i="3"/>
  <c r="M157" i="3"/>
  <c r="L157" i="3"/>
  <c r="K157" i="3"/>
  <c r="J157" i="3"/>
  <c r="P156" i="3"/>
  <c r="O156" i="3"/>
  <c r="N156" i="3"/>
  <c r="M156" i="3"/>
  <c r="L156" i="3"/>
  <c r="K156" i="3"/>
  <c r="J156" i="3"/>
  <c r="K133" i="3"/>
  <c r="L133" i="3"/>
  <c r="M133" i="3"/>
  <c r="N133" i="3"/>
  <c r="O133" i="3"/>
  <c r="P133" i="3"/>
  <c r="J133" i="3"/>
  <c r="P155" i="3"/>
  <c r="O155" i="3"/>
  <c r="N155" i="3"/>
  <c r="M155" i="3"/>
  <c r="L155" i="3"/>
  <c r="K155" i="3"/>
  <c r="J155" i="3"/>
  <c r="P154" i="3"/>
  <c r="O154" i="3"/>
  <c r="N154" i="3"/>
  <c r="M154" i="3"/>
  <c r="L154" i="3"/>
  <c r="K154" i="3"/>
  <c r="J154" i="3"/>
  <c r="P153" i="3"/>
  <c r="O153" i="3"/>
  <c r="N153" i="3"/>
  <c r="M153" i="3"/>
  <c r="L153" i="3"/>
  <c r="K153" i="3"/>
  <c r="J153" i="3"/>
  <c r="P152" i="3"/>
  <c r="O152" i="3"/>
  <c r="N152" i="3"/>
  <c r="M152" i="3"/>
  <c r="L152" i="3"/>
  <c r="K152" i="3"/>
  <c r="J152" i="3"/>
  <c r="P151" i="3"/>
  <c r="O151" i="3"/>
  <c r="N151" i="3"/>
  <c r="M151" i="3"/>
  <c r="L151" i="3"/>
  <c r="K151" i="3"/>
  <c r="J151" i="3"/>
  <c r="P150" i="3"/>
  <c r="O150" i="3"/>
  <c r="N150" i="3"/>
  <c r="M150" i="3"/>
  <c r="L150" i="3"/>
  <c r="K150" i="3"/>
  <c r="J150" i="3"/>
  <c r="P149" i="3"/>
  <c r="O149" i="3"/>
  <c r="N149" i="3"/>
  <c r="M149" i="3"/>
  <c r="L149" i="3"/>
  <c r="K149" i="3"/>
  <c r="J149" i="3"/>
  <c r="P148" i="3"/>
  <c r="O148" i="3"/>
  <c r="N148" i="3"/>
  <c r="M148" i="3"/>
  <c r="L148" i="3"/>
  <c r="K148" i="3"/>
  <c r="J148" i="3"/>
  <c r="P147" i="3"/>
  <c r="O147" i="3"/>
  <c r="N147" i="3"/>
  <c r="M147" i="3"/>
  <c r="L147" i="3"/>
  <c r="K147" i="3"/>
  <c r="J147" i="3"/>
  <c r="P146" i="3"/>
  <c r="O146" i="3"/>
  <c r="N146" i="3"/>
  <c r="M146" i="3"/>
  <c r="L146" i="3"/>
  <c r="K146" i="3"/>
  <c r="J146" i="3"/>
  <c r="P145" i="3"/>
  <c r="O145" i="3"/>
  <c r="N145" i="3"/>
  <c r="M145" i="3"/>
  <c r="L145" i="3"/>
  <c r="K145" i="3"/>
  <c r="J145" i="3"/>
  <c r="P144" i="3"/>
  <c r="O144" i="3"/>
  <c r="N144" i="3"/>
  <c r="M144" i="3"/>
  <c r="L144" i="3"/>
  <c r="K144" i="3"/>
  <c r="J144" i="3"/>
  <c r="P143" i="3"/>
  <c r="O143" i="3"/>
  <c r="N143" i="3"/>
  <c r="M143" i="3"/>
  <c r="L143" i="3"/>
  <c r="K143" i="3"/>
  <c r="J143" i="3"/>
  <c r="P142" i="3"/>
  <c r="O142" i="3"/>
  <c r="N142" i="3"/>
  <c r="M142" i="3"/>
  <c r="L142" i="3"/>
  <c r="K142" i="3"/>
  <c r="J142" i="3"/>
  <c r="P141" i="3"/>
  <c r="O141" i="3"/>
  <c r="N141" i="3"/>
  <c r="M141" i="3"/>
  <c r="L141" i="3"/>
  <c r="K141" i="3"/>
  <c r="J141" i="3"/>
  <c r="P140" i="3"/>
  <c r="O140" i="3"/>
  <c r="N140" i="3"/>
  <c r="M140" i="3"/>
  <c r="L140" i="3"/>
  <c r="K140" i="3"/>
  <c r="J140" i="3"/>
  <c r="P139" i="3"/>
  <c r="O139" i="3"/>
  <c r="N139" i="3"/>
  <c r="M139" i="3"/>
  <c r="L139" i="3"/>
  <c r="K139" i="3"/>
  <c r="J139" i="3"/>
  <c r="P138" i="3"/>
  <c r="O138" i="3"/>
  <c r="N138" i="3"/>
  <c r="M138" i="3"/>
  <c r="L138" i="3"/>
  <c r="K138" i="3"/>
  <c r="J138" i="3"/>
  <c r="P137" i="3"/>
  <c r="O137" i="3"/>
  <c r="N137" i="3"/>
  <c r="M137" i="3"/>
  <c r="L137" i="3"/>
  <c r="K137" i="3"/>
  <c r="J137" i="3"/>
  <c r="P136" i="3"/>
  <c r="O136" i="3"/>
  <c r="N136" i="3"/>
  <c r="M136" i="3"/>
  <c r="L136" i="3"/>
  <c r="K136" i="3"/>
  <c r="J136" i="3"/>
  <c r="P134" i="3"/>
  <c r="O134" i="3"/>
  <c r="N134" i="3"/>
  <c r="M134" i="3"/>
  <c r="L134" i="3"/>
  <c r="K134" i="3"/>
  <c r="J134" i="3"/>
  <c r="P132" i="3"/>
  <c r="O132" i="3"/>
  <c r="N132" i="3"/>
  <c r="M132" i="3"/>
  <c r="L132" i="3"/>
  <c r="K132" i="3"/>
  <c r="J132" i="3"/>
  <c r="P131" i="3"/>
  <c r="O131" i="3"/>
  <c r="N131" i="3"/>
  <c r="M131" i="3"/>
  <c r="L131" i="3"/>
  <c r="K131" i="3"/>
  <c r="J131" i="3"/>
  <c r="K108" i="3"/>
  <c r="L108" i="3"/>
  <c r="M108" i="3"/>
  <c r="N108" i="3"/>
  <c r="O108" i="3"/>
  <c r="P108" i="3"/>
  <c r="J108" i="3"/>
  <c r="P130" i="3"/>
  <c r="O130" i="3"/>
  <c r="N130" i="3"/>
  <c r="M130" i="3"/>
  <c r="L130" i="3"/>
  <c r="K130" i="3"/>
  <c r="J130" i="3"/>
  <c r="P129" i="3"/>
  <c r="O129" i="3"/>
  <c r="N129" i="3"/>
  <c r="M129" i="3"/>
  <c r="L129" i="3"/>
  <c r="K129" i="3"/>
  <c r="J129" i="3"/>
  <c r="P128" i="3"/>
  <c r="O128" i="3"/>
  <c r="N128" i="3"/>
  <c r="M128" i="3"/>
  <c r="L128" i="3"/>
  <c r="K128" i="3"/>
  <c r="J128" i="3"/>
  <c r="P127" i="3"/>
  <c r="O127" i="3"/>
  <c r="N127" i="3"/>
  <c r="M127" i="3"/>
  <c r="L127" i="3"/>
  <c r="K127" i="3"/>
  <c r="J127" i="3"/>
  <c r="P126" i="3"/>
  <c r="O126" i="3"/>
  <c r="N126" i="3"/>
  <c r="M126" i="3"/>
  <c r="L126" i="3"/>
  <c r="K126" i="3"/>
  <c r="J126" i="3"/>
  <c r="P125" i="3"/>
  <c r="O125" i="3"/>
  <c r="N125" i="3"/>
  <c r="M125" i="3"/>
  <c r="L125" i="3"/>
  <c r="K125" i="3"/>
  <c r="J125" i="3"/>
  <c r="P124" i="3"/>
  <c r="O124" i="3"/>
  <c r="N124" i="3"/>
  <c r="M124" i="3"/>
  <c r="L124" i="3"/>
  <c r="K124" i="3"/>
  <c r="J124" i="3"/>
  <c r="P123" i="3"/>
  <c r="O123" i="3"/>
  <c r="N123" i="3"/>
  <c r="M123" i="3"/>
  <c r="L123" i="3"/>
  <c r="K123" i="3"/>
  <c r="J123" i="3"/>
  <c r="P122" i="3"/>
  <c r="O122" i="3"/>
  <c r="N122" i="3"/>
  <c r="M122" i="3"/>
  <c r="L122" i="3"/>
  <c r="K122" i="3"/>
  <c r="J122" i="3"/>
  <c r="P121" i="3"/>
  <c r="O121" i="3"/>
  <c r="N121" i="3"/>
  <c r="M121" i="3"/>
  <c r="L121" i="3"/>
  <c r="K121" i="3"/>
  <c r="J121" i="3"/>
  <c r="P120" i="3"/>
  <c r="O120" i="3"/>
  <c r="N120" i="3"/>
  <c r="M120" i="3"/>
  <c r="L120" i="3"/>
  <c r="K120" i="3"/>
  <c r="J120" i="3"/>
  <c r="P119" i="3"/>
  <c r="O119" i="3"/>
  <c r="N119" i="3"/>
  <c r="M119" i="3"/>
  <c r="L119" i="3"/>
  <c r="K119" i="3"/>
  <c r="J119" i="3"/>
  <c r="P118" i="3"/>
  <c r="O118" i="3"/>
  <c r="N118" i="3"/>
  <c r="M118" i="3"/>
  <c r="L118" i="3"/>
  <c r="K118" i="3"/>
  <c r="J118" i="3"/>
  <c r="P117" i="3"/>
  <c r="O117" i="3"/>
  <c r="N117" i="3"/>
  <c r="M117" i="3"/>
  <c r="L117" i="3"/>
  <c r="K117" i="3"/>
  <c r="J117" i="3"/>
  <c r="P116" i="3"/>
  <c r="O116" i="3"/>
  <c r="N116" i="3"/>
  <c r="M116" i="3"/>
  <c r="L116" i="3"/>
  <c r="K116" i="3"/>
  <c r="J116" i="3"/>
  <c r="P115" i="3"/>
  <c r="O115" i="3"/>
  <c r="N115" i="3"/>
  <c r="M115" i="3"/>
  <c r="L115" i="3"/>
  <c r="K115" i="3"/>
  <c r="J115" i="3"/>
  <c r="P114" i="3"/>
  <c r="O114" i="3"/>
  <c r="N114" i="3"/>
  <c r="M114" i="3"/>
  <c r="L114" i="3"/>
  <c r="K114" i="3"/>
  <c r="J114" i="3"/>
  <c r="P113" i="3"/>
  <c r="O113" i="3"/>
  <c r="N113" i="3"/>
  <c r="M113" i="3"/>
  <c r="L113" i="3"/>
  <c r="K113" i="3"/>
  <c r="J113" i="3"/>
  <c r="P112" i="3"/>
  <c r="O112" i="3"/>
  <c r="N112" i="3"/>
  <c r="M112" i="3"/>
  <c r="L112" i="3"/>
  <c r="K112" i="3"/>
  <c r="J112" i="3"/>
  <c r="P111" i="3"/>
  <c r="O111" i="3"/>
  <c r="N111" i="3"/>
  <c r="M111" i="3"/>
  <c r="L111" i="3"/>
  <c r="K111" i="3"/>
  <c r="J111" i="3"/>
  <c r="P109" i="3"/>
  <c r="O109" i="3"/>
  <c r="N109" i="3"/>
  <c r="M109" i="3"/>
  <c r="L109" i="3"/>
  <c r="K109" i="3"/>
  <c r="J109" i="3"/>
  <c r="P107" i="3"/>
  <c r="O107" i="3"/>
  <c r="N107" i="3"/>
  <c r="M107" i="3"/>
  <c r="L107" i="3"/>
  <c r="K107" i="3"/>
  <c r="J107" i="3"/>
  <c r="P106" i="3"/>
  <c r="O106" i="3"/>
  <c r="N106" i="3"/>
  <c r="M106" i="3"/>
  <c r="L106" i="3"/>
  <c r="K106" i="3"/>
  <c r="J106" i="3"/>
  <c r="K83" i="3"/>
  <c r="L83" i="3"/>
  <c r="M83" i="3"/>
  <c r="N83" i="3"/>
  <c r="O83" i="3"/>
  <c r="P83" i="3"/>
  <c r="J83" i="3"/>
  <c r="P105" i="3"/>
  <c r="O105" i="3"/>
  <c r="N105" i="3"/>
  <c r="M105" i="3"/>
  <c r="L105" i="3"/>
  <c r="K105" i="3"/>
  <c r="J105" i="3"/>
  <c r="P104" i="3"/>
  <c r="O104" i="3"/>
  <c r="N104" i="3"/>
  <c r="M104" i="3"/>
  <c r="L104" i="3"/>
  <c r="K104" i="3"/>
  <c r="J104" i="3"/>
  <c r="P103" i="3"/>
  <c r="O103" i="3"/>
  <c r="N103" i="3"/>
  <c r="M103" i="3"/>
  <c r="L103" i="3"/>
  <c r="K103" i="3"/>
  <c r="J103" i="3"/>
  <c r="P102" i="3"/>
  <c r="O102" i="3"/>
  <c r="N102" i="3"/>
  <c r="M102" i="3"/>
  <c r="L102" i="3"/>
  <c r="K102" i="3"/>
  <c r="J102" i="3"/>
  <c r="P101" i="3"/>
  <c r="O101" i="3"/>
  <c r="N101" i="3"/>
  <c r="M101" i="3"/>
  <c r="L101" i="3"/>
  <c r="K101" i="3"/>
  <c r="J101" i="3"/>
  <c r="P100" i="3"/>
  <c r="O100" i="3"/>
  <c r="N100" i="3"/>
  <c r="M100" i="3"/>
  <c r="L100" i="3"/>
  <c r="K100" i="3"/>
  <c r="J100" i="3"/>
  <c r="P99" i="3"/>
  <c r="O99" i="3"/>
  <c r="N99" i="3"/>
  <c r="M99" i="3"/>
  <c r="L99" i="3"/>
  <c r="K99" i="3"/>
  <c r="J99" i="3"/>
  <c r="P98" i="3"/>
  <c r="O98" i="3"/>
  <c r="N98" i="3"/>
  <c r="M98" i="3"/>
  <c r="L98" i="3"/>
  <c r="K98" i="3"/>
  <c r="J98" i="3"/>
  <c r="P97" i="3"/>
  <c r="O97" i="3"/>
  <c r="N97" i="3"/>
  <c r="M97" i="3"/>
  <c r="L97" i="3"/>
  <c r="K97" i="3"/>
  <c r="J97" i="3"/>
  <c r="P96" i="3"/>
  <c r="O96" i="3"/>
  <c r="N96" i="3"/>
  <c r="M96" i="3"/>
  <c r="L96" i="3"/>
  <c r="K96" i="3"/>
  <c r="J96" i="3"/>
  <c r="P95" i="3"/>
  <c r="O95" i="3"/>
  <c r="N95" i="3"/>
  <c r="M95" i="3"/>
  <c r="L95" i="3"/>
  <c r="K95" i="3"/>
  <c r="J95" i="3"/>
  <c r="P94" i="3"/>
  <c r="O94" i="3"/>
  <c r="N94" i="3"/>
  <c r="M94" i="3"/>
  <c r="L94" i="3"/>
  <c r="K94" i="3"/>
  <c r="J94" i="3"/>
  <c r="P93" i="3"/>
  <c r="O93" i="3"/>
  <c r="N93" i="3"/>
  <c r="M93" i="3"/>
  <c r="L93" i="3"/>
  <c r="K93" i="3"/>
  <c r="J93" i="3"/>
  <c r="P92" i="3"/>
  <c r="O92" i="3"/>
  <c r="N92" i="3"/>
  <c r="M92" i="3"/>
  <c r="L92" i="3"/>
  <c r="K92" i="3"/>
  <c r="J92" i="3"/>
  <c r="P91" i="3"/>
  <c r="O91" i="3"/>
  <c r="N91" i="3"/>
  <c r="M91" i="3"/>
  <c r="L91" i="3"/>
  <c r="K91" i="3"/>
  <c r="J91" i="3"/>
  <c r="P90" i="3"/>
  <c r="O90" i="3"/>
  <c r="N90" i="3"/>
  <c r="M90" i="3"/>
  <c r="L90" i="3"/>
  <c r="K90" i="3"/>
  <c r="J90" i="3"/>
  <c r="P89" i="3"/>
  <c r="O89" i="3"/>
  <c r="N89" i="3"/>
  <c r="M89" i="3"/>
  <c r="L89" i="3"/>
  <c r="K89" i="3"/>
  <c r="J89" i="3"/>
  <c r="P88" i="3"/>
  <c r="O88" i="3"/>
  <c r="N88" i="3"/>
  <c r="M88" i="3"/>
  <c r="L88" i="3"/>
  <c r="K88" i="3"/>
  <c r="J88" i="3"/>
  <c r="P87" i="3"/>
  <c r="O87" i="3"/>
  <c r="N87" i="3"/>
  <c r="M87" i="3"/>
  <c r="L87" i="3"/>
  <c r="K87" i="3"/>
  <c r="J87" i="3"/>
  <c r="P86" i="3"/>
  <c r="O86" i="3"/>
  <c r="N86" i="3"/>
  <c r="M86" i="3"/>
  <c r="L86" i="3"/>
  <c r="K86" i="3"/>
  <c r="J86" i="3"/>
  <c r="P84" i="3"/>
  <c r="O84" i="3"/>
  <c r="N84" i="3"/>
  <c r="M84" i="3"/>
  <c r="L84" i="3"/>
  <c r="K84" i="3"/>
  <c r="J84" i="3"/>
  <c r="P82" i="3"/>
  <c r="O82" i="3"/>
  <c r="N82" i="3"/>
  <c r="M82" i="3"/>
  <c r="L82" i="3"/>
  <c r="K82" i="3"/>
  <c r="J82" i="3"/>
  <c r="P81" i="3"/>
  <c r="O81" i="3"/>
  <c r="N81" i="3"/>
  <c r="M81" i="3"/>
  <c r="L81" i="3"/>
  <c r="K81" i="3"/>
  <c r="J81" i="3"/>
  <c r="K58" i="3"/>
  <c r="L58" i="3"/>
  <c r="M58" i="3"/>
  <c r="N58" i="3"/>
  <c r="O58" i="3"/>
  <c r="P58" i="3"/>
  <c r="J58" i="3"/>
  <c r="P80" i="3"/>
  <c r="O80" i="3"/>
  <c r="N80" i="3"/>
  <c r="M80" i="3"/>
  <c r="L80" i="3"/>
  <c r="K80" i="3"/>
  <c r="J80" i="3"/>
  <c r="P79" i="3"/>
  <c r="O79" i="3"/>
  <c r="N79" i="3"/>
  <c r="M79" i="3"/>
  <c r="L79" i="3"/>
  <c r="K79" i="3"/>
  <c r="J79" i="3"/>
  <c r="P78" i="3"/>
  <c r="O78" i="3"/>
  <c r="N78" i="3"/>
  <c r="M78" i="3"/>
  <c r="L78" i="3"/>
  <c r="K78" i="3"/>
  <c r="J78" i="3"/>
  <c r="P77" i="3"/>
  <c r="O77" i="3"/>
  <c r="N77" i="3"/>
  <c r="M77" i="3"/>
  <c r="L77" i="3"/>
  <c r="K77" i="3"/>
  <c r="J77" i="3"/>
  <c r="P76" i="3"/>
  <c r="O76" i="3"/>
  <c r="N76" i="3"/>
  <c r="M76" i="3"/>
  <c r="L76" i="3"/>
  <c r="K76" i="3"/>
  <c r="J76" i="3"/>
  <c r="P75" i="3"/>
  <c r="O75" i="3"/>
  <c r="N75" i="3"/>
  <c r="M75" i="3"/>
  <c r="L75" i="3"/>
  <c r="K75" i="3"/>
  <c r="J75" i="3"/>
  <c r="P74" i="3"/>
  <c r="O74" i="3"/>
  <c r="N74" i="3"/>
  <c r="M74" i="3"/>
  <c r="L74" i="3"/>
  <c r="K74" i="3"/>
  <c r="J74" i="3"/>
  <c r="P73" i="3"/>
  <c r="O73" i="3"/>
  <c r="N73" i="3"/>
  <c r="M73" i="3"/>
  <c r="L73" i="3"/>
  <c r="K73" i="3"/>
  <c r="J73" i="3"/>
  <c r="P72" i="3"/>
  <c r="O72" i="3"/>
  <c r="N72" i="3"/>
  <c r="M72" i="3"/>
  <c r="L72" i="3"/>
  <c r="K72" i="3"/>
  <c r="J72" i="3"/>
  <c r="P71" i="3"/>
  <c r="O71" i="3"/>
  <c r="N71" i="3"/>
  <c r="M71" i="3"/>
  <c r="L71" i="3"/>
  <c r="K71" i="3"/>
  <c r="J71" i="3"/>
  <c r="P70" i="3"/>
  <c r="O70" i="3"/>
  <c r="N70" i="3"/>
  <c r="M70" i="3"/>
  <c r="L70" i="3"/>
  <c r="K70" i="3"/>
  <c r="J70" i="3"/>
  <c r="P69" i="3"/>
  <c r="O69" i="3"/>
  <c r="N69" i="3"/>
  <c r="M69" i="3"/>
  <c r="L69" i="3"/>
  <c r="K69" i="3"/>
  <c r="J69" i="3"/>
  <c r="P68" i="3"/>
  <c r="O68" i="3"/>
  <c r="N68" i="3"/>
  <c r="M68" i="3"/>
  <c r="L68" i="3"/>
  <c r="K68" i="3"/>
  <c r="J68" i="3"/>
  <c r="P67" i="3"/>
  <c r="O67" i="3"/>
  <c r="N67" i="3"/>
  <c r="M67" i="3"/>
  <c r="L67" i="3"/>
  <c r="K67" i="3"/>
  <c r="J67" i="3"/>
  <c r="P66" i="3"/>
  <c r="O66" i="3"/>
  <c r="N66" i="3"/>
  <c r="M66" i="3"/>
  <c r="L66" i="3"/>
  <c r="K66" i="3"/>
  <c r="J66" i="3"/>
  <c r="P65" i="3"/>
  <c r="O65" i="3"/>
  <c r="N65" i="3"/>
  <c r="M65" i="3"/>
  <c r="L65" i="3"/>
  <c r="K65" i="3"/>
  <c r="J65" i="3"/>
  <c r="P64" i="3"/>
  <c r="O64" i="3"/>
  <c r="N64" i="3"/>
  <c r="M64" i="3"/>
  <c r="L64" i="3"/>
  <c r="K64" i="3"/>
  <c r="J64" i="3"/>
  <c r="P63" i="3"/>
  <c r="O63" i="3"/>
  <c r="N63" i="3"/>
  <c r="M63" i="3"/>
  <c r="L63" i="3"/>
  <c r="K63" i="3"/>
  <c r="J63" i="3"/>
  <c r="P62" i="3"/>
  <c r="O62" i="3"/>
  <c r="N62" i="3"/>
  <c r="M62" i="3"/>
  <c r="L62" i="3"/>
  <c r="K62" i="3"/>
  <c r="J62" i="3"/>
  <c r="P61" i="3"/>
  <c r="O61" i="3"/>
  <c r="N61" i="3"/>
  <c r="M61" i="3"/>
  <c r="L61" i="3"/>
  <c r="K61" i="3"/>
  <c r="J61" i="3"/>
  <c r="P59" i="3"/>
  <c r="O59" i="3"/>
  <c r="N59" i="3"/>
  <c r="M59" i="3"/>
  <c r="L59" i="3"/>
  <c r="K59" i="3"/>
  <c r="J59" i="3"/>
  <c r="P57" i="3"/>
  <c r="O57" i="3"/>
  <c r="N57" i="3"/>
  <c r="M57" i="3"/>
  <c r="L57" i="3"/>
  <c r="K57" i="3"/>
  <c r="J57" i="3"/>
  <c r="P56" i="3"/>
  <c r="O56" i="3"/>
  <c r="N56" i="3"/>
  <c r="M56" i="3"/>
  <c r="L56" i="3"/>
  <c r="K56" i="3"/>
  <c r="J56" i="3"/>
  <c r="K33" i="3"/>
  <c r="L33" i="3"/>
  <c r="M33" i="3"/>
  <c r="N33" i="3"/>
  <c r="O33" i="3"/>
  <c r="P33" i="3"/>
  <c r="J33" i="3"/>
  <c r="P55" i="3"/>
  <c r="O55" i="3"/>
  <c r="N55" i="3"/>
  <c r="M55" i="3"/>
  <c r="L55" i="3"/>
  <c r="K55" i="3"/>
  <c r="J55" i="3"/>
  <c r="P54" i="3"/>
  <c r="O54" i="3"/>
  <c r="N54" i="3"/>
  <c r="M54" i="3"/>
  <c r="L54" i="3"/>
  <c r="K54" i="3"/>
  <c r="J54" i="3"/>
  <c r="P53" i="3"/>
  <c r="O53" i="3"/>
  <c r="N53" i="3"/>
  <c r="M53" i="3"/>
  <c r="L53" i="3"/>
  <c r="K53" i="3"/>
  <c r="J53" i="3"/>
  <c r="P52" i="3"/>
  <c r="O52" i="3"/>
  <c r="N52" i="3"/>
  <c r="M52" i="3"/>
  <c r="L52" i="3"/>
  <c r="K52" i="3"/>
  <c r="J52" i="3"/>
  <c r="P51" i="3"/>
  <c r="O51" i="3"/>
  <c r="N51" i="3"/>
  <c r="M51" i="3"/>
  <c r="L51" i="3"/>
  <c r="K51" i="3"/>
  <c r="J51" i="3"/>
  <c r="P50" i="3"/>
  <c r="O50" i="3"/>
  <c r="N50" i="3"/>
  <c r="M50" i="3"/>
  <c r="L50" i="3"/>
  <c r="K50" i="3"/>
  <c r="J50" i="3"/>
  <c r="P49" i="3"/>
  <c r="O49" i="3"/>
  <c r="N49" i="3"/>
  <c r="M49" i="3"/>
  <c r="L49" i="3"/>
  <c r="K49" i="3"/>
  <c r="J49" i="3"/>
  <c r="P48" i="3"/>
  <c r="O48" i="3"/>
  <c r="N48" i="3"/>
  <c r="M48" i="3"/>
  <c r="L48" i="3"/>
  <c r="K48" i="3"/>
  <c r="J48" i="3"/>
  <c r="P47" i="3"/>
  <c r="O47" i="3"/>
  <c r="N47" i="3"/>
  <c r="M47" i="3"/>
  <c r="L47" i="3"/>
  <c r="K47" i="3"/>
  <c r="J47" i="3"/>
  <c r="P46" i="3"/>
  <c r="O46" i="3"/>
  <c r="N46" i="3"/>
  <c r="M46" i="3"/>
  <c r="L46" i="3"/>
  <c r="K46" i="3"/>
  <c r="J46" i="3"/>
  <c r="P45" i="3"/>
  <c r="O45" i="3"/>
  <c r="N45" i="3"/>
  <c r="M45" i="3"/>
  <c r="L45" i="3"/>
  <c r="K45" i="3"/>
  <c r="J45" i="3"/>
  <c r="P44" i="3"/>
  <c r="O44" i="3"/>
  <c r="N44" i="3"/>
  <c r="M44" i="3"/>
  <c r="L44" i="3"/>
  <c r="K44" i="3"/>
  <c r="J44" i="3"/>
  <c r="P43" i="3"/>
  <c r="O43" i="3"/>
  <c r="N43" i="3"/>
  <c r="M43" i="3"/>
  <c r="L43" i="3"/>
  <c r="K43" i="3"/>
  <c r="J43" i="3"/>
  <c r="P42" i="3"/>
  <c r="O42" i="3"/>
  <c r="N42" i="3"/>
  <c r="M42" i="3"/>
  <c r="L42" i="3"/>
  <c r="K42" i="3"/>
  <c r="J42" i="3"/>
  <c r="P41" i="3"/>
  <c r="O41" i="3"/>
  <c r="N41" i="3"/>
  <c r="M41" i="3"/>
  <c r="L41" i="3"/>
  <c r="K41" i="3"/>
  <c r="J41" i="3"/>
  <c r="P40" i="3"/>
  <c r="O40" i="3"/>
  <c r="N40" i="3"/>
  <c r="M40" i="3"/>
  <c r="L40" i="3"/>
  <c r="K40" i="3"/>
  <c r="J40" i="3"/>
  <c r="P39" i="3"/>
  <c r="O39" i="3"/>
  <c r="N39" i="3"/>
  <c r="M39" i="3"/>
  <c r="L39" i="3"/>
  <c r="K39" i="3"/>
  <c r="J39" i="3"/>
  <c r="P38" i="3"/>
  <c r="O38" i="3"/>
  <c r="N38" i="3"/>
  <c r="M38" i="3"/>
  <c r="L38" i="3"/>
  <c r="K38" i="3"/>
  <c r="J38" i="3"/>
  <c r="P37" i="3"/>
  <c r="O37" i="3"/>
  <c r="N37" i="3"/>
  <c r="M37" i="3"/>
  <c r="L37" i="3"/>
  <c r="K37" i="3"/>
  <c r="J37" i="3"/>
  <c r="P36" i="3"/>
  <c r="O36" i="3"/>
  <c r="N36" i="3"/>
  <c r="M36" i="3"/>
  <c r="L36" i="3"/>
  <c r="K36" i="3"/>
  <c r="J36" i="3"/>
  <c r="P34" i="3"/>
  <c r="O34" i="3"/>
  <c r="N34" i="3"/>
  <c r="M34" i="3"/>
  <c r="L34" i="3"/>
  <c r="K34" i="3"/>
  <c r="J34" i="3"/>
  <c r="P32" i="3"/>
  <c r="O32" i="3"/>
  <c r="N32" i="3"/>
  <c r="M32" i="3"/>
  <c r="L32" i="3"/>
  <c r="K32" i="3"/>
  <c r="J32" i="3"/>
  <c r="P31" i="3"/>
  <c r="O31" i="3"/>
  <c r="N31" i="3"/>
  <c r="M31" i="3"/>
  <c r="L31" i="3"/>
  <c r="K31" i="3"/>
  <c r="J31" i="3"/>
  <c r="K10" i="3"/>
  <c r="L10" i="3"/>
  <c r="M10" i="3"/>
  <c r="N10" i="3"/>
  <c r="O10" i="3"/>
  <c r="P10" i="3"/>
  <c r="K11" i="3"/>
  <c r="L11" i="3"/>
  <c r="M11" i="3"/>
  <c r="N11" i="3"/>
  <c r="O11" i="3"/>
  <c r="P11" i="3"/>
  <c r="K12" i="3"/>
  <c r="L12" i="3"/>
  <c r="M12" i="3"/>
  <c r="N12" i="3"/>
  <c r="O12" i="3"/>
  <c r="P12" i="3"/>
  <c r="K13" i="3"/>
  <c r="L13" i="3"/>
  <c r="M13" i="3"/>
  <c r="N13" i="3"/>
  <c r="O13" i="3"/>
  <c r="P13" i="3"/>
  <c r="K14" i="3"/>
  <c r="L14" i="3"/>
  <c r="M14" i="3"/>
  <c r="N14" i="3"/>
  <c r="O14" i="3"/>
  <c r="P14" i="3"/>
  <c r="K15" i="3"/>
  <c r="L15" i="3"/>
  <c r="M15" i="3"/>
  <c r="N15" i="3"/>
  <c r="O15" i="3"/>
  <c r="P15" i="3"/>
  <c r="K16" i="3"/>
  <c r="L16" i="3"/>
  <c r="M16" i="3"/>
  <c r="N16" i="3"/>
  <c r="O16" i="3"/>
  <c r="P16" i="3"/>
  <c r="K17" i="3"/>
  <c r="L17" i="3"/>
  <c r="M17" i="3"/>
  <c r="N17" i="3"/>
  <c r="O17" i="3"/>
  <c r="P17" i="3"/>
  <c r="K18" i="3"/>
  <c r="L18" i="3"/>
  <c r="M18" i="3"/>
  <c r="N18" i="3"/>
  <c r="O18" i="3"/>
  <c r="P18" i="3"/>
  <c r="K19" i="3"/>
  <c r="L19" i="3"/>
  <c r="M19" i="3"/>
  <c r="N19" i="3"/>
  <c r="O19" i="3"/>
  <c r="P19" i="3"/>
  <c r="K20" i="3"/>
  <c r="L20" i="3"/>
  <c r="M20" i="3"/>
  <c r="N20" i="3"/>
  <c r="O20" i="3"/>
  <c r="P20" i="3"/>
  <c r="K21" i="3"/>
  <c r="L21" i="3"/>
  <c r="M21" i="3"/>
  <c r="N21" i="3"/>
  <c r="O21" i="3"/>
  <c r="P21" i="3"/>
  <c r="K22" i="3"/>
  <c r="L22" i="3"/>
  <c r="M22" i="3"/>
  <c r="N22" i="3"/>
  <c r="O22" i="3"/>
  <c r="P22" i="3"/>
  <c r="K23" i="3"/>
  <c r="L23" i="3"/>
  <c r="M23" i="3"/>
  <c r="N23" i="3"/>
  <c r="O23" i="3"/>
  <c r="P23" i="3"/>
  <c r="K24" i="3"/>
  <c r="L24" i="3"/>
  <c r="M24" i="3"/>
  <c r="N24" i="3"/>
  <c r="O24" i="3"/>
  <c r="P24" i="3"/>
  <c r="K25" i="3"/>
  <c r="L25" i="3"/>
  <c r="M25" i="3"/>
  <c r="N25" i="3"/>
  <c r="O25" i="3"/>
  <c r="P25" i="3"/>
  <c r="K26" i="3"/>
  <c r="L26" i="3"/>
  <c r="M26" i="3"/>
  <c r="N26" i="3"/>
  <c r="O26" i="3"/>
  <c r="P26" i="3"/>
  <c r="K27" i="3"/>
  <c r="L27" i="3"/>
  <c r="M27" i="3"/>
  <c r="N27" i="3"/>
  <c r="O27" i="3"/>
  <c r="P27" i="3"/>
  <c r="K28" i="3"/>
  <c r="L28" i="3"/>
  <c r="M28" i="3"/>
  <c r="N28" i="3"/>
  <c r="O28" i="3"/>
  <c r="P28" i="3"/>
  <c r="K29" i="3"/>
  <c r="L29" i="3"/>
  <c r="M29" i="3"/>
  <c r="N29" i="3"/>
  <c r="O29" i="3"/>
  <c r="P29" i="3"/>
  <c r="J11" i="3"/>
  <c r="J12" i="3"/>
  <c r="J13" i="3"/>
  <c r="J14" i="3"/>
  <c r="J15" i="3"/>
  <c r="J16" i="3"/>
  <c r="J17" i="3"/>
  <c r="J18" i="3"/>
  <c r="J19" i="3"/>
  <c r="J20" i="3"/>
  <c r="J21" i="3"/>
  <c r="J22" i="3"/>
  <c r="J23" i="3"/>
  <c r="J24" i="3"/>
  <c r="J25" i="3"/>
  <c r="J26" i="3"/>
  <c r="J27" i="3"/>
  <c r="J28" i="3"/>
  <c r="J29" i="3"/>
  <c r="J10" i="3"/>
  <c r="K5" i="3"/>
  <c r="L5" i="3"/>
  <c r="M5" i="3"/>
  <c r="N5" i="3"/>
  <c r="O5" i="3"/>
  <c r="P5" i="3"/>
  <c r="K6" i="3"/>
  <c r="L6" i="3"/>
  <c r="M6" i="3"/>
  <c r="N6" i="3"/>
  <c r="O6" i="3"/>
  <c r="P6" i="3"/>
  <c r="K7" i="3"/>
  <c r="L7" i="3"/>
  <c r="M7" i="3"/>
  <c r="N7" i="3"/>
  <c r="O7" i="3"/>
  <c r="P7" i="3"/>
  <c r="K8" i="3"/>
  <c r="L8" i="3"/>
  <c r="M8" i="3"/>
  <c r="N8" i="3"/>
  <c r="O8" i="3"/>
  <c r="P8" i="3"/>
  <c r="J7" i="3"/>
  <c r="J8" i="3"/>
  <c r="J6" i="3"/>
  <c r="J5" i="3"/>
  <c r="L8" i="13"/>
  <c r="M8" i="13"/>
  <c r="N8" i="13"/>
  <c r="O8" i="13"/>
  <c r="P8" i="13"/>
  <c r="Q8" i="13"/>
  <c r="R8" i="13"/>
  <c r="L9" i="13"/>
  <c r="M9" i="13"/>
  <c r="N9" i="13"/>
  <c r="O9" i="13"/>
  <c r="P9" i="13"/>
  <c r="Q9" i="13"/>
  <c r="R9" i="13"/>
  <c r="L10" i="13"/>
  <c r="M10" i="13"/>
  <c r="N10" i="13"/>
  <c r="O10" i="13"/>
  <c r="P10" i="13"/>
  <c r="Q10" i="13"/>
  <c r="R10" i="13"/>
  <c r="L11" i="13"/>
  <c r="M11" i="13"/>
  <c r="N11" i="13"/>
  <c r="O11" i="13"/>
  <c r="P11" i="13"/>
  <c r="Q11" i="13"/>
  <c r="R11" i="13"/>
  <c r="L12" i="13"/>
  <c r="M12" i="13"/>
  <c r="N12" i="13"/>
  <c r="O12" i="13"/>
  <c r="P12" i="13"/>
  <c r="Q12" i="13"/>
  <c r="R12" i="13"/>
  <c r="L13" i="13"/>
  <c r="M13" i="13"/>
  <c r="N13" i="13"/>
  <c r="O13" i="13"/>
  <c r="P13" i="13"/>
  <c r="Q13" i="13"/>
  <c r="R13" i="13"/>
  <c r="L14" i="13"/>
  <c r="M14" i="13"/>
  <c r="N14" i="13"/>
  <c r="O14" i="13"/>
  <c r="P14" i="13"/>
  <c r="Q14" i="13"/>
  <c r="R14" i="13"/>
  <c r="L15" i="13"/>
  <c r="M15" i="13"/>
  <c r="N15" i="13"/>
  <c r="O15" i="13"/>
  <c r="P15" i="13"/>
  <c r="Q15" i="13"/>
  <c r="R15" i="13"/>
  <c r="L16" i="13"/>
  <c r="M16" i="13"/>
  <c r="N16" i="13"/>
  <c r="O16" i="13"/>
  <c r="P16" i="13"/>
  <c r="Q16" i="13"/>
  <c r="R16" i="13"/>
  <c r="L17" i="13"/>
  <c r="M17" i="13"/>
  <c r="N17" i="13"/>
  <c r="O17" i="13"/>
  <c r="P17" i="13"/>
  <c r="Q17" i="13"/>
  <c r="R17" i="13"/>
  <c r="L18" i="13"/>
  <c r="M18" i="13"/>
  <c r="N18" i="13"/>
  <c r="O18" i="13"/>
  <c r="P18" i="13"/>
  <c r="Q18" i="13"/>
  <c r="R18" i="13"/>
  <c r="L19" i="13"/>
  <c r="M19" i="13"/>
  <c r="N19" i="13"/>
  <c r="O19" i="13"/>
  <c r="P19" i="13"/>
  <c r="Q19" i="13"/>
  <c r="R19" i="13"/>
  <c r="L20" i="13"/>
  <c r="M20" i="13"/>
  <c r="N20" i="13"/>
  <c r="O20" i="13"/>
  <c r="P20" i="13"/>
  <c r="Q20" i="13"/>
  <c r="R20" i="13"/>
  <c r="L21" i="13"/>
  <c r="M21" i="13"/>
  <c r="N21" i="13"/>
  <c r="O21" i="13"/>
  <c r="P21" i="13"/>
  <c r="Q21" i="13"/>
  <c r="R21" i="13"/>
  <c r="L22" i="13"/>
  <c r="M22" i="13"/>
  <c r="N22" i="13"/>
  <c r="O22" i="13"/>
  <c r="P22" i="13"/>
  <c r="Q22" i="13"/>
  <c r="R22" i="13"/>
  <c r="L23" i="13"/>
  <c r="M23" i="13"/>
  <c r="N23" i="13"/>
  <c r="O23" i="13"/>
  <c r="P23" i="13"/>
  <c r="Q23" i="13"/>
  <c r="R23" i="13"/>
  <c r="L24" i="13"/>
  <c r="M24" i="13"/>
  <c r="N24" i="13"/>
  <c r="O24" i="13"/>
  <c r="P24" i="13"/>
  <c r="Q24" i="13"/>
  <c r="R24" i="13"/>
  <c r="L25" i="13"/>
  <c r="M25" i="13"/>
  <c r="N25" i="13"/>
  <c r="O25" i="13"/>
  <c r="P25" i="13"/>
  <c r="Q25" i="13"/>
  <c r="R25" i="13"/>
  <c r="L26" i="13"/>
  <c r="M26" i="13"/>
  <c r="N26" i="13"/>
  <c r="O26" i="13"/>
  <c r="P26" i="13"/>
  <c r="Q26" i="13"/>
  <c r="R26" i="13"/>
  <c r="L27" i="13"/>
  <c r="M27" i="13"/>
  <c r="N27" i="13"/>
  <c r="O27" i="13"/>
  <c r="P27" i="13"/>
  <c r="Q27" i="13"/>
  <c r="R27" i="13"/>
  <c r="L28" i="13"/>
  <c r="M28" i="13"/>
  <c r="N28" i="13"/>
  <c r="O28" i="13"/>
  <c r="P28" i="13"/>
  <c r="Q28" i="13"/>
  <c r="R28" i="13"/>
  <c r="K9" i="13"/>
  <c r="K10" i="13"/>
  <c r="K11" i="13"/>
  <c r="K12" i="13"/>
  <c r="K13" i="13"/>
  <c r="K14" i="13"/>
  <c r="K15" i="13"/>
  <c r="K16" i="13"/>
  <c r="K17" i="13"/>
  <c r="K18" i="13"/>
  <c r="K19" i="13"/>
  <c r="K20" i="13"/>
  <c r="K21" i="13"/>
  <c r="K22" i="13"/>
  <c r="K23" i="13"/>
  <c r="K24" i="13"/>
  <c r="K25" i="13"/>
  <c r="K26" i="13"/>
  <c r="K27" i="13"/>
  <c r="K28" i="13"/>
  <c r="K8" i="13"/>
  <c r="L3" i="13"/>
  <c r="M3" i="13"/>
  <c r="N3" i="13"/>
  <c r="O3" i="13"/>
  <c r="P3" i="13"/>
  <c r="Q3" i="13"/>
  <c r="R3" i="13"/>
  <c r="L4" i="13"/>
  <c r="M4" i="13"/>
  <c r="N4" i="13"/>
  <c r="O4" i="13"/>
  <c r="P4" i="13"/>
  <c r="Q4" i="13"/>
  <c r="R4" i="13"/>
  <c r="L5" i="13"/>
  <c r="M5" i="13"/>
  <c r="N5" i="13"/>
  <c r="O5" i="13"/>
  <c r="P5" i="13"/>
  <c r="Q5" i="13"/>
  <c r="R5" i="13"/>
  <c r="L6" i="13"/>
  <c r="M6" i="13"/>
  <c r="N6" i="13"/>
  <c r="O6" i="13"/>
  <c r="P6" i="13"/>
  <c r="Q6" i="13"/>
  <c r="R6" i="13"/>
  <c r="K6" i="13"/>
  <c r="K5" i="13"/>
  <c r="K4" i="13"/>
  <c r="K3" i="13"/>
  <c r="K9" i="12"/>
  <c r="L9" i="12"/>
  <c r="M9" i="12"/>
  <c r="N9" i="12"/>
  <c r="O9" i="12"/>
  <c r="P9" i="12"/>
  <c r="Q9" i="12"/>
  <c r="R9" i="12"/>
  <c r="K10" i="12"/>
  <c r="L10" i="12"/>
  <c r="M10" i="12"/>
  <c r="N10" i="12"/>
  <c r="O10" i="12"/>
  <c r="P10" i="12"/>
  <c r="Q10" i="12"/>
  <c r="R10" i="12"/>
  <c r="K11" i="12"/>
  <c r="L11" i="12"/>
  <c r="M11" i="12"/>
  <c r="N11" i="12"/>
  <c r="O11" i="12"/>
  <c r="P11" i="12"/>
  <c r="Q11" i="12"/>
  <c r="R11" i="12"/>
  <c r="K12" i="12"/>
  <c r="L12" i="12"/>
  <c r="M12" i="12"/>
  <c r="N12" i="12"/>
  <c r="O12" i="12"/>
  <c r="P12" i="12"/>
  <c r="Q12" i="12"/>
  <c r="R12" i="12"/>
  <c r="K13" i="12"/>
  <c r="L13" i="12"/>
  <c r="M13" i="12"/>
  <c r="N13" i="12"/>
  <c r="O13" i="12"/>
  <c r="P13" i="12"/>
  <c r="Q13" i="12"/>
  <c r="R13" i="12"/>
  <c r="K14" i="12"/>
  <c r="L14" i="12"/>
  <c r="M14" i="12"/>
  <c r="N14" i="12"/>
  <c r="O14" i="12"/>
  <c r="P14" i="12"/>
  <c r="Q14" i="12"/>
  <c r="R14" i="12"/>
  <c r="K15" i="12"/>
  <c r="L15" i="12"/>
  <c r="M15" i="12"/>
  <c r="N15" i="12"/>
  <c r="O15" i="12"/>
  <c r="P15" i="12"/>
  <c r="Q15" i="12"/>
  <c r="R15" i="12"/>
  <c r="K16" i="12"/>
  <c r="L16" i="12"/>
  <c r="M16" i="12"/>
  <c r="N16" i="12"/>
  <c r="O16" i="12"/>
  <c r="P16" i="12"/>
  <c r="Q16" i="12"/>
  <c r="R16" i="12"/>
  <c r="K17" i="12"/>
  <c r="L17" i="12"/>
  <c r="M17" i="12"/>
  <c r="N17" i="12"/>
  <c r="O17" i="12"/>
  <c r="P17" i="12"/>
  <c r="Q17" i="12"/>
  <c r="R17" i="12"/>
  <c r="K18" i="12"/>
  <c r="L18" i="12"/>
  <c r="M18" i="12"/>
  <c r="N18" i="12"/>
  <c r="O18" i="12"/>
  <c r="P18" i="12"/>
  <c r="Q18" i="12"/>
  <c r="R18" i="12"/>
  <c r="K19" i="12"/>
  <c r="L19" i="12"/>
  <c r="M19" i="12"/>
  <c r="N19" i="12"/>
  <c r="O19" i="12"/>
  <c r="P19" i="12"/>
  <c r="Q19" i="12"/>
  <c r="R19" i="12"/>
  <c r="K20" i="12"/>
  <c r="L20" i="12"/>
  <c r="M20" i="12"/>
  <c r="N20" i="12"/>
  <c r="O20" i="12"/>
  <c r="P20" i="12"/>
  <c r="Q20" i="12"/>
  <c r="R20" i="12"/>
  <c r="K21" i="12"/>
  <c r="L21" i="12"/>
  <c r="M21" i="12"/>
  <c r="N21" i="12"/>
  <c r="O21" i="12"/>
  <c r="P21" i="12"/>
  <c r="Q21" i="12"/>
  <c r="R21" i="12"/>
  <c r="K22" i="12"/>
  <c r="L22" i="12"/>
  <c r="M22" i="12"/>
  <c r="N22" i="12"/>
  <c r="O22" i="12"/>
  <c r="P22" i="12"/>
  <c r="Q22" i="12"/>
  <c r="R22" i="12"/>
  <c r="K23" i="12"/>
  <c r="L23" i="12"/>
  <c r="M23" i="12"/>
  <c r="N23" i="12"/>
  <c r="O23" i="12"/>
  <c r="P23" i="12"/>
  <c r="Q23" i="12"/>
  <c r="R23" i="12"/>
  <c r="K24" i="12"/>
  <c r="L24" i="12"/>
  <c r="M24" i="12"/>
  <c r="N24" i="12"/>
  <c r="O24" i="12"/>
  <c r="P24" i="12"/>
  <c r="Q24" i="12"/>
  <c r="R24" i="12"/>
  <c r="K25" i="12"/>
  <c r="L25" i="12"/>
  <c r="M25" i="12"/>
  <c r="N25" i="12"/>
  <c r="O25" i="12"/>
  <c r="P25" i="12"/>
  <c r="Q25" i="12"/>
  <c r="R25" i="12"/>
  <c r="K26" i="12"/>
  <c r="L26" i="12"/>
  <c r="M26" i="12"/>
  <c r="N26" i="12"/>
  <c r="O26" i="12"/>
  <c r="P26" i="12"/>
  <c r="Q26" i="12"/>
  <c r="R26" i="12"/>
  <c r="K27" i="12"/>
  <c r="L27" i="12"/>
  <c r="M27" i="12"/>
  <c r="N27" i="12"/>
  <c r="O27" i="12"/>
  <c r="P27" i="12"/>
  <c r="Q27" i="12"/>
  <c r="R27" i="12"/>
  <c r="K28" i="12"/>
  <c r="L28" i="12"/>
  <c r="M28" i="12"/>
  <c r="N28" i="12"/>
  <c r="O28" i="12"/>
  <c r="P28" i="12"/>
  <c r="Q28" i="12"/>
  <c r="R28" i="12"/>
  <c r="L8" i="12"/>
  <c r="M8" i="12"/>
  <c r="N8" i="12"/>
  <c r="O8" i="12"/>
  <c r="P8" i="12"/>
  <c r="Q8" i="12"/>
  <c r="R8" i="12"/>
  <c r="K8" i="12"/>
  <c r="L3" i="12"/>
  <c r="M3" i="12"/>
  <c r="N3" i="12"/>
  <c r="O3" i="12"/>
  <c r="P3" i="12"/>
  <c r="Q3" i="12"/>
  <c r="R3" i="12"/>
  <c r="L4" i="12"/>
  <c r="M4" i="12"/>
  <c r="N4" i="12"/>
  <c r="O4" i="12"/>
  <c r="P4" i="12"/>
  <c r="Q4" i="12"/>
  <c r="R4" i="12"/>
  <c r="L5" i="12"/>
  <c r="M5" i="12"/>
  <c r="N5" i="12"/>
  <c r="O5" i="12"/>
  <c r="P5" i="12"/>
  <c r="Q5" i="12"/>
  <c r="R5" i="12"/>
  <c r="L6" i="12"/>
  <c r="M6" i="12"/>
  <c r="N6" i="12"/>
  <c r="O6" i="12"/>
  <c r="P6" i="12"/>
  <c r="Q6" i="12"/>
  <c r="R6" i="12"/>
  <c r="K6" i="12"/>
  <c r="K5" i="12"/>
  <c r="K4" i="12"/>
  <c r="K3" i="12"/>
  <c r="K9" i="11"/>
  <c r="L9" i="11"/>
  <c r="M9" i="11"/>
  <c r="N9" i="11"/>
  <c r="O9" i="11"/>
  <c r="P9" i="11"/>
  <c r="Q9" i="11"/>
  <c r="R9" i="11"/>
  <c r="K10" i="11"/>
  <c r="L10" i="11"/>
  <c r="M10" i="11"/>
  <c r="N10" i="11"/>
  <c r="O10" i="11"/>
  <c r="P10" i="11"/>
  <c r="Q10" i="11"/>
  <c r="R10" i="11"/>
  <c r="K11" i="11"/>
  <c r="L11" i="11"/>
  <c r="M11" i="11"/>
  <c r="N11" i="11"/>
  <c r="O11" i="11"/>
  <c r="P11" i="11"/>
  <c r="Q11" i="11"/>
  <c r="R11" i="11"/>
  <c r="K12" i="11"/>
  <c r="L12" i="11"/>
  <c r="M12" i="11"/>
  <c r="N12" i="11"/>
  <c r="O12" i="11"/>
  <c r="P12" i="11"/>
  <c r="Q12" i="11"/>
  <c r="R12" i="11"/>
  <c r="K13" i="11"/>
  <c r="L13" i="11"/>
  <c r="M13" i="11"/>
  <c r="N13" i="11"/>
  <c r="O13" i="11"/>
  <c r="P13" i="11"/>
  <c r="Q13" i="11"/>
  <c r="R13" i="11"/>
  <c r="K14" i="11"/>
  <c r="L14" i="11"/>
  <c r="M14" i="11"/>
  <c r="N14" i="11"/>
  <c r="O14" i="11"/>
  <c r="P14" i="11"/>
  <c r="Q14" i="11"/>
  <c r="R14" i="11"/>
  <c r="K15" i="11"/>
  <c r="L15" i="11"/>
  <c r="M15" i="11"/>
  <c r="N15" i="11"/>
  <c r="O15" i="11"/>
  <c r="P15" i="11"/>
  <c r="Q15" i="11"/>
  <c r="R15" i="11"/>
  <c r="K16" i="11"/>
  <c r="L16" i="11"/>
  <c r="M16" i="11"/>
  <c r="N16" i="11"/>
  <c r="O16" i="11"/>
  <c r="P16" i="11"/>
  <c r="Q16" i="11"/>
  <c r="R16" i="11"/>
  <c r="K17" i="11"/>
  <c r="L17" i="11"/>
  <c r="M17" i="11"/>
  <c r="N17" i="11"/>
  <c r="O17" i="11"/>
  <c r="P17" i="11"/>
  <c r="Q17" i="11"/>
  <c r="R17" i="11"/>
  <c r="K18" i="11"/>
  <c r="L18" i="11"/>
  <c r="M18" i="11"/>
  <c r="N18" i="11"/>
  <c r="O18" i="11"/>
  <c r="P18" i="11"/>
  <c r="Q18" i="11"/>
  <c r="R18" i="11"/>
  <c r="K19" i="11"/>
  <c r="L19" i="11"/>
  <c r="M19" i="11"/>
  <c r="N19" i="11"/>
  <c r="O19" i="11"/>
  <c r="P19" i="11"/>
  <c r="Q19" i="11"/>
  <c r="R19" i="11"/>
  <c r="K20" i="11"/>
  <c r="L20" i="11"/>
  <c r="M20" i="11"/>
  <c r="N20" i="11"/>
  <c r="O20" i="11"/>
  <c r="P20" i="11"/>
  <c r="Q20" i="11"/>
  <c r="R20" i="11"/>
  <c r="K21" i="11"/>
  <c r="L21" i="11"/>
  <c r="M21" i="11"/>
  <c r="N21" i="11"/>
  <c r="O21" i="11"/>
  <c r="P21" i="11"/>
  <c r="Q21" i="11"/>
  <c r="R21" i="11"/>
  <c r="K22" i="11"/>
  <c r="L22" i="11"/>
  <c r="M22" i="11"/>
  <c r="N22" i="11"/>
  <c r="O22" i="11"/>
  <c r="P22" i="11"/>
  <c r="Q22" i="11"/>
  <c r="R22" i="11"/>
  <c r="K23" i="11"/>
  <c r="L23" i="11"/>
  <c r="M23" i="11"/>
  <c r="N23" i="11"/>
  <c r="O23" i="11"/>
  <c r="P23" i="11"/>
  <c r="Q23" i="11"/>
  <c r="R23" i="11"/>
  <c r="K24" i="11"/>
  <c r="L24" i="11"/>
  <c r="M24" i="11"/>
  <c r="N24" i="11"/>
  <c r="O24" i="11"/>
  <c r="P24" i="11"/>
  <c r="Q24" i="11"/>
  <c r="R24" i="11"/>
  <c r="K25" i="11"/>
  <c r="L25" i="11"/>
  <c r="M25" i="11"/>
  <c r="N25" i="11"/>
  <c r="O25" i="11"/>
  <c r="P25" i="11"/>
  <c r="Q25" i="11"/>
  <c r="R25" i="11"/>
  <c r="K26" i="11"/>
  <c r="L26" i="11"/>
  <c r="M26" i="11"/>
  <c r="N26" i="11"/>
  <c r="O26" i="11"/>
  <c r="P26" i="11"/>
  <c r="Q26" i="11"/>
  <c r="R26" i="11"/>
  <c r="K27" i="11"/>
  <c r="L27" i="11"/>
  <c r="M27" i="11"/>
  <c r="N27" i="11"/>
  <c r="O27" i="11"/>
  <c r="P27" i="11"/>
  <c r="Q27" i="11"/>
  <c r="R27" i="11"/>
  <c r="K28" i="11"/>
  <c r="L28" i="11"/>
  <c r="M28" i="11"/>
  <c r="N28" i="11"/>
  <c r="O28" i="11"/>
  <c r="P28" i="11"/>
  <c r="Q28" i="11"/>
  <c r="R28" i="11"/>
  <c r="L8" i="11"/>
  <c r="M8" i="11"/>
  <c r="N8" i="11"/>
  <c r="O8" i="11"/>
  <c r="P8" i="11"/>
  <c r="Q8" i="11"/>
  <c r="R8" i="11"/>
  <c r="K8" i="11"/>
  <c r="L3" i="11"/>
  <c r="M3" i="11"/>
  <c r="N3" i="11"/>
  <c r="O3" i="11"/>
  <c r="P3" i="11"/>
  <c r="Q3" i="11"/>
  <c r="R3" i="11"/>
  <c r="L4" i="11"/>
  <c r="M4" i="11"/>
  <c r="N4" i="11"/>
  <c r="O4" i="11"/>
  <c r="P4" i="11"/>
  <c r="Q4" i="11"/>
  <c r="R4" i="11"/>
  <c r="L5" i="11"/>
  <c r="M5" i="11"/>
  <c r="N5" i="11"/>
  <c r="O5" i="11"/>
  <c r="P5" i="11"/>
  <c r="Q5" i="11"/>
  <c r="R5" i="11"/>
  <c r="L6" i="11"/>
  <c r="M6" i="11"/>
  <c r="N6" i="11"/>
  <c r="O6" i="11"/>
  <c r="P6" i="11"/>
  <c r="Q6" i="11"/>
  <c r="R6" i="11"/>
  <c r="K6" i="11"/>
  <c r="K5" i="11"/>
  <c r="K4" i="11"/>
  <c r="K3" i="11"/>
  <c r="L8" i="10"/>
  <c r="M8" i="10"/>
  <c r="N8" i="10"/>
  <c r="O8" i="10"/>
  <c r="P8" i="10"/>
  <c r="Q8" i="10"/>
  <c r="R8" i="10"/>
  <c r="L9" i="10"/>
  <c r="M9" i="10"/>
  <c r="N9" i="10"/>
  <c r="O9" i="10"/>
  <c r="P9" i="10"/>
  <c r="Q9" i="10"/>
  <c r="R9" i="10"/>
  <c r="L10" i="10"/>
  <c r="M10" i="10"/>
  <c r="N10" i="10"/>
  <c r="O10" i="10"/>
  <c r="P10" i="10"/>
  <c r="Q10" i="10"/>
  <c r="R10" i="10"/>
  <c r="L11" i="10"/>
  <c r="M11" i="10"/>
  <c r="N11" i="10"/>
  <c r="O11" i="10"/>
  <c r="P11" i="10"/>
  <c r="Q11" i="10"/>
  <c r="R11" i="10"/>
  <c r="L12" i="10"/>
  <c r="M12" i="10"/>
  <c r="N12" i="10"/>
  <c r="O12" i="10"/>
  <c r="P12" i="10"/>
  <c r="Q12" i="10"/>
  <c r="R12" i="10"/>
  <c r="L13" i="10"/>
  <c r="M13" i="10"/>
  <c r="N13" i="10"/>
  <c r="O13" i="10"/>
  <c r="P13" i="10"/>
  <c r="Q13" i="10"/>
  <c r="R13" i="10"/>
  <c r="L14" i="10"/>
  <c r="M14" i="10"/>
  <c r="N14" i="10"/>
  <c r="O14" i="10"/>
  <c r="P14" i="10"/>
  <c r="Q14" i="10"/>
  <c r="R14" i="10"/>
  <c r="L15" i="10"/>
  <c r="M15" i="10"/>
  <c r="N15" i="10"/>
  <c r="O15" i="10"/>
  <c r="P15" i="10"/>
  <c r="Q15" i="10"/>
  <c r="R15" i="10"/>
  <c r="L16" i="10"/>
  <c r="M16" i="10"/>
  <c r="N16" i="10"/>
  <c r="O16" i="10"/>
  <c r="P16" i="10"/>
  <c r="Q16" i="10"/>
  <c r="R16" i="10"/>
  <c r="L17" i="10"/>
  <c r="M17" i="10"/>
  <c r="N17" i="10"/>
  <c r="O17" i="10"/>
  <c r="P17" i="10"/>
  <c r="Q17" i="10"/>
  <c r="R17" i="10"/>
  <c r="L18" i="10"/>
  <c r="M18" i="10"/>
  <c r="N18" i="10"/>
  <c r="O18" i="10"/>
  <c r="P18" i="10"/>
  <c r="Q18" i="10"/>
  <c r="R18" i="10"/>
  <c r="L19" i="10"/>
  <c r="M19" i="10"/>
  <c r="N19" i="10"/>
  <c r="O19" i="10"/>
  <c r="P19" i="10"/>
  <c r="Q19" i="10"/>
  <c r="R19" i="10"/>
  <c r="L20" i="10"/>
  <c r="M20" i="10"/>
  <c r="N20" i="10"/>
  <c r="O20" i="10"/>
  <c r="P20" i="10"/>
  <c r="Q20" i="10"/>
  <c r="R20" i="10"/>
  <c r="L21" i="10"/>
  <c r="M21" i="10"/>
  <c r="N21" i="10"/>
  <c r="O21" i="10"/>
  <c r="P21" i="10"/>
  <c r="Q21" i="10"/>
  <c r="R21" i="10"/>
  <c r="L22" i="10"/>
  <c r="M22" i="10"/>
  <c r="N22" i="10"/>
  <c r="O22" i="10"/>
  <c r="P22" i="10"/>
  <c r="Q22" i="10"/>
  <c r="R22" i="10"/>
  <c r="L23" i="10"/>
  <c r="M23" i="10"/>
  <c r="N23" i="10"/>
  <c r="O23" i="10"/>
  <c r="P23" i="10"/>
  <c r="Q23" i="10"/>
  <c r="R23" i="10"/>
  <c r="L24" i="10"/>
  <c r="M24" i="10"/>
  <c r="N24" i="10"/>
  <c r="O24" i="10"/>
  <c r="P24" i="10"/>
  <c r="Q24" i="10"/>
  <c r="R24" i="10"/>
  <c r="L25" i="10"/>
  <c r="M25" i="10"/>
  <c r="N25" i="10"/>
  <c r="O25" i="10"/>
  <c r="P25" i="10"/>
  <c r="Q25" i="10"/>
  <c r="R25" i="10"/>
  <c r="L26" i="10"/>
  <c r="M26" i="10"/>
  <c r="N26" i="10"/>
  <c r="O26" i="10"/>
  <c r="P26" i="10"/>
  <c r="Q26" i="10"/>
  <c r="R26" i="10"/>
  <c r="L27" i="10"/>
  <c r="M27" i="10"/>
  <c r="N27" i="10"/>
  <c r="O27" i="10"/>
  <c r="P27" i="10"/>
  <c r="Q27" i="10"/>
  <c r="R27" i="10"/>
  <c r="L28" i="10"/>
  <c r="M28" i="10"/>
  <c r="N28" i="10"/>
  <c r="O28" i="10"/>
  <c r="P28" i="10"/>
  <c r="Q28" i="10"/>
  <c r="R28" i="10"/>
  <c r="K10" i="10"/>
  <c r="K11" i="10"/>
  <c r="K12" i="10"/>
  <c r="K13" i="10"/>
  <c r="K14" i="10"/>
  <c r="K15" i="10"/>
  <c r="K16" i="10"/>
  <c r="K17" i="10"/>
  <c r="K18" i="10"/>
  <c r="K19" i="10"/>
  <c r="K20" i="10"/>
  <c r="K21" i="10"/>
  <c r="K22" i="10"/>
  <c r="K23" i="10"/>
  <c r="K24" i="10"/>
  <c r="K25" i="10"/>
  <c r="K26" i="10"/>
  <c r="K27" i="10"/>
  <c r="K28" i="10"/>
  <c r="K9" i="10"/>
  <c r="K8" i="10"/>
  <c r="L3" i="10"/>
  <c r="M3" i="10"/>
  <c r="N3" i="10"/>
  <c r="O3" i="10"/>
  <c r="P3" i="10"/>
  <c r="Q3" i="10"/>
  <c r="R3" i="10"/>
  <c r="L4" i="10"/>
  <c r="M4" i="10"/>
  <c r="N4" i="10"/>
  <c r="O4" i="10"/>
  <c r="P4" i="10"/>
  <c r="Q4" i="10"/>
  <c r="R4" i="10"/>
  <c r="L5" i="10"/>
  <c r="M5" i="10"/>
  <c r="N5" i="10"/>
  <c r="O5" i="10"/>
  <c r="P5" i="10"/>
  <c r="Q5" i="10"/>
  <c r="R5" i="10"/>
  <c r="R6" i="10"/>
  <c r="L6" i="10"/>
  <c r="M6" i="10"/>
  <c r="N6" i="10"/>
  <c r="O6" i="10"/>
  <c r="P6" i="10"/>
  <c r="Q6" i="10"/>
  <c r="K6" i="10"/>
  <c r="P3" i="8"/>
  <c r="P4" i="8"/>
  <c r="P5" i="8"/>
  <c r="P8" i="8"/>
  <c r="P9" i="8"/>
  <c r="P10" i="8"/>
  <c r="P11" i="8"/>
  <c r="P12" i="8"/>
  <c r="P13" i="8"/>
  <c r="P14" i="8"/>
  <c r="P15" i="8"/>
  <c r="P16" i="8"/>
  <c r="P17" i="8"/>
  <c r="P18" i="8"/>
  <c r="P19" i="8"/>
  <c r="P20" i="8"/>
  <c r="P21" i="8"/>
  <c r="P22" i="8"/>
  <c r="P23" i="8"/>
  <c r="P24" i="8"/>
  <c r="P25" i="8"/>
  <c r="P26" i="8"/>
  <c r="P27" i="8"/>
  <c r="P28" i="8"/>
  <c r="P6" i="8"/>
  <c r="K6" i="8"/>
  <c r="L6" i="8"/>
  <c r="M6" i="8"/>
  <c r="N6" i="8"/>
  <c r="O6" i="8"/>
  <c r="J6" i="8"/>
  <c r="K5" i="10"/>
  <c r="K4" i="10"/>
  <c r="K3" i="10"/>
  <c r="K8" i="8"/>
  <c r="L8" i="8"/>
  <c r="M8" i="8"/>
  <c r="N8" i="8"/>
  <c r="O8" i="8"/>
  <c r="K9" i="8"/>
  <c r="L9" i="8"/>
  <c r="M9" i="8"/>
  <c r="N9" i="8"/>
  <c r="O9" i="8"/>
  <c r="K10" i="8"/>
  <c r="L10" i="8"/>
  <c r="M10" i="8"/>
  <c r="N10" i="8"/>
  <c r="O10" i="8"/>
  <c r="K11" i="8"/>
  <c r="L11" i="8"/>
  <c r="M11" i="8"/>
  <c r="N11" i="8"/>
  <c r="O11" i="8"/>
  <c r="K12" i="8"/>
  <c r="L12" i="8"/>
  <c r="M12" i="8"/>
  <c r="N12" i="8"/>
  <c r="O12" i="8"/>
  <c r="K13" i="8"/>
  <c r="L13" i="8"/>
  <c r="M13" i="8"/>
  <c r="N13" i="8"/>
  <c r="O13" i="8"/>
  <c r="K14" i="8"/>
  <c r="L14" i="8"/>
  <c r="M14" i="8"/>
  <c r="N14" i="8"/>
  <c r="O14" i="8"/>
  <c r="K15" i="8"/>
  <c r="L15" i="8"/>
  <c r="M15" i="8"/>
  <c r="N15" i="8"/>
  <c r="O15" i="8"/>
  <c r="K16" i="8"/>
  <c r="L16" i="8"/>
  <c r="M16" i="8"/>
  <c r="N16" i="8"/>
  <c r="O16" i="8"/>
  <c r="K17" i="8"/>
  <c r="L17" i="8"/>
  <c r="M17" i="8"/>
  <c r="N17" i="8"/>
  <c r="O17" i="8"/>
  <c r="K18" i="8"/>
  <c r="L18" i="8"/>
  <c r="M18" i="8"/>
  <c r="N18" i="8"/>
  <c r="O18" i="8"/>
  <c r="K19" i="8"/>
  <c r="L19" i="8"/>
  <c r="M19" i="8"/>
  <c r="N19" i="8"/>
  <c r="O19" i="8"/>
  <c r="K20" i="8"/>
  <c r="L20" i="8"/>
  <c r="M20" i="8"/>
  <c r="N20" i="8"/>
  <c r="O20" i="8"/>
  <c r="K21" i="8"/>
  <c r="L21" i="8"/>
  <c r="M21" i="8"/>
  <c r="N21" i="8"/>
  <c r="O21" i="8"/>
  <c r="K22" i="8"/>
  <c r="L22" i="8"/>
  <c r="M22" i="8"/>
  <c r="N22" i="8"/>
  <c r="O22" i="8"/>
  <c r="K23" i="8"/>
  <c r="L23" i="8"/>
  <c r="M23" i="8"/>
  <c r="N23" i="8"/>
  <c r="O23" i="8"/>
  <c r="K24" i="8"/>
  <c r="L24" i="8"/>
  <c r="M24" i="8"/>
  <c r="N24" i="8"/>
  <c r="O24" i="8"/>
  <c r="K25" i="8"/>
  <c r="L25" i="8"/>
  <c r="M25" i="8"/>
  <c r="N25" i="8"/>
  <c r="O25" i="8"/>
  <c r="K26" i="8"/>
  <c r="L26" i="8"/>
  <c r="M26" i="8"/>
  <c r="N26" i="8"/>
  <c r="O26" i="8"/>
  <c r="K27" i="8"/>
  <c r="L27" i="8"/>
  <c r="M27" i="8"/>
  <c r="N27" i="8"/>
  <c r="O27" i="8"/>
  <c r="K28" i="8"/>
  <c r="L28" i="8"/>
  <c r="M28" i="8"/>
  <c r="N28" i="8"/>
  <c r="O28" i="8"/>
  <c r="J9" i="8"/>
  <c r="J10" i="8"/>
  <c r="J11" i="8"/>
  <c r="J12" i="8"/>
  <c r="J13" i="8"/>
  <c r="J14" i="8"/>
  <c r="J15" i="8"/>
  <c r="J16" i="8"/>
  <c r="J17" i="8"/>
  <c r="J18" i="8"/>
  <c r="J19" i="8"/>
  <c r="J20" i="8"/>
  <c r="J21" i="8"/>
  <c r="J22" i="8"/>
  <c r="J23" i="8"/>
  <c r="J24" i="8"/>
  <c r="J25" i="8"/>
  <c r="J26" i="8"/>
  <c r="J27" i="8"/>
  <c r="J28" i="8"/>
  <c r="J8" i="8"/>
  <c r="K3" i="8"/>
  <c r="L3" i="8"/>
  <c r="M3" i="8"/>
  <c r="N3" i="8"/>
  <c r="O3" i="8"/>
  <c r="K4" i="8"/>
  <c r="L4" i="8"/>
  <c r="M4" i="8"/>
  <c r="N4" i="8"/>
  <c r="O4" i="8"/>
  <c r="K5" i="8"/>
  <c r="L5" i="8"/>
  <c r="M5" i="8"/>
  <c r="N5" i="8"/>
  <c r="O5" i="8"/>
  <c r="J5" i="8"/>
  <c r="J4" i="8"/>
  <c r="J3" i="8"/>
  <c r="G8" i="6"/>
  <c r="H8" i="6"/>
  <c r="G9" i="6"/>
  <c r="H9" i="6"/>
  <c r="G10" i="6"/>
  <c r="H10" i="6"/>
  <c r="G11" i="6"/>
  <c r="H11" i="6"/>
  <c r="G12" i="6"/>
  <c r="H12" i="6"/>
  <c r="G13" i="6"/>
  <c r="H13" i="6"/>
  <c r="G14" i="6"/>
  <c r="H14" i="6"/>
  <c r="G15" i="6"/>
  <c r="H15" i="6"/>
  <c r="G16" i="6"/>
  <c r="H16" i="6"/>
  <c r="G17" i="6"/>
  <c r="H17" i="6"/>
  <c r="G18" i="6"/>
  <c r="H18" i="6"/>
  <c r="G19" i="6"/>
  <c r="H19" i="6"/>
  <c r="G20" i="6"/>
  <c r="H20" i="6"/>
  <c r="G21" i="6"/>
  <c r="H21" i="6"/>
  <c r="G22" i="6"/>
  <c r="H22" i="6"/>
  <c r="G23" i="6"/>
  <c r="H23" i="6"/>
  <c r="G24" i="6"/>
  <c r="H24" i="6"/>
  <c r="G25" i="6"/>
  <c r="H25" i="6"/>
  <c r="G26" i="6"/>
  <c r="H26" i="6"/>
  <c r="G27" i="6"/>
  <c r="H27" i="6"/>
  <c r="G28" i="6"/>
  <c r="H28" i="6"/>
  <c r="F9" i="6"/>
  <c r="F10" i="6"/>
  <c r="F11" i="6"/>
  <c r="F12" i="6"/>
  <c r="F13" i="6"/>
  <c r="F14" i="6"/>
  <c r="F15" i="6"/>
  <c r="F16" i="6"/>
  <c r="F17" i="6"/>
  <c r="F18" i="6"/>
  <c r="F19" i="6"/>
  <c r="F20" i="6"/>
  <c r="F21" i="6"/>
  <c r="F22" i="6"/>
  <c r="F23" i="6"/>
  <c r="F24" i="6"/>
  <c r="F25" i="6"/>
  <c r="F26" i="6"/>
  <c r="F27" i="6"/>
  <c r="F28" i="6"/>
  <c r="F8" i="6"/>
  <c r="G3" i="6"/>
  <c r="H3" i="6"/>
  <c r="G4" i="6"/>
  <c r="H4" i="6"/>
  <c r="G5" i="6"/>
  <c r="H5" i="6"/>
  <c r="G6" i="6"/>
  <c r="H6" i="6"/>
  <c r="F6" i="6"/>
  <c r="F5" i="6"/>
  <c r="F4" i="6"/>
  <c r="F3" i="6"/>
  <c r="J9" i="5"/>
  <c r="K9" i="5"/>
  <c r="L9" i="5"/>
  <c r="M9" i="5"/>
  <c r="N9" i="5"/>
  <c r="J10" i="5"/>
  <c r="K10" i="5"/>
  <c r="L10" i="5"/>
  <c r="M10" i="5"/>
  <c r="N10" i="5"/>
  <c r="J11" i="5"/>
  <c r="K11" i="5"/>
  <c r="L11" i="5"/>
  <c r="M11" i="5"/>
  <c r="N11" i="5"/>
  <c r="J12" i="5"/>
  <c r="K12" i="5"/>
  <c r="L12" i="5"/>
  <c r="M12" i="5"/>
  <c r="N12" i="5"/>
  <c r="J13" i="5"/>
  <c r="K13" i="5"/>
  <c r="L13" i="5"/>
  <c r="M13" i="5"/>
  <c r="N13" i="5"/>
  <c r="J14" i="5"/>
  <c r="K14" i="5"/>
  <c r="L14" i="5"/>
  <c r="M14" i="5"/>
  <c r="N14" i="5"/>
  <c r="J15" i="5"/>
  <c r="K15" i="5"/>
  <c r="L15" i="5"/>
  <c r="M15" i="5"/>
  <c r="N15" i="5"/>
  <c r="J16" i="5"/>
  <c r="K16" i="5"/>
  <c r="L16" i="5"/>
  <c r="M16" i="5"/>
  <c r="N16" i="5"/>
  <c r="J17" i="5"/>
  <c r="K17" i="5"/>
  <c r="L17" i="5"/>
  <c r="M17" i="5"/>
  <c r="N17" i="5"/>
  <c r="J18" i="5"/>
  <c r="K18" i="5"/>
  <c r="L18" i="5"/>
  <c r="M18" i="5"/>
  <c r="N18" i="5"/>
  <c r="J19" i="5"/>
  <c r="K19" i="5"/>
  <c r="L19" i="5"/>
  <c r="M19" i="5"/>
  <c r="N19" i="5"/>
  <c r="J20" i="5"/>
  <c r="K20" i="5"/>
  <c r="L20" i="5"/>
  <c r="M20" i="5"/>
  <c r="N20" i="5"/>
  <c r="J21" i="5"/>
  <c r="K21" i="5"/>
  <c r="L21" i="5"/>
  <c r="M21" i="5"/>
  <c r="N21" i="5"/>
  <c r="J22" i="5"/>
  <c r="K22" i="5"/>
  <c r="L22" i="5"/>
  <c r="M22" i="5"/>
  <c r="N22" i="5"/>
  <c r="J23" i="5"/>
  <c r="K23" i="5"/>
  <c r="L23" i="5"/>
  <c r="M23" i="5"/>
  <c r="N23" i="5"/>
  <c r="J24" i="5"/>
  <c r="K24" i="5"/>
  <c r="L24" i="5"/>
  <c r="M24" i="5"/>
  <c r="N24" i="5"/>
  <c r="J25" i="5"/>
  <c r="K25" i="5"/>
  <c r="L25" i="5"/>
  <c r="M25" i="5"/>
  <c r="N25" i="5"/>
  <c r="J26" i="5"/>
  <c r="K26" i="5"/>
  <c r="L26" i="5"/>
  <c r="M26" i="5"/>
  <c r="N26" i="5"/>
  <c r="J27" i="5"/>
  <c r="K27" i="5"/>
  <c r="L27" i="5"/>
  <c r="M27" i="5"/>
  <c r="N27" i="5"/>
  <c r="J28" i="5"/>
  <c r="K28" i="5"/>
  <c r="L28" i="5"/>
  <c r="M28" i="5"/>
  <c r="N28" i="5"/>
  <c r="I10" i="5"/>
  <c r="I11" i="5"/>
  <c r="I12" i="5"/>
  <c r="I13" i="5"/>
  <c r="I14" i="5"/>
  <c r="I15" i="5"/>
  <c r="I16" i="5"/>
  <c r="I17" i="5"/>
  <c r="I18" i="5"/>
  <c r="I19" i="5"/>
  <c r="I20" i="5"/>
  <c r="I21" i="5"/>
  <c r="I22" i="5"/>
  <c r="I23" i="5"/>
  <c r="I24" i="5"/>
  <c r="I25" i="5"/>
  <c r="I26" i="5"/>
  <c r="I27" i="5"/>
  <c r="I28" i="5"/>
  <c r="I9" i="5"/>
  <c r="J4" i="5"/>
  <c r="K4" i="5"/>
  <c r="L4" i="5"/>
  <c r="M4" i="5"/>
  <c r="N4" i="5"/>
  <c r="J5" i="5"/>
  <c r="K5" i="5"/>
  <c r="L5" i="5"/>
  <c r="M5" i="5"/>
  <c r="N5" i="5"/>
  <c r="J6" i="5"/>
  <c r="K6" i="5"/>
  <c r="L6" i="5"/>
  <c r="M6" i="5"/>
  <c r="N6" i="5"/>
  <c r="J7" i="5"/>
  <c r="K7" i="5"/>
  <c r="L7" i="5"/>
  <c r="M7" i="5"/>
  <c r="N7" i="5"/>
  <c r="I7" i="5"/>
  <c r="I6" i="5"/>
  <c r="I5" i="5"/>
  <c r="I4" i="5"/>
  <c r="I10" i="4"/>
  <c r="J10" i="4"/>
  <c r="K10" i="4"/>
  <c r="L10" i="4"/>
  <c r="M10" i="4"/>
  <c r="N10" i="4"/>
  <c r="I11" i="4"/>
  <c r="J11" i="4"/>
  <c r="K11" i="4"/>
  <c r="L11" i="4"/>
  <c r="M11" i="4"/>
  <c r="N11" i="4"/>
  <c r="I12" i="4"/>
  <c r="J12" i="4"/>
  <c r="K12" i="4"/>
  <c r="L12" i="4"/>
  <c r="M12" i="4"/>
  <c r="N12" i="4"/>
  <c r="I13" i="4"/>
  <c r="J13" i="4"/>
  <c r="K13" i="4"/>
  <c r="L13" i="4"/>
  <c r="M13" i="4"/>
  <c r="N13" i="4"/>
  <c r="I14" i="4"/>
  <c r="J14" i="4"/>
  <c r="K14" i="4"/>
  <c r="L14" i="4"/>
  <c r="M14" i="4"/>
  <c r="N14" i="4"/>
  <c r="I15" i="4"/>
  <c r="J15" i="4"/>
  <c r="K15" i="4"/>
  <c r="L15" i="4"/>
  <c r="M15" i="4"/>
  <c r="N15" i="4"/>
  <c r="I16" i="4"/>
  <c r="J16" i="4"/>
  <c r="K16" i="4"/>
  <c r="L16" i="4"/>
  <c r="M16" i="4"/>
  <c r="N16" i="4"/>
  <c r="I17" i="4"/>
  <c r="J17" i="4"/>
  <c r="K17" i="4"/>
  <c r="L17" i="4"/>
  <c r="M17" i="4"/>
  <c r="N17" i="4"/>
  <c r="I18" i="4"/>
  <c r="J18" i="4"/>
  <c r="K18" i="4"/>
  <c r="L18" i="4"/>
  <c r="M18" i="4"/>
  <c r="N18" i="4"/>
  <c r="I19" i="4"/>
  <c r="J19" i="4"/>
  <c r="K19" i="4"/>
  <c r="L19" i="4"/>
  <c r="M19" i="4"/>
  <c r="N19" i="4"/>
  <c r="I20" i="4"/>
  <c r="J20" i="4"/>
  <c r="K20" i="4"/>
  <c r="L20" i="4"/>
  <c r="M20" i="4"/>
  <c r="N20" i="4"/>
  <c r="I21" i="4"/>
  <c r="J21" i="4"/>
  <c r="K21" i="4"/>
  <c r="L21" i="4"/>
  <c r="M21" i="4"/>
  <c r="N21" i="4"/>
  <c r="I22" i="4"/>
  <c r="J22" i="4"/>
  <c r="K22" i="4"/>
  <c r="L22" i="4"/>
  <c r="M22" i="4"/>
  <c r="N22" i="4"/>
  <c r="I23" i="4"/>
  <c r="J23" i="4"/>
  <c r="K23" i="4"/>
  <c r="L23" i="4"/>
  <c r="M23" i="4"/>
  <c r="N23" i="4"/>
  <c r="I24" i="4"/>
  <c r="J24" i="4"/>
  <c r="K24" i="4"/>
  <c r="L24" i="4"/>
  <c r="M24" i="4"/>
  <c r="N24" i="4"/>
  <c r="I25" i="4"/>
  <c r="J25" i="4"/>
  <c r="K25" i="4"/>
  <c r="L25" i="4"/>
  <c r="M25" i="4"/>
  <c r="N25" i="4"/>
  <c r="I26" i="4"/>
  <c r="J26" i="4"/>
  <c r="K26" i="4"/>
  <c r="L26" i="4"/>
  <c r="M26" i="4"/>
  <c r="N26" i="4"/>
  <c r="I27" i="4"/>
  <c r="J27" i="4"/>
  <c r="K27" i="4"/>
  <c r="L27" i="4"/>
  <c r="M27" i="4"/>
  <c r="N27" i="4"/>
  <c r="J9" i="4"/>
  <c r="K9" i="4"/>
  <c r="L9" i="4"/>
  <c r="M9" i="4"/>
  <c r="N9" i="4"/>
  <c r="I9" i="4"/>
  <c r="J4" i="4"/>
  <c r="K4" i="4"/>
  <c r="L4" i="4"/>
  <c r="M4" i="4"/>
  <c r="N4" i="4"/>
  <c r="J5" i="4"/>
  <c r="K5" i="4"/>
  <c r="L5" i="4"/>
  <c r="M5" i="4"/>
  <c r="N5" i="4"/>
  <c r="J6" i="4"/>
  <c r="K6" i="4"/>
  <c r="L6" i="4"/>
  <c r="M6" i="4"/>
  <c r="N6" i="4"/>
  <c r="J7" i="4"/>
  <c r="K7" i="4"/>
  <c r="L7" i="4"/>
  <c r="M7" i="4"/>
  <c r="N7" i="4"/>
  <c r="I7" i="4"/>
  <c r="I6" i="4"/>
  <c r="I5" i="4"/>
  <c r="I4" i="4"/>
  <c r="K6" i="2"/>
  <c r="K9" i="2"/>
  <c r="L9" i="2"/>
  <c r="M9" i="2"/>
  <c r="N9" i="2"/>
  <c r="O9" i="2"/>
  <c r="P9" i="2"/>
  <c r="Q9" i="2"/>
  <c r="R9" i="2"/>
  <c r="K10" i="2"/>
  <c r="L10" i="2"/>
  <c r="M10" i="2"/>
  <c r="N10" i="2"/>
  <c r="O10" i="2"/>
  <c r="P10" i="2"/>
  <c r="Q10" i="2"/>
  <c r="R10" i="2"/>
  <c r="K11" i="2"/>
  <c r="L11" i="2"/>
  <c r="M11" i="2"/>
  <c r="N11" i="2"/>
  <c r="O11" i="2"/>
  <c r="P11" i="2"/>
  <c r="Q11" i="2"/>
  <c r="R11" i="2"/>
  <c r="K12" i="2"/>
  <c r="L12" i="2"/>
  <c r="M12" i="2"/>
  <c r="N12" i="2"/>
  <c r="O12" i="2"/>
  <c r="P12" i="2"/>
  <c r="Q12" i="2"/>
  <c r="R12" i="2"/>
  <c r="K13" i="2"/>
  <c r="L13" i="2"/>
  <c r="M13" i="2"/>
  <c r="N13" i="2"/>
  <c r="O13" i="2"/>
  <c r="P13" i="2"/>
  <c r="Q13" i="2"/>
  <c r="R13" i="2"/>
  <c r="K14" i="2"/>
  <c r="L14" i="2"/>
  <c r="M14" i="2"/>
  <c r="N14" i="2"/>
  <c r="O14" i="2"/>
  <c r="P14" i="2"/>
  <c r="Q14" i="2"/>
  <c r="R14" i="2"/>
  <c r="K15" i="2"/>
  <c r="L15" i="2"/>
  <c r="M15" i="2"/>
  <c r="N15" i="2"/>
  <c r="O15" i="2"/>
  <c r="P15" i="2"/>
  <c r="Q15" i="2"/>
  <c r="R15" i="2"/>
  <c r="K16" i="2"/>
  <c r="L16" i="2"/>
  <c r="M16" i="2"/>
  <c r="N16" i="2"/>
  <c r="O16" i="2"/>
  <c r="P16" i="2"/>
  <c r="Q16" i="2"/>
  <c r="R16" i="2"/>
  <c r="K17" i="2"/>
  <c r="L17" i="2"/>
  <c r="M17" i="2"/>
  <c r="N17" i="2"/>
  <c r="O17" i="2"/>
  <c r="P17" i="2"/>
  <c r="Q17" i="2"/>
  <c r="R17" i="2"/>
  <c r="K18" i="2"/>
  <c r="L18" i="2"/>
  <c r="M18" i="2"/>
  <c r="N18" i="2"/>
  <c r="O18" i="2"/>
  <c r="P18" i="2"/>
  <c r="Q18" i="2"/>
  <c r="R18" i="2"/>
  <c r="K19" i="2"/>
  <c r="L19" i="2"/>
  <c r="M19" i="2"/>
  <c r="N19" i="2"/>
  <c r="O19" i="2"/>
  <c r="P19" i="2"/>
  <c r="Q19" i="2"/>
  <c r="R19" i="2"/>
  <c r="K20" i="2"/>
  <c r="L20" i="2"/>
  <c r="M20" i="2"/>
  <c r="N20" i="2"/>
  <c r="O20" i="2"/>
  <c r="P20" i="2"/>
  <c r="Q20" i="2"/>
  <c r="R20" i="2"/>
  <c r="K21" i="2"/>
  <c r="L21" i="2"/>
  <c r="M21" i="2"/>
  <c r="N21" i="2"/>
  <c r="O21" i="2"/>
  <c r="P21" i="2"/>
  <c r="Q21" i="2"/>
  <c r="R21" i="2"/>
  <c r="K22" i="2"/>
  <c r="L22" i="2"/>
  <c r="M22" i="2"/>
  <c r="N22" i="2"/>
  <c r="O22" i="2"/>
  <c r="P22" i="2"/>
  <c r="Q22" i="2"/>
  <c r="R22" i="2"/>
  <c r="K23" i="2"/>
  <c r="L23" i="2"/>
  <c r="M23" i="2"/>
  <c r="N23" i="2"/>
  <c r="O23" i="2"/>
  <c r="P23" i="2"/>
  <c r="Q23" i="2"/>
  <c r="R23" i="2"/>
  <c r="K24" i="2"/>
  <c r="L24" i="2"/>
  <c r="M24" i="2"/>
  <c r="N24" i="2"/>
  <c r="O24" i="2"/>
  <c r="P24" i="2"/>
  <c r="Q24" i="2"/>
  <c r="R24" i="2"/>
  <c r="K25" i="2"/>
  <c r="L25" i="2"/>
  <c r="M25" i="2"/>
  <c r="N25" i="2"/>
  <c r="O25" i="2"/>
  <c r="P25" i="2"/>
  <c r="Q25" i="2"/>
  <c r="R25" i="2"/>
  <c r="K26" i="2"/>
  <c r="L26" i="2"/>
  <c r="M26" i="2"/>
  <c r="N26" i="2"/>
  <c r="O26" i="2"/>
  <c r="P26" i="2"/>
  <c r="Q26" i="2"/>
  <c r="R26" i="2"/>
  <c r="K27" i="2"/>
  <c r="L27" i="2"/>
  <c r="M27" i="2"/>
  <c r="N27" i="2"/>
  <c r="O27" i="2"/>
  <c r="P27" i="2"/>
  <c r="Q27" i="2"/>
  <c r="R27" i="2"/>
  <c r="K28" i="2"/>
  <c r="L28" i="2"/>
  <c r="M28" i="2"/>
  <c r="N28" i="2"/>
  <c r="O28" i="2"/>
  <c r="P28" i="2"/>
  <c r="Q28" i="2"/>
  <c r="R28" i="2"/>
  <c r="L8" i="2"/>
  <c r="M8" i="2"/>
  <c r="N8" i="2"/>
  <c r="O8" i="2"/>
  <c r="P8" i="2"/>
  <c r="Q8" i="2"/>
  <c r="R8" i="2"/>
  <c r="K8" i="2"/>
  <c r="L3" i="2"/>
  <c r="M3" i="2"/>
  <c r="N3" i="2"/>
  <c r="O3" i="2"/>
  <c r="P3" i="2"/>
  <c r="Q3" i="2"/>
  <c r="R3" i="2"/>
  <c r="L4" i="2"/>
  <c r="M4" i="2"/>
  <c r="N4" i="2"/>
  <c r="O4" i="2"/>
  <c r="P4" i="2"/>
  <c r="Q4" i="2"/>
  <c r="R4" i="2"/>
  <c r="L5" i="2"/>
  <c r="M5" i="2"/>
  <c r="N5" i="2"/>
  <c r="O5" i="2"/>
  <c r="P5" i="2"/>
  <c r="Q5" i="2"/>
  <c r="R5" i="2"/>
  <c r="L6" i="2"/>
  <c r="M6" i="2"/>
  <c r="N6" i="2"/>
  <c r="O6" i="2"/>
  <c r="P6" i="2"/>
  <c r="Q6" i="2"/>
  <c r="R6" i="2"/>
  <c r="K3" i="2"/>
  <c r="K4" i="2"/>
  <c r="C1"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 i="16"/>
  <c r="F3" i="16"/>
  <c r="F4" i="16"/>
  <c r="F5" i="16"/>
  <c r="F6" i="16"/>
  <c r="F7" i="16"/>
  <c r="F8" i="16"/>
  <c r="F1" i="16"/>
  <c r="C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alcChain>
</file>

<file path=xl/comments1.xml><?xml version="1.0" encoding="utf-8"?>
<comments xmlns="http://schemas.openxmlformats.org/spreadsheetml/2006/main">
  <authors>
    <author>Maurice Meyer</author>
  </authors>
  <commentList>
    <comment ref="J23" authorId="0" shapeId="0">
      <text>
        <r>
          <rPr>
            <b/>
            <sz val="9"/>
            <color indexed="81"/>
            <rFont val="Tahoma"/>
            <family val="2"/>
          </rPr>
          <t>Maurice Meyer:</t>
        </r>
        <r>
          <rPr>
            <sz val="9"/>
            <color indexed="81"/>
            <rFont val="Tahoma"/>
            <family val="2"/>
          </rPr>
          <t xml:space="preserve">
All figures are correct
</t>
        </r>
      </text>
    </comment>
  </commentList>
</comments>
</file>

<file path=xl/sharedStrings.xml><?xml version="1.0" encoding="utf-8"?>
<sst xmlns="http://schemas.openxmlformats.org/spreadsheetml/2006/main" count="2340" uniqueCount="768">
  <si>
    <t>GLOBAL CORRUPTION BAROMETER 2017</t>
  </si>
  <si>
    <t>_Q1</t>
  </si>
  <si>
    <t>Change in level of corruption</t>
  </si>
  <si>
    <t>_Q2</t>
  </si>
  <si>
    <t>Perceptions of corruption, by institution</t>
  </si>
  <si>
    <t>_Q3</t>
  </si>
  <si>
    <t>Did you have contact with any one of six public services in the past 12 months?</t>
  </si>
  <si>
    <t>_Q4</t>
  </si>
  <si>
    <t>Have you paid a bribe to any one of six public services in the past 12 months?</t>
  </si>
  <si>
    <t>_Q5</t>
  </si>
  <si>
    <t>Total bribery rate</t>
  </si>
  <si>
    <t>_Q6</t>
  </si>
  <si>
    <t>_Q7</t>
  </si>
  <si>
    <t>How is the government handling the fight against corruption?</t>
  </si>
  <si>
    <t>_Q8</t>
  </si>
  <si>
    <t>_Q9</t>
  </si>
  <si>
    <t>Can ordinary people make a difference in the fight against corruption?</t>
  </si>
  <si>
    <t>_Q10</t>
  </si>
  <si>
    <t>Is it socially acceptable to report corruption?</t>
  </si>
  <si>
    <t>Would you feel personally obliged to report corruption?</t>
  </si>
  <si>
    <t>I would spend a whole day in court to give evidence</t>
  </si>
  <si>
    <t>RESULTS FOR LATIN AMERICA AND THE CARIBBEAN</t>
  </si>
  <si>
    <t>In your opinion, over the past year, has the level of corruption in this country increased, decreased, or stayed the same?</t>
  </si>
  <si>
    <t xml:space="preserve">Base. All respondents excluding missing responses. </t>
  </si>
  <si>
    <t>Country</t>
  </si>
  <si>
    <t>Increased a lot</t>
  </si>
  <si>
    <t>Increased somewhat</t>
  </si>
  <si>
    <t>Stayed the same</t>
  </si>
  <si>
    <t>Decreased somewhat</t>
  </si>
  <si>
    <t>Decreased a lot</t>
  </si>
  <si>
    <t>Don't know</t>
  </si>
  <si>
    <t>INCREASED</t>
  </si>
  <si>
    <t>DECREASED</t>
  </si>
  <si>
    <t>REGIONAL AVERAGE</t>
  </si>
  <si>
    <t>Jamaica</t>
  </si>
  <si>
    <t>Trinidad and Tobago</t>
  </si>
  <si>
    <t>Argentina</t>
  </si>
  <si>
    <t>Bolivia</t>
  </si>
  <si>
    <t>Brazil</t>
  </si>
  <si>
    <t>Colombia</t>
  </si>
  <si>
    <t>Costa Rica</t>
  </si>
  <si>
    <t>Chile</t>
  </si>
  <si>
    <t>Ecuador</t>
  </si>
  <si>
    <t>El Salvador</t>
  </si>
  <si>
    <t>Guatemala</t>
  </si>
  <si>
    <t>Honduras</t>
  </si>
  <si>
    <t>Mexico</t>
  </si>
  <si>
    <t>Nicaragua</t>
  </si>
  <si>
    <t>Panama</t>
  </si>
  <si>
    <t>Paraguay</t>
  </si>
  <si>
    <t>Peru</t>
  </si>
  <si>
    <t>Uruguay</t>
  </si>
  <si>
    <t>Venezuela</t>
  </si>
  <si>
    <t>Dominican Republic</t>
  </si>
  <si>
    <t xml:space="preserve">How many of the following people do you think are involved in corruption, or haven’t you heard enough about them to say? </t>
  </si>
  <si>
    <t>Base. All respondents excluding missing responses.</t>
  </si>
  <si>
    <t>The (President)/(Prime Minister) and Officials in his office</t>
  </si>
  <si>
    <t>None</t>
  </si>
  <si>
    <t>Some of them</t>
  </si>
  <si>
    <t>Most of them</t>
  </si>
  <si>
    <t>All of them</t>
  </si>
  <si>
    <t>Don't know / Haven't heard</t>
  </si>
  <si>
    <t>NET NONE/ SOME</t>
  </si>
  <si>
    <t>NET MOST/ALL</t>
  </si>
  <si>
    <t>% of people that came into contact with each service</t>
  </si>
  <si>
    <t>FULL RESULTS, BY COUNTRY</t>
  </si>
  <si>
    <t>Public Schools</t>
  </si>
  <si>
    <t>Hospital</t>
  </si>
  <si>
    <t>ID document</t>
  </si>
  <si>
    <t>Utilities  Services</t>
  </si>
  <si>
    <t>Police</t>
  </si>
  <si>
    <t>Courts</t>
  </si>
  <si>
    <t>Representatives in the Legislature (i.e. Members of the Parliament or Sentators)</t>
  </si>
  <si>
    <t>Government officials</t>
  </si>
  <si>
    <t>Local government councilors</t>
  </si>
  <si>
    <t>Tax Officials, like Ministry of Finance officials or Local Government tax collectors</t>
  </si>
  <si>
    <t>Judges and Magistrates</t>
  </si>
  <si>
    <t>Religious leaders</t>
  </si>
  <si>
    <t>Business executives</t>
  </si>
  <si>
    <t>How often, if ever, did you have to pay a bribe, give a gift or provide a favour for the following services</t>
  </si>
  <si>
    <t>Base. People that came into contact with the service, excluding missing responses</t>
  </si>
  <si>
    <t>Have you paid a bribe to any one of six services in the past 12 months?</t>
  </si>
  <si>
    <t>How often, if ever, did you have to pay a bribe, give a gift, or do a favour for…?</t>
  </si>
  <si>
    <t>TOTAL Contact Rate</t>
  </si>
  <si>
    <t>TOTAL Bribery Rate, Excluding no contact</t>
  </si>
  <si>
    <t>TOTAL Bribery Rate, Total population</t>
  </si>
  <si>
    <t xml:space="preserve">How well or badly would you say the current government is handling the following matter: "fighting corruption in government"? </t>
  </si>
  <si>
    <t>Very Badly</t>
  </si>
  <si>
    <t>Fairly Badly</t>
  </si>
  <si>
    <t>Fairly Well</t>
  </si>
  <si>
    <t>Very Well</t>
  </si>
  <si>
    <t>Don't Know / Haven't heard enough</t>
  </si>
  <si>
    <t>NET BADLY</t>
  </si>
  <si>
    <t>NET WELL</t>
  </si>
  <si>
    <t>Would you agree or disagree with the following statement:  Ordinary people can make a difference in the fight against corruption</t>
  </si>
  <si>
    <t>Strongly agree</t>
  </si>
  <si>
    <t>Agree</t>
  </si>
  <si>
    <t>Neither agree nor disagree</t>
  </si>
  <si>
    <t>Disagree</t>
  </si>
  <si>
    <t>Strongly disagree</t>
  </si>
  <si>
    <t>Don't know / Refused</t>
  </si>
  <si>
    <t>AGREE</t>
  </si>
  <si>
    <t>DISAGREE</t>
  </si>
  <si>
    <t>Would you agree or disagree with the following statement: In our society it is generally acceptable for people to report a case of corruption they witness</t>
  </si>
  <si>
    <t>Would you agree or disagree with the following statement:  If I would witness an act of corruption, I would feel personally obliged to report it</t>
  </si>
  <si>
    <t>Would you agree or disagree with the following statement:  I would report a case of corruption even if I would have to spend a day in court to give evidence</t>
  </si>
  <si>
    <t>Dominican Republic*</t>
  </si>
  <si>
    <t>* Results are based on the full sample, and do not exclude no contact</t>
  </si>
  <si>
    <t>%</t>
  </si>
  <si>
    <t>Unit</t>
  </si>
  <si>
    <t>overlap</t>
  </si>
  <si>
    <t>Indicator_Id</t>
  </si>
  <si>
    <t>Indicator_Code</t>
  </si>
  <si>
    <t>Indicator_Name</t>
  </si>
  <si>
    <t>Display_Name</t>
  </si>
  <si>
    <t>Dataset</t>
  </si>
  <si>
    <t>Value_Type_Slug</t>
  </si>
  <si>
    <t>Value_Type_Descriptor</t>
  </si>
  <si>
    <t>Units</t>
  </si>
  <si>
    <t>Description</t>
  </si>
  <si>
    <t>Rank_1</t>
  </si>
  <si>
    <t>Category_11</t>
  </si>
  <si>
    <t>Category_12</t>
  </si>
  <si>
    <t>Category_13</t>
  </si>
  <si>
    <t>Category_14</t>
  </si>
  <si>
    <t>Category_15</t>
  </si>
  <si>
    <t>Rank_2</t>
  </si>
  <si>
    <t>Category_21</t>
  </si>
  <si>
    <t>Category_22</t>
  </si>
  <si>
    <t>Category_23</t>
  </si>
  <si>
    <t>Category_24</t>
  </si>
  <si>
    <t>Category_25</t>
  </si>
  <si>
    <t>Rank_3</t>
  </si>
  <si>
    <t>Category_31</t>
  </si>
  <si>
    <t>Category_32</t>
  </si>
  <si>
    <t>Category_33</t>
  </si>
  <si>
    <t>Category_34</t>
  </si>
  <si>
    <t>answer</t>
  </si>
  <si>
    <t>TIGCB</t>
  </si>
  <si>
    <t>GOV</t>
  </si>
  <si>
    <t>BEEPS122</t>
  </si>
  <si>
    <t>c13</t>
  </si>
  <si>
    <t>In reference to that application for a water connection approximately how many days did it take to obtain it from the day of the application to the day the service was received? (average)</t>
  </si>
  <si>
    <t>BEEPS</t>
  </si>
  <si>
    <t>Mean</t>
  </si>
  <si>
    <t>Value</t>
  </si>
  <si>
    <t/>
  </si>
  <si>
    <t>Public Sector Management</t>
  </si>
  <si>
    <t>Service Delivery</t>
  </si>
  <si>
    <t>.</t>
  </si>
  <si>
    <t>Percentage</t>
  </si>
  <si>
    <t>In your opinion, over the past year, has the level of corruption in this country increased, decreased, or stayed the same?. (% responding Increased a lot)</t>
  </si>
  <si>
    <t>In your opinion, over the past year, has the level of corruption in this country increased, decreased, or stayed the same?. (% responding Increased somewhat)</t>
  </si>
  <si>
    <t>In your opinion, over the past year, has the level of corruption in this country increased, decreased, or stayed the same?. (% responding Stayed the same)</t>
  </si>
  <si>
    <t>In your opinion, over the past year, has the level of corruption in this country increased, decreased, or stayed the same?. (% responding Decreased somewhat)</t>
  </si>
  <si>
    <t>In your opinion, over the past year, has the level of corruption in this country increased, decreased, or stayed the same?. (% responding Decreased a lot)</t>
  </si>
  <si>
    <t>In your opinion, over the past year, has the level of corruption in this country increased, decreased, or stayed the same?. (% responding Don't know)</t>
  </si>
  <si>
    <t>In your opinion, over the past year, has the level of corruption in this country increased, decreased, or stayed the same?. (% responding INCREASED)</t>
  </si>
  <si>
    <t>In your opinion, over the past year, has the level of corruption in this country increased, decreased, or stayed the same?. (% responding DECREASED)</t>
  </si>
  <si>
    <t>Change in level of corruption. (% responding Increased a lot)</t>
  </si>
  <si>
    <t>Change in level of corruption. (% responding Increased somewhat)</t>
  </si>
  <si>
    <t>Change in level of corruption. (% responding Stayed the same)</t>
  </si>
  <si>
    <t>Change in level of corruption. (% responding Decreased somewhat)</t>
  </si>
  <si>
    <t>Change in level of corruption. (% responding Decreased a lot)</t>
  </si>
  <si>
    <t>Change in level of corruption. (% responding Don't know)</t>
  </si>
  <si>
    <t>Change in level of corruption. (% responding INCREASED)</t>
  </si>
  <si>
    <t>Change in level of corruption. (% responding DECREASED)</t>
  </si>
  <si>
    <t>How many of the following people do you think are involved in corruption, or haven’t you heard enough about them to say? . (% responding None)</t>
  </si>
  <si>
    <t>% of people that came into contact with each service. (% responding Public Schools)</t>
  </si>
  <si>
    <t>% of people that came into contact with each service. (% responding Hospital)</t>
  </si>
  <si>
    <t>% of people that came into contact with each service. (% responding ID document)</t>
  </si>
  <si>
    <t>% of people that came into contact with each service. (% responding Utilities  Services)</t>
  </si>
  <si>
    <t>% of people that came into contact with each service. (% responding Police)</t>
  </si>
  <si>
    <t>% of people that came into contact with each service. (% responding Courts)</t>
  </si>
  <si>
    <t>Did you have contact with any one of six public services in the past 12 months?. (% responding Public Schools)</t>
  </si>
  <si>
    <t>Did you have contact with any one of six public services in the past 12 months?. (% responding Hospital)</t>
  </si>
  <si>
    <t>Did you have contact with any one of six public services in the past 12 months?. (% responding ID document)</t>
  </si>
  <si>
    <t>Did you have contact with any one of six public services in the past 12 months?. (% responding Utilities  Services)</t>
  </si>
  <si>
    <t>Did you have contact with any one of six public services in the past 12 months?. (% responding Police)</t>
  </si>
  <si>
    <t>Did you have contact with any one of six public services in the past 12 months?. (% responding Courts)</t>
  </si>
  <si>
    <t>How often, if ever, did you have to pay a bribe, give a gift or provide a favour for the following services. (% responding Public Schools)</t>
  </si>
  <si>
    <t>How often, if ever, did you have to pay a bribe, give a gift or provide a favour for the following services. (% responding Hospital)</t>
  </si>
  <si>
    <t>How often, if ever, did you have to pay a bribe, give a gift or provide a favour for the following services. (% responding ID document)</t>
  </si>
  <si>
    <t>How often, if ever, did you have to pay a bribe, give a gift or provide a favour for the following services. (% responding Utilities  Services)</t>
  </si>
  <si>
    <t>How often, if ever, did you have to pay a bribe, give a gift or provide a favour for the following services. (% responding Police)</t>
  </si>
  <si>
    <t>How often, if ever, did you have to pay a bribe, give a gift or provide a favour for the following services. (% responding Courts)</t>
  </si>
  <si>
    <t>Have you paid a bribe to any one of six public services in the past 12 months?. (% responding Public Schools)</t>
  </si>
  <si>
    <t>Have you paid a bribe to any one of six public services in the past 12 months?. (% responding Hospital)</t>
  </si>
  <si>
    <t>Have you paid a bribe to any one of six public services in the past 12 months?. (% responding ID document)</t>
  </si>
  <si>
    <t>Have you paid a bribe to any one of six public services in the past 12 months?. (% responding Utilities  Services)</t>
  </si>
  <si>
    <t>Have you paid a bribe to any one of six public services in the past 12 months?. (% responding Police)</t>
  </si>
  <si>
    <t>Have you paid a bribe to any one of six public services in the past 12 months?. (% responding Courts)</t>
  </si>
  <si>
    <t>How often, if ever, did you have to pay a bribe, give a gift, or do a favour for…? TOTAL Contact Rate</t>
  </si>
  <si>
    <t>How often, if ever, did you have to pay a bribe, give a gift, or do a favour for…? TOTAL Bribery Rate, Excluding no contact</t>
  </si>
  <si>
    <t>How often, if ever, did you have to pay a bribe, give a gift, or do a favour for…? TOTAL Bribery Rate, Total population</t>
  </si>
  <si>
    <t>Have you paid a bribe to any one of six services in the past 12 months? TOTAL Contact Rate</t>
  </si>
  <si>
    <t>Have you paid a bribe to any one of six services in the past 12 months? TOTAL Bribery Rate, Excluding no contact</t>
  </si>
  <si>
    <t>Have you paid a bribe to any one of six services in the past 12 months? TOTAL Bribery Rate, Total population</t>
  </si>
  <si>
    <t>How well or badly would you say the current government is handling the following matter: "fighting corruption in government"? . (% responding Very Badly)</t>
  </si>
  <si>
    <t>How well or badly would you say the current government is handling the following matter: "fighting corruption in government"? . (% responding Fairly Badly)</t>
  </si>
  <si>
    <t>How well or badly would you say the current government is handling the following matter: "fighting corruption in government"? . (% responding Fairly Well)</t>
  </si>
  <si>
    <t>How well or badly would you say the current government is handling the following matter: "fighting corruption in government"? . (% responding Very Well)</t>
  </si>
  <si>
    <t>How well or badly would you say the current government is handling the following matter: "fighting corruption in government"? . (% responding Don't Know / Haven't heard enough)</t>
  </si>
  <si>
    <t>How well or badly would you say the current government is handling the following matter: "fighting corruption in government"? . (% responding NET BADLY)</t>
  </si>
  <si>
    <t>How well or badly would you say the current government is handling the following matter: "fighting corruption in government"? . (% responding NET WELL)</t>
  </si>
  <si>
    <t>How is the government handling the fight against corruption?. (% responding Very Badly)</t>
  </si>
  <si>
    <t>How is the government handling the fight against corruption?. (% responding Fairly Badly)</t>
  </si>
  <si>
    <t>How is the government handling the fight against corruption?. (% responding Fairly Well)</t>
  </si>
  <si>
    <t>How is the government handling the fight against corruption?. (% responding Very Well)</t>
  </si>
  <si>
    <t>How is the government handling the fight against corruption?. (% responding Don't Know / Haven't heard enough)</t>
  </si>
  <si>
    <t>How is the government handling the fight against corruption?. (% responding NET BADLY)</t>
  </si>
  <si>
    <t>How is the government handling the fight against corruption?. (% responding NET WELL)</t>
  </si>
  <si>
    <t>Would you agree or disagree with the following statement:  Ordinary people can make a difference in the fight against corruption. (% responding Strongly agree)</t>
  </si>
  <si>
    <t>Would you agree or disagree with the following statement:  Ordinary people can make a difference in the fight against corruption. (% responding Agree)</t>
  </si>
  <si>
    <t>Would you agree or disagree with the following statement:  Ordinary people can make a difference in the fight against corruption. (% responding Neither agree nor disagree)</t>
  </si>
  <si>
    <t>Would you agree or disagree with the following statement:  Ordinary people can make a difference in the fight against corruption. (% responding Disagree)</t>
  </si>
  <si>
    <t>Would you agree or disagree with the following statement:  Ordinary people can make a difference in the fight against corruption. (% responding Strongly disagree)</t>
  </si>
  <si>
    <t>Would you agree or disagree with the following statement:  Ordinary people can make a difference in the fight against corruption. (% responding Don't know / Refused)</t>
  </si>
  <si>
    <t>Would you agree or disagree with the following statement:  Ordinary people can make a difference in the fight against corruption. (% responding AGREE)</t>
  </si>
  <si>
    <t>Would you agree or disagree with the following statement:  Ordinary people can make a difference in the fight against corruption. (% responding DISAGREE)</t>
  </si>
  <si>
    <t>Can ordinary people make a difference in the fight against corruption?. (% responding Strongly agree)</t>
  </si>
  <si>
    <t>Can ordinary people make a difference in the fight against corruption?. (% responding Agree)</t>
  </si>
  <si>
    <t>Can ordinary people make a difference in the fight against corruption?. (% responding Neither agree nor disagree)</t>
  </si>
  <si>
    <t>Can ordinary people make a difference in the fight against corruption?. (% responding Disagree)</t>
  </si>
  <si>
    <t>Can ordinary people make a difference in the fight against corruption?. (% responding Strongly disagree)</t>
  </si>
  <si>
    <t>Can ordinary people make a difference in the fight against corruption?. (% responding Don't know / Refused)</t>
  </si>
  <si>
    <t>Can ordinary people make a difference in the fight against corruption?. (% responding AGREE)</t>
  </si>
  <si>
    <t>Can ordinary people make a difference in the fight against corruption?. (% responding DISAGREE)</t>
  </si>
  <si>
    <t>Is it socially acceptable to report corruption? (% responding Strongly agree)</t>
  </si>
  <si>
    <t>Is it socially acceptable to report corruption? (% responding Agree)</t>
  </si>
  <si>
    <t>Is it socially acceptable to report corruption? (% responding Neither agree nor disagree)</t>
  </si>
  <si>
    <t>Is it socially acceptable to report corruption? (% responding Disagree)</t>
  </si>
  <si>
    <t>Is it socially acceptable to report corruption? (% responding Strongly disagree)</t>
  </si>
  <si>
    <t>Is it socially acceptable to report corruption? (% responding Don't know / Refused)</t>
  </si>
  <si>
    <t>Is it socially acceptable to report corruption? (% responding AGREE)</t>
  </si>
  <si>
    <t>Is it socially acceptable to report corruption? (% responding DISAGREE)</t>
  </si>
  <si>
    <t>Would you agree or disagree with the following statement: In our society it is generally acceptable for people to report a case of corruption they witness (% responding Strongly agree)</t>
  </si>
  <si>
    <t>Would you agree or disagree with the following statement: In our society it is generally acceptable for people to report a case of corruption they witness (% responding Agree)</t>
  </si>
  <si>
    <t>Would you agree or disagree with the following statement: In our society it is generally acceptable for people to report a case of corruption they witness (% responding Neither agree nor disagree)</t>
  </si>
  <si>
    <t>Would you agree or disagree with the following statement: In our society it is generally acceptable for people to report a case of corruption they witness (% responding Disagree)</t>
  </si>
  <si>
    <t>Would you agree or disagree with the following statement: In our society it is generally acceptable for people to report a case of corruption they witness (% responding Strongly disagree)</t>
  </si>
  <si>
    <t>Would you agree or disagree with the following statement: In our society it is generally acceptable for people to report a case of corruption they witness (% responding Don't know / Refused)</t>
  </si>
  <si>
    <t>Would you agree or disagree with the following statement: In our society it is generally acceptable for people to report a case of corruption they witness (% responding AGREE)</t>
  </si>
  <si>
    <t>Would you agree or disagree with the following statement: In our society it is generally acceptable for people to report a case of corruption they witness (% responding DISAGREE)</t>
  </si>
  <si>
    <t>Would you feel personally obliged to report corruption? (% responding Strongly agree)</t>
  </si>
  <si>
    <t>Would you feel personally obliged to report corruption? (% responding Agree)</t>
  </si>
  <si>
    <t>Would you feel personally obliged to report corruption? (% responding Neither agree nor disagree)</t>
  </si>
  <si>
    <t>Would you feel personally obliged to report corruption? (% responding Disagree)</t>
  </si>
  <si>
    <t>Would you feel personally obliged to report corruption? (% responding Strongly disagree)</t>
  </si>
  <si>
    <t>Would you feel personally obliged to report corruption? (% responding Don't know / Refused)</t>
  </si>
  <si>
    <t>Would you feel personally obliged to report corruption? (% responding AGREE)</t>
  </si>
  <si>
    <t>Would you feel personally obliged to report corruption? (% responding DISAGREE)</t>
  </si>
  <si>
    <t>Would you agree or disagree with the following statement:  If I would witness an act of corruption, I would feel personally obliged to report it (% responding Strongly agree)</t>
  </si>
  <si>
    <t>Would you agree or disagree with the following statement:  If I would witness an act of corruption, I would feel personally obliged to report it (% responding Agree)</t>
  </si>
  <si>
    <t>Would you agree or disagree with the following statement:  If I would witness an act of corruption, I would feel personally obliged to report it (% responding Neither agree nor disagree)</t>
  </si>
  <si>
    <t>Would you agree or disagree with the following statement:  If I would witness an act of corruption, I would feel personally obliged to report it (% responding Disagree)</t>
  </si>
  <si>
    <t>Would you agree or disagree with the following statement:  If I would witness an act of corruption, I would feel personally obliged to report it (% responding Strongly disagree)</t>
  </si>
  <si>
    <t>Would you agree or disagree with the following statement:  If I would witness an act of corruption, I would feel personally obliged to report it (% responding Don't know / Refused)</t>
  </si>
  <si>
    <t>Would you agree or disagree with the following statement:  If I would witness an act of corruption, I would feel personally obliged to report it (% responding AGREE)</t>
  </si>
  <si>
    <t>Would you agree or disagree with the following statement:  If I would witness an act of corruption, I would feel personally obliged to report it (% responding DISAGREE)</t>
  </si>
  <si>
    <t>I would spend a whole day in court to give evidence (% responding Strongly agree)</t>
  </si>
  <si>
    <t>I would spend a whole day in court to give evidence (% responding Agree)</t>
  </si>
  <si>
    <t>I would spend a whole day in court to give evidence (% responding Neither agree nor disagree)</t>
  </si>
  <si>
    <t>I would spend a whole day in court to give evidence (% responding Disagree)</t>
  </si>
  <si>
    <t>I would spend a whole day in court to give evidence (% responding Strongly disagree)</t>
  </si>
  <si>
    <t>I would spend a whole day in court to give evidence (% responding Don't know / Refused)</t>
  </si>
  <si>
    <t>I would spend a whole day in court to give evidence (% responding AGREE)</t>
  </si>
  <si>
    <t>I would spend a whole day in court to give evidence (% responding DISAGREE)</t>
  </si>
  <si>
    <t>Would you agree or disagree with the following statement:  I would report a case of corruption even if I would have to spend a day in court to give evidence (% responding Strongly agree)</t>
  </si>
  <si>
    <t>Would you agree or disagree with the following statement:  I would report a case of corruption even if I would have to spend a day in court to give evidence (% responding Agree)</t>
  </si>
  <si>
    <t>Would you agree or disagree with the following statement:  I would report a case of corruption even if I would have to spend a day in court to give evidence (% responding Neither agree nor disagree)</t>
  </si>
  <si>
    <t>Would you agree or disagree with the following statement:  I would report a case of corruption even if I would have to spend a day in court to give evidence (% responding Disagree)</t>
  </si>
  <si>
    <t>Would you agree or disagree with the following statement:  I would report a case of corruption even if I would have to spend a day in court to give evidence (% responding Strongly disagree)</t>
  </si>
  <si>
    <t>Would you agree or disagree with the following statement:  I would report a case of corruption even if I would have to spend a day in court to give evidence (% responding Don't know / Refused)</t>
  </si>
  <si>
    <t>Would you agree or disagree with the following statement:  I would report a case of corruption even if I would have to spend a day in court to give evidence (% responding AGREE)</t>
  </si>
  <si>
    <t>Would you agree or disagree with the following statement:  I would report a case of corruption even if I would have to spend a day in court to give evidence (% responding DISAGREE)</t>
  </si>
  <si>
    <t>iso3</t>
  </si>
  <si>
    <t>ABW</t>
  </si>
  <si>
    <t>AFG</t>
  </si>
  <si>
    <t>AGO</t>
  </si>
  <si>
    <t>AIA</t>
  </si>
  <si>
    <t>ALA</t>
  </si>
  <si>
    <t>ALB</t>
  </si>
  <si>
    <t>AND</t>
  </si>
  <si>
    <t>ANT</t>
  </si>
  <si>
    <t>ARE</t>
  </si>
  <si>
    <t>ARG</t>
  </si>
  <si>
    <t>ARM</t>
  </si>
  <si>
    <t>ASM</t>
  </si>
  <si>
    <t>ATA</t>
  </si>
  <si>
    <t>ATF</t>
  </si>
  <si>
    <t>ATG</t>
  </si>
  <si>
    <t>AUS</t>
  </si>
  <si>
    <t>AUT</t>
  </si>
  <si>
    <t>AZE</t>
  </si>
  <si>
    <t>BDI</t>
  </si>
  <si>
    <t>BEL</t>
  </si>
  <si>
    <t>BEN</t>
  </si>
  <si>
    <t>BFA</t>
  </si>
  <si>
    <t>BGD</t>
  </si>
  <si>
    <t>BGR</t>
  </si>
  <si>
    <t>BHR</t>
  </si>
  <si>
    <t>BHS</t>
  </si>
  <si>
    <t>BIH</t>
  </si>
  <si>
    <t>BLM</t>
  </si>
  <si>
    <t>BLR</t>
  </si>
  <si>
    <t>BLZ</t>
  </si>
  <si>
    <t>BMU</t>
  </si>
  <si>
    <t>BOL</t>
  </si>
  <si>
    <t>BRA</t>
  </si>
  <si>
    <t>BRB</t>
  </si>
  <si>
    <t>BRN</t>
  </si>
  <si>
    <t>BTN</t>
  </si>
  <si>
    <t>BVT</t>
  </si>
  <si>
    <t>BWA</t>
  </si>
  <si>
    <t>CAF</t>
  </si>
  <si>
    <t>CAN</t>
  </si>
  <si>
    <t>CCK</t>
  </si>
  <si>
    <t>CHE</t>
  </si>
  <si>
    <t>CHL</t>
  </si>
  <si>
    <t>CHN</t>
  </si>
  <si>
    <t>CIV</t>
  </si>
  <si>
    <t>CMR</t>
  </si>
  <si>
    <t>COD</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</si>
  <si>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</si>
  <si>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</si>
  <si>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</si>
  <si>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</si>
  <si>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</si>
  <si>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</si>
  <si>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</si>
  <si>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</si>
  <si>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</si>
  <si>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</si>
  <si>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</si>
  <si>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</si>
  <si>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</si>
  <si>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</si>
  <si>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</si>
  <si>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</si>
  <si>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</si>
  <si>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</si>
  <si>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</si>
  <si>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</si>
  <si>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</si>
  <si>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</si>
  <si>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</si>
  <si>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</si>
  <si>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</si>
  <si>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</si>
  <si>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</si>
  <si>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</si>
  <si>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</si>
  <si>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</si>
  <si>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GAB</t>
  </si>
  <si>
    <t>GBR</t>
  </si>
  <si>
    <t>GEO</t>
  </si>
  <si>
    <t>GGY</t>
  </si>
  <si>
    <t>GHA</t>
  </si>
  <si>
    <t>GIB</t>
  </si>
  <si>
    <t>GIN</t>
  </si>
  <si>
    <t>GLP</t>
  </si>
  <si>
    <t>GMB</t>
  </si>
  <si>
    <t>GNB</t>
  </si>
  <si>
    <t>GNQ</t>
  </si>
  <si>
    <t>GRC</t>
  </si>
  <si>
    <t>GRD</t>
  </si>
  <si>
    <t>GRL</t>
  </si>
  <si>
    <t>GTM</t>
  </si>
  <si>
    <t>GUF</t>
  </si>
  <si>
    <t>GUM</t>
  </si>
  <si>
    <t>GUY</t>
  </si>
  <si>
    <t>HKG</t>
  </si>
  <si>
    <t>HMD</t>
  </si>
  <si>
    <t>HND</t>
  </si>
  <si>
    <t>HRV</t>
  </si>
  <si>
    <t>HTI</t>
  </si>
  <si>
    <t>HUN</t>
  </si>
  <si>
    <t>IDN</t>
  </si>
  <si>
    <t>IMN</t>
  </si>
  <si>
    <t>IND</t>
  </si>
  <si>
    <t>IOT</t>
  </si>
  <si>
    <t>IRL</t>
  </si>
  <si>
    <t>IRN</t>
  </si>
  <si>
    <t>IRQ</t>
  </si>
  <si>
    <t>ISL</t>
  </si>
  <si>
    <t>ISR</t>
  </si>
  <si>
    <t>ITA</t>
  </si>
  <si>
    <t>JAM</t>
  </si>
  <si>
    <t>JEY</t>
  </si>
  <si>
    <t>JOR</t>
  </si>
  <si>
    <t>JPN</t>
  </si>
  <si>
    <t>KAZ</t>
  </si>
  <si>
    <t>KEN</t>
  </si>
  <si>
    <t>KGZ</t>
  </si>
  <si>
    <t>KHM</t>
  </si>
  <si>
    <t>KIR</t>
  </si>
  <si>
    <t>KNA</t>
  </si>
  <si>
    <t>KOR</t>
  </si>
  <si>
    <t>KWT</t>
  </si>
  <si>
    <t>LAO</t>
  </si>
  <si>
    <t>LBN</t>
  </si>
  <si>
    <t>LBR</t>
  </si>
  <si>
    <t>LBY</t>
  </si>
  <si>
    <t>LCA</t>
  </si>
  <si>
    <t>LIE</t>
  </si>
  <si>
    <t>LKA</t>
  </si>
  <si>
    <t>LSO</t>
  </si>
  <si>
    <t>LTU</t>
  </si>
  <si>
    <t>LUX</t>
  </si>
  <si>
    <t>LVA</t>
  </si>
  <si>
    <t>MAC</t>
  </si>
  <si>
    <t>MAF</t>
  </si>
  <si>
    <t>MAR</t>
  </si>
  <si>
    <t>MCO</t>
  </si>
  <si>
    <t>MDA</t>
  </si>
  <si>
    <t>MDG</t>
  </si>
  <si>
    <t>MDV</t>
  </si>
  <si>
    <t>MEX</t>
  </si>
  <si>
    <t>MHL</t>
  </si>
  <si>
    <t>MKD</t>
  </si>
  <si>
    <t>MLI</t>
  </si>
  <si>
    <t>MLT</t>
  </si>
  <si>
    <t>MMR</t>
  </si>
  <si>
    <t>MNE</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</si>
  <si>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</si>
  <si>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</si>
  <si>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</si>
  <si>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</si>
  <si>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</si>
  <si>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</si>
  <si>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</si>
  <si>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</si>
  <si>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</si>
  <si>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</si>
  <si>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</si>
  <si>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</si>
  <si>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</si>
  <si>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</si>
  <si>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</si>
  <si>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</si>
  <si>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</si>
  <si>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</si>
  <si>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</si>
  <si>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</si>
  <si>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</si>
  <si>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</si>
  <si>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</si>
  <si>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</si>
  <si>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</si>
  <si>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</si>
  <si>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</si>
  <si>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</si>
  <si>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</si>
  <si>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</si>
  <si>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</si>
  <si>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</si>
  <si>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</si>
  <si>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</si>
  <si>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</si>
  <si>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PSE</t>
  </si>
  <si>
    <t>PYF</t>
  </si>
  <si>
    <t>QAT</t>
  </si>
  <si>
    <t>REU</t>
  </si>
  <si>
    <t>ROU</t>
  </si>
  <si>
    <t>RUS</t>
  </si>
  <si>
    <t>RWA</t>
  </si>
  <si>
    <t>SAU</t>
  </si>
  <si>
    <t>SDN</t>
  </si>
  <si>
    <t>SEN</t>
  </si>
  <si>
    <t>SGP</t>
  </si>
  <si>
    <t>SGS</t>
  </si>
  <si>
    <t>SHN</t>
  </si>
  <si>
    <t>SJM</t>
  </si>
  <si>
    <t>SLB</t>
  </si>
  <si>
    <t>SLE</t>
  </si>
  <si>
    <t>SLV</t>
  </si>
  <si>
    <t>SMR</t>
  </si>
  <si>
    <t>SOM</t>
  </si>
  <si>
    <t>SPM</t>
  </si>
  <si>
    <t>SRB</t>
  </si>
  <si>
    <t>STP</t>
  </si>
  <si>
    <t>SUR</t>
  </si>
  <si>
    <t>SVK</t>
  </si>
  <si>
    <t>SVN</t>
  </si>
  <si>
    <t>SWE</t>
  </si>
  <si>
    <t>SWZ</t>
  </si>
  <si>
    <t>SYC</t>
  </si>
  <si>
    <t>SYR</t>
  </si>
  <si>
    <t>TCA</t>
  </si>
  <si>
    <t>TCD</t>
  </si>
  <si>
    <t>TGO</t>
  </si>
  <si>
    <t>THA</t>
  </si>
  <si>
    <t>TJK</t>
  </si>
  <si>
    <t>TKL</t>
  </si>
  <si>
    <t>TKM</t>
  </si>
  <si>
    <t>TLS</t>
  </si>
  <si>
    <t>TON</t>
  </si>
  <si>
    <t>TTO</t>
  </si>
  <si>
    <t>TUN</t>
  </si>
  <si>
    <t>TUR</t>
  </si>
  <si>
    <t>TUV</t>
  </si>
  <si>
    <t>TWN</t>
  </si>
  <si>
    <t>TZA</t>
  </si>
  <si>
    <t>UGA</t>
  </si>
  <si>
    <t>UKR</t>
  </si>
  <si>
    <t>UMI</t>
  </si>
  <si>
    <t>URY</t>
  </si>
  <si>
    <t>USA</t>
  </si>
  <si>
    <t>UZB</t>
  </si>
  <si>
    <t>VAT</t>
  </si>
  <si>
    <t>VCT</t>
  </si>
  <si>
    <t>VEN</t>
  </si>
  <si>
    <t>VGB</t>
  </si>
  <si>
    <t>VIR</t>
  </si>
  <si>
    <t>VNM</t>
  </si>
  <si>
    <t>VUT</t>
  </si>
  <si>
    <t>WLF</t>
  </si>
  <si>
    <t>Samoa </t>
  </si>
  <si>
    <t>WSM</t>
  </si>
  <si>
    <t>YEM</t>
  </si>
  <si>
    <t>ZAF</t>
  </si>
  <si>
    <t>ZMB</t>
  </si>
  <si>
    <t>ZWE</t>
  </si>
  <si>
    <t>Aruba</t>
  </si>
  <si>
    <t>VietNam </t>
  </si>
  <si>
    <t>Afghanistan</t>
  </si>
  <si>
    <t>Angola</t>
  </si>
  <si>
    <t>Anguilla</t>
  </si>
  <si>
    <t>ÅlandIslands</t>
  </si>
  <si>
    <t>Albania</t>
  </si>
  <si>
    <t>Andorra</t>
  </si>
  <si>
    <t>NetherlandsAntilles</t>
  </si>
  <si>
    <t>UnitedArabEmirates</t>
  </si>
  <si>
    <t>Armenia</t>
  </si>
  <si>
    <t>AmericanSamoa</t>
  </si>
  <si>
    <t>Antarctica</t>
  </si>
  <si>
    <t>FrenchSouthernTerritories</t>
  </si>
  <si>
    <t>AntiguaandBarbuda</t>
  </si>
  <si>
    <t>Australia</t>
  </si>
  <si>
    <t>Austria</t>
  </si>
  <si>
    <t>Azerbaijan</t>
  </si>
  <si>
    <t>Burundi</t>
  </si>
  <si>
    <t>Belgium</t>
  </si>
  <si>
    <t>Benin</t>
  </si>
  <si>
    <t>BurkinaFaso</t>
  </si>
  <si>
    <t>Bangladsh </t>
  </si>
  <si>
    <t>Bulgaria</t>
  </si>
  <si>
    <t>Bahrai </t>
  </si>
  <si>
    <t>Bahamas</t>
  </si>
  <si>
    <t>BosniaandHerzegovina</t>
  </si>
  <si>
    <t>SaintBarthélemy</t>
  </si>
  <si>
    <t>Belarus</t>
  </si>
  <si>
    <t>Belize</t>
  </si>
  <si>
    <t>Bermuda</t>
  </si>
  <si>
    <t>Bolivia,PlurinationalStateof</t>
  </si>
  <si>
    <t>Barbados</t>
  </si>
  <si>
    <t>BruneiDarussalam</t>
  </si>
  <si>
    <t>Bhutan</t>
  </si>
  <si>
    <t>BouvetIsland</t>
  </si>
  <si>
    <t>Botswana</t>
  </si>
  <si>
    <t>CentralAfricanRepublic</t>
  </si>
  <si>
    <t>Canada</t>
  </si>
  <si>
    <t>Cocos(Keeling)Islands</t>
  </si>
  <si>
    <t>Switzerland</t>
  </si>
  <si>
    <t>China</t>
  </si>
  <si>
    <t>Côted'Ivoire</t>
  </si>
  <si>
    <t>Cameroon</t>
  </si>
  <si>
    <t>Congo,theDemocraticRepublicofthe</t>
  </si>
  <si>
    <t>Congo</t>
  </si>
  <si>
    <t>CookIslands</t>
  </si>
  <si>
    <t>Comoros</t>
  </si>
  <si>
    <t>CapeVerde</t>
  </si>
  <si>
    <t>Cuba</t>
  </si>
  <si>
    <t>ChristmasIsland</t>
  </si>
  <si>
    <t>CaymanIslands</t>
  </si>
  <si>
    <t>Cyprus</t>
  </si>
  <si>
    <t>CzechRepublic</t>
  </si>
  <si>
    <t>Germany</t>
  </si>
  <si>
    <t>Djibouti</t>
  </si>
  <si>
    <t>Dominica</t>
  </si>
  <si>
    <t>Denmark</t>
  </si>
  <si>
    <t>DominicanRepublic</t>
  </si>
  <si>
    <t>Algeria</t>
  </si>
  <si>
    <t>Egypt</t>
  </si>
  <si>
    <t>Eritrea</t>
  </si>
  <si>
    <t>WesternSahara</t>
  </si>
  <si>
    <t>Spain</t>
  </si>
  <si>
    <t>Estonia</t>
  </si>
  <si>
    <t>Ethiopia</t>
  </si>
  <si>
    <t>Finland</t>
  </si>
  <si>
    <t>Fiji</t>
  </si>
  <si>
    <t>FalklandIslands(Malvinas)</t>
  </si>
  <si>
    <t>France</t>
  </si>
  <si>
    <t>FaroeIslands</t>
  </si>
  <si>
    <t>Micronesia,FederatedStatesof</t>
  </si>
  <si>
    <t>Gabon</t>
  </si>
  <si>
    <t>Unitedingdom </t>
  </si>
  <si>
    <t>Georgia</t>
  </si>
  <si>
    <t>Guernsey</t>
  </si>
  <si>
    <t>Ghana</t>
  </si>
  <si>
    <t>Gibraltar</t>
  </si>
  <si>
    <t>Guinea</t>
  </si>
  <si>
    <t>Guadeloupe</t>
  </si>
  <si>
    <t>Gambia</t>
  </si>
  <si>
    <t>Guinea-Bissau</t>
  </si>
  <si>
    <t>EquatorialGuinea</t>
  </si>
  <si>
    <t>Greece</t>
  </si>
  <si>
    <t>Grenada</t>
  </si>
  <si>
    <t>Greenland</t>
  </si>
  <si>
    <t>FrenchGuiana</t>
  </si>
  <si>
    <t>Guam</t>
  </si>
  <si>
    <t>Guyana</t>
  </si>
  <si>
    <t>HongKong</t>
  </si>
  <si>
    <t>HeardIslandandMcDonaldIslands</t>
  </si>
  <si>
    <t>Croatia</t>
  </si>
  <si>
    <t>Haiti</t>
  </si>
  <si>
    <t>Hungary</t>
  </si>
  <si>
    <t>Indonesia</t>
  </si>
  <si>
    <t>IsleofMan</t>
  </si>
  <si>
    <t>India</t>
  </si>
  <si>
    <t>BritishIndianOceanTerritory</t>
  </si>
  <si>
    <t>Ireland</t>
  </si>
  <si>
    <t>Iran,IslamicRepublicof</t>
  </si>
  <si>
    <t>Iraq</t>
  </si>
  <si>
    <t>Iceland</t>
  </si>
  <si>
    <t>Israel</t>
  </si>
  <si>
    <t>Italy</t>
  </si>
  <si>
    <t>Jersey</t>
  </si>
  <si>
    <t>Jordan</t>
  </si>
  <si>
    <t>Japan</t>
  </si>
  <si>
    <t>Kazakhstan</t>
  </si>
  <si>
    <t>Kenya</t>
  </si>
  <si>
    <t>Kyrgyzstan</t>
  </si>
  <si>
    <t>Cambodia</t>
  </si>
  <si>
    <t>Kiribati</t>
  </si>
  <si>
    <t>SaintKittsandNevis</t>
  </si>
  <si>
    <t>Korea,Republicof</t>
  </si>
  <si>
    <t>Kuwait</t>
  </si>
  <si>
    <t>LaoPeople'sDemocraticRepublic</t>
  </si>
  <si>
    <t>Lebanon</t>
  </si>
  <si>
    <t>Liberia</t>
  </si>
  <si>
    <t>LibyanArabJamahiriya</t>
  </si>
  <si>
    <t>SaintLucia</t>
  </si>
  <si>
    <t>Liechtenstein</t>
  </si>
  <si>
    <t>SriLanka</t>
  </si>
  <si>
    <t>Lesotho</t>
  </si>
  <si>
    <t>Lithuania</t>
  </si>
  <si>
    <t>Luxembourg</t>
  </si>
  <si>
    <t>Latvia</t>
  </si>
  <si>
    <t>Macao</t>
  </si>
  <si>
    <t>SaintMartin(Frenchpart)</t>
  </si>
  <si>
    <t>Morocco</t>
  </si>
  <si>
    <t>Monaco</t>
  </si>
  <si>
    <t>Moldova,Republicof</t>
  </si>
  <si>
    <t>Madagascar</t>
  </si>
  <si>
    <t>Maldives</t>
  </si>
  <si>
    <t>MarshallIslands</t>
  </si>
  <si>
    <t>Macedonia,theformerYugoslavRepublicof</t>
  </si>
  <si>
    <t>Mali</t>
  </si>
  <si>
    <t>Malta</t>
  </si>
  <si>
    <t>Myanmar</t>
  </si>
  <si>
    <t>Montenegro</t>
  </si>
  <si>
    <t>Mongolia</t>
  </si>
  <si>
    <t>NorthernMarianaIslands</t>
  </si>
  <si>
    <t>Mozambique</t>
  </si>
  <si>
    <t>Mauritania</t>
  </si>
  <si>
    <t>Montserrat</t>
  </si>
  <si>
    <t>Martinique</t>
  </si>
  <si>
    <t>Mauritius</t>
  </si>
  <si>
    <t>Malawi</t>
  </si>
  <si>
    <t>Malaysia</t>
  </si>
  <si>
    <t>Mayotte</t>
  </si>
  <si>
    <t>Namibia</t>
  </si>
  <si>
    <t>NewCaledonia</t>
  </si>
  <si>
    <t>Niger</t>
  </si>
  <si>
    <t>NorfolkIsland</t>
  </si>
  <si>
    <t>Nigeria</t>
  </si>
  <si>
    <t>Niue</t>
  </si>
  <si>
    <t>Netherlands</t>
  </si>
  <si>
    <t>Norway</t>
  </si>
  <si>
    <t>Nepal</t>
  </si>
  <si>
    <t>Nauru</t>
  </si>
  <si>
    <t>NewZealand</t>
  </si>
  <si>
    <t>Oman</t>
  </si>
  <si>
    <t>Pakistan</t>
  </si>
  <si>
    <t>Pitcairn</t>
  </si>
  <si>
    <t>Philippines</t>
  </si>
  <si>
    <t>Palau</t>
  </si>
  <si>
    <t>PapuaNewGuinea</t>
  </si>
  <si>
    <t>Poland</t>
  </si>
  <si>
    <t>PuertoRico</t>
  </si>
  <si>
    <t>Korea,DemocraticPeople'sRepublicof</t>
  </si>
  <si>
    <t>Portugal</t>
  </si>
  <si>
    <t>PalestinianTerritory,Occupied</t>
  </si>
  <si>
    <t>FrenchPolynesia</t>
  </si>
  <si>
    <t>Qatar</t>
  </si>
  <si>
    <t>Réunion</t>
  </si>
  <si>
    <t>Romania</t>
  </si>
  <si>
    <t>RussianFederation</t>
  </si>
  <si>
    <t>Rwanda</t>
  </si>
  <si>
    <t>SaudiArabia</t>
  </si>
  <si>
    <t>Sudan</t>
  </si>
  <si>
    <t>Senegal</t>
  </si>
  <si>
    <t>Singapore</t>
  </si>
  <si>
    <t>SouthGeorgiaandtheSouthSandwichIslands</t>
  </si>
  <si>
    <t>SaintHelena,AscensionandTristandaCunha</t>
  </si>
  <si>
    <t>SvalbardandJanMayen</t>
  </si>
  <si>
    <t>SolomonIslands</t>
  </si>
  <si>
    <t>SierraLeone</t>
  </si>
  <si>
    <t>SanMarino</t>
  </si>
  <si>
    <t>Somalia</t>
  </si>
  <si>
    <t>SaintPierreandMiquelon</t>
  </si>
  <si>
    <t>Serbia</t>
  </si>
  <si>
    <t>SaoTomeandPrincipe</t>
  </si>
  <si>
    <t>Suriname</t>
  </si>
  <si>
    <t>Slovakia</t>
  </si>
  <si>
    <t>Slovenia</t>
  </si>
  <si>
    <t>Sweden</t>
  </si>
  <si>
    <t>Swaziland</t>
  </si>
  <si>
    <t>Seychelles</t>
  </si>
  <si>
    <t>SyrianArabRepublic</t>
  </si>
  <si>
    <t>TurksandCaicosIslands</t>
  </si>
  <si>
    <t>Chad</t>
  </si>
  <si>
    <t>Togo</t>
  </si>
  <si>
    <t>Thailand</t>
  </si>
  <si>
    <t>Tajikistan</t>
  </si>
  <si>
    <t>Tokelau</t>
  </si>
  <si>
    <t>Turkmenistan</t>
  </si>
  <si>
    <t>Timor-Leste</t>
  </si>
  <si>
    <t>Tonga</t>
  </si>
  <si>
    <t>Tunisia</t>
  </si>
  <si>
    <t>Turkey</t>
  </si>
  <si>
    <t>Tuvalu</t>
  </si>
  <si>
    <t>Taiwan,ProvinceofChina</t>
  </si>
  <si>
    <t>Tanzania,UnitedRepublicof</t>
  </si>
  <si>
    <t>Uganda</t>
  </si>
  <si>
    <t>Ukraine</t>
  </si>
  <si>
    <t>UnitedStatesMinorOutlyingIslands</t>
  </si>
  <si>
    <t>UnitedStates</t>
  </si>
  <si>
    <t>Uzbekistan</t>
  </si>
  <si>
    <t>HolySee(VaticanCityState)</t>
  </si>
  <si>
    <t>SaintVincentandtheGrenadines</t>
  </si>
  <si>
    <t>Venezuela,BolivarianRepublicof</t>
  </si>
  <si>
    <t>VirginIslands,British</t>
  </si>
  <si>
    <t>VirginIslands,U.S.</t>
  </si>
  <si>
    <t>Vanuatu</t>
  </si>
  <si>
    <t>WallisandFutuna</t>
  </si>
  <si>
    <t>Yemen</t>
  </si>
  <si>
    <t>SouthAfrica</t>
  </si>
  <si>
    <t>Zambia</t>
  </si>
  <si>
    <t>Zimbabwe</t>
  </si>
  <si>
    <t>Perceptions of corruption, by institution. (% responding None)</t>
  </si>
  <si>
    <t>Perceptions of corruption, by institution. (% responding Some of them)</t>
  </si>
  <si>
    <t>Perceptions of corruption, by institution. (% responding Most of them)</t>
  </si>
  <si>
    <t>Perceptions of corruption, by institution. (% responding All of them)</t>
  </si>
  <si>
    <t>Perceptions of corruption, by institution. (% responding Don't know / Haven't heard)</t>
  </si>
  <si>
    <t>Perceptions of corruption, by institution. (% responding NET NONE/ SOME)</t>
  </si>
  <si>
    <t>Perceptions of corruption, by institution. (% responding NET MOST/ALL)</t>
  </si>
  <si>
    <t>How many of the following people do you think are involved in corruption, or haven’t you heard enough about them to say? The (President)/(Prime Minister) and Officials in his office</t>
  </si>
  <si>
    <t>How many of the following people do you think are involved in corruption, or haven’t you heard enough about them to say? Representatives in the Legislature (i.e. Members of the Parliament or Sentators)</t>
  </si>
  <si>
    <t>How many of the following people do you think are involved in corruption, or haven’t you heard enough about them to say? Government officials</t>
  </si>
  <si>
    <t>How many of the following people do you think are involved in corruption, or haven’t you heard enough about them to say? Local government councilors</t>
  </si>
  <si>
    <t>How many of the following people do you think are involved in corruption, or haven’t you heard enough about them to say? Police</t>
  </si>
  <si>
    <t>How many of the following people do you think are involved in corruption, or haven’t you heard enough about them to say? Tax Officials, like Ministry of Finance officials or Local Government tax collectors</t>
  </si>
  <si>
    <t>How many of the following people do you think are involved in corruption, or haven’t you heard enough about them to say? Judges and Magistrates</t>
  </si>
  <si>
    <t>How many of the following people do you think are involved in corruption, or haven’t you heard enough about them to say? Religious leaders</t>
  </si>
  <si>
    <t>How many of the following people do you think are involved in corruption, or haven’t you heard enough about them to say? Business executives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</si>
</sst>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sz val="11"/>
      <color theme="0"/>
      <name val="Calibri"/>
      <family val="2"/>
      <scheme val="minor"/>
    </font>
    <font>
      <b/>
      <sz val="22"/>
      <color rgb="FFFF0000"/>
      <name val="Calibri"/>
      <family val="2"/>
      <scheme val="minor"/>
    </font>
    <font>
      <b/>
      <sz val="30"/>
      <color theme="0"/>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9"/>
      <color indexed="81"/>
      <name val="Tahoma"/>
      <family val="2"/>
    </font>
    <font>
      <sz val="9"/>
      <color indexed="81"/>
      <name val="Tahoma"/>
      <family val="2"/>
    </font>
    <font>
      <sz val="11"/>
      <color rgb="FF000000"/>
      <name val="Calibri"/>
      <family val="2"/>
      <scheme val="minor"/>
    </font>
    <font>
      <i/>
      <sz val="10"/>
      <color theme="1"/>
      <name val="Calibri"/>
      <family val="2"/>
      <scheme val="minor"/>
    </font>
    <font>
      <b/>
      <sz val="11"/>
      <color theme="0"/>
      <name val="Calibri"/>
      <family val="2"/>
      <scheme val="minor"/>
    </font>
    <font>
      <sz val="10"/>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9FEE"/>
        <bgColor indexed="64"/>
      </patternFill>
    </fill>
    <fill>
      <patternFill patternType="solid">
        <fgColor theme="9"/>
        <bgColor theme="9"/>
      </patternFill>
    </fill>
    <fill>
      <patternFill patternType="solid">
        <fgColor theme="9" tint="0.79998168889431442"/>
        <bgColor theme="9" tint="0.79998168889431442"/>
      </patternFill>
    </fill>
  </fills>
  <borders count="10">
    <border>
      <left/>
      <right/>
      <top/>
      <bottom/>
      <diagonal/>
    </border>
    <border>
      <left style="thin">
        <color rgb="FF009FEE"/>
      </left>
      <right/>
      <top style="thin">
        <color rgb="FF009FEE"/>
      </top>
      <bottom style="thin">
        <color rgb="FF009FEE"/>
      </bottom>
      <diagonal/>
    </border>
    <border>
      <left/>
      <right style="thin">
        <color rgb="FF009FEE"/>
      </right>
      <top style="thin">
        <color rgb="FF009FEE"/>
      </top>
      <bottom style="thin">
        <color rgb="FF009FEE"/>
      </bottom>
      <diagonal/>
    </border>
    <border>
      <left style="thin">
        <color rgb="FF009FEE"/>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59">
    <xf numFmtId="0" fontId="0" fillId="0" borderId="0" xfId="0"/>
    <xf numFmtId="0" fontId="0" fillId="2" borderId="0" xfId="0" applyFill="1"/>
    <xf numFmtId="0" fontId="3" fillId="2" borderId="0" xfId="0" applyFont="1" applyFill="1"/>
    <xf numFmtId="0" fontId="3" fillId="2" borderId="0" xfId="0" applyFont="1" applyFill="1" applyBorder="1"/>
    <xf numFmtId="0" fontId="5" fillId="2" borderId="3" xfId="0" applyFont="1" applyFill="1" applyBorder="1"/>
    <xf numFmtId="0" fontId="6" fillId="2" borderId="0" xfId="0" applyFont="1" applyFill="1" applyAlignment="1">
      <alignment horizontal="center"/>
    </xf>
    <xf numFmtId="0" fontId="7" fillId="2" borderId="4" xfId="0" applyFont="1" applyFill="1" applyBorder="1"/>
    <xf numFmtId="0" fontId="6" fillId="2" borderId="4" xfId="0" applyFont="1" applyFill="1" applyBorder="1"/>
    <xf numFmtId="0" fontId="7" fillId="0" borderId="4" xfId="0" applyFont="1" applyFill="1" applyBorder="1"/>
    <xf numFmtId="0" fontId="6" fillId="2" borderId="4" xfId="0" applyFont="1" applyFill="1" applyBorder="1" applyAlignment="1">
      <alignment wrapText="1"/>
    </xf>
    <xf numFmtId="0" fontId="7" fillId="2" borderId="0" xfId="0" applyFont="1" applyFill="1" applyBorder="1"/>
    <xf numFmtId="0" fontId="8" fillId="2" borderId="0" xfId="0" applyFont="1" applyFill="1" applyBorder="1"/>
    <xf numFmtId="0" fontId="0" fillId="0" borderId="0" xfId="0" applyAlignment="1">
      <alignment horizontal="center" wrapText="1"/>
    </xf>
    <xf numFmtId="0" fontId="0" fillId="2" borderId="0" xfId="0" applyFill="1" applyBorder="1"/>
    <xf numFmtId="0" fontId="2" fillId="3" borderId="4" xfId="0" applyFont="1" applyFill="1" applyBorder="1" applyAlignment="1">
      <alignment vertical="center" wrapText="1"/>
    </xf>
    <xf numFmtId="0" fontId="2" fillId="3" borderId="4" xfId="0" applyFont="1" applyFill="1" applyBorder="1" applyAlignment="1">
      <alignment horizontal="center" vertical="center" wrapText="1"/>
    </xf>
    <xf numFmtId="0" fontId="1" fillId="0" borderId="0" xfId="0" applyFont="1" applyAlignment="1">
      <alignment horizontal="center" wrapText="1"/>
    </xf>
    <xf numFmtId="9" fontId="0" fillId="0" borderId="4" xfId="0" applyNumberFormat="1" applyBorder="1" applyAlignment="1">
      <alignment horizontal="center" wrapText="1"/>
    </xf>
    <xf numFmtId="0" fontId="1" fillId="0" borderId="0" xfId="0" applyFont="1"/>
    <xf numFmtId="9" fontId="0" fillId="0" borderId="4" xfId="0" applyNumberFormat="1" applyBorder="1" applyAlignment="1">
      <alignment horizontal="left" wrapText="1"/>
    </xf>
    <xf numFmtId="0" fontId="8" fillId="2" borderId="0" xfId="0" applyFont="1" applyFill="1" applyBorder="1" applyAlignment="1">
      <alignment horizontal="left"/>
    </xf>
    <xf numFmtId="0" fontId="11" fillId="2" borderId="0" xfId="0" applyFont="1" applyFill="1" applyBorder="1" applyAlignment="1">
      <alignment horizontal="left"/>
    </xf>
    <xf numFmtId="0" fontId="0" fillId="0" borderId="0" xfId="0" applyBorder="1" applyAlignment="1">
      <alignment horizontal="center"/>
    </xf>
    <xf numFmtId="0" fontId="0" fillId="0" borderId="0" xfId="0" applyBorder="1"/>
    <xf numFmtId="0" fontId="11" fillId="2" borderId="0" xfId="0" applyFont="1" applyFill="1"/>
    <xf numFmtId="0" fontId="6" fillId="2" borderId="0" xfId="0" applyFont="1" applyFill="1" applyBorder="1"/>
    <xf numFmtId="0" fontId="11" fillId="0" borderId="0" xfId="0" applyFont="1"/>
    <xf numFmtId="9" fontId="0" fillId="0" borderId="0" xfId="0" applyNumberFormat="1" applyBorder="1" applyAlignment="1">
      <alignment horizontal="left" wrapText="1"/>
    </xf>
    <xf numFmtId="9" fontId="0" fillId="0" borderId="4" xfId="0" applyNumberFormat="1" applyBorder="1" applyAlignment="1">
      <alignment horizontal="center"/>
    </xf>
    <xf numFmtId="9" fontId="12" fillId="0" borderId="6" xfId="0" applyNumberFormat="1" applyFont="1" applyFill="1" applyBorder="1" applyAlignment="1">
      <alignment horizontal="left"/>
    </xf>
    <xf numFmtId="0" fontId="0" fillId="0" borderId="0" xfId="0" applyAlignment="1">
      <alignment wrapText="1"/>
    </xf>
    <xf numFmtId="0" fontId="0" fillId="0" borderId="0" xfId="0" applyAlignment="1"/>
    <xf numFmtId="0" fontId="1" fillId="0" borderId="0" xfId="0" applyFont="1" applyAlignment="1">
      <alignment horizontal="center"/>
    </xf>
    <xf numFmtId="9" fontId="0" fillId="0" borderId="4" xfId="0" applyNumberFormat="1" applyBorder="1" applyAlignment="1">
      <alignment horizontal="left"/>
    </xf>
    <xf numFmtId="0" fontId="0" fillId="0" borderId="4" xfId="0" applyNumberFormat="1" applyBorder="1" applyAlignment="1">
      <alignment horizontal="center"/>
    </xf>
    <xf numFmtId="0" fontId="13" fillId="4" borderId="7" xfId="0" applyFont="1" applyFill="1" applyBorder="1"/>
    <xf numFmtId="0" fontId="13" fillId="4" borderId="8" xfId="0" applyFont="1" applyFill="1" applyBorder="1"/>
    <xf numFmtId="0" fontId="13" fillId="4" borderId="9" xfId="0" applyFont="1" applyFill="1" applyBorder="1"/>
    <xf numFmtId="0" fontId="0" fillId="5" borderId="7" xfId="0" applyNumberFormat="1" applyFont="1" applyFill="1" applyBorder="1"/>
    <xf numFmtId="0" fontId="0" fillId="5" borderId="8" xfId="0" applyNumberFormat="1" applyFont="1" applyFill="1" applyBorder="1"/>
    <xf numFmtId="0" fontId="0" fillId="5" borderId="8" xfId="0" applyFont="1" applyFill="1" applyBorder="1"/>
    <xf numFmtId="0" fontId="0" fillId="5" borderId="9" xfId="0" applyNumberFormat="1" applyFont="1" applyFill="1" applyBorder="1"/>
    <xf numFmtId="0" fontId="6" fillId="2" borderId="4" xfId="0" applyFont="1" applyFill="1" applyBorder="1" applyAlignment="1"/>
    <xf numFmtId="0" fontId="14" fillId="2" borderId="0" xfId="0" applyFont="1" applyFill="1" applyBorder="1" applyAlignment="1">
      <alignment wrapText="1"/>
    </xf>
    <xf numFmtId="0" fontId="0" fillId="0" borderId="4" xfId="0" applyNumberFormat="1" applyBorder="1" applyAlignment="1">
      <alignment horizontal="center" wrapText="1"/>
    </xf>
    <xf numFmtId="0" fontId="2" fillId="3" borderId="4" xfId="0" applyFont="1" applyFill="1" applyBorder="1" applyAlignment="1">
      <alignment horizontal="center" vertical="center"/>
    </xf>
    <xf numFmtId="0" fontId="11" fillId="0" borderId="0" xfId="0" applyFont="1" applyAlignment="1">
      <alignment wrapText="1"/>
    </xf>
    <xf numFmtId="0" fontId="2" fillId="3" borderId="4" xfId="0" applyNumberFormat="1" applyFont="1" applyFill="1" applyBorder="1" applyAlignment="1">
      <alignment horizontal="center" vertical="center" wrapText="1"/>
    </xf>
    <xf numFmtId="0" fontId="0" fillId="0" borderId="0" xfId="0" applyNumberFormat="1"/>
    <xf numFmtId="0" fontId="0" fillId="0" borderId="4" xfId="0" applyNumberFormat="1" applyBorder="1" applyAlignment="1">
      <alignment horizontal="left"/>
    </xf>
    <xf numFmtId="0" fontId="4" fillId="3" borderId="1" xfId="0" applyFont="1" applyFill="1" applyBorder="1" applyAlignment="1">
      <alignment horizontal="center"/>
    </xf>
    <xf numFmtId="0" fontId="4" fillId="3" borderId="2" xfId="0" applyFont="1" applyFill="1" applyBorder="1" applyAlignment="1">
      <alignment horizontal="center"/>
    </xf>
    <xf numFmtId="0" fontId="6" fillId="2" borderId="0" xfId="0" applyFont="1" applyFill="1" applyAlignment="1">
      <alignment horizontal="center"/>
    </xf>
    <xf numFmtId="0" fontId="0" fillId="0" borderId="5" xfId="0" applyBorder="1" applyAlignment="1">
      <alignment horizontal="center" wrapText="1"/>
    </xf>
    <xf numFmtId="0" fontId="1" fillId="0" borderId="0" xfId="0" applyFont="1" applyBorder="1" applyAlignment="1">
      <alignment horizontal="center" wrapText="1"/>
    </xf>
    <xf numFmtId="0" fontId="14" fillId="2" borderId="0" xfId="0" applyFont="1" applyFill="1" applyBorder="1" applyAlignment="1"/>
    <xf numFmtId="0" fontId="11" fillId="0" borderId="0" xfId="0" applyFont="1" applyAlignment="1"/>
    <xf numFmtId="0" fontId="2" fillId="3" borderId="4" xfId="0" applyFont="1" applyFill="1" applyBorder="1" applyAlignment="1">
      <alignment vertical="center"/>
    </xf>
    <xf numFmtId="9" fontId="0" fillId="0" borderId="0" xfId="0" applyNumberForma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
  <sheetViews>
    <sheetView showGridLines="0" workbookViewId="0">
      <selection activeCell="C10" sqref="C10"/>
    </sheetView>
  </sheetViews>
  <sheetFormatPr defaultRowHeight="15" x14ac:dyDescent="0.25"/>
  <cols>
    <col min="2" max="2" width="11.5703125" bestFit="1" customWidth="1"/>
    <col min="3" max="3" width="98.85546875" customWidth="1"/>
  </cols>
  <sheetData>
    <row r="2" spans="1:4" ht="28.5" x14ac:dyDescent="0.45">
      <c r="A2" s="1"/>
      <c r="B2" s="2"/>
      <c r="C2" s="3"/>
      <c r="D2" s="1"/>
    </row>
    <row r="3" spans="1:4" ht="39" x14ac:dyDescent="0.6">
      <c r="A3" s="1"/>
      <c r="B3" s="50" t="s">
        <v>0</v>
      </c>
      <c r="C3" s="51"/>
      <c r="D3" s="4"/>
    </row>
    <row r="4" spans="1:4" ht="18.75" x14ac:dyDescent="0.3">
      <c r="A4" s="1"/>
      <c r="B4" s="52" t="s">
        <v>21</v>
      </c>
      <c r="C4" s="52"/>
      <c r="D4" s="1"/>
    </row>
    <row r="5" spans="1:4" ht="18.75" x14ac:dyDescent="0.3">
      <c r="A5" s="1"/>
      <c r="B5" s="5"/>
      <c r="C5" s="5"/>
      <c r="D5" s="1"/>
    </row>
    <row r="6" spans="1:4" ht="18.75" x14ac:dyDescent="0.3">
      <c r="A6" s="1"/>
      <c r="B6" s="6" t="s">
        <v>1</v>
      </c>
      <c r="C6" s="7" t="s">
        <v>2</v>
      </c>
      <c r="D6" s="1"/>
    </row>
    <row r="7" spans="1:4" ht="18.75" x14ac:dyDescent="0.3">
      <c r="A7" s="1"/>
      <c r="B7" s="8" t="s">
        <v>3</v>
      </c>
      <c r="C7" s="7" t="s">
        <v>4</v>
      </c>
      <c r="D7" s="1"/>
    </row>
    <row r="8" spans="1:4" ht="18.75" x14ac:dyDescent="0.3">
      <c r="A8" s="1"/>
      <c r="B8" s="6" t="s">
        <v>5</v>
      </c>
      <c r="C8" s="7" t="s">
        <v>6</v>
      </c>
      <c r="D8" s="1"/>
    </row>
    <row r="9" spans="1:4" ht="18.75" x14ac:dyDescent="0.3">
      <c r="A9" s="1"/>
      <c r="B9" s="6" t="s">
        <v>7</v>
      </c>
      <c r="C9" s="9" t="s">
        <v>8</v>
      </c>
      <c r="D9" s="1"/>
    </row>
    <row r="10" spans="1:4" ht="18.75" x14ac:dyDescent="0.3">
      <c r="A10" s="1"/>
      <c r="B10" s="8" t="s">
        <v>9</v>
      </c>
      <c r="C10" s="7" t="s">
        <v>10</v>
      </c>
      <c r="D10" s="1"/>
    </row>
    <row r="11" spans="1:4" ht="18.75" x14ac:dyDescent="0.3">
      <c r="A11" s="1"/>
      <c r="B11" s="6" t="s">
        <v>11</v>
      </c>
      <c r="C11" s="7" t="s">
        <v>13</v>
      </c>
      <c r="D11" s="1"/>
    </row>
    <row r="12" spans="1:4" ht="18.75" x14ac:dyDescent="0.3">
      <c r="B12" s="6" t="s">
        <v>12</v>
      </c>
      <c r="C12" s="7" t="s">
        <v>16</v>
      </c>
    </row>
    <row r="13" spans="1:4" ht="18.75" x14ac:dyDescent="0.3">
      <c r="A13" s="1"/>
      <c r="B13" s="6" t="s">
        <v>14</v>
      </c>
      <c r="C13" s="7" t="s">
        <v>18</v>
      </c>
      <c r="D13" s="1"/>
    </row>
    <row r="14" spans="1:4" ht="18.75" x14ac:dyDescent="0.3">
      <c r="B14" s="6" t="s">
        <v>15</v>
      </c>
      <c r="C14" s="7" t="s">
        <v>19</v>
      </c>
    </row>
    <row r="15" spans="1:4" ht="18.75" x14ac:dyDescent="0.3">
      <c r="B15" s="6" t="s">
        <v>17</v>
      </c>
      <c r="C15" s="7" t="s">
        <v>20</v>
      </c>
    </row>
  </sheetData>
  <mergeCells count="2">
    <mergeCell ref="B3:C3"/>
    <mergeCell ref="B4:C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election activeCell="K3" sqref="K3:R28"/>
    </sheetView>
  </sheetViews>
  <sheetFormatPr defaultRowHeight="15" x14ac:dyDescent="0.25"/>
  <cols>
    <col min="1" max="1" width="20.28515625" customWidth="1"/>
    <col min="9" max="9" width="10" customWidth="1"/>
  </cols>
  <sheetData>
    <row r="1" spans="1:18" ht="18.75" x14ac:dyDescent="0.3">
      <c r="A1" s="10" t="s">
        <v>15</v>
      </c>
      <c r="B1" s="25" t="s">
        <v>19</v>
      </c>
    </row>
    <row r="2" spans="1:18" x14ac:dyDescent="0.25">
      <c r="B2" s="26" t="s">
        <v>104</v>
      </c>
    </row>
    <row r="3" spans="1:18" x14ac:dyDescent="0.25">
      <c r="K3" t="str">
        <f>$A$1</f>
        <v>_Q9</v>
      </c>
      <c r="L3" t="str">
        <f t="shared" ref="L3:R3" si="0">$A$1</f>
        <v>_Q9</v>
      </c>
      <c r="M3" t="str">
        <f t="shared" si="0"/>
        <v>_Q9</v>
      </c>
      <c r="N3" t="str">
        <f t="shared" si="0"/>
        <v>_Q9</v>
      </c>
      <c r="O3" t="str">
        <f t="shared" si="0"/>
        <v>_Q9</v>
      </c>
      <c r="P3" t="str">
        <f t="shared" si="0"/>
        <v>_Q9</v>
      </c>
      <c r="Q3" t="str">
        <f t="shared" si="0"/>
        <v>_Q9</v>
      </c>
      <c r="R3" t="str">
        <f t="shared" si="0"/>
        <v>_Q9</v>
      </c>
    </row>
    <row r="4" spans="1:18" x14ac:dyDescent="0.25">
      <c r="A4" s="13" t="s">
        <v>23</v>
      </c>
      <c r="K4" t="str">
        <f>$B$1</f>
        <v>Would you feel personally obliged to report corruption?</v>
      </c>
      <c r="L4" t="str">
        <f t="shared" ref="L4:R4" si="1">$B$1</f>
        <v>Would you feel personally obliged to report corruption?</v>
      </c>
      <c r="M4" t="str">
        <f t="shared" si="1"/>
        <v>Would you feel personally obliged to report corruption?</v>
      </c>
      <c r="N4" t="str">
        <f t="shared" si="1"/>
        <v>Would you feel personally obliged to report corruption?</v>
      </c>
      <c r="O4" t="str">
        <f t="shared" si="1"/>
        <v>Would you feel personally obliged to report corruption?</v>
      </c>
      <c r="P4" t="str">
        <f t="shared" si="1"/>
        <v>Would you feel personally obliged to report corruption?</v>
      </c>
      <c r="Q4" t="str">
        <f t="shared" si="1"/>
        <v>Would you feel personally obliged to report corruption?</v>
      </c>
      <c r="R4" t="str">
        <f t="shared" si="1"/>
        <v>Would you feel personally obliged to report corruption?</v>
      </c>
    </row>
    <row r="5" spans="1:18" x14ac:dyDescent="0.25">
      <c r="K5" t="str">
        <f>$B$2</f>
        <v>Would you agree or disagree with the following statement:  If I would witness an act of corruption, I would feel personally obliged to report it</v>
      </c>
      <c r="L5" t="str">
        <f t="shared" ref="L5:R5" si="2">$B$2</f>
        <v>Would you agree or disagree with the following statement:  If I would witness an act of corruption, I would feel personally obliged to report it</v>
      </c>
      <c r="M5" t="str">
        <f t="shared" si="2"/>
        <v>Would you agree or disagree with the following statement:  If I would witness an act of corruption, I would feel personally obliged to report it</v>
      </c>
      <c r="N5" t="str">
        <f t="shared" si="2"/>
        <v>Would you agree or disagree with the following statement:  If I would witness an act of corruption, I would feel personally obliged to report it</v>
      </c>
      <c r="O5" t="str">
        <f t="shared" si="2"/>
        <v>Would you agree or disagree with the following statement:  If I would witness an act of corruption, I would feel personally obliged to report it</v>
      </c>
      <c r="P5" t="str">
        <f t="shared" si="2"/>
        <v>Would you agree or disagree with the following statement:  If I would witness an act of corruption, I would feel personally obliged to report it</v>
      </c>
      <c r="Q5" t="str">
        <f t="shared" si="2"/>
        <v>Would you agree or disagree with the following statement:  If I would witness an act of corruption, I would feel personally obliged to report it</v>
      </c>
      <c r="R5" t="str">
        <f t="shared" si="2"/>
        <v>Would you agree or disagree with the following statement:  If I would witness an act of corruption, I would feel personally obliged to report it</v>
      </c>
    </row>
    <row r="6" spans="1:18" ht="60" x14ac:dyDescent="0.25">
      <c r="A6" s="14" t="s">
        <v>24</v>
      </c>
      <c r="B6" s="15" t="s">
        <v>95</v>
      </c>
      <c r="C6" s="15" t="s">
        <v>96</v>
      </c>
      <c r="D6" s="15" t="s">
        <v>97</v>
      </c>
      <c r="E6" s="15" t="s">
        <v>98</v>
      </c>
      <c r="F6" s="15" t="s">
        <v>99</v>
      </c>
      <c r="G6" s="15" t="s">
        <v>100</v>
      </c>
      <c r="H6" s="15" t="s">
        <v>101</v>
      </c>
      <c r="I6" s="15" t="s">
        <v>102</v>
      </c>
      <c r="K6" t="str">
        <f>B6</f>
        <v>Strongly agree</v>
      </c>
      <c r="L6" t="str">
        <f t="shared" ref="L6:R6" si="3">C6</f>
        <v>Agree</v>
      </c>
      <c r="M6" t="str">
        <f t="shared" si="3"/>
        <v>Neither agree nor disagree</v>
      </c>
      <c r="N6" t="str">
        <f t="shared" si="3"/>
        <v>Disagree</v>
      </c>
      <c r="O6" t="str">
        <f t="shared" si="3"/>
        <v>Strongly disagree</v>
      </c>
      <c r="P6" t="str">
        <f t="shared" si="3"/>
        <v>Don't know / Refused</v>
      </c>
      <c r="Q6" t="str">
        <f t="shared" si="3"/>
        <v>AGREE</v>
      </c>
      <c r="R6" t="str">
        <f t="shared" si="3"/>
        <v>DISAGREE</v>
      </c>
    </row>
    <row r="8" spans="1:18" x14ac:dyDescent="0.25">
      <c r="A8" s="19" t="s">
        <v>34</v>
      </c>
      <c r="B8" s="17">
        <v>0.14000000000000001</v>
      </c>
      <c r="C8" s="17">
        <v>0.36</v>
      </c>
      <c r="D8" s="17">
        <v>0.17</v>
      </c>
      <c r="E8" s="17">
        <v>0.22</v>
      </c>
      <c r="F8" s="17">
        <v>0.08</v>
      </c>
      <c r="G8" s="17">
        <v>0.02</v>
      </c>
      <c r="H8" s="17">
        <v>0.5</v>
      </c>
      <c r="I8" s="17">
        <v>0.3</v>
      </c>
      <c r="K8">
        <f>B8*100</f>
        <v>14.000000000000002</v>
      </c>
      <c r="L8">
        <f t="shared" ref="L8:R8" si="4">C8*100</f>
        <v>36</v>
      </c>
      <c r="M8">
        <f t="shared" si="4"/>
        <v>17</v>
      </c>
      <c r="N8">
        <f t="shared" si="4"/>
        <v>22</v>
      </c>
      <c r="O8">
        <f t="shared" si="4"/>
        <v>8</v>
      </c>
      <c r="P8">
        <f t="shared" si="4"/>
        <v>2</v>
      </c>
      <c r="Q8">
        <f t="shared" si="4"/>
        <v>50</v>
      </c>
      <c r="R8">
        <f t="shared" si="4"/>
        <v>30</v>
      </c>
    </row>
    <row r="9" spans="1:18" x14ac:dyDescent="0.25">
      <c r="A9" s="19" t="s">
        <v>35</v>
      </c>
      <c r="B9" s="17">
        <v>0.11</v>
      </c>
      <c r="C9" s="17">
        <v>0.28999999999999998</v>
      </c>
      <c r="D9" s="17">
        <v>0.18</v>
      </c>
      <c r="E9" s="17">
        <v>0.26</v>
      </c>
      <c r="F9" s="17">
        <v>0.14000000000000001</v>
      </c>
      <c r="G9" s="17">
        <v>0.01</v>
      </c>
      <c r="H9" s="17">
        <v>0.41</v>
      </c>
      <c r="I9" s="17">
        <v>0.41</v>
      </c>
      <c r="K9">
        <f t="shared" ref="K9:K28" si="5">B9*100</f>
        <v>11</v>
      </c>
      <c r="L9">
        <f t="shared" ref="L9:L28" si="6">C9*100</f>
        <v>28.999999999999996</v>
      </c>
      <c r="M9">
        <f t="shared" ref="M9:M28" si="7">D9*100</f>
        <v>18</v>
      </c>
      <c r="N9">
        <f t="shared" ref="N9:N28" si="8">E9*100</f>
        <v>26</v>
      </c>
      <c r="O9">
        <f t="shared" ref="O9:O28" si="9">F9*100</f>
        <v>14.000000000000002</v>
      </c>
      <c r="P9">
        <f t="shared" ref="P9:P28" si="10">G9*100</f>
        <v>1</v>
      </c>
      <c r="Q9">
        <f t="shared" ref="Q9:Q28" si="11">H9*100</f>
        <v>41</v>
      </c>
      <c r="R9">
        <f t="shared" ref="R9:R28" si="12">I9*100</f>
        <v>41</v>
      </c>
    </row>
    <row r="10" spans="1:18" x14ac:dyDescent="0.25">
      <c r="A10" s="19" t="s">
        <v>36</v>
      </c>
      <c r="B10" s="17">
        <v>0.12</v>
      </c>
      <c r="C10" s="17">
        <v>0.59</v>
      </c>
      <c r="D10" s="17">
        <v>0.15</v>
      </c>
      <c r="E10" s="17">
        <v>0.11</v>
      </c>
      <c r="F10" s="17">
        <v>0.01</v>
      </c>
      <c r="G10" s="17">
        <v>0.02</v>
      </c>
      <c r="H10" s="17">
        <v>0.71</v>
      </c>
      <c r="I10" s="17">
        <v>0.12</v>
      </c>
      <c r="K10">
        <f t="shared" si="5"/>
        <v>12</v>
      </c>
      <c r="L10">
        <f t="shared" si="6"/>
        <v>59</v>
      </c>
      <c r="M10">
        <f t="shared" si="7"/>
        <v>15</v>
      </c>
      <c r="N10">
        <f t="shared" si="8"/>
        <v>11</v>
      </c>
      <c r="O10">
        <f t="shared" si="9"/>
        <v>1</v>
      </c>
      <c r="P10">
        <f t="shared" si="10"/>
        <v>2</v>
      </c>
      <c r="Q10">
        <f t="shared" si="11"/>
        <v>71</v>
      </c>
      <c r="R10">
        <f t="shared" si="12"/>
        <v>12</v>
      </c>
    </row>
    <row r="11" spans="1:18" x14ac:dyDescent="0.25">
      <c r="A11" s="19" t="s">
        <v>37</v>
      </c>
      <c r="B11" s="17">
        <v>0.14000000000000001</v>
      </c>
      <c r="C11" s="17">
        <v>0.5</v>
      </c>
      <c r="D11" s="17">
        <v>0.13</v>
      </c>
      <c r="E11" s="17">
        <v>0.11</v>
      </c>
      <c r="F11" s="17">
        <v>0.02</v>
      </c>
      <c r="G11" s="17">
        <v>0.11</v>
      </c>
      <c r="H11" s="17">
        <v>0.63</v>
      </c>
      <c r="I11" s="17">
        <v>0.13</v>
      </c>
      <c r="K11">
        <f t="shared" si="5"/>
        <v>14.000000000000002</v>
      </c>
      <c r="L11">
        <f t="shared" si="6"/>
        <v>50</v>
      </c>
      <c r="M11">
        <f t="shared" si="7"/>
        <v>13</v>
      </c>
      <c r="N11">
        <f t="shared" si="8"/>
        <v>11</v>
      </c>
      <c r="O11">
        <f t="shared" si="9"/>
        <v>2</v>
      </c>
      <c r="P11">
        <f t="shared" si="10"/>
        <v>11</v>
      </c>
      <c r="Q11">
        <f t="shared" si="11"/>
        <v>63</v>
      </c>
      <c r="R11">
        <f t="shared" si="12"/>
        <v>13</v>
      </c>
    </row>
    <row r="12" spans="1:18" x14ac:dyDescent="0.25">
      <c r="A12" s="19" t="s">
        <v>38</v>
      </c>
      <c r="B12" s="17">
        <v>0.56000000000000005</v>
      </c>
      <c r="C12" s="17">
        <v>0.24</v>
      </c>
      <c r="D12" s="17">
        <v>0.09</v>
      </c>
      <c r="E12" s="17">
        <v>0.06</v>
      </c>
      <c r="F12" s="17">
        <v>0</v>
      </c>
      <c r="G12" s="17">
        <v>0.04</v>
      </c>
      <c r="H12" s="17">
        <v>0.81</v>
      </c>
      <c r="I12" s="17">
        <v>0.06</v>
      </c>
      <c r="K12">
        <f t="shared" si="5"/>
        <v>56.000000000000007</v>
      </c>
      <c r="L12">
        <f t="shared" si="6"/>
        <v>24</v>
      </c>
      <c r="M12">
        <f t="shared" si="7"/>
        <v>9</v>
      </c>
      <c r="N12">
        <f t="shared" si="8"/>
        <v>6</v>
      </c>
      <c r="O12">
        <f t="shared" si="9"/>
        <v>0</v>
      </c>
      <c r="P12">
        <f t="shared" si="10"/>
        <v>4</v>
      </c>
      <c r="Q12">
        <f t="shared" si="11"/>
        <v>81</v>
      </c>
      <c r="R12">
        <f t="shared" si="12"/>
        <v>6</v>
      </c>
    </row>
    <row r="13" spans="1:18" x14ac:dyDescent="0.25">
      <c r="A13" s="19" t="s">
        <v>39</v>
      </c>
      <c r="B13" s="17">
        <v>0.14000000000000001</v>
      </c>
      <c r="C13" s="17">
        <v>0.6</v>
      </c>
      <c r="D13" s="17">
        <v>0.08</v>
      </c>
      <c r="E13" s="17">
        <v>0.14000000000000001</v>
      </c>
      <c r="F13" s="17">
        <v>0.01</v>
      </c>
      <c r="G13" s="17">
        <v>0.03</v>
      </c>
      <c r="H13" s="17">
        <v>0.74</v>
      </c>
      <c r="I13" s="17">
        <v>0.16</v>
      </c>
      <c r="K13">
        <f t="shared" si="5"/>
        <v>14.000000000000002</v>
      </c>
      <c r="L13">
        <f t="shared" si="6"/>
        <v>60</v>
      </c>
      <c r="M13">
        <f t="shared" si="7"/>
        <v>8</v>
      </c>
      <c r="N13">
        <f t="shared" si="8"/>
        <v>14.000000000000002</v>
      </c>
      <c r="O13">
        <f t="shared" si="9"/>
        <v>1</v>
      </c>
      <c r="P13">
        <f t="shared" si="10"/>
        <v>3</v>
      </c>
      <c r="Q13">
        <f t="shared" si="11"/>
        <v>74</v>
      </c>
      <c r="R13">
        <f t="shared" si="12"/>
        <v>16</v>
      </c>
    </row>
    <row r="14" spans="1:18" x14ac:dyDescent="0.25">
      <c r="A14" s="19" t="s">
        <v>40</v>
      </c>
      <c r="B14" s="17">
        <v>0.16</v>
      </c>
      <c r="C14" s="17">
        <v>0.66</v>
      </c>
      <c r="D14" s="17">
        <v>0.09</v>
      </c>
      <c r="E14" s="17">
        <v>0.09</v>
      </c>
      <c r="F14" s="17">
        <v>0</v>
      </c>
      <c r="G14" s="17">
        <v>0.01</v>
      </c>
      <c r="H14" s="17">
        <v>0.82</v>
      </c>
      <c r="I14" s="17">
        <v>0.09</v>
      </c>
      <c r="K14">
        <f t="shared" si="5"/>
        <v>16</v>
      </c>
      <c r="L14">
        <f t="shared" si="6"/>
        <v>66</v>
      </c>
      <c r="M14">
        <f t="shared" si="7"/>
        <v>9</v>
      </c>
      <c r="N14">
        <f t="shared" si="8"/>
        <v>9</v>
      </c>
      <c r="O14">
        <f t="shared" si="9"/>
        <v>0</v>
      </c>
      <c r="P14">
        <f t="shared" si="10"/>
        <v>1</v>
      </c>
      <c r="Q14">
        <f t="shared" si="11"/>
        <v>82</v>
      </c>
      <c r="R14">
        <f t="shared" si="12"/>
        <v>9</v>
      </c>
    </row>
    <row r="15" spans="1:18" x14ac:dyDescent="0.25">
      <c r="A15" s="19" t="s">
        <v>41</v>
      </c>
      <c r="B15" s="17">
        <v>0.11</v>
      </c>
      <c r="C15" s="17">
        <v>0.35</v>
      </c>
      <c r="D15" s="17">
        <v>0.23</v>
      </c>
      <c r="E15" s="17">
        <v>0.15</v>
      </c>
      <c r="F15" s="17">
        <v>0.03</v>
      </c>
      <c r="G15" s="17">
        <v>0.12</v>
      </c>
      <c r="H15" s="17">
        <v>0.47</v>
      </c>
      <c r="I15" s="17">
        <v>0.18</v>
      </c>
      <c r="K15">
        <f t="shared" si="5"/>
        <v>11</v>
      </c>
      <c r="L15">
        <f t="shared" si="6"/>
        <v>35</v>
      </c>
      <c r="M15">
        <f t="shared" si="7"/>
        <v>23</v>
      </c>
      <c r="N15">
        <f t="shared" si="8"/>
        <v>15</v>
      </c>
      <c r="O15">
        <f t="shared" si="9"/>
        <v>3</v>
      </c>
      <c r="P15">
        <f t="shared" si="10"/>
        <v>12</v>
      </c>
      <c r="Q15">
        <f t="shared" si="11"/>
        <v>47</v>
      </c>
      <c r="R15">
        <f t="shared" si="12"/>
        <v>18</v>
      </c>
    </row>
    <row r="16" spans="1:18" x14ac:dyDescent="0.25">
      <c r="A16" s="19" t="s">
        <v>42</v>
      </c>
      <c r="B16" s="17">
        <v>0.24</v>
      </c>
      <c r="C16" s="17">
        <v>0.44</v>
      </c>
      <c r="D16" s="17">
        <v>0.17</v>
      </c>
      <c r="E16" s="17">
        <v>0.09</v>
      </c>
      <c r="F16" s="17">
        <v>0.04</v>
      </c>
      <c r="G16" s="17">
        <v>0.02</v>
      </c>
      <c r="H16" s="17">
        <v>0.68</v>
      </c>
      <c r="I16" s="17">
        <v>0.12</v>
      </c>
      <c r="K16">
        <f t="shared" si="5"/>
        <v>24</v>
      </c>
      <c r="L16">
        <f t="shared" si="6"/>
        <v>44</v>
      </c>
      <c r="M16">
        <f t="shared" si="7"/>
        <v>17</v>
      </c>
      <c r="N16">
        <f t="shared" si="8"/>
        <v>9</v>
      </c>
      <c r="O16">
        <f t="shared" si="9"/>
        <v>4</v>
      </c>
      <c r="P16">
        <f t="shared" si="10"/>
        <v>2</v>
      </c>
      <c r="Q16">
        <f t="shared" si="11"/>
        <v>68</v>
      </c>
      <c r="R16">
        <f t="shared" si="12"/>
        <v>12</v>
      </c>
    </row>
    <row r="17" spans="1:18" x14ac:dyDescent="0.25">
      <c r="A17" s="19" t="s">
        <v>43</v>
      </c>
      <c r="B17" s="17">
        <v>0.04</v>
      </c>
      <c r="C17" s="17">
        <v>0.66</v>
      </c>
      <c r="D17" s="17">
        <v>0.04</v>
      </c>
      <c r="E17" s="17">
        <v>0.2</v>
      </c>
      <c r="F17" s="17">
        <v>0.01</v>
      </c>
      <c r="G17" s="17">
        <v>0.05</v>
      </c>
      <c r="H17" s="17">
        <v>0.7</v>
      </c>
      <c r="I17" s="17">
        <v>0.21</v>
      </c>
      <c r="K17">
        <f t="shared" si="5"/>
        <v>4</v>
      </c>
      <c r="L17">
        <f t="shared" si="6"/>
        <v>66</v>
      </c>
      <c r="M17">
        <f t="shared" si="7"/>
        <v>4</v>
      </c>
      <c r="N17">
        <f t="shared" si="8"/>
        <v>20</v>
      </c>
      <c r="O17">
        <f t="shared" si="9"/>
        <v>1</v>
      </c>
      <c r="P17">
        <f t="shared" si="10"/>
        <v>5</v>
      </c>
      <c r="Q17">
        <f t="shared" si="11"/>
        <v>70</v>
      </c>
      <c r="R17">
        <f t="shared" si="12"/>
        <v>21</v>
      </c>
    </row>
    <row r="18" spans="1:18" x14ac:dyDescent="0.25">
      <c r="A18" s="19" t="s">
        <v>44</v>
      </c>
      <c r="B18" s="17">
        <v>0.12</v>
      </c>
      <c r="C18" s="17">
        <v>0.65</v>
      </c>
      <c r="D18" s="17">
        <v>0.04</v>
      </c>
      <c r="E18" s="17">
        <v>0.14000000000000001</v>
      </c>
      <c r="F18" s="17">
        <v>0.01</v>
      </c>
      <c r="G18" s="17">
        <v>0.05</v>
      </c>
      <c r="H18" s="17">
        <v>0.77</v>
      </c>
      <c r="I18" s="17">
        <v>0.15</v>
      </c>
      <c r="K18">
        <f t="shared" si="5"/>
        <v>12</v>
      </c>
      <c r="L18">
        <f t="shared" si="6"/>
        <v>65</v>
      </c>
      <c r="M18">
        <f t="shared" si="7"/>
        <v>4</v>
      </c>
      <c r="N18">
        <f t="shared" si="8"/>
        <v>14.000000000000002</v>
      </c>
      <c r="O18">
        <f t="shared" si="9"/>
        <v>1</v>
      </c>
      <c r="P18">
        <f t="shared" si="10"/>
        <v>5</v>
      </c>
      <c r="Q18">
        <f t="shared" si="11"/>
        <v>77</v>
      </c>
      <c r="R18">
        <f t="shared" si="12"/>
        <v>15</v>
      </c>
    </row>
    <row r="19" spans="1:18" x14ac:dyDescent="0.25">
      <c r="A19" s="19" t="s">
        <v>45</v>
      </c>
      <c r="B19" s="17">
        <v>0.11</v>
      </c>
      <c r="C19" s="17">
        <v>0.53</v>
      </c>
      <c r="D19" s="17">
        <v>0.09</v>
      </c>
      <c r="E19" s="17">
        <v>0.2</v>
      </c>
      <c r="F19" s="17">
        <v>0.03</v>
      </c>
      <c r="G19" s="17">
        <v>0.04</v>
      </c>
      <c r="H19" s="17">
        <v>0.64</v>
      </c>
      <c r="I19" s="17">
        <v>0.23</v>
      </c>
      <c r="K19">
        <f t="shared" si="5"/>
        <v>11</v>
      </c>
      <c r="L19">
        <f t="shared" si="6"/>
        <v>53</v>
      </c>
      <c r="M19">
        <f t="shared" si="7"/>
        <v>9</v>
      </c>
      <c r="N19">
        <f t="shared" si="8"/>
        <v>20</v>
      </c>
      <c r="O19">
        <f t="shared" si="9"/>
        <v>3</v>
      </c>
      <c r="P19">
        <f t="shared" si="10"/>
        <v>4</v>
      </c>
      <c r="Q19">
        <f t="shared" si="11"/>
        <v>64</v>
      </c>
      <c r="R19">
        <f t="shared" si="12"/>
        <v>23</v>
      </c>
    </row>
    <row r="20" spans="1:18" x14ac:dyDescent="0.25">
      <c r="A20" s="19" t="s">
        <v>46</v>
      </c>
      <c r="B20" s="17">
        <v>0.18</v>
      </c>
      <c r="C20" s="17">
        <v>0.34</v>
      </c>
      <c r="D20" s="17">
        <v>0.2</v>
      </c>
      <c r="E20" s="17">
        <v>0.17</v>
      </c>
      <c r="F20" s="17">
        <v>0.04</v>
      </c>
      <c r="G20" s="17">
        <v>0.06</v>
      </c>
      <c r="H20" s="17">
        <v>0.52</v>
      </c>
      <c r="I20" s="17">
        <v>0.22</v>
      </c>
      <c r="K20">
        <f t="shared" si="5"/>
        <v>18</v>
      </c>
      <c r="L20">
        <f t="shared" si="6"/>
        <v>34</v>
      </c>
      <c r="M20">
        <f t="shared" si="7"/>
        <v>20</v>
      </c>
      <c r="N20">
        <f t="shared" si="8"/>
        <v>17</v>
      </c>
      <c r="O20">
        <f t="shared" si="9"/>
        <v>4</v>
      </c>
      <c r="P20">
        <f t="shared" si="10"/>
        <v>6</v>
      </c>
      <c r="Q20">
        <f t="shared" si="11"/>
        <v>52</v>
      </c>
      <c r="R20">
        <f t="shared" si="12"/>
        <v>22</v>
      </c>
    </row>
    <row r="21" spans="1:18" x14ac:dyDescent="0.25">
      <c r="A21" s="19" t="s">
        <v>47</v>
      </c>
      <c r="B21" s="17">
        <v>0.03</v>
      </c>
      <c r="C21" s="17">
        <v>0.69</v>
      </c>
      <c r="D21" s="17">
        <v>0.09</v>
      </c>
      <c r="E21" s="17">
        <v>0.13</v>
      </c>
      <c r="F21" s="17">
        <v>0.01</v>
      </c>
      <c r="G21" s="17">
        <v>0.06</v>
      </c>
      <c r="H21" s="17">
        <v>0.72</v>
      </c>
      <c r="I21" s="17">
        <v>0.13</v>
      </c>
      <c r="K21">
        <f t="shared" si="5"/>
        <v>3</v>
      </c>
      <c r="L21">
        <f t="shared" si="6"/>
        <v>69</v>
      </c>
      <c r="M21">
        <f t="shared" si="7"/>
        <v>9</v>
      </c>
      <c r="N21">
        <f t="shared" si="8"/>
        <v>13</v>
      </c>
      <c r="O21">
        <f t="shared" si="9"/>
        <v>1</v>
      </c>
      <c r="P21">
        <f t="shared" si="10"/>
        <v>6</v>
      </c>
      <c r="Q21">
        <f t="shared" si="11"/>
        <v>72</v>
      </c>
      <c r="R21">
        <f t="shared" si="12"/>
        <v>13</v>
      </c>
    </row>
    <row r="22" spans="1:18" x14ac:dyDescent="0.25">
      <c r="A22" s="19" t="s">
        <v>48</v>
      </c>
      <c r="B22" s="17">
        <v>0.1</v>
      </c>
      <c r="C22" s="17">
        <v>0.59</v>
      </c>
      <c r="D22" s="17">
        <v>0.13</v>
      </c>
      <c r="E22" s="17">
        <v>0.12</v>
      </c>
      <c r="F22" s="17">
        <v>0.02</v>
      </c>
      <c r="G22" s="17">
        <v>0.05</v>
      </c>
      <c r="H22" s="17">
        <v>0.69</v>
      </c>
      <c r="I22" s="17">
        <v>0.14000000000000001</v>
      </c>
      <c r="K22">
        <f t="shared" si="5"/>
        <v>10</v>
      </c>
      <c r="L22">
        <f t="shared" si="6"/>
        <v>59</v>
      </c>
      <c r="M22">
        <f t="shared" si="7"/>
        <v>13</v>
      </c>
      <c r="N22">
        <f t="shared" si="8"/>
        <v>12</v>
      </c>
      <c r="O22">
        <f t="shared" si="9"/>
        <v>2</v>
      </c>
      <c r="P22">
        <f t="shared" si="10"/>
        <v>5</v>
      </c>
      <c r="Q22">
        <f t="shared" si="11"/>
        <v>69</v>
      </c>
      <c r="R22">
        <f t="shared" si="12"/>
        <v>14.000000000000002</v>
      </c>
    </row>
    <row r="23" spans="1:18" x14ac:dyDescent="0.25">
      <c r="A23" s="19" t="s">
        <v>49</v>
      </c>
      <c r="B23" s="17">
        <v>0.13</v>
      </c>
      <c r="C23" s="17">
        <v>0.56000000000000005</v>
      </c>
      <c r="D23" s="17">
        <v>0.14000000000000001</v>
      </c>
      <c r="E23" s="17">
        <v>0.09</v>
      </c>
      <c r="F23" s="17">
        <v>0.01</v>
      </c>
      <c r="G23" s="17">
        <v>7.0000000000000007E-2</v>
      </c>
      <c r="H23" s="17">
        <v>0.69</v>
      </c>
      <c r="I23" s="17">
        <v>0.09</v>
      </c>
      <c r="K23">
        <f t="shared" si="5"/>
        <v>13</v>
      </c>
      <c r="L23">
        <f t="shared" si="6"/>
        <v>56.000000000000007</v>
      </c>
      <c r="M23">
        <f t="shared" si="7"/>
        <v>14.000000000000002</v>
      </c>
      <c r="N23">
        <f t="shared" si="8"/>
        <v>9</v>
      </c>
      <c r="O23">
        <f t="shared" si="9"/>
        <v>1</v>
      </c>
      <c r="P23">
        <f t="shared" si="10"/>
        <v>7.0000000000000009</v>
      </c>
      <c r="Q23">
        <f t="shared" si="11"/>
        <v>69</v>
      </c>
      <c r="R23">
        <f t="shared" si="12"/>
        <v>9</v>
      </c>
    </row>
    <row r="24" spans="1:18" x14ac:dyDescent="0.25">
      <c r="A24" s="19" t="s">
        <v>50</v>
      </c>
      <c r="B24" s="17">
        <v>0.1</v>
      </c>
      <c r="C24" s="17">
        <v>0.52</v>
      </c>
      <c r="D24" s="17">
        <v>0.15</v>
      </c>
      <c r="E24" s="17">
        <v>0.13</v>
      </c>
      <c r="F24" s="17">
        <v>0.01</v>
      </c>
      <c r="G24" s="17">
        <v>0.09</v>
      </c>
      <c r="H24" s="17">
        <v>0.62</v>
      </c>
      <c r="I24" s="17">
        <v>0.15</v>
      </c>
      <c r="K24">
        <f t="shared" si="5"/>
        <v>10</v>
      </c>
      <c r="L24">
        <f t="shared" si="6"/>
        <v>52</v>
      </c>
      <c r="M24">
        <f t="shared" si="7"/>
        <v>15</v>
      </c>
      <c r="N24">
        <f t="shared" si="8"/>
        <v>13</v>
      </c>
      <c r="O24">
        <f t="shared" si="9"/>
        <v>1</v>
      </c>
      <c r="P24">
        <f t="shared" si="10"/>
        <v>9</v>
      </c>
      <c r="Q24">
        <f t="shared" si="11"/>
        <v>62</v>
      </c>
      <c r="R24">
        <f t="shared" si="12"/>
        <v>15</v>
      </c>
    </row>
    <row r="25" spans="1:18" x14ac:dyDescent="0.25">
      <c r="A25" s="19" t="s">
        <v>51</v>
      </c>
      <c r="B25" s="17">
        <v>0.14000000000000001</v>
      </c>
      <c r="C25" s="17">
        <v>0.7</v>
      </c>
      <c r="D25" s="17">
        <v>0.03</v>
      </c>
      <c r="E25" s="17">
        <v>0.09</v>
      </c>
      <c r="F25" s="17">
        <v>0.01</v>
      </c>
      <c r="G25" s="17">
        <v>0.04</v>
      </c>
      <c r="H25" s="17">
        <v>0.83</v>
      </c>
      <c r="I25" s="17">
        <v>0.1</v>
      </c>
      <c r="K25">
        <f t="shared" si="5"/>
        <v>14.000000000000002</v>
      </c>
      <c r="L25">
        <f t="shared" si="6"/>
        <v>70</v>
      </c>
      <c r="M25">
        <f t="shared" si="7"/>
        <v>3</v>
      </c>
      <c r="N25">
        <f t="shared" si="8"/>
        <v>9</v>
      </c>
      <c r="O25">
        <f t="shared" si="9"/>
        <v>1</v>
      </c>
      <c r="P25">
        <f t="shared" si="10"/>
        <v>4</v>
      </c>
      <c r="Q25">
        <f t="shared" si="11"/>
        <v>83</v>
      </c>
      <c r="R25">
        <f t="shared" si="12"/>
        <v>10</v>
      </c>
    </row>
    <row r="26" spans="1:18" x14ac:dyDescent="0.25">
      <c r="A26" s="19" t="s">
        <v>52</v>
      </c>
      <c r="B26" s="17">
        <v>0.2</v>
      </c>
      <c r="C26" s="17">
        <v>0.4</v>
      </c>
      <c r="D26" s="17">
        <v>0.19</v>
      </c>
      <c r="E26" s="17">
        <v>0.14000000000000001</v>
      </c>
      <c r="F26" s="17">
        <v>0.03</v>
      </c>
      <c r="G26" s="17">
        <v>0.04</v>
      </c>
      <c r="H26" s="17">
        <v>0.6</v>
      </c>
      <c r="I26" s="17">
        <v>0.17</v>
      </c>
      <c r="K26">
        <f t="shared" si="5"/>
        <v>20</v>
      </c>
      <c r="L26">
        <f t="shared" si="6"/>
        <v>40</v>
      </c>
      <c r="M26">
        <f t="shared" si="7"/>
        <v>19</v>
      </c>
      <c r="N26">
        <f t="shared" si="8"/>
        <v>14.000000000000002</v>
      </c>
      <c r="O26">
        <f t="shared" si="9"/>
        <v>3</v>
      </c>
      <c r="P26">
        <f t="shared" si="10"/>
        <v>4</v>
      </c>
      <c r="Q26">
        <f t="shared" si="11"/>
        <v>60</v>
      </c>
      <c r="R26">
        <f t="shared" si="12"/>
        <v>17</v>
      </c>
    </row>
    <row r="27" spans="1:18" x14ac:dyDescent="0.25">
      <c r="A27" s="19" t="s">
        <v>53</v>
      </c>
      <c r="B27" s="17">
        <v>0.05</v>
      </c>
      <c r="C27" s="17">
        <v>0.65</v>
      </c>
      <c r="D27" s="17">
        <v>0.09</v>
      </c>
      <c r="E27" s="17">
        <v>0.16</v>
      </c>
      <c r="F27" s="17">
        <v>0.01</v>
      </c>
      <c r="G27" s="17">
        <v>0.03</v>
      </c>
      <c r="H27" s="17">
        <v>0.7</v>
      </c>
      <c r="I27" s="17">
        <v>0.17</v>
      </c>
      <c r="K27">
        <f t="shared" si="5"/>
        <v>5</v>
      </c>
      <c r="L27">
        <f t="shared" si="6"/>
        <v>65</v>
      </c>
      <c r="M27">
        <f t="shared" si="7"/>
        <v>9</v>
      </c>
      <c r="N27">
        <f t="shared" si="8"/>
        <v>16</v>
      </c>
      <c r="O27">
        <f t="shared" si="9"/>
        <v>1</v>
      </c>
      <c r="P27">
        <f t="shared" si="10"/>
        <v>3</v>
      </c>
      <c r="Q27">
        <f t="shared" si="11"/>
        <v>70</v>
      </c>
      <c r="R27">
        <f t="shared" si="12"/>
        <v>17</v>
      </c>
    </row>
    <row r="28" spans="1:18" x14ac:dyDescent="0.25">
      <c r="A28" s="19" t="s">
        <v>33</v>
      </c>
      <c r="B28" s="17">
        <v>0.15</v>
      </c>
      <c r="C28" s="17">
        <v>0.52</v>
      </c>
      <c r="D28" s="17">
        <v>0.12</v>
      </c>
      <c r="E28" s="17">
        <v>0.14000000000000001</v>
      </c>
      <c r="F28" s="17">
        <v>0.03</v>
      </c>
      <c r="G28" s="17">
        <v>0.05</v>
      </c>
      <c r="H28" s="17">
        <v>0.66</v>
      </c>
      <c r="I28" s="17">
        <v>0.17</v>
      </c>
      <c r="K28">
        <f t="shared" si="5"/>
        <v>15</v>
      </c>
      <c r="L28">
        <f t="shared" si="6"/>
        <v>52</v>
      </c>
      <c r="M28">
        <f t="shared" si="7"/>
        <v>12</v>
      </c>
      <c r="N28">
        <f t="shared" si="8"/>
        <v>14.000000000000002</v>
      </c>
      <c r="O28">
        <f t="shared" si="9"/>
        <v>3</v>
      </c>
      <c r="P28">
        <f t="shared" si="10"/>
        <v>5</v>
      </c>
      <c r="Q28">
        <f t="shared" si="11"/>
        <v>66</v>
      </c>
      <c r="R28">
        <f t="shared" si="12"/>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election activeCell="K3" sqref="K3:R28"/>
    </sheetView>
  </sheetViews>
  <sheetFormatPr defaultRowHeight="15" x14ac:dyDescent="0.25"/>
  <cols>
    <col min="1" max="1" width="20.28515625" customWidth="1"/>
    <col min="9" max="9" width="9.85546875" customWidth="1"/>
  </cols>
  <sheetData>
    <row r="1" spans="1:18" ht="18.75" x14ac:dyDescent="0.3">
      <c r="A1" s="10" t="s">
        <v>17</v>
      </c>
      <c r="B1" s="25" t="s">
        <v>20</v>
      </c>
    </row>
    <row r="2" spans="1:18" x14ac:dyDescent="0.25">
      <c r="B2" s="26" t="s">
        <v>105</v>
      </c>
    </row>
    <row r="3" spans="1:18" x14ac:dyDescent="0.25">
      <c r="K3" t="str">
        <f>$A$1</f>
        <v>_Q10</v>
      </c>
      <c r="L3" t="str">
        <f t="shared" ref="L3:R3" si="0">$A$1</f>
        <v>_Q10</v>
      </c>
      <c r="M3" t="str">
        <f t="shared" si="0"/>
        <v>_Q10</v>
      </c>
      <c r="N3" t="str">
        <f t="shared" si="0"/>
        <v>_Q10</v>
      </c>
      <c r="O3" t="str">
        <f t="shared" si="0"/>
        <v>_Q10</v>
      </c>
      <c r="P3" t="str">
        <f t="shared" si="0"/>
        <v>_Q10</v>
      </c>
      <c r="Q3" t="str">
        <f t="shared" si="0"/>
        <v>_Q10</v>
      </c>
      <c r="R3" t="str">
        <f t="shared" si="0"/>
        <v>_Q10</v>
      </c>
    </row>
    <row r="4" spans="1:18" x14ac:dyDescent="0.25">
      <c r="A4" s="13" t="s">
        <v>23</v>
      </c>
      <c r="K4" t="str">
        <f>$B$1</f>
        <v>I would spend a whole day in court to give evidence</v>
      </c>
      <c r="L4" t="str">
        <f t="shared" ref="L4:R4" si="1">$B$1</f>
        <v>I would spend a whole day in court to give evidence</v>
      </c>
      <c r="M4" t="str">
        <f t="shared" si="1"/>
        <v>I would spend a whole day in court to give evidence</v>
      </c>
      <c r="N4" t="str">
        <f t="shared" si="1"/>
        <v>I would spend a whole day in court to give evidence</v>
      </c>
      <c r="O4" t="str">
        <f t="shared" si="1"/>
        <v>I would spend a whole day in court to give evidence</v>
      </c>
      <c r="P4" t="str">
        <f t="shared" si="1"/>
        <v>I would spend a whole day in court to give evidence</v>
      </c>
      <c r="Q4" t="str">
        <f t="shared" si="1"/>
        <v>I would spend a whole day in court to give evidence</v>
      </c>
      <c r="R4" t="str">
        <f t="shared" si="1"/>
        <v>I would spend a whole day in court to give evidence</v>
      </c>
    </row>
    <row r="5" spans="1:18" x14ac:dyDescent="0.25">
      <c r="K5" t="str">
        <f>$B$2</f>
        <v>Would you agree or disagree with the following statement:  I would report a case of corruption even if I would have to spend a day in court to give evidence</v>
      </c>
      <c r="L5" t="str">
        <f t="shared" ref="L5:R5" si="2">$B$2</f>
        <v>Would you agree or disagree with the following statement:  I would report a case of corruption even if I would have to spend a day in court to give evidence</v>
      </c>
      <c r="M5" t="str">
        <f t="shared" si="2"/>
        <v>Would you agree or disagree with the following statement:  I would report a case of corruption even if I would have to spend a day in court to give evidence</v>
      </c>
      <c r="N5" t="str">
        <f t="shared" si="2"/>
        <v>Would you agree or disagree with the following statement:  I would report a case of corruption even if I would have to spend a day in court to give evidence</v>
      </c>
      <c r="O5" t="str">
        <f t="shared" si="2"/>
        <v>Would you agree or disagree with the following statement:  I would report a case of corruption even if I would have to spend a day in court to give evidence</v>
      </c>
      <c r="P5" t="str">
        <f t="shared" si="2"/>
        <v>Would you agree or disagree with the following statement:  I would report a case of corruption even if I would have to spend a day in court to give evidence</v>
      </c>
      <c r="Q5" t="str">
        <f t="shared" si="2"/>
        <v>Would you agree or disagree with the following statement:  I would report a case of corruption even if I would have to spend a day in court to give evidence</v>
      </c>
      <c r="R5" t="str">
        <f t="shared" si="2"/>
        <v>Would you agree or disagree with the following statement:  I would report a case of corruption even if I would have to spend a day in court to give evidence</v>
      </c>
    </row>
    <row r="6" spans="1:18" ht="60" x14ac:dyDescent="0.25">
      <c r="A6" s="14" t="s">
        <v>24</v>
      </c>
      <c r="B6" s="15" t="s">
        <v>95</v>
      </c>
      <c r="C6" s="15" t="s">
        <v>96</v>
      </c>
      <c r="D6" s="15" t="s">
        <v>97</v>
      </c>
      <c r="E6" s="15" t="s">
        <v>98</v>
      </c>
      <c r="F6" s="15" t="s">
        <v>99</v>
      </c>
      <c r="G6" s="15" t="s">
        <v>100</v>
      </c>
      <c r="H6" s="15" t="s">
        <v>101</v>
      </c>
      <c r="I6" s="15" t="s">
        <v>102</v>
      </c>
      <c r="K6" t="str">
        <f>B6</f>
        <v>Strongly agree</v>
      </c>
      <c r="L6" t="str">
        <f t="shared" ref="L6:R6" si="3">C6</f>
        <v>Agree</v>
      </c>
      <c r="M6" t="str">
        <f t="shared" si="3"/>
        <v>Neither agree nor disagree</v>
      </c>
      <c r="N6" t="str">
        <f t="shared" si="3"/>
        <v>Disagree</v>
      </c>
      <c r="O6" t="str">
        <f t="shared" si="3"/>
        <v>Strongly disagree</v>
      </c>
      <c r="P6" t="str">
        <f t="shared" si="3"/>
        <v>Don't know / Refused</v>
      </c>
      <c r="Q6" t="str">
        <f t="shared" si="3"/>
        <v>AGREE</v>
      </c>
      <c r="R6" t="str">
        <f t="shared" si="3"/>
        <v>DISAGREE</v>
      </c>
    </row>
    <row r="8" spans="1:18" x14ac:dyDescent="0.25">
      <c r="A8" s="19" t="s">
        <v>34</v>
      </c>
      <c r="B8" s="17">
        <v>0.08</v>
      </c>
      <c r="C8" s="17">
        <v>0.24</v>
      </c>
      <c r="D8" s="17">
        <v>0.15</v>
      </c>
      <c r="E8" s="17">
        <v>0.31</v>
      </c>
      <c r="F8" s="17">
        <v>0.2</v>
      </c>
      <c r="G8" s="17">
        <v>0.02</v>
      </c>
      <c r="H8" s="17">
        <v>0.32</v>
      </c>
      <c r="I8" s="17">
        <v>0.52</v>
      </c>
      <c r="K8">
        <f>B8*100</f>
        <v>8</v>
      </c>
      <c r="L8">
        <f t="shared" ref="L8:R23" si="4">C8*100</f>
        <v>24</v>
      </c>
      <c r="M8">
        <f t="shared" si="4"/>
        <v>15</v>
      </c>
      <c r="N8">
        <f t="shared" si="4"/>
        <v>31</v>
      </c>
      <c r="O8">
        <f t="shared" si="4"/>
        <v>20</v>
      </c>
      <c r="P8">
        <f t="shared" si="4"/>
        <v>2</v>
      </c>
      <c r="Q8">
        <f t="shared" si="4"/>
        <v>32</v>
      </c>
      <c r="R8">
        <f t="shared" si="4"/>
        <v>52</v>
      </c>
    </row>
    <row r="9" spans="1:18" x14ac:dyDescent="0.25">
      <c r="A9" s="19" t="s">
        <v>35</v>
      </c>
      <c r="B9" s="17">
        <v>7.0000000000000007E-2</v>
      </c>
      <c r="C9" s="17">
        <v>0.2</v>
      </c>
      <c r="D9" s="17">
        <v>0.16</v>
      </c>
      <c r="E9" s="17">
        <v>0.24</v>
      </c>
      <c r="F9" s="17">
        <v>0.32</v>
      </c>
      <c r="G9" s="17">
        <v>0.02</v>
      </c>
      <c r="H9" s="17">
        <v>0.26</v>
      </c>
      <c r="I9" s="17">
        <v>0.56000000000000005</v>
      </c>
      <c r="K9">
        <f t="shared" ref="K9:K28" si="5">B9*100</f>
        <v>7.0000000000000009</v>
      </c>
      <c r="L9">
        <f t="shared" si="4"/>
        <v>20</v>
      </c>
      <c r="M9">
        <f t="shared" si="4"/>
        <v>16</v>
      </c>
      <c r="N9">
        <f t="shared" si="4"/>
        <v>24</v>
      </c>
      <c r="O9">
        <f t="shared" si="4"/>
        <v>32</v>
      </c>
      <c r="P9">
        <f t="shared" si="4"/>
        <v>2</v>
      </c>
      <c r="Q9">
        <f t="shared" si="4"/>
        <v>26</v>
      </c>
      <c r="R9">
        <f t="shared" si="4"/>
        <v>56.000000000000007</v>
      </c>
    </row>
    <row r="10" spans="1:18" x14ac:dyDescent="0.25">
      <c r="A10" s="19" t="s">
        <v>36</v>
      </c>
      <c r="B10" s="17">
        <v>0.1</v>
      </c>
      <c r="C10" s="17">
        <v>0.5</v>
      </c>
      <c r="D10" s="17">
        <v>0.2</v>
      </c>
      <c r="E10" s="17">
        <v>0.15</v>
      </c>
      <c r="F10" s="17">
        <v>0.02</v>
      </c>
      <c r="G10" s="17">
        <v>0.04</v>
      </c>
      <c r="H10" s="17">
        <v>0.6</v>
      </c>
      <c r="I10" s="17">
        <v>0.16</v>
      </c>
      <c r="K10">
        <f t="shared" si="5"/>
        <v>10</v>
      </c>
      <c r="L10">
        <f t="shared" si="4"/>
        <v>50</v>
      </c>
      <c r="M10">
        <f t="shared" si="4"/>
        <v>20</v>
      </c>
      <c r="N10">
        <f t="shared" si="4"/>
        <v>15</v>
      </c>
      <c r="O10">
        <f t="shared" si="4"/>
        <v>2</v>
      </c>
      <c r="P10">
        <f t="shared" si="4"/>
        <v>4</v>
      </c>
      <c r="Q10">
        <f t="shared" si="4"/>
        <v>60</v>
      </c>
      <c r="R10">
        <f t="shared" si="4"/>
        <v>16</v>
      </c>
    </row>
    <row r="11" spans="1:18" x14ac:dyDescent="0.25">
      <c r="A11" s="19" t="s">
        <v>37</v>
      </c>
      <c r="B11" s="17">
        <v>0.11</v>
      </c>
      <c r="C11" s="17">
        <v>0.38</v>
      </c>
      <c r="D11" s="17">
        <v>0.16</v>
      </c>
      <c r="E11" s="17">
        <v>0.19</v>
      </c>
      <c r="F11" s="17">
        <v>0.04</v>
      </c>
      <c r="G11" s="17">
        <v>0.13</v>
      </c>
      <c r="H11" s="17">
        <v>0.49</v>
      </c>
      <c r="I11" s="17">
        <v>0.22</v>
      </c>
      <c r="K11">
        <f t="shared" si="5"/>
        <v>11</v>
      </c>
      <c r="L11">
        <f t="shared" si="4"/>
        <v>38</v>
      </c>
      <c r="M11">
        <f t="shared" si="4"/>
        <v>16</v>
      </c>
      <c r="N11">
        <f t="shared" si="4"/>
        <v>19</v>
      </c>
      <c r="O11">
        <f t="shared" si="4"/>
        <v>4</v>
      </c>
      <c r="P11">
        <f t="shared" si="4"/>
        <v>13</v>
      </c>
      <c r="Q11">
        <f t="shared" si="4"/>
        <v>49</v>
      </c>
      <c r="R11">
        <f t="shared" si="4"/>
        <v>22</v>
      </c>
    </row>
    <row r="12" spans="1:18" x14ac:dyDescent="0.25">
      <c r="A12" s="19" t="s">
        <v>38</v>
      </c>
      <c r="B12" s="17">
        <v>0.49</v>
      </c>
      <c r="C12" s="17">
        <v>0.22</v>
      </c>
      <c r="D12" s="17">
        <v>0.12</v>
      </c>
      <c r="E12" s="17">
        <v>0.12</v>
      </c>
      <c r="F12" s="17">
        <v>0</v>
      </c>
      <c r="G12" s="17">
        <v>0.05</v>
      </c>
      <c r="H12" s="17">
        <v>0.71</v>
      </c>
      <c r="I12" s="17">
        <v>0.12</v>
      </c>
      <c r="K12">
        <f t="shared" si="5"/>
        <v>49</v>
      </c>
      <c r="L12">
        <f t="shared" si="4"/>
        <v>22</v>
      </c>
      <c r="M12">
        <f t="shared" si="4"/>
        <v>12</v>
      </c>
      <c r="N12">
        <f t="shared" si="4"/>
        <v>12</v>
      </c>
      <c r="O12">
        <f t="shared" si="4"/>
        <v>0</v>
      </c>
      <c r="P12">
        <f t="shared" si="4"/>
        <v>5</v>
      </c>
      <c r="Q12">
        <f t="shared" si="4"/>
        <v>71</v>
      </c>
      <c r="R12">
        <f t="shared" si="4"/>
        <v>12</v>
      </c>
    </row>
    <row r="13" spans="1:18" x14ac:dyDescent="0.25">
      <c r="A13" s="19" t="s">
        <v>39</v>
      </c>
      <c r="B13" s="17">
        <v>0.1</v>
      </c>
      <c r="C13" s="17">
        <v>0.54</v>
      </c>
      <c r="D13" s="17">
        <v>0.1</v>
      </c>
      <c r="E13" s="17">
        <v>0.2</v>
      </c>
      <c r="F13" s="17">
        <v>0.03</v>
      </c>
      <c r="G13" s="17">
        <v>0.03</v>
      </c>
      <c r="H13" s="17">
        <v>0.64</v>
      </c>
      <c r="I13" s="17">
        <v>0.23</v>
      </c>
      <c r="K13">
        <f t="shared" si="5"/>
        <v>10</v>
      </c>
      <c r="L13">
        <f t="shared" si="4"/>
        <v>54</v>
      </c>
      <c r="M13">
        <f t="shared" si="4"/>
        <v>10</v>
      </c>
      <c r="N13">
        <f t="shared" si="4"/>
        <v>20</v>
      </c>
      <c r="O13">
        <f t="shared" si="4"/>
        <v>3</v>
      </c>
      <c r="P13">
        <f t="shared" si="4"/>
        <v>3</v>
      </c>
      <c r="Q13">
        <f t="shared" si="4"/>
        <v>64</v>
      </c>
      <c r="R13">
        <f t="shared" si="4"/>
        <v>23</v>
      </c>
    </row>
    <row r="14" spans="1:18" x14ac:dyDescent="0.25">
      <c r="A14" s="19" t="s">
        <v>40</v>
      </c>
      <c r="B14" s="17">
        <v>0.12</v>
      </c>
      <c r="C14" s="17">
        <v>0.54</v>
      </c>
      <c r="D14" s="17">
        <v>0.11</v>
      </c>
      <c r="E14" s="17">
        <v>0.19</v>
      </c>
      <c r="F14" s="17">
        <v>0.03</v>
      </c>
      <c r="G14" s="17">
        <v>0.02</v>
      </c>
      <c r="H14" s="17">
        <v>0.66</v>
      </c>
      <c r="I14" s="17">
        <v>0.21</v>
      </c>
      <c r="K14">
        <f t="shared" si="5"/>
        <v>12</v>
      </c>
      <c r="L14">
        <f t="shared" si="4"/>
        <v>54</v>
      </c>
      <c r="M14">
        <f t="shared" si="4"/>
        <v>11</v>
      </c>
      <c r="N14">
        <f t="shared" si="4"/>
        <v>19</v>
      </c>
      <c r="O14">
        <f t="shared" si="4"/>
        <v>3</v>
      </c>
      <c r="P14">
        <f t="shared" si="4"/>
        <v>2</v>
      </c>
      <c r="Q14">
        <f t="shared" si="4"/>
        <v>66</v>
      </c>
      <c r="R14">
        <f t="shared" si="4"/>
        <v>21</v>
      </c>
    </row>
    <row r="15" spans="1:18" x14ac:dyDescent="0.25">
      <c r="A15" s="19" t="s">
        <v>41</v>
      </c>
      <c r="B15" s="17">
        <v>7.0000000000000007E-2</v>
      </c>
      <c r="C15" s="17">
        <v>0.23</v>
      </c>
      <c r="D15" s="17">
        <v>0.25</v>
      </c>
      <c r="E15" s="17">
        <v>0.23</v>
      </c>
      <c r="F15" s="17">
        <v>7.0000000000000007E-2</v>
      </c>
      <c r="G15" s="17">
        <v>0.14000000000000001</v>
      </c>
      <c r="H15" s="17">
        <v>0.3</v>
      </c>
      <c r="I15" s="17">
        <v>0.31</v>
      </c>
      <c r="K15">
        <f t="shared" si="5"/>
        <v>7.0000000000000009</v>
      </c>
      <c r="L15">
        <f t="shared" si="4"/>
        <v>23</v>
      </c>
      <c r="M15">
        <f t="shared" si="4"/>
        <v>25</v>
      </c>
      <c r="N15">
        <f t="shared" si="4"/>
        <v>23</v>
      </c>
      <c r="O15">
        <f t="shared" si="4"/>
        <v>7.0000000000000009</v>
      </c>
      <c r="P15">
        <f t="shared" si="4"/>
        <v>14.000000000000002</v>
      </c>
      <c r="Q15">
        <f t="shared" si="4"/>
        <v>30</v>
      </c>
      <c r="R15">
        <f t="shared" si="4"/>
        <v>31</v>
      </c>
    </row>
    <row r="16" spans="1:18" x14ac:dyDescent="0.25">
      <c r="A16" s="19" t="s">
        <v>42</v>
      </c>
      <c r="B16" s="17">
        <v>0.22</v>
      </c>
      <c r="C16" s="17">
        <v>0.36</v>
      </c>
      <c r="D16" s="17">
        <v>0.22</v>
      </c>
      <c r="E16" s="17">
        <v>0.12</v>
      </c>
      <c r="F16" s="17">
        <v>0.05</v>
      </c>
      <c r="G16" s="17">
        <v>0.02</v>
      </c>
      <c r="H16" s="17">
        <v>0.57999999999999996</v>
      </c>
      <c r="I16" s="17">
        <v>0.17</v>
      </c>
      <c r="K16">
        <f t="shared" si="5"/>
        <v>22</v>
      </c>
      <c r="L16">
        <f t="shared" si="4"/>
        <v>36</v>
      </c>
      <c r="M16">
        <f t="shared" si="4"/>
        <v>22</v>
      </c>
      <c r="N16">
        <f t="shared" si="4"/>
        <v>12</v>
      </c>
      <c r="O16">
        <f t="shared" si="4"/>
        <v>5</v>
      </c>
      <c r="P16">
        <f t="shared" si="4"/>
        <v>2</v>
      </c>
      <c r="Q16">
        <f t="shared" si="4"/>
        <v>57.999999999999993</v>
      </c>
      <c r="R16">
        <f t="shared" si="4"/>
        <v>17</v>
      </c>
    </row>
    <row r="17" spans="1:18" x14ac:dyDescent="0.25">
      <c r="A17" s="19" t="s">
        <v>43</v>
      </c>
      <c r="B17" s="17">
        <v>0.04</v>
      </c>
      <c r="C17" s="17">
        <v>0.5</v>
      </c>
      <c r="D17" s="17">
        <v>0.05</v>
      </c>
      <c r="E17" s="17">
        <v>0.33</v>
      </c>
      <c r="F17" s="17">
        <v>0.03</v>
      </c>
      <c r="G17" s="17">
        <v>0.05</v>
      </c>
      <c r="H17" s="17">
        <v>0.53</v>
      </c>
      <c r="I17" s="17">
        <v>0.37</v>
      </c>
      <c r="K17">
        <f t="shared" si="5"/>
        <v>4</v>
      </c>
      <c r="L17">
        <f t="shared" si="4"/>
        <v>50</v>
      </c>
      <c r="M17">
        <f t="shared" si="4"/>
        <v>5</v>
      </c>
      <c r="N17">
        <f t="shared" si="4"/>
        <v>33</v>
      </c>
      <c r="O17">
        <f t="shared" si="4"/>
        <v>3</v>
      </c>
      <c r="P17">
        <f t="shared" si="4"/>
        <v>5</v>
      </c>
      <c r="Q17">
        <f t="shared" si="4"/>
        <v>53</v>
      </c>
      <c r="R17">
        <f t="shared" si="4"/>
        <v>37</v>
      </c>
    </row>
    <row r="18" spans="1:18" x14ac:dyDescent="0.25">
      <c r="A18" s="19" t="s">
        <v>44</v>
      </c>
      <c r="B18" s="17">
        <v>0.09</v>
      </c>
      <c r="C18" s="17">
        <v>0.54</v>
      </c>
      <c r="D18" s="17">
        <v>0.04</v>
      </c>
      <c r="E18" s="17">
        <v>0.24</v>
      </c>
      <c r="F18" s="17">
        <v>0.02</v>
      </c>
      <c r="G18" s="17">
        <v>0.06</v>
      </c>
      <c r="H18" s="17">
        <v>0.63</v>
      </c>
      <c r="I18" s="17">
        <v>0.26</v>
      </c>
      <c r="K18">
        <f t="shared" si="5"/>
        <v>9</v>
      </c>
      <c r="L18">
        <f t="shared" si="4"/>
        <v>54</v>
      </c>
      <c r="M18">
        <f t="shared" si="4"/>
        <v>4</v>
      </c>
      <c r="N18">
        <f t="shared" si="4"/>
        <v>24</v>
      </c>
      <c r="O18">
        <f t="shared" si="4"/>
        <v>2</v>
      </c>
      <c r="P18">
        <f t="shared" si="4"/>
        <v>6</v>
      </c>
      <c r="Q18">
        <f t="shared" si="4"/>
        <v>63</v>
      </c>
      <c r="R18">
        <f t="shared" si="4"/>
        <v>26</v>
      </c>
    </row>
    <row r="19" spans="1:18" x14ac:dyDescent="0.25">
      <c r="A19" s="19" t="s">
        <v>45</v>
      </c>
      <c r="B19" s="17">
        <v>0.09</v>
      </c>
      <c r="C19" s="17">
        <v>0.46</v>
      </c>
      <c r="D19" s="17">
        <v>0.08</v>
      </c>
      <c r="E19" s="17">
        <v>0.24</v>
      </c>
      <c r="F19" s="17">
        <v>0.08</v>
      </c>
      <c r="G19" s="17">
        <v>0.05</v>
      </c>
      <c r="H19" s="17">
        <v>0.55000000000000004</v>
      </c>
      <c r="I19" s="17">
        <v>0.32</v>
      </c>
      <c r="K19">
        <f t="shared" si="5"/>
        <v>9</v>
      </c>
      <c r="L19">
        <f t="shared" si="4"/>
        <v>46</v>
      </c>
      <c r="M19">
        <f t="shared" si="4"/>
        <v>8</v>
      </c>
      <c r="N19">
        <f t="shared" si="4"/>
        <v>24</v>
      </c>
      <c r="O19">
        <f t="shared" si="4"/>
        <v>8</v>
      </c>
      <c r="P19">
        <f t="shared" si="4"/>
        <v>5</v>
      </c>
      <c r="Q19">
        <f t="shared" si="4"/>
        <v>55.000000000000007</v>
      </c>
      <c r="R19">
        <f t="shared" si="4"/>
        <v>32</v>
      </c>
    </row>
    <row r="20" spans="1:18" x14ac:dyDescent="0.25">
      <c r="A20" s="19" t="s">
        <v>46</v>
      </c>
      <c r="B20" s="17">
        <v>0.16</v>
      </c>
      <c r="C20" s="17">
        <v>0.25</v>
      </c>
      <c r="D20" s="17">
        <v>0.22</v>
      </c>
      <c r="E20" s="17">
        <v>0.22</v>
      </c>
      <c r="F20" s="17">
        <v>7.0000000000000007E-2</v>
      </c>
      <c r="G20" s="17">
        <v>7.0000000000000007E-2</v>
      </c>
      <c r="H20" s="17">
        <v>0.41</v>
      </c>
      <c r="I20" s="17">
        <v>0.3</v>
      </c>
      <c r="K20">
        <f t="shared" si="5"/>
        <v>16</v>
      </c>
      <c r="L20">
        <f t="shared" si="4"/>
        <v>25</v>
      </c>
      <c r="M20">
        <f t="shared" si="4"/>
        <v>22</v>
      </c>
      <c r="N20">
        <f t="shared" si="4"/>
        <v>22</v>
      </c>
      <c r="O20">
        <f t="shared" si="4"/>
        <v>7.0000000000000009</v>
      </c>
      <c r="P20">
        <f t="shared" si="4"/>
        <v>7.0000000000000009</v>
      </c>
      <c r="Q20">
        <f t="shared" si="4"/>
        <v>41</v>
      </c>
      <c r="R20">
        <f t="shared" si="4"/>
        <v>30</v>
      </c>
    </row>
    <row r="21" spans="1:18" x14ac:dyDescent="0.25">
      <c r="A21" s="19" t="s">
        <v>47</v>
      </c>
      <c r="B21" s="17">
        <v>0.02</v>
      </c>
      <c r="C21" s="17">
        <v>0.56999999999999995</v>
      </c>
      <c r="D21" s="17">
        <v>0.1</v>
      </c>
      <c r="E21" s="17">
        <v>0.21</v>
      </c>
      <c r="F21" s="17">
        <v>0.03</v>
      </c>
      <c r="G21" s="17">
        <v>7.0000000000000007E-2</v>
      </c>
      <c r="H21" s="17">
        <v>0.59</v>
      </c>
      <c r="I21" s="17">
        <v>0.23</v>
      </c>
      <c r="K21">
        <f t="shared" si="5"/>
        <v>2</v>
      </c>
      <c r="L21">
        <f t="shared" si="4"/>
        <v>56.999999999999993</v>
      </c>
      <c r="M21">
        <f t="shared" si="4"/>
        <v>10</v>
      </c>
      <c r="N21">
        <f t="shared" si="4"/>
        <v>21</v>
      </c>
      <c r="O21">
        <f t="shared" si="4"/>
        <v>3</v>
      </c>
      <c r="P21">
        <f t="shared" si="4"/>
        <v>7.0000000000000009</v>
      </c>
      <c r="Q21">
        <f t="shared" si="4"/>
        <v>59</v>
      </c>
      <c r="R21">
        <f t="shared" si="4"/>
        <v>23</v>
      </c>
    </row>
    <row r="22" spans="1:18" x14ac:dyDescent="0.25">
      <c r="A22" s="19" t="s">
        <v>48</v>
      </c>
      <c r="B22" s="17">
        <v>0.08</v>
      </c>
      <c r="C22" s="17">
        <v>0.44</v>
      </c>
      <c r="D22" s="17">
        <v>0.13</v>
      </c>
      <c r="E22" s="17">
        <v>0.22</v>
      </c>
      <c r="F22" s="17">
        <v>0.06</v>
      </c>
      <c r="G22" s="17">
        <v>7.0000000000000007E-2</v>
      </c>
      <c r="H22" s="17">
        <v>0.52</v>
      </c>
      <c r="I22" s="17">
        <v>0.28000000000000003</v>
      </c>
      <c r="K22">
        <f t="shared" si="5"/>
        <v>8</v>
      </c>
      <c r="L22">
        <f t="shared" si="4"/>
        <v>44</v>
      </c>
      <c r="M22">
        <f t="shared" si="4"/>
        <v>13</v>
      </c>
      <c r="N22">
        <f t="shared" si="4"/>
        <v>22</v>
      </c>
      <c r="O22">
        <f t="shared" si="4"/>
        <v>6</v>
      </c>
      <c r="P22">
        <f t="shared" si="4"/>
        <v>7.0000000000000009</v>
      </c>
      <c r="Q22">
        <f t="shared" si="4"/>
        <v>52</v>
      </c>
      <c r="R22">
        <f t="shared" si="4"/>
        <v>28.000000000000004</v>
      </c>
    </row>
    <row r="23" spans="1:18" x14ac:dyDescent="0.25">
      <c r="A23" s="19" t="s">
        <v>49</v>
      </c>
      <c r="B23" s="17">
        <v>0.12</v>
      </c>
      <c r="C23" s="17">
        <v>0.43</v>
      </c>
      <c r="D23" s="17">
        <v>0.17</v>
      </c>
      <c r="E23" s="17">
        <v>0.14000000000000001</v>
      </c>
      <c r="F23" s="17">
        <v>0.03</v>
      </c>
      <c r="G23" s="17">
        <v>0.11</v>
      </c>
      <c r="H23" s="17">
        <v>0.55000000000000004</v>
      </c>
      <c r="I23" s="17">
        <v>0.18</v>
      </c>
      <c r="K23">
        <f t="shared" si="5"/>
        <v>12</v>
      </c>
      <c r="L23">
        <f t="shared" si="4"/>
        <v>43</v>
      </c>
      <c r="M23">
        <f t="shared" si="4"/>
        <v>17</v>
      </c>
      <c r="N23">
        <f t="shared" si="4"/>
        <v>14.000000000000002</v>
      </c>
      <c r="O23">
        <f t="shared" si="4"/>
        <v>3</v>
      </c>
      <c r="P23">
        <f t="shared" si="4"/>
        <v>11</v>
      </c>
      <c r="Q23">
        <f t="shared" si="4"/>
        <v>55.000000000000007</v>
      </c>
      <c r="R23">
        <f t="shared" si="4"/>
        <v>18</v>
      </c>
    </row>
    <row r="24" spans="1:18" x14ac:dyDescent="0.25">
      <c r="A24" s="19" t="s">
        <v>50</v>
      </c>
      <c r="B24" s="17">
        <v>0.06</v>
      </c>
      <c r="C24" s="17">
        <v>0.42</v>
      </c>
      <c r="D24" s="17">
        <v>0.19</v>
      </c>
      <c r="E24" s="17">
        <v>0.2</v>
      </c>
      <c r="F24" s="17">
        <v>0.03</v>
      </c>
      <c r="G24" s="17">
        <v>0.11</v>
      </c>
      <c r="H24" s="17">
        <v>0.48</v>
      </c>
      <c r="I24" s="17">
        <v>0.22</v>
      </c>
      <c r="K24">
        <f t="shared" si="5"/>
        <v>6</v>
      </c>
      <c r="L24">
        <f t="shared" ref="L24:L28" si="6">C24*100</f>
        <v>42</v>
      </c>
      <c r="M24">
        <f t="shared" ref="M24:M28" si="7">D24*100</f>
        <v>19</v>
      </c>
      <c r="N24">
        <f t="shared" ref="N24:N28" si="8">E24*100</f>
        <v>20</v>
      </c>
      <c r="O24">
        <f t="shared" ref="O24:O28" si="9">F24*100</f>
        <v>3</v>
      </c>
      <c r="P24">
        <f t="shared" ref="P24:P28" si="10">G24*100</f>
        <v>11</v>
      </c>
      <c r="Q24">
        <f t="shared" ref="Q24:Q28" si="11">H24*100</f>
        <v>48</v>
      </c>
      <c r="R24">
        <f t="shared" ref="R24:R28" si="12">I24*100</f>
        <v>22</v>
      </c>
    </row>
    <row r="25" spans="1:18" x14ac:dyDescent="0.25">
      <c r="A25" s="19" t="s">
        <v>51</v>
      </c>
      <c r="B25" s="17">
        <v>0.14000000000000001</v>
      </c>
      <c r="C25" s="17">
        <v>0.56999999999999995</v>
      </c>
      <c r="D25" s="17">
        <v>0.04</v>
      </c>
      <c r="E25" s="17">
        <v>0.17</v>
      </c>
      <c r="F25" s="17">
        <v>0.04</v>
      </c>
      <c r="G25" s="17">
        <v>0.05</v>
      </c>
      <c r="H25" s="17">
        <v>0.7</v>
      </c>
      <c r="I25" s="17">
        <v>0.21</v>
      </c>
      <c r="K25">
        <f t="shared" si="5"/>
        <v>14.000000000000002</v>
      </c>
      <c r="L25">
        <f t="shared" si="6"/>
        <v>56.999999999999993</v>
      </c>
      <c r="M25">
        <f t="shared" si="7"/>
        <v>4</v>
      </c>
      <c r="N25">
        <f t="shared" si="8"/>
        <v>17</v>
      </c>
      <c r="O25">
        <f t="shared" si="9"/>
        <v>4</v>
      </c>
      <c r="P25">
        <f t="shared" si="10"/>
        <v>5</v>
      </c>
      <c r="Q25">
        <f t="shared" si="11"/>
        <v>70</v>
      </c>
      <c r="R25">
        <f t="shared" si="12"/>
        <v>21</v>
      </c>
    </row>
    <row r="26" spans="1:18" x14ac:dyDescent="0.25">
      <c r="A26" s="19" t="s">
        <v>52</v>
      </c>
      <c r="B26" s="17">
        <v>0.18</v>
      </c>
      <c r="C26" s="17">
        <v>0.32</v>
      </c>
      <c r="D26" s="17">
        <v>0.23</v>
      </c>
      <c r="E26" s="17">
        <v>0.19</v>
      </c>
      <c r="F26" s="17">
        <v>0.04</v>
      </c>
      <c r="G26" s="17">
        <v>0.05</v>
      </c>
      <c r="H26" s="17">
        <v>0.5</v>
      </c>
      <c r="I26" s="17">
        <v>0.23</v>
      </c>
      <c r="K26">
        <f t="shared" si="5"/>
        <v>18</v>
      </c>
      <c r="L26">
        <f t="shared" si="6"/>
        <v>32</v>
      </c>
      <c r="M26">
        <f t="shared" si="7"/>
        <v>23</v>
      </c>
      <c r="N26">
        <f t="shared" si="8"/>
        <v>19</v>
      </c>
      <c r="O26">
        <f t="shared" si="9"/>
        <v>4</v>
      </c>
      <c r="P26">
        <f t="shared" si="10"/>
        <v>5</v>
      </c>
      <c r="Q26">
        <f t="shared" si="11"/>
        <v>50</v>
      </c>
      <c r="R26">
        <f t="shared" si="12"/>
        <v>23</v>
      </c>
    </row>
    <row r="27" spans="1:18" x14ac:dyDescent="0.25">
      <c r="A27" s="19" t="s">
        <v>53</v>
      </c>
      <c r="B27" s="17">
        <v>0.04</v>
      </c>
      <c r="C27" s="17">
        <v>0.57999999999999996</v>
      </c>
      <c r="D27" s="17">
        <v>0.11</v>
      </c>
      <c r="E27" s="17">
        <v>0.2</v>
      </c>
      <c r="F27" s="17">
        <v>0.03</v>
      </c>
      <c r="G27" s="17">
        <v>0.04</v>
      </c>
      <c r="H27" s="17">
        <v>0.62</v>
      </c>
      <c r="I27" s="17">
        <v>0.23</v>
      </c>
      <c r="K27">
        <f t="shared" si="5"/>
        <v>4</v>
      </c>
      <c r="L27">
        <f t="shared" si="6"/>
        <v>57.999999999999993</v>
      </c>
      <c r="M27">
        <f t="shared" si="7"/>
        <v>11</v>
      </c>
      <c r="N27">
        <f t="shared" si="8"/>
        <v>20</v>
      </c>
      <c r="O27">
        <f t="shared" si="9"/>
        <v>3</v>
      </c>
      <c r="P27">
        <f t="shared" si="10"/>
        <v>4</v>
      </c>
      <c r="Q27">
        <f t="shared" si="11"/>
        <v>62</v>
      </c>
      <c r="R27">
        <f t="shared" si="12"/>
        <v>23</v>
      </c>
    </row>
    <row r="28" spans="1:18" x14ac:dyDescent="0.25">
      <c r="A28" s="19" t="s">
        <v>33</v>
      </c>
      <c r="B28" s="17">
        <v>0.12</v>
      </c>
      <c r="C28" s="17">
        <v>0.41</v>
      </c>
      <c r="D28" s="17">
        <v>0.14000000000000001</v>
      </c>
      <c r="E28" s="17">
        <v>0.2</v>
      </c>
      <c r="F28" s="17">
        <v>0.06</v>
      </c>
      <c r="G28" s="17">
        <v>0.06</v>
      </c>
      <c r="H28" s="17">
        <v>0.53</v>
      </c>
      <c r="I28" s="17">
        <v>0.27</v>
      </c>
      <c r="K28">
        <f t="shared" si="5"/>
        <v>12</v>
      </c>
      <c r="L28">
        <f t="shared" si="6"/>
        <v>41</v>
      </c>
      <c r="M28">
        <f t="shared" si="7"/>
        <v>14.000000000000002</v>
      </c>
      <c r="N28">
        <f t="shared" si="8"/>
        <v>20</v>
      </c>
      <c r="O28">
        <f t="shared" si="9"/>
        <v>6</v>
      </c>
      <c r="P28">
        <f t="shared" si="10"/>
        <v>6</v>
      </c>
      <c r="Q28">
        <f t="shared" si="11"/>
        <v>53</v>
      </c>
      <c r="R28">
        <f t="shared" si="12"/>
        <v>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9"/>
  <sheetViews>
    <sheetView topLeftCell="A3" workbookViewId="0">
      <selection activeCell="B5" sqref="B5:B26"/>
    </sheetView>
  </sheetViews>
  <sheetFormatPr defaultRowHeight="15" x14ac:dyDescent="0.25"/>
  <cols>
    <col min="1" max="2" width="19.42578125" customWidth="1"/>
    <col min="3" max="10" width="16.5703125" customWidth="1"/>
    <col min="11" max="11" width="16" customWidth="1"/>
    <col min="12" max="17" width="9.140625" customWidth="1"/>
    <col min="18" max="18" width="35.5703125" customWidth="1"/>
    <col min="19" max="19" width="20" customWidth="1"/>
    <col min="24" max="29" width="18" customWidth="1"/>
    <col min="30" max="30" width="14.42578125" customWidth="1"/>
    <col min="31" max="31" width="10.85546875" customWidth="1"/>
    <col min="42" max="42" width="10.140625" customWidth="1"/>
    <col min="55" max="55" width="11" customWidth="1"/>
    <col min="64" max="64" width="24.85546875" customWidth="1"/>
  </cols>
  <sheetData>
    <row r="1" spans="1:72" ht="18.75" x14ac:dyDescent="0.3">
      <c r="C1" s="11"/>
      <c r="Q1" s="21"/>
      <c r="R1" s="11"/>
      <c r="S1" s="30"/>
      <c r="T1" s="30"/>
      <c r="U1" s="30"/>
      <c r="V1" s="30"/>
      <c r="W1" s="1"/>
      <c r="AB1" s="24"/>
      <c r="AD1" s="11"/>
      <c r="AG1" s="25"/>
      <c r="AK1" s="26"/>
      <c r="AN1" s="25"/>
      <c r="AS1" s="26"/>
    </row>
    <row r="2" spans="1:72" ht="140.25" customHeight="1" x14ac:dyDescent="0.25">
      <c r="C2" s="43" t="s">
        <v>151</v>
      </c>
      <c r="D2" s="43" t="s">
        <v>152</v>
      </c>
      <c r="E2" s="43" t="s">
        <v>153</v>
      </c>
      <c r="F2" s="43" t="s">
        <v>154</v>
      </c>
      <c r="G2" s="43" t="s">
        <v>155</v>
      </c>
      <c r="H2" s="43" t="s">
        <v>156</v>
      </c>
      <c r="I2" s="43" t="s">
        <v>157</v>
      </c>
      <c r="J2" s="43" t="s">
        <v>158</v>
      </c>
      <c r="K2" s="30" t="s">
        <v>167</v>
      </c>
      <c r="L2" s="30" t="s">
        <v>167</v>
      </c>
      <c r="M2" s="30" t="s">
        <v>167</v>
      </c>
      <c r="N2" s="30" t="s">
        <v>167</v>
      </c>
      <c r="O2" s="30" t="s">
        <v>167</v>
      </c>
      <c r="P2" s="30" t="s">
        <v>167</v>
      </c>
      <c r="Q2" s="30" t="s">
        <v>167</v>
      </c>
      <c r="R2" s="30" t="s">
        <v>168</v>
      </c>
      <c r="S2" s="30" t="s">
        <v>169</v>
      </c>
      <c r="T2" s="30" t="s">
        <v>170</v>
      </c>
      <c r="U2" s="30" t="s">
        <v>171</v>
      </c>
      <c r="V2" s="30" t="s">
        <v>172</v>
      </c>
      <c r="W2" s="30" t="s">
        <v>173</v>
      </c>
      <c r="X2" s="30" t="s">
        <v>180</v>
      </c>
      <c r="Y2" s="30" t="s">
        <v>181</v>
      </c>
      <c r="Z2" s="30" t="s">
        <v>182</v>
      </c>
      <c r="AA2" s="30" t="s">
        <v>183</v>
      </c>
      <c r="AB2" s="30" t="s">
        <v>184</v>
      </c>
      <c r="AC2" s="30" t="s">
        <v>185</v>
      </c>
      <c r="AD2" s="30" t="s">
        <v>192</v>
      </c>
      <c r="AE2" s="30" t="s">
        <v>193</v>
      </c>
      <c r="AF2" s="30" t="s">
        <v>194</v>
      </c>
      <c r="AG2" s="46" t="s">
        <v>198</v>
      </c>
      <c r="AH2" s="46" t="s">
        <v>199</v>
      </c>
      <c r="AI2" s="46" t="s">
        <v>200</v>
      </c>
      <c r="AJ2" s="46" t="s">
        <v>201</v>
      </c>
      <c r="AK2" s="46" t="s">
        <v>202</v>
      </c>
      <c r="AL2" s="46" t="s">
        <v>203</v>
      </c>
      <c r="AM2" s="46" t="s">
        <v>204</v>
      </c>
      <c r="AN2" s="30" t="s">
        <v>212</v>
      </c>
      <c r="AO2" s="30" t="s">
        <v>213</v>
      </c>
      <c r="AP2" s="30" t="s">
        <v>214</v>
      </c>
      <c r="AQ2" s="30" t="s">
        <v>215</v>
      </c>
      <c r="AR2" s="30" t="s">
        <v>216</v>
      </c>
      <c r="AS2" s="30" t="s">
        <v>217</v>
      </c>
      <c r="AT2" s="30" t="s">
        <v>218</v>
      </c>
      <c r="AU2" s="30" t="s">
        <v>219</v>
      </c>
      <c r="AV2" s="30" t="s">
        <v>228</v>
      </c>
      <c r="AW2" s="30" t="s">
        <v>229</v>
      </c>
      <c r="AX2" s="30" t="s">
        <v>230</v>
      </c>
      <c r="AY2" s="30" t="s">
        <v>231</v>
      </c>
      <c r="AZ2" s="30" t="s">
        <v>232</v>
      </c>
      <c r="BA2" s="30" t="s">
        <v>233</v>
      </c>
      <c r="BB2" s="30" t="s">
        <v>234</v>
      </c>
      <c r="BC2" s="30" t="s">
        <v>235</v>
      </c>
      <c r="BD2" s="30" t="s">
        <v>244</v>
      </c>
      <c r="BE2" s="30" t="s">
        <v>245</v>
      </c>
      <c r="BF2" s="30" t="s">
        <v>246</v>
      </c>
      <c r="BG2" s="30" t="s">
        <v>247</v>
      </c>
      <c r="BH2" s="30" t="s">
        <v>248</v>
      </c>
      <c r="BI2" s="30" t="s">
        <v>249</v>
      </c>
      <c r="BJ2" s="30" t="s">
        <v>250</v>
      </c>
      <c r="BK2" s="30" t="s">
        <v>251</v>
      </c>
      <c r="BL2" s="30" t="s">
        <v>260</v>
      </c>
      <c r="BM2" s="30" t="s">
        <v>261</v>
      </c>
      <c r="BN2" s="30" t="s">
        <v>262</v>
      </c>
      <c r="BO2" s="30" t="s">
        <v>263</v>
      </c>
      <c r="BP2" s="30" t="s">
        <v>264</v>
      </c>
      <c r="BQ2" s="30" t="s">
        <v>265</v>
      </c>
      <c r="BR2" s="30" t="s">
        <v>266</v>
      </c>
      <c r="BS2" s="30" t="s">
        <v>267</v>
      </c>
      <c r="BT2" s="30"/>
    </row>
    <row r="3" spans="1:72" ht="160.5" customHeight="1" x14ac:dyDescent="0.25">
      <c r="C3" s="43" t="s">
        <v>159</v>
      </c>
      <c r="D3" s="43" t="s">
        <v>160</v>
      </c>
      <c r="E3" s="43" t="s">
        <v>161</v>
      </c>
      <c r="F3" s="43" t="s">
        <v>162</v>
      </c>
      <c r="G3" s="43" t="s">
        <v>163</v>
      </c>
      <c r="H3" s="43" t="s">
        <v>164</v>
      </c>
      <c r="I3" s="43" t="s">
        <v>165</v>
      </c>
      <c r="J3" s="43" t="s">
        <v>166</v>
      </c>
      <c r="K3" s="30" t="s">
        <v>752</v>
      </c>
      <c r="L3" s="30" t="s">
        <v>753</v>
      </c>
      <c r="M3" s="30" t="s">
        <v>754</v>
      </c>
      <c r="N3" s="30" t="s">
        <v>755</v>
      </c>
      <c r="O3" s="30" t="s">
        <v>756</v>
      </c>
      <c r="P3" s="30" t="s">
        <v>757</v>
      </c>
      <c r="Q3" s="30" t="s">
        <v>758</v>
      </c>
      <c r="R3" s="30" t="s">
        <v>174</v>
      </c>
      <c r="S3" s="30" t="s">
        <v>175</v>
      </c>
      <c r="T3" s="30" t="s">
        <v>176</v>
      </c>
      <c r="U3" s="30" t="s">
        <v>177</v>
      </c>
      <c r="V3" s="30" t="s">
        <v>178</v>
      </c>
      <c r="W3" s="30" t="s">
        <v>179</v>
      </c>
      <c r="X3" s="30" t="s">
        <v>186</v>
      </c>
      <c r="Y3" s="30" t="s">
        <v>187</v>
      </c>
      <c r="Z3" s="30" t="s">
        <v>188</v>
      </c>
      <c r="AA3" s="30" t="s">
        <v>189</v>
      </c>
      <c r="AB3" s="30" t="s">
        <v>190</v>
      </c>
      <c r="AC3" s="30" t="s">
        <v>191</v>
      </c>
      <c r="AD3" s="30" t="s">
        <v>195</v>
      </c>
      <c r="AE3" s="30" t="s">
        <v>196</v>
      </c>
      <c r="AF3" s="30" t="s">
        <v>197</v>
      </c>
      <c r="AG3" s="30" t="s">
        <v>205</v>
      </c>
      <c r="AH3" s="30" t="s">
        <v>206</v>
      </c>
      <c r="AI3" s="30" t="s">
        <v>207</v>
      </c>
      <c r="AJ3" s="30" t="s">
        <v>208</v>
      </c>
      <c r="AK3" s="30" t="s">
        <v>209</v>
      </c>
      <c r="AL3" s="30" t="s">
        <v>210</v>
      </c>
      <c r="AM3" s="30" t="s">
        <v>211</v>
      </c>
      <c r="AN3" s="30" t="s">
        <v>220</v>
      </c>
      <c r="AO3" s="30" t="s">
        <v>221</v>
      </c>
      <c r="AP3" s="30" t="s">
        <v>222</v>
      </c>
      <c r="AQ3" s="30" t="s">
        <v>223</v>
      </c>
      <c r="AR3" s="30" t="s">
        <v>224</v>
      </c>
      <c r="AS3" s="30" t="s">
        <v>225</v>
      </c>
      <c r="AT3" s="30" t="s">
        <v>226</v>
      </c>
      <c r="AU3" s="30" t="s">
        <v>227</v>
      </c>
      <c r="AV3" s="30" t="s">
        <v>236</v>
      </c>
      <c r="AW3" s="30" t="s">
        <v>237</v>
      </c>
      <c r="AX3" s="30" t="s">
        <v>238</v>
      </c>
      <c r="AY3" s="30" t="s">
        <v>239</v>
      </c>
      <c r="AZ3" s="30" t="s">
        <v>240</v>
      </c>
      <c r="BA3" s="30" t="s">
        <v>241</v>
      </c>
      <c r="BB3" s="30" t="s">
        <v>242</v>
      </c>
      <c r="BC3" s="30" t="s">
        <v>243</v>
      </c>
      <c r="BD3" s="30" t="s">
        <v>252</v>
      </c>
      <c r="BE3" s="30" t="s">
        <v>253</v>
      </c>
      <c r="BF3" s="30" t="s">
        <v>254</v>
      </c>
      <c r="BG3" s="30" t="s">
        <v>255</v>
      </c>
      <c r="BH3" s="30" t="s">
        <v>256</v>
      </c>
      <c r="BI3" s="30" t="s">
        <v>257</v>
      </c>
      <c r="BJ3" s="30" t="s">
        <v>258</v>
      </c>
      <c r="BK3" s="30" t="s">
        <v>259</v>
      </c>
      <c r="BL3" s="30" t="s">
        <v>268</v>
      </c>
      <c r="BM3" s="30" t="s">
        <v>269</v>
      </c>
      <c r="BN3" s="30" t="s">
        <v>270</v>
      </c>
      <c r="BO3" s="30" t="s">
        <v>271</v>
      </c>
      <c r="BP3" s="30" t="s">
        <v>272</v>
      </c>
      <c r="BQ3" s="30" t="s">
        <v>273</v>
      </c>
      <c r="BR3" s="30" t="s">
        <v>274</v>
      </c>
      <c r="BS3" s="30" t="s">
        <v>275</v>
      </c>
      <c r="BT3" s="30"/>
    </row>
    <row r="4" spans="1:72" x14ac:dyDescent="0.25">
      <c r="R4" s="30"/>
      <c r="S4" s="30"/>
      <c r="T4" s="30"/>
      <c r="U4" s="30"/>
      <c r="V4" s="30"/>
      <c r="W4" s="30"/>
      <c r="BD4" s="30"/>
      <c r="BE4" s="30"/>
      <c r="BF4" s="30"/>
      <c r="BG4" s="30"/>
      <c r="BH4" s="30"/>
      <c r="BI4" s="30"/>
      <c r="BJ4" s="30"/>
      <c r="BK4" s="30"/>
    </row>
    <row r="5" spans="1:72" ht="60" x14ac:dyDescent="0.25">
      <c r="A5" s="14" t="s">
        <v>24</v>
      </c>
      <c r="B5" s="14" t="s">
        <v>276</v>
      </c>
      <c r="C5" s="15" t="s">
        <v>25</v>
      </c>
      <c r="D5" s="15" t="s">
        <v>26</v>
      </c>
      <c r="E5" s="15" t="s">
        <v>27</v>
      </c>
      <c r="F5" s="15" t="s">
        <v>28</v>
      </c>
      <c r="G5" s="15" t="s">
        <v>29</v>
      </c>
      <c r="H5" s="15" t="s">
        <v>30</v>
      </c>
      <c r="I5" s="15" t="s">
        <v>31</v>
      </c>
      <c r="J5" s="15" t="s">
        <v>32</v>
      </c>
      <c r="K5" s="15" t="s">
        <v>57</v>
      </c>
      <c r="L5" s="15" t="s">
        <v>58</v>
      </c>
      <c r="M5" s="15" t="s">
        <v>59</v>
      </c>
      <c r="N5" s="15" t="s">
        <v>60</v>
      </c>
      <c r="O5" s="15" t="s">
        <v>61</v>
      </c>
      <c r="P5" s="15" t="s">
        <v>62</v>
      </c>
      <c r="Q5" s="15" t="s">
        <v>63</v>
      </c>
      <c r="R5" s="15" t="s">
        <v>66</v>
      </c>
      <c r="S5" s="15" t="s">
        <v>67</v>
      </c>
      <c r="T5" s="15" t="s">
        <v>68</v>
      </c>
      <c r="U5" s="15" t="s">
        <v>69</v>
      </c>
      <c r="V5" s="15" t="s">
        <v>70</v>
      </c>
      <c r="W5" s="15" t="s">
        <v>71</v>
      </c>
      <c r="X5" s="45" t="s">
        <v>66</v>
      </c>
      <c r="Y5" s="45" t="s">
        <v>67</v>
      </c>
      <c r="Z5" s="45" t="s">
        <v>68</v>
      </c>
      <c r="AA5" s="45" t="s">
        <v>69</v>
      </c>
      <c r="AB5" s="45" t="s">
        <v>70</v>
      </c>
      <c r="AC5" s="45" t="s">
        <v>71</v>
      </c>
      <c r="AD5" s="45" t="s">
        <v>83</v>
      </c>
      <c r="AE5" s="45" t="s">
        <v>84</v>
      </c>
      <c r="AF5" s="45" t="s">
        <v>85</v>
      </c>
      <c r="AG5" s="45" t="s">
        <v>87</v>
      </c>
      <c r="AH5" s="45" t="s">
        <v>88</v>
      </c>
      <c r="AI5" s="45" t="s">
        <v>89</v>
      </c>
      <c r="AJ5" s="45" t="s">
        <v>90</v>
      </c>
      <c r="AK5" s="45" t="s">
        <v>91</v>
      </c>
      <c r="AL5" s="45" t="s">
        <v>92</v>
      </c>
      <c r="AM5" s="45" t="s">
        <v>93</v>
      </c>
      <c r="AN5" s="47" t="s">
        <v>95</v>
      </c>
      <c r="AO5" s="47" t="s">
        <v>96</v>
      </c>
      <c r="AP5" s="47" t="s">
        <v>97</v>
      </c>
      <c r="AQ5" s="47" t="s">
        <v>98</v>
      </c>
      <c r="AR5" s="47" t="s">
        <v>99</v>
      </c>
      <c r="AS5" s="47" t="s">
        <v>100</v>
      </c>
      <c r="AT5" s="47" t="s">
        <v>101</v>
      </c>
      <c r="AU5" s="47" t="s">
        <v>102</v>
      </c>
      <c r="AV5" s="15" t="s">
        <v>95</v>
      </c>
      <c r="AW5" s="15" t="s">
        <v>96</v>
      </c>
      <c r="AX5" s="15" t="s">
        <v>97</v>
      </c>
      <c r="AY5" s="15" t="s">
        <v>98</v>
      </c>
      <c r="AZ5" s="15" t="s">
        <v>99</v>
      </c>
      <c r="BA5" s="15" t="s">
        <v>100</v>
      </c>
      <c r="BB5" s="15" t="s">
        <v>101</v>
      </c>
      <c r="BC5" s="15" t="s">
        <v>102</v>
      </c>
      <c r="BD5" s="15" t="s">
        <v>95</v>
      </c>
      <c r="BE5" s="15" t="s">
        <v>96</v>
      </c>
      <c r="BF5" s="15" t="s">
        <v>97</v>
      </c>
      <c r="BG5" s="15" t="s">
        <v>98</v>
      </c>
      <c r="BH5" s="15" t="s">
        <v>99</v>
      </c>
      <c r="BI5" s="15" t="s">
        <v>100</v>
      </c>
      <c r="BJ5" s="15" t="s">
        <v>101</v>
      </c>
      <c r="BK5" s="15" t="s">
        <v>102</v>
      </c>
      <c r="BL5" s="15" t="s">
        <v>95</v>
      </c>
      <c r="BM5" s="15" t="s">
        <v>96</v>
      </c>
      <c r="BN5" s="15" t="s">
        <v>97</v>
      </c>
      <c r="BO5" s="15" t="s">
        <v>98</v>
      </c>
      <c r="BP5" s="15" t="s">
        <v>99</v>
      </c>
      <c r="BQ5" s="15" t="s">
        <v>100</v>
      </c>
      <c r="BR5" s="15" t="s">
        <v>101</v>
      </c>
      <c r="BS5" s="15" t="s">
        <v>102</v>
      </c>
    </row>
    <row r="6" spans="1:72" s="31" customFormat="1" x14ac:dyDescent="0.25">
      <c r="A6" s="31" t="s">
        <v>109</v>
      </c>
      <c r="C6" s="32" t="s">
        <v>108</v>
      </c>
      <c r="D6" s="32" t="s">
        <v>108</v>
      </c>
      <c r="E6" s="32" t="s">
        <v>108</v>
      </c>
      <c r="F6" s="32" t="s">
        <v>108</v>
      </c>
      <c r="G6" s="32" t="s">
        <v>108</v>
      </c>
      <c r="H6" s="32" t="s">
        <v>108</v>
      </c>
      <c r="I6" s="32" t="s">
        <v>108</v>
      </c>
      <c r="J6" s="32" t="s">
        <v>108</v>
      </c>
      <c r="AN6" s="48"/>
      <c r="AO6" s="48"/>
      <c r="AP6" s="48"/>
      <c r="AQ6" s="48"/>
      <c r="AR6" s="48"/>
      <c r="AS6" s="48"/>
      <c r="AT6" s="48"/>
      <c r="AU6" s="48"/>
      <c r="BD6" s="30"/>
      <c r="BE6" s="30"/>
      <c r="BF6" s="30"/>
      <c r="BG6" s="30"/>
      <c r="BH6" s="30"/>
      <c r="BI6" s="30"/>
      <c r="BJ6" s="30"/>
      <c r="BK6" s="30"/>
    </row>
    <row r="7" spans="1:72" s="31" customFormat="1" x14ac:dyDescent="0.25">
      <c r="A7" s="33" t="s">
        <v>34</v>
      </c>
      <c r="B7" s="33" t="s">
        <v>388</v>
      </c>
      <c r="C7" s="34">
        <v>44</v>
      </c>
      <c r="D7" s="34">
        <v>25</v>
      </c>
      <c r="E7" s="34">
        <v>18</v>
      </c>
      <c r="F7" s="34">
        <v>10</v>
      </c>
      <c r="G7" s="34">
        <v>1</v>
      </c>
      <c r="H7" s="34">
        <v>3</v>
      </c>
      <c r="I7" s="34">
        <v>68</v>
      </c>
      <c r="J7" s="34">
        <v>10</v>
      </c>
      <c r="K7" s="31">
        <v>10</v>
      </c>
      <c r="L7" s="31">
        <v>48</v>
      </c>
      <c r="M7" s="31">
        <v>17</v>
      </c>
      <c r="N7" s="31">
        <v>12</v>
      </c>
      <c r="O7" s="31">
        <v>12</v>
      </c>
      <c r="P7" s="31">
        <v>58.475616175678567</v>
      </c>
      <c r="Q7" s="31">
        <v>29.520700007052913</v>
      </c>
      <c r="R7" s="34">
        <v>41</v>
      </c>
      <c r="S7" s="34">
        <v>52</v>
      </c>
      <c r="T7" s="34">
        <v>40</v>
      </c>
      <c r="U7" s="34">
        <v>26</v>
      </c>
      <c r="V7" s="34">
        <v>31</v>
      </c>
      <c r="W7" s="34">
        <v>20</v>
      </c>
      <c r="X7" s="34">
        <v>13</v>
      </c>
      <c r="Y7" s="34">
        <v>14.000000000000002</v>
      </c>
      <c r="Z7" s="34">
        <v>15</v>
      </c>
      <c r="AA7" s="34">
        <v>9</v>
      </c>
      <c r="AB7" s="34">
        <v>20</v>
      </c>
      <c r="AC7" s="34">
        <v>10</v>
      </c>
      <c r="AD7" s="34">
        <v>70</v>
      </c>
      <c r="AE7" s="34">
        <v>21</v>
      </c>
      <c r="AF7" s="34">
        <v>15</v>
      </c>
      <c r="AG7" s="34">
        <v>20</v>
      </c>
      <c r="AH7" s="34">
        <v>22</v>
      </c>
      <c r="AI7" s="34">
        <v>36</v>
      </c>
      <c r="AJ7" s="34">
        <v>6</v>
      </c>
      <c r="AK7" s="34">
        <v>15</v>
      </c>
      <c r="AL7" s="34">
        <v>43</v>
      </c>
      <c r="AM7" s="34">
        <v>42</v>
      </c>
      <c r="AN7" s="44">
        <v>26</v>
      </c>
      <c r="AO7" s="44">
        <v>48</v>
      </c>
      <c r="AP7" s="44">
        <v>3</v>
      </c>
      <c r="AQ7" s="44">
        <v>14.000000000000002</v>
      </c>
      <c r="AR7" s="44">
        <v>8</v>
      </c>
      <c r="AS7" s="44">
        <v>2</v>
      </c>
      <c r="AT7" s="44">
        <v>73</v>
      </c>
      <c r="AU7" s="44">
        <v>22</v>
      </c>
      <c r="AV7" s="31">
        <v>11</v>
      </c>
      <c r="AW7" s="31">
        <v>42</v>
      </c>
      <c r="AX7" s="31">
        <v>8</v>
      </c>
      <c r="AY7" s="31">
        <v>30</v>
      </c>
      <c r="AZ7" s="31">
        <v>8</v>
      </c>
      <c r="BA7" s="31">
        <v>1</v>
      </c>
      <c r="BB7" s="31">
        <v>52</v>
      </c>
      <c r="BC7" s="31">
        <v>38</v>
      </c>
      <c r="BD7" s="30">
        <v>14.000000000000002</v>
      </c>
      <c r="BE7" s="30">
        <v>36</v>
      </c>
      <c r="BF7" s="30">
        <v>17</v>
      </c>
      <c r="BG7" s="30">
        <v>22</v>
      </c>
      <c r="BH7" s="30">
        <v>8</v>
      </c>
      <c r="BI7" s="30">
        <v>2</v>
      </c>
      <c r="BJ7" s="30">
        <v>50</v>
      </c>
      <c r="BK7" s="30">
        <v>30</v>
      </c>
      <c r="BL7" s="49">
        <v>8</v>
      </c>
      <c r="BM7" s="31">
        <v>24</v>
      </c>
      <c r="BN7" s="31">
        <v>15</v>
      </c>
      <c r="BO7" s="31">
        <v>31</v>
      </c>
      <c r="BP7" s="31">
        <v>20</v>
      </c>
      <c r="BQ7" s="31">
        <v>2</v>
      </c>
      <c r="BR7" s="31">
        <v>32</v>
      </c>
      <c r="BS7" s="31">
        <v>52</v>
      </c>
    </row>
    <row r="8" spans="1:72" s="31" customFormat="1" x14ac:dyDescent="0.25">
      <c r="A8" s="33" t="s">
        <v>35</v>
      </c>
      <c r="B8" s="33" t="s">
        <v>498</v>
      </c>
      <c r="C8" s="34">
        <v>44</v>
      </c>
      <c r="D8" s="34">
        <v>15</v>
      </c>
      <c r="E8" s="34">
        <v>23</v>
      </c>
      <c r="F8" s="34">
        <v>10</v>
      </c>
      <c r="G8" s="34">
        <v>5</v>
      </c>
      <c r="H8" s="34">
        <v>3</v>
      </c>
      <c r="I8" s="34">
        <v>59</v>
      </c>
      <c r="J8" s="34">
        <v>15</v>
      </c>
      <c r="K8" s="31">
        <v>13</v>
      </c>
      <c r="L8" s="31">
        <v>35</v>
      </c>
      <c r="M8" s="31">
        <v>21</v>
      </c>
      <c r="N8" s="31">
        <v>20</v>
      </c>
      <c r="O8" s="31">
        <v>11</v>
      </c>
      <c r="P8" s="31">
        <v>47.802735717246456</v>
      </c>
      <c r="Q8" s="31">
        <v>40.962717492118536</v>
      </c>
      <c r="R8" s="34">
        <v>33</v>
      </c>
      <c r="S8" s="34">
        <v>55.000000000000007</v>
      </c>
      <c r="T8" s="34">
        <v>40</v>
      </c>
      <c r="U8" s="34">
        <v>22</v>
      </c>
      <c r="V8" s="34">
        <v>38</v>
      </c>
      <c r="W8" s="34">
        <v>18</v>
      </c>
      <c r="X8" s="34">
        <v>2</v>
      </c>
      <c r="Y8" s="34">
        <v>2</v>
      </c>
      <c r="Z8" s="34">
        <v>5</v>
      </c>
      <c r="AA8" s="34">
        <v>5</v>
      </c>
      <c r="AB8" s="34">
        <v>3</v>
      </c>
      <c r="AC8" s="34">
        <v>2</v>
      </c>
      <c r="AD8" s="34">
        <v>73</v>
      </c>
      <c r="AE8" s="34">
        <v>6</v>
      </c>
      <c r="AF8" s="34">
        <v>4</v>
      </c>
      <c r="AG8" s="34">
        <v>35</v>
      </c>
      <c r="AH8" s="34">
        <v>25</v>
      </c>
      <c r="AI8" s="34">
        <v>22</v>
      </c>
      <c r="AJ8" s="34">
        <v>3</v>
      </c>
      <c r="AK8" s="34">
        <v>15</v>
      </c>
      <c r="AL8" s="34">
        <v>60</v>
      </c>
      <c r="AM8" s="34">
        <v>24</v>
      </c>
      <c r="AN8" s="44">
        <v>19</v>
      </c>
      <c r="AO8" s="44">
        <v>39</v>
      </c>
      <c r="AP8" s="44">
        <v>4</v>
      </c>
      <c r="AQ8" s="44">
        <v>27</v>
      </c>
      <c r="AR8" s="44">
        <v>11</v>
      </c>
      <c r="AS8" s="44">
        <v>1</v>
      </c>
      <c r="AT8" s="44">
        <v>57.999999999999993</v>
      </c>
      <c r="AU8" s="44">
        <v>38</v>
      </c>
      <c r="AV8" s="31">
        <v>8</v>
      </c>
      <c r="AW8" s="31">
        <v>28.000000000000004</v>
      </c>
      <c r="AX8" s="31">
        <v>11</v>
      </c>
      <c r="AY8" s="31">
        <v>36</v>
      </c>
      <c r="AZ8" s="31">
        <v>15</v>
      </c>
      <c r="BA8" s="31">
        <v>1</v>
      </c>
      <c r="BB8" s="31">
        <v>37</v>
      </c>
      <c r="BC8" s="31">
        <v>51</v>
      </c>
      <c r="BD8" s="30">
        <v>11</v>
      </c>
      <c r="BE8" s="30">
        <v>28.999999999999996</v>
      </c>
      <c r="BF8" s="30">
        <v>18</v>
      </c>
      <c r="BG8" s="30">
        <v>26</v>
      </c>
      <c r="BH8" s="30">
        <v>14.000000000000002</v>
      </c>
      <c r="BI8" s="30">
        <v>1</v>
      </c>
      <c r="BJ8" s="30">
        <v>41</v>
      </c>
      <c r="BK8" s="30">
        <v>41</v>
      </c>
      <c r="BL8" s="49">
        <v>7.0000000000000009</v>
      </c>
      <c r="BM8" s="31">
        <v>20</v>
      </c>
      <c r="BN8" s="31">
        <v>16</v>
      </c>
      <c r="BO8" s="31">
        <v>24</v>
      </c>
      <c r="BP8" s="31">
        <v>32</v>
      </c>
      <c r="BQ8" s="31">
        <v>2</v>
      </c>
      <c r="BR8" s="31">
        <v>26</v>
      </c>
      <c r="BS8" s="31">
        <v>56.000000000000007</v>
      </c>
    </row>
    <row r="9" spans="1:72" s="31" customFormat="1" x14ac:dyDescent="0.25">
      <c r="A9" s="33" t="s">
        <v>36</v>
      </c>
      <c r="B9" s="33" t="s">
        <v>286</v>
      </c>
      <c r="C9" s="34">
        <v>18</v>
      </c>
      <c r="D9" s="34">
        <v>23</v>
      </c>
      <c r="E9" s="34">
        <v>40</v>
      </c>
      <c r="F9" s="34">
        <v>13</v>
      </c>
      <c r="G9" s="34">
        <v>1</v>
      </c>
      <c r="H9" s="34">
        <v>5</v>
      </c>
      <c r="I9" s="34">
        <v>41</v>
      </c>
      <c r="J9" s="34">
        <v>14.000000000000002</v>
      </c>
      <c r="K9" s="31">
        <v>7.0000000000000009</v>
      </c>
      <c r="L9" s="31">
        <v>46</v>
      </c>
      <c r="M9" s="31">
        <v>28.000000000000004</v>
      </c>
      <c r="N9" s="31">
        <v>13</v>
      </c>
      <c r="O9" s="31">
        <v>7.0000000000000009</v>
      </c>
      <c r="P9" s="31">
        <v>53.065538228193944</v>
      </c>
      <c r="Q9" s="31">
        <v>40.20973437046613</v>
      </c>
      <c r="R9" s="34">
        <v>49</v>
      </c>
      <c r="S9" s="34">
        <v>66</v>
      </c>
      <c r="T9" s="34">
        <v>45</v>
      </c>
      <c r="U9" s="34">
        <v>30</v>
      </c>
      <c r="V9" s="34">
        <v>34</v>
      </c>
      <c r="W9" s="34">
        <v>20</v>
      </c>
      <c r="X9" s="34">
        <v>9</v>
      </c>
      <c r="Y9" s="34">
        <v>10</v>
      </c>
      <c r="Z9" s="34">
        <v>8</v>
      </c>
      <c r="AA9" s="34">
        <v>7.0000000000000009</v>
      </c>
      <c r="AB9" s="34">
        <v>16</v>
      </c>
      <c r="AC9" s="34">
        <v>7.0000000000000009</v>
      </c>
      <c r="AD9" s="34">
        <v>81</v>
      </c>
      <c r="AE9" s="34">
        <v>16</v>
      </c>
      <c r="AF9" s="34">
        <v>13</v>
      </c>
      <c r="AG9" s="34">
        <v>7.0000000000000009</v>
      </c>
      <c r="AH9" s="34">
        <v>34</v>
      </c>
      <c r="AI9" s="34">
        <v>44</v>
      </c>
      <c r="AJ9" s="34">
        <v>4</v>
      </c>
      <c r="AK9" s="34">
        <v>11</v>
      </c>
      <c r="AL9" s="34">
        <v>42</v>
      </c>
      <c r="AM9" s="34">
        <v>48</v>
      </c>
      <c r="AN9" s="44">
        <v>11</v>
      </c>
      <c r="AO9" s="44">
        <v>54</v>
      </c>
      <c r="AP9" s="44">
        <v>18</v>
      </c>
      <c r="AQ9" s="44">
        <v>13</v>
      </c>
      <c r="AR9" s="44">
        <v>2</v>
      </c>
      <c r="AS9" s="44">
        <v>2</v>
      </c>
      <c r="AT9" s="44">
        <v>65</v>
      </c>
      <c r="AU9" s="44">
        <v>16</v>
      </c>
      <c r="AV9" s="31">
        <v>6</v>
      </c>
      <c r="AW9" s="31">
        <v>45</v>
      </c>
      <c r="AX9" s="31">
        <v>20</v>
      </c>
      <c r="AY9" s="31">
        <v>25</v>
      </c>
      <c r="AZ9" s="31">
        <v>2</v>
      </c>
      <c r="BA9" s="31">
        <v>3</v>
      </c>
      <c r="BB9" s="31">
        <v>51</v>
      </c>
      <c r="BC9" s="31">
        <v>27</v>
      </c>
      <c r="BD9" s="30">
        <v>12</v>
      </c>
      <c r="BE9" s="30">
        <v>59</v>
      </c>
      <c r="BF9" s="30">
        <v>15</v>
      </c>
      <c r="BG9" s="30">
        <v>11</v>
      </c>
      <c r="BH9" s="30">
        <v>1</v>
      </c>
      <c r="BI9" s="30">
        <v>2</v>
      </c>
      <c r="BJ9" s="30">
        <v>71</v>
      </c>
      <c r="BK9" s="30">
        <v>12</v>
      </c>
      <c r="BL9" s="49">
        <v>10</v>
      </c>
      <c r="BM9" s="31">
        <v>50</v>
      </c>
      <c r="BN9" s="31">
        <v>20</v>
      </c>
      <c r="BO9" s="31">
        <v>15</v>
      </c>
      <c r="BP9" s="31">
        <v>2</v>
      </c>
      <c r="BQ9" s="31">
        <v>4</v>
      </c>
      <c r="BR9" s="31">
        <v>60</v>
      </c>
      <c r="BS9" s="31">
        <v>16</v>
      </c>
    </row>
    <row r="10" spans="1:72" s="31" customFormat="1" x14ac:dyDescent="0.25">
      <c r="A10" s="33" t="s">
        <v>555</v>
      </c>
      <c r="B10" s="33" t="s">
        <v>308</v>
      </c>
      <c r="C10" s="34">
        <v>28.000000000000004</v>
      </c>
      <c r="D10" s="34">
        <v>31</v>
      </c>
      <c r="E10" s="34">
        <v>25</v>
      </c>
      <c r="F10" s="34">
        <v>8</v>
      </c>
      <c r="G10" s="34">
        <v>1</v>
      </c>
      <c r="H10" s="34">
        <v>7.0000000000000009</v>
      </c>
      <c r="I10" s="34">
        <v>59</v>
      </c>
      <c r="J10" s="34">
        <v>9</v>
      </c>
      <c r="K10" s="31">
        <v>5</v>
      </c>
      <c r="L10" s="31">
        <v>38</v>
      </c>
      <c r="M10" s="31">
        <v>26</v>
      </c>
      <c r="N10" s="31">
        <v>23</v>
      </c>
      <c r="O10" s="31">
        <v>8</v>
      </c>
      <c r="P10" s="31">
        <v>43.620689655172413</v>
      </c>
      <c r="Q10" s="31">
        <v>48.275862068965516</v>
      </c>
      <c r="R10" s="34">
        <v>60</v>
      </c>
      <c r="S10" s="34">
        <v>61</v>
      </c>
      <c r="T10" s="34">
        <v>44</v>
      </c>
      <c r="U10" s="34">
        <v>35</v>
      </c>
      <c r="V10" s="34">
        <v>33</v>
      </c>
      <c r="W10" s="34">
        <v>28.999999999999996</v>
      </c>
      <c r="X10" s="34">
        <v>17</v>
      </c>
      <c r="Y10" s="34">
        <v>21</v>
      </c>
      <c r="Z10" s="34">
        <v>20</v>
      </c>
      <c r="AA10" s="34">
        <v>14.000000000000002</v>
      </c>
      <c r="AB10" s="34">
        <v>17</v>
      </c>
      <c r="AC10" s="34">
        <v>10</v>
      </c>
      <c r="AD10" s="34">
        <v>81</v>
      </c>
      <c r="AE10" s="34">
        <v>28.000000000000004</v>
      </c>
      <c r="AF10" s="34">
        <v>23</v>
      </c>
      <c r="AG10" s="34">
        <v>15</v>
      </c>
      <c r="AH10" s="34">
        <v>38</v>
      </c>
      <c r="AI10" s="34">
        <v>28.999999999999996</v>
      </c>
      <c r="AJ10" s="34">
        <v>3</v>
      </c>
      <c r="AK10" s="34">
        <v>15</v>
      </c>
      <c r="AL10" s="34">
        <v>53</v>
      </c>
      <c r="AM10" s="34">
        <v>32</v>
      </c>
      <c r="AN10" s="44">
        <v>15</v>
      </c>
      <c r="AO10" s="44">
        <v>48</v>
      </c>
      <c r="AP10" s="44">
        <v>11</v>
      </c>
      <c r="AQ10" s="44">
        <v>13</v>
      </c>
      <c r="AR10" s="44">
        <v>2</v>
      </c>
      <c r="AS10" s="44">
        <v>11</v>
      </c>
      <c r="AT10" s="44">
        <v>63</v>
      </c>
      <c r="AU10" s="44">
        <v>15</v>
      </c>
      <c r="AV10" s="31">
        <v>6</v>
      </c>
      <c r="AW10" s="31">
        <v>44</v>
      </c>
      <c r="AX10" s="31">
        <v>18</v>
      </c>
      <c r="AY10" s="31">
        <v>18</v>
      </c>
      <c r="AZ10" s="31">
        <v>3</v>
      </c>
      <c r="BA10" s="31">
        <v>11</v>
      </c>
      <c r="BB10" s="31">
        <v>50</v>
      </c>
      <c r="BC10" s="31">
        <v>21</v>
      </c>
      <c r="BD10" s="30">
        <v>14.000000000000002</v>
      </c>
      <c r="BE10" s="30">
        <v>50</v>
      </c>
      <c r="BF10" s="30">
        <v>13</v>
      </c>
      <c r="BG10" s="30">
        <v>11</v>
      </c>
      <c r="BH10" s="30">
        <v>2</v>
      </c>
      <c r="BI10" s="30">
        <v>11</v>
      </c>
      <c r="BJ10" s="30">
        <v>63</v>
      </c>
      <c r="BK10" s="30">
        <v>13</v>
      </c>
      <c r="BL10" s="49">
        <v>11</v>
      </c>
      <c r="BM10" s="31">
        <v>38</v>
      </c>
      <c r="BN10" s="31">
        <v>16</v>
      </c>
      <c r="BO10" s="31">
        <v>19</v>
      </c>
      <c r="BP10" s="31">
        <v>4</v>
      </c>
      <c r="BQ10" s="31">
        <v>13</v>
      </c>
      <c r="BR10" s="31">
        <v>49</v>
      </c>
      <c r="BS10" s="31">
        <v>22</v>
      </c>
    </row>
    <row r="11" spans="1:72" s="31" customFormat="1" x14ac:dyDescent="0.25">
      <c r="A11" s="33" t="s">
        <v>38</v>
      </c>
      <c r="B11" s="33" t="s">
        <v>309</v>
      </c>
      <c r="C11" s="34">
        <v>64</v>
      </c>
      <c r="D11" s="34">
        <v>14.000000000000002</v>
      </c>
      <c r="E11" s="34">
        <v>14.000000000000002</v>
      </c>
      <c r="F11" s="34">
        <v>4</v>
      </c>
      <c r="G11" s="34">
        <v>2</v>
      </c>
      <c r="H11" s="34">
        <v>2</v>
      </c>
      <c r="I11" s="34">
        <v>78</v>
      </c>
      <c r="J11" s="34">
        <v>6</v>
      </c>
      <c r="K11" s="31">
        <v>3</v>
      </c>
      <c r="L11" s="31">
        <v>33</v>
      </c>
      <c r="M11" s="31">
        <v>28.999999999999996</v>
      </c>
      <c r="N11" s="31">
        <v>23</v>
      </c>
      <c r="O11" s="31">
        <v>12</v>
      </c>
      <c r="P11" s="31">
        <v>35.853865760407814</v>
      </c>
      <c r="Q11" s="31">
        <v>52.336448598130843</v>
      </c>
      <c r="R11" s="34">
        <v>35</v>
      </c>
      <c r="S11" s="34">
        <v>61</v>
      </c>
      <c r="T11" s="34">
        <v>32</v>
      </c>
      <c r="U11" s="34">
        <v>23</v>
      </c>
      <c r="V11" s="34">
        <v>20</v>
      </c>
      <c r="W11" s="34">
        <v>15</v>
      </c>
      <c r="X11" s="34">
        <v>9</v>
      </c>
      <c r="Y11" s="34">
        <v>7.0000000000000009</v>
      </c>
      <c r="Z11" s="34">
        <v>7.0000000000000009</v>
      </c>
      <c r="AA11" s="34">
        <v>10</v>
      </c>
      <c r="AB11" s="34">
        <v>6</v>
      </c>
      <c r="AC11" s="34">
        <v>3</v>
      </c>
      <c r="AD11" s="34">
        <v>78</v>
      </c>
      <c r="AE11" s="34">
        <v>11</v>
      </c>
      <c r="AF11" s="34">
        <v>9</v>
      </c>
      <c r="AG11" s="34">
        <v>19</v>
      </c>
      <c r="AH11" s="34">
        <v>37</v>
      </c>
      <c r="AI11" s="34">
        <v>31</v>
      </c>
      <c r="AJ11" s="34">
        <v>4</v>
      </c>
      <c r="AK11" s="34">
        <v>9</v>
      </c>
      <c r="AL11" s="34">
        <v>56.000000000000007</v>
      </c>
      <c r="AM11" s="34">
        <v>35</v>
      </c>
      <c r="AN11" s="44">
        <v>57.999999999999993</v>
      </c>
      <c r="AO11" s="44">
        <v>25</v>
      </c>
      <c r="AP11" s="44">
        <v>7.0000000000000009</v>
      </c>
      <c r="AQ11" s="44">
        <v>5</v>
      </c>
      <c r="AR11" s="44">
        <v>0</v>
      </c>
      <c r="AS11" s="44">
        <v>5</v>
      </c>
      <c r="AT11" s="44">
        <v>83</v>
      </c>
      <c r="AU11" s="44">
        <v>5</v>
      </c>
      <c r="AV11" s="31">
        <v>44</v>
      </c>
      <c r="AW11" s="31">
        <v>30</v>
      </c>
      <c r="AX11" s="31">
        <v>14.000000000000002</v>
      </c>
      <c r="AY11" s="31">
        <v>9</v>
      </c>
      <c r="AZ11" s="31">
        <v>0</v>
      </c>
      <c r="BA11" s="31">
        <v>4</v>
      </c>
      <c r="BB11" s="31">
        <v>74</v>
      </c>
      <c r="BC11" s="31">
        <v>9</v>
      </c>
      <c r="BD11" s="30">
        <v>56.000000000000007</v>
      </c>
      <c r="BE11" s="30">
        <v>24</v>
      </c>
      <c r="BF11" s="30">
        <v>9</v>
      </c>
      <c r="BG11" s="30">
        <v>6</v>
      </c>
      <c r="BH11" s="30">
        <v>0</v>
      </c>
      <c r="BI11" s="30">
        <v>4</v>
      </c>
      <c r="BJ11" s="30">
        <v>81</v>
      </c>
      <c r="BK11" s="30">
        <v>6</v>
      </c>
      <c r="BL11" s="49">
        <v>49</v>
      </c>
      <c r="BM11" s="31">
        <v>22</v>
      </c>
      <c r="BN11" s="31">
        <v>12</v>
      </c>
      <c r="BO11" s="31">
        <v>12</v>
      </c>
      <c r="BP11" s="31">
        <v>0</v>
      </c>
      <c r="BQ11" s="31">
        <v>5</v>
      </c>
      <c r="BR11" s="31">
        <v>71</v>
      </c>
      <c r="BS11" s="31">
        <v>12</v>
      </c>
    </row>
    <row r="12" spans="1:72" s="31" customFormat="1" x14ac:dyDescent="0.25">
      <c r="A12" s="33" t="s">
        <v>39</v>
      </c>
      <c r="B12" s="33" t="s">
        <v>326</v>
      </c>
      <c r="C12" s="34">
        <v>35</v>
      </c>
      <c r="D12" s="34">
        <v>26</v>
      </c>
      <c r="E12" s="34">
        <v>27</v>
      </c>
      <c r="F12" s="34">
        <v>10</v>
      </c>
      <c r="G12" s="34">
        <v>1</v>
      </c>
      <c r="H12" s="34">
        <v>2</v>
      </c>
      <c r="I12" s="34">
        <v>61</v>
      </c>
      <c r="J12" s="34">
        <v>11</v>
      </c>
      <c r="K12" s="31">
        <v>6</v>
      </c>
      <c r="L12" s="31">
        <v>40</v>
      </c>
      <c r="M12" s="31">
        <v>23</v>
      </c>
      <c r="N12" s="31">
        <v>25</v>
      </c>
      <c r="O12" s="31">
        <v>6</v>
      </c>
      <c r="P12" s="31">
        <v>46.062658763759522</v>
      </c>
      <c r="Q12" s="31">
        <v>47.925486875529209</v>
      </c>
      <c r="R12" s="34">
        <v>45</v>
      </c>
      <c r="S12" s="34">
        <v>62</v>
      </c>
      <c r="T12" s="34">
        <v>40</v>
      </c>
      <c r="U12" s="34">
        <v>28.999999999999996</v>
      </c>
      <c r="V12" s="34">
        <v>35</v>
      </c>
      <c r="W12" s="34">
        <v>24</v>
      </c>
      <c r="X12" s="34">
        <v>20</v>
      </c>
      <c r="Y12" s="34">
        <v>22</v>
      </c>
      <c r="Z12" s="34">
        <v>19</v>
      </c>
      <c r="AA12" s="34">
        <v>14.000000000000002</v>
      </c>
      <c r="AB12" s="34">
        <v>20</v>
      </c>
      <c r="AC12" s="34">
        <v>11</v>
      </c>
      <c r="AD12" s="34">
        <v>83</v>
      </c>
      <c r="AE12" s="34">
        <v>30</v>
      </c>
      <c r="AF12" s="34">
        <v>25</v>
      </c>
      <c r="AG12" s="34">
        <v>18</v>
      </c>
      <c r="AH12" s="34">
        <v>40</v>
      </c>
      <c r="AI12" s="34">
        <v>28.000000000000004</v>
      </c>
      <c r="AJ12" s="34">
        <v>3</v>
      </c>
      <c r="AK12" s="34">
        <v>10</v>
      </c>
      <c r="AL12" s="34">
        <v>59</v>
      </c>
      <c r="AM12" s="34">
        <v>31</v>
      </c>
      <c r="AN12" s="44">
        <v>15</v>
      </c>
      <c r="AO12" s="44">
        <v>59</v>
      </c>
      <c r="AP12" s="44">
        <v>8</v>
      </c>
      <c r="AQ12" s="44">
        <v>15</v>
      </c>
      <c r="AR12" s="44">
        <v>1</v>
      </c>
      <c r="AS12" s="44">
        <v>2</v>
      </c>
      <c r="AT12" s="44">
        <v>74</v>
      </c>
      <c r="AU12" s="44">
        <v>16</v>
      </c>
      <c r="AV12" s="31">
        <v>9</v>
      </c>
      <c r="AW12" s="31">
        <v>56.000000000000007</v>
      </c>
      <c r="AX12" s="31">
        <v>11</v>
      </c>
      <c r="AY12" s="31">
        <v>19</v>
      </c>
      <c r="AZ12" s="31">
        <v>2</v>
      </c>
      <c r="BA12" s="31">
        <v>2</v>
      </c>
      <c r="BB12" s="31">
        <v>65</v>
      </c>
      <c r="BC12" s="31">
        <v>21</v>
      </c>
      <c r="BD12" s="30">
        <v>14.000000000000002</v>
      </c>
      <c r="BE12" s="30">
        <v>60</v>
      </c>
      <c r="BF12" s="30">
        <v>8</v>
      </c>
      <c r="BG12" s="30">
        <v>14.000000000000002</v>
      </c>
      <c r="BH12" s="30">
        <v>1</v>
      </c>
      <c r="BI12" s="30">
        <v>3</v>
      </c>
      <c r="BJ12" s="30">
        <v>74</v>
      </c>
      <c r="BK12" s="30">
        <v>16</v>
      </c>
      <c r="BL12" s="49">
        <v>10</v>
      </c>
      <c r="BM12" s="31">
        <v>54</v>
      </c>
      <c r="BN12" s="31">
        <v>10</v>
      </c>
      <c r="BO12" s="31">
        <v>20</v>
      </c>
      <c r="BP12" s="31">
        <v>3</v>
      </c>
      <c r="BQ12" s="31">
        <v>3</v>
      </c>
      <c r="BR12" s="31">
        <v>64</v>
      </c>
      <c r="BS12" s="31">
        <v>23</v>
      </c>
    </row>
    <row r="13" spans="1:72" s="31" customFormat="1" x14ac:dyDescent="0.25">
      <c r="A13" s="33" t="s">
        <v>40</v>
      </c>
      <c r="B13" s="33" t="s">
        <v>329</v>
      </c>
      <c r="C13" s="34">
        <v>37</v>
      </c>
      <c r="D13" s="34">
        <v>28.000000000000004</v>
      </c>
      <c r="E13" s="34">
        <v>26</v>
      </c>
      <c r="F13" s="34">
        <v>6</v>
      </c>
      <c r="G13" s="34">
        <v>1</v>
      </c>
      <c r="H13" s="34">
        <v>2</v>
      </c>
      <c r="I13" s="34">
        <v>65</v>
      </c>
      <c r="J13" s="34">
        <v>7.0000000000000009</v>
      </c>
      <c r="K13" s="31">
        <v>8</v>
      </c>
      <c r="L13" s="31">
        <v>42</v>
      </c>
      <c r="M13" s="31">
        <v>23</v>
      </c>
      <c r="N13" s="31">
        <v>19</v>
      </c>
      <c r="O13" s="31">
        <v>8</v>
      </c>
      <c r="P13" s="31">
        <v>50.101832993889062</v>
      </c>
      <c r="Q13" s="31">
        <v>41.649694501017287</v>
      </c>
      <c r="R13" s="34">
        <v>49</v>
      </c>
      <c r="S13" s="34">
        <v>72</v>
      </c>
      <c r="T13" s="34">
        <v>47</v>
      </c>
      <c r="U13" s="34">
        <v>40</v>
      </c>
      <c r="V13" s="34">
        <v>40</v>
      </c>
      <c r="W13" s="34">
        <v>35</v>
      </c>
      <c r="X13" s="34">
        <v>16</v>
      </c>
      <c r="Y13" s="34">
        <v>19</v>
      </c>
      <c r="Z13" s="34">
        <v>16</v>
      </c>
      <c r="AA13" s="34">
        <v>12</v>
      </c>
      <c r="AB13" s="34">
        <v>13</v>
      </c>
      <c r="AC13" s="34">
        <v>10</v>
      </c>
      <c r="AD13" s="34">
        <v>87</v>
      </c>
      <c r="AE13" s="34">
        <v>24</v>
      </c>
      <c r="AF13" s="34">
        <v>21</v>
      </c>
      <c r="AG13" s="34">
        <v>20</v>
      </c>
      <c r="AH13" s="34">
        <v>40</v>
      </c>
      <c r="AI13" s="34">
        <v>25</v>
      </c>
      <c r="AJ13" s="34">
        <v>2</v>
      </c>
      <c r="AK13" s="34">
        <v>13</v>
      </c>
      <c r="AL13" s="34">
        <v>59</v>
      </c>
      <c r="AM13" s="34">
        <v>28.000000000000004</v>
      </c>
      <c r="AN13" s="44">
        <v>15</v>
      </c>
      <c r="AO13" s="44">
        <v>67</v>
      </c>
      <c r="AP13" s="44">
        <v>4</v>
      </c>
      <c r="AQ13" s="44">
        <v>11</v>
      </c>
      <c r="AR13" s="44">
        <v>1</v>
      </c>
      <c r="AS13" s="44">
        <v>2</v>
      </c>
      <c r="AT13" s="44">
        <v>82</v>
      </c>
      <c r="AU13" s="44">
        <v>12</v>
      </c>
      <c r="AV13" s="31">
        <v>12</v>
      </c>
      <c r="AW13" s="31">
        <v>64</v>
      </c>
      <c r="AX13" s="31">
        <v>6</v>
      </c>
      <c r="AY13" s="31">
        <v>15</v>
      </c>
      <c r="AZ13" s="31">
        <v>0</v>
      </c>
      <c r="BA13" s="31">
        <v>3</v>
      </c>
      <c r="BB13" s="31">
        <v>75</v>
      </c>
      <c r="BC13" s="31">
        <v>16</v>
      </c>
      <c r="BD13" s="30">
        <v>16</v>
      </c>
      <c r="BE13" s="30">
        <v>66</v>
      </c>
      <c r="BF13" s="30">
        <v>9</v>
      </c>
      <c r="BG13" s="30">
        <v>9</v>
      </c>
      <c r="BH13" s="30">
        <v>0</v>
      </c>
      <c r="BI13" s="30">
        <v>1</v>
      </c>
      <c r="BJ13" s="30">
        <v>82</v>
      </c>
      <c r="BK13" s="30">
        <v>9</v>
      </c>
      <c r="BL13" s="49">
        <v>12</v>
      </c>
      <c r="BM13" s="31">
        <v>54</v>
      </c>
      <c r="BN13" s="31">
        <v>11</v>
      </c>
      <c r="BO13" s="31">
        <v>19</v>
      </c>
      <c r="BP13" s="31">
        <v>3</v>
      </c>
      <c r="BQ13" s="31">
        <v>2</v>
      </c>
      <c r="BR13" s="31">
        <v>66</v>
      </c>
      <c r="BS13" s="31">
        <v>21</v>
      </c>
    </row>
    <row r="14" spans="1:72" s="31" customFormat="1" x14ac:dyDescent="0.25">
      <c r="A14" s="33" t="s">
        <v>41</v>
      </c>
      <c r="B14" s="33" t="s">
        <v>319</v>
      </c>
      <c r="C14" s="34">
        <v>54</v>
      </c>
      <c r="D14" s="34">
        <v>26</v>
      </c>
      <c r="E14" s="34">
        <v>18</v>
      </c>
      <c r="F14" s="34">
        <v>1</v>
      </c>
      <c r="G14" s="34">
        <v>0</v>
      </c>
      <c r="H14" s="34">
        <v>1</v>
      </c>
      <c r="I14" s="34">
        <v>80</v>
      </c>
      <c r="J14" s="34">
        <v>1</v>
      </c>
      <c r="K14" s="31">
        <v>5</v>
      </c>
      <c r="L14" s="31">
        <v>42</v>
      </c>
      <c r="M14" s="31">
        <v>23</v>
      </c>
      <c r="N14" s="31">
        <v>23</v>
      </c>
      <c r="O14" s="31">
        <v>7.0000000000000009</v>
      </c>
      <c r="P14" s="31">
        <v>47.118668879990452</v>
      </c>
      <c r="Q14" s="31">
        <v>45.979649398369929</v>
      </c>
      <c r="R14" s="34">
        <v>56.999999999999993</v>
      </c>
      <c r="S14" s="34">
        <v>72</v>
      </c>
      <c r="T14" s="34">
        <v>60</v>
      </c>
      <c r="U14" s="34">
        <v>44</v>
      </c>
      <c r="V14" s="34">
        <v>40</v>
      </c>
      <c r="W14" s="34">
        <v>32</v>
      </c>
      <c r="X14" s="34">
        <v>13</v>
      </c>
      <c r="Y14" s="34">
        <v>15</v>
      </c>
      <c r="Z14" s="34">
        <v>10</v>
      </c>
      <c r="AA14" s="34">
        <v>6</v>
      </c>
      <c r="AB14" s="34">
        <v>6</v>
      </c>
      <c r="AC14" s="34">
        <v>6</v>
      </c>
      <c r="AD14" s="34">
        <v>82</v>
      </c>
      <c r="AE14" s="34">
        <v>22</v>
      </c>
      <c r="AF14" s="34">
        <v>18</v>
      </c>
      <c r="AG14" s="34">
        <v>26</v>
      </c>
      <c r="AH14" s="34">
        <v>42</v>
      </c>
      <c r="AI14" s="34">
        <v>18</v>
      </c>
      <c r="AJ14" s="34">
        <v>1</v>
      </c>
      <c r="AK14" s="34">
        <v>13</v>
      </c>
      <c r="AL14" s="34">
        <v>68</v>
      </c>
      <c r="AM14" s="34">
        <v>19</v>
      </c>
      <c r="AN14" s="44">
        <v>9</v>
      </c>
      <c r="AO14" s="44">
        <v>31</v>
      </c>
      <c r="AP14" s="44">
        <v>19</v>
      </c>
      <c r="AQ14" s="44">
        <v>25</v>
      </c>
      <c r="AR14" s="44">
        <v>7.0000000000000009</v>
      </c>
      <c r="AS14" s="44">
        <v>9</v>
      </c>
      <c r="AT14" s="44">
        <v>41</v>
      </c>
      <c r="AU14" s="44">
        <v>32</v>
      </c>
      <c r="AV14" s="31">
        <v>8</v>
      </c>
      <c r="AW14" s="31">
        <v>34</v>
      </c>
      <c r="AX14" s="31">
        <v>21</v>
      </c>
      <c r="AY14" s="31">
        <v>23</v>
      </c>
      <c r="AZ14" s="31">
        <v>4</v>
      </c>
      <c r="BA14" s="31">
        <v>9</v>
      </c>
      <c r="BB14" s="31">
        <v>43</v>
      </c>
      <c r="BC14" s="31">
        <v>28.000000000000004</v>
      </c>
      <c r="BD14" s="30">
        <v>11</v>
      </c>
      <c r="BE14" s="30">
        <v>35</v>
      </c>
      <c r="BF14" s="30">
        <v>23</v>
      </c>
      <c r="BG14" s="30">
        <v>15</v>
      </c>
      <c r="BH14" s="30">
        <v>3</v>
      </c>
      <c r="BI14" s="30">
        <v>12</v>
      </c>
      <c r="BJ14" s="30">
        <v>47</v>
      </c>
      <c r="BK14" s="30">
        <v>18</v>
      </c>
      <c r="BL14" s="49">
        <v>7.0000000000000009</v>
      </c>
      <c r="BM14" s="31">
        <v>23</v>
      </c>
      <c r="BN14" s="31">
        <v>25</v>
      </c>
      <c r="BO14" s="31">
        <v>23</v>
      </c>
      <c r="BP14" s="31">
        <v>7.0000000000000009</v>
      </c>
      <c r="BQ14" s="31">
        <v>14.000000000000002</v>
      </c>
      <c r="BR14" s="31">
        <v>30</v>
      </c>
      <c r="BS14" s="31">
        <v>31</v>
      </c>
    </row>
    <row r="15" spans="1:72" s="31" customFormat="1" x14ac:dyDescent="0.25">
      <c r="A15" s="33" t="s">
        <v>42</v>
      </c>
      <c r="B15" s="33" t="s">
        <v>341</v>
      </c>
      <c r="C15" s="34">
        <v>18</v>
      </c>
      <c r="D15" s="34">
        <v>35</v>
      </c>
      <c r="E15" s="34">
        <v>32</v>
      </c>
      <c r="F15" s="34">
        <v>12</v>
      </c>
      <c r="G15" s="34">
        <v>2</v>
      </c>
      <c r="H15" s="34">
        <v>1</v>
      </c>
      <c r="I15" s="34">
        <v>53</v>
      </c>
      <c r="J15" s="34">
        <v>14.000000000000002</v>
      </c>
      <c r="K15" s="31">
        <v>11</v>
      </c>
      <c r="L15" s="31">
        <v>52</v>
      </c>
      <c r="M15" s="31">
        <v>18</v>
      </c>
      <c r="N15" s="31">
        <v>12</v>
      </c>
      <c r="O15" s="31">
        <v>7.0000000000000009</v>
      </c>
      <c r="P15" s="31">
        <v>62.984822934232717</v>
      </c>
      <c r="Q15" s="31">
        <v>29.763912310286678</v>
      </c>
      <c r="R15" s="34">
        <v>61</v>
      </c>
      <c r="S15" s="34">
        <v>67</v>
      </c>
      <c r="T15" s="34">
        <v>46</v>
      </c>
      <c r="U15" s="34">
        <v>32</v>
      </c>
      <c r="V15" s="34">
        <v>28.999999999999996</v>
      </c>
      <c r="W15" s="34">
        <v>24</v>
      </c>
      <c r="X15" s="34">
        <v>20</v>
      </c>
      <c r="Y15" s="34">
        <v>21</v>
      </c>
      <c r="Z15" s="34">
        <v>16</v>
      </c>
      <c r="AA15" s="34">
        <v>16</v>
      </c>
      <c r="AB15" s="34">
        <v>12</v>
      </c>
      <c r="AC15" s="34">
        <v>10</v>
      </c>
      <c r="AD15" s="34">
        <v>84</v>
      </c>
      <c r="AE15" s="34">
        <v>28.000000000000004</v>
      </c>
      <c r="AF15" s="34">
        <v>24</v>
      </c>
      <c r="AG15" s="34">
        <v>7.0000000000000009</v>
      </c>
      <c r="AH15" s="34">
        <v>30</v>
      </c>
      <c r="AI15" s="34">
        <v>47</v>
      </c>
      <c r="AJ15" s="34">
        <v>7.0000000000000009</v>
      </c>
      <c r="AK15" s="34">
        <v>10</v>
      </c>
      <c r="AL15" s="34">
        <v>36</v>
      </c>
      <c r="AM15" s="34">
        <v>54</v>
      </c>
      <c r="AN15" s="44">
        <v>26</v>
      </c>
      <c r="AO15" s="44">
        <v>48</v>
      </c>
      <c r="AP15" s="44">
        <v>16</v>
      </c>
      <c r="AQ15" s="44">
        <v>8</v>
      </c>
      <c r="AR15" s="44">
        <v>1</v>
      </c>
      <c r="AS15" s="44">
        <v>1</v>
      </c>
      <c r="AT15" s="44">
        <v>74</v>
      </c>
      <c r="AU15" s="44">
        <v>9</v>
      </c>
      <c r="AV15" s="31">
        <v>16</v>
      </c>
      <c r="AW15" s="31">
        <v>46</v>
      </c>
      <c r="AX15" s="31">
        <v>21</v>
      </c>
      <c r="AY15" s="31">
        <v>13</v>
      </c>
      <c r="AZ15" s="31">
        <v>3</v>
      </c>
      <c r="BA15" s="31">
        <v>1</v>
      </c>
      <c r="BB15" s="31">
        <v>62</v>
      </c>
      <c r="BC15" s="31">
        <v>16</v>
      </c>
      <c r="BD15" s="30">
        <v>24</v>
      </c>
      <c r="BE15" s="30">
        <v>44</v>
      </c>
      <c r="BF15" s="30">
        <v>17</v>
      </c>
      <c r="BG15" s="30">
        <v>9</v>
      </c>
      <c r="BH15" s="30">
        <v>4</v>
      </c>
      <c r="BI15" s="30">
        <v>2</v>
      </c>
      <c r="BJ15" s="30">
        <v>68</v>
      </c>
      <c r="BK15" s="30">
        <v>12</v>
      </c>
      <c r="BL15" s="49">
        <v>22</v>
      </c>
      <c r="BM15" s="31">
        <v>36</v>
      </c>
      <c r="BN15" s="31">
        <v>22</v>
      </c>
      <c r="BO15" s="31">
        <v>12</v>
      </c>
      <c r="BP15" s="31">
        <v>5</v>
      </c>
      <c r="BQ15" s="31">
        <v>2</v>
      </c>
      <c r="BR15" s="31">
        <v>57.999999999999993</v>
      </c>
      <c r="BS15" s="31">
        <v>17</v>
      </c>
    </row>
    <row r="16" spans="1:72" s="31" customFormat="1" x14ac:dyDescent="0.25">
      <c r="A16" s="33" t="s">
        <v>43</v>
      </c>
      <c r="B16" s="33" t="s">
        <v>476</v>
      </c>
      <c r="C16" s="34">
        <v>36</v>
      </c>
      <c r="D16" s="34">
        <v>17</v>
      </c>
      <c r="E16" s="34">
        <v>26</v>
      </c>
      <c r="F16" s="34">
        <v>15</v>
      </c>
      <c r="G16" s="34">
        <v>2</v>
      </c>
      <c r="H16" s="34">
        <v>3</v>
      </c>
      <c r="I16" s="34">
        <v>53</v>
      </c>
      <c r="J16" s="34">
        <v>17</v>
      </c>
      <c r="K16" s="31">
        <v>8</v>
      </c>
      <c r="L16" s="31">
        <v>32</v>
      </c>
      <c r="M16" s="31">
        <v>20</v>
      </c>
      <c r="N16" s="31">
        <v>23</v>
      </c>
      <c r="O16" s="31">
        <v>18</v>
      </c>
      <c r="P16" s="31">
        <v>39.318961115137625</v>
      </c>
      <c r="Q16" s="31">
        <v>42.899708901740375</v>
      </c>
      <c r="R16" s="34">
        <v>46</v>
      </c>
      <c r="S16" s="34">
        <v>60</v>
      </c>
      <c r="T16" s="34">
        <v>43</v>
      </c>
      <c r="U16" s="34">
        <v>34</v>
      </c>
      <c r="V16" s="34">
        <v>35</v>
      </c>
      <c r="W16" s="34">
        <v>26</v>
      </c>
      <c r="X16" s="34">
        <v>23</v>
      </c>
      <c r="Y16" s="34">
        <v>24</v>
      </c>
      <c r="Z16" s="34">
        <v>21</v>
      </c>
      <c r="AA16" s="34">
        <v>17</v>
      </c>
      <c r="AB16" s="34">
        <v>18</v>
      </c>
      <c r="AC16" s="34">
        <v>4</v>
      </c>
      <c r="AD16" s="34">
        <v>75</v>
      </c>
      <c r="AE16" s="34">
        <v>31</v>
      </c>
      <c r="AF16" s="34">
        <v>23</v>
      </c>
      <c r="AG16" s="34">
        <v>14.000000000000002</v>
      </c>
      <c r="AH16" s="34">
        <v>24</v>
      </c>
      <c r="AI16" s="34">
        <v>36</v>
      </c>
      <c r="AJ16" s="34">
        <v>8</v>
      </c>
      <c r="AK16" s="34">
        <v>18</v>
      </c>
      <c r="AL16" s="34">
        <v>38</v>
      </c>
      <c r="AM16" s="34">
        <v>44</v>
      </c>
      <c r="AN16" s="44">
        <v>6</v>
      </c>
      <c r="AO16" s="44">
        <v>61</v>
      </c>
      <c r="AP16" s="44">
        <v>4</v>
      </c>
      <c r="AQ16" s="44">
        <v>20</v>
      </c>
      <c r="AR16" s="44">
        <v>2</v>
      </c>
      <c r="AS16" s="44">
        <v>7.0000000000000009</v>
      </c>
      <c r="AT16" s="44">
        <v>67</v>
      </c>
      <c r="AU16" s="44">
        <v>21</v>
      </c>
      <c r="AV16" s="31">
        <v>4</v>
      </c>
      <c r="AW16" s="31">
        <v>64</v>
      </c>
      <c r="AX16" s="31">
        <v>4</v>
      </c>
      <c r="AY16" s="31">
        <v>19</v>
      </c>
      <c r="AZ16" s="31">
        <v>1</v>
      </c>
      <c r="BA16" s="31">
        <v>7.0000000000000009</v>
      </c>
      <c r="BB16" s="31">
        <v>68</v>
      </c>
      <c r="BC16" s="31">
        <v>20</v>
      </c>
      <c r="BD16" s="30">
        <v>4</v>
      </c>
      <c r="BE16" s="30">
        <v>66</v>
      </c>
      <c r="BF16" s="30">
        <v>4</v>
      </c>
      <c r="BG16" s="30">
        <v>20</v>
      </c>
      <c r="BH16" s="30">
        <v>1</v>
      </c>
      <c r="BI16" s="30">
        <v>5</v>
      </c>
      <c r="BJ16" s="30">
        <v>70</v>
      </c>
      <c r="BK16" s="30">
        <v>21</v>
      </c>
      <c r="BL16" s="49">
        <v>4</v>
      </c>
      <c r="BM16" s="31">
        <v>50</v>
      </c>
      <c r="BN16" s="31">
        <v>5</v>
      </c>
      <c r="BO16" s="31">
        <v>33</v>
      </c>
      <c r="BP16" s="31">
        <v>3</v>
      </c>
      <c r="BQ16" s="31">
        <v>5</v>
      </c>
      <c r="BR16" s="31">
        <v>53</v>
      </c>
      <c r="BS16" s="31">
        <v>37</v>
      </c>
    </row>
    <row r="17" spans="1:71" s="31" customFormat="1" x14ac:dyDescent="0.25">
      <c r="A17" s="33" t="s">
        <v>44</v>
      </c>
      <c r="B17" s="33" t="s">
        <v>368</v>
      </c>
      <c r="C17" s="34">
        <v>26</v>
      </c>
      <c r="D17" s="34">
        <v>16</v>
      </c>
      <c r="E17" s="34">
        <v>33</v>
      </c>
      <c r="F17" s="34">
        <v>16</v>
      </c>
      <c r="G17" s="34">
        <v>4</v>
      </c>
      <c r="H17" s="34">
        <v>6</v>
      </c>
      <c r="I17" s="34">
        <v>42</v>
      </c>
      <c r="J17" s="34">
        <v>20</v>
      </c>
      <c r="K17" s="31">
        <v>10</v>
      </c>
      <c r="L17" s="31">
        <v>35</v>
      </c>
      <c r="M17" s="31">
        <v>21</v>
      </c>
      <c r="N17" s="31">
        <v>17</v>
      </c>
      <c r="O17" s="31">
        <v>17</v>
      </c>
      <c r="P17" s="31">
        <v>45.00134729699645</v>
      </c>
      <c r="Q17" s="31">
        <v>37.989485256190129</v>
      </c>
      <c r="R17" s="34">
        <v>32</v>
      </c>
      <c r="S17" s="34">
        <v>44</v>
      </c>
      <c r="T17" s="34">
        <v>35</v>
      </c>
      <c r="U17" s="34">
        <v>30</v>
      </c>
      <c r="V17" s="34">
        <v>24</v>
      </c>
      <c r="W17" s="34">
        <v>17</v>
      </c>
      <c r="X17" s="34">
        <v>16</v>
      </c>
      <c r="Y17" s="34">
        <v>18</v>
      </c>
      <c r="Z17" s="34">
        <v>18</v>
      </c>
      <c r="AA17" s="34">
        <v>20</v>
      </c>
      <c r="AB17" s="34">
        <v>23</v>
      </c>
      <c r="AC17" s="34">
        <v>13</v>
      </c>
      <c r="AD17" s="34">
        <v>70</v>
      </c>
      <c r="AE17" s="34">
        <v>28.000000000000004</v>
      </c>
      <c r="AF17" s="34">
        <v>20</v>
      </c>
      <c r="AG17" s="34">
        <v>8</v>
      </c>
      <c r="AH17" s="34">
        <v>20</v>
      </c>
      <c r="AI17" s="34">
        <v>42</v>
      </c>
      <c r="AJ17" s="34">
        <v>12</v>
      </c>
      <c r="AK17" s="34">
        <v>18</v>
      </c>
      <c r="AL17" s="34">
        <v>28.000000000000004</v>
      </c>
      <c r="AM17" s="34">
        <v>54</v>
      </c>
      <c r="AN17" s="44">
        <v>11</v>
      </c>
      <c r="AO17" s="44">
        <v>60</v>
      </c>
      <c r="AP17" s="44">
        <v>3</v>
      </c>
      <c r="AQ17" s="44">
        <v>16</v>
      </c>
      <c r="AR17" s="44">
        <v>3</v>
      </c>
      <c r="AS17" s="44">
        <v>9</v>
      </c>
      <c r="AT17" s="44">
        <v>70</v>
      </c>
      <c r="AU17" s="44">
        <v>18</v>
      </c>
      <c r="AV17" s="31">
        <v>10</v>
      </c>
      <c r="AW17" s="31">
        <v>62</v>
      </c>
      <c r="AX17" s="31">
        <v>5</v>
      </c>
      <c r="AY17" s="31">
        <v>15</v>
      </c>
      <c r="AZ17" s="31">
        <v>1</v>
      </c>
      <c r="BA17" s="31">
        <v>7.0000000000000009</v>
      </c>
      <c r="BB17" s="31">
        <v>72</v>
      </c>
      <c r="BC17" s="31">
        <v>17</v>
      </c>
      <c r="BD17" s="30">
        <v>12</v>
      </c>
      <c r="BE17" s="30">
        <v>65</v>
      </c>
      <c r="BF17" s="30">
        <v>4</v>
      </c>
      <c r="BG17" s="30">
        <v>14.000000000000002</v>
      </c>
      <c r="BH17" s="30">
        <v>1</v>
      </c>
      <c r="BI17" s="30">
        <v>5</v>
      </c>
      <c r="BJ17" s="30">
        <v>77</v>
      </c>
      <c r="BK17" s="30">
        <v>15</v>
      </c>
      <c r="BL17" s="49">
        <v>9</v>
      </c>
      <c r="BM17" s="31">
        <v>54</v>
      </c>
      <c r="BN17" s="31">
        <v>4</v>
      </c>
      <c r="BO17" s="31">
        <v>24</v>
      </c>
      <c r="BP17" s="31">
        <v>2</v>
      </c>
      <c r="BQ17" s="31">
        <v>6</v>
      </c>
      <c r="BR17" s="31">
        <v>63</v>
      </c>
      <c r="BS17" s="31">
        <v>26</v>
      </c>
    </row>
    <row r="18" spans="1:71" s="31" customFormat="1" x14ac:dyDescent="0.25">
      <c r="A18" s="33" t="s">
        <v>45</v>
      </c>
      <c r="B18" s="33" t="s">
        <v>374</v>
      </c>
      <c r="C18" s="34">
        <v>37</v>
      </c>
      <c r="D18" s="34">
        <v>16</v>
      </c>
      <c r="E18" s="34">
        <v>26</v>
      </c>
      <c r="F18" s="34">
        <v>15</v>
      </c>
      <c r="G18" s="34">
        <v>4</v>
      </c>
      <c r="H18" s="34">
        <v>2</v>
      </c>
      <c r="I18" s="34">
        <v>53</v>
      </c>
      <c r="J18" s="34">
        <v>19</v>
      </c>
      <c r="K18" s="31">
        <v>10</v>
      </c>
      <c r="L18" s="31">
        <v>31</v>
      </c>
      <c r="M18" s="31">
        <v>27</v>
      </c>
      <c r="N18" s="31">
        <v>22</v>
      </c>
      <c r="O18" s="31">
        <v>10</v>
      </c>
      <c r="P18" s="31">
        <v>40.528364723543483</v>
      </c>
      <c r="Q18" s="31">
        <v>49.662297687679178</v>
      </c>
      <c r="R18" s="34">
        <v>52</v>
      </c>
      <c r="S18" s="34">
        <v>56.000000000000007</v>
      </c>
      <c r="T18" s="34">
        <v>48</v>
      </c>
      <c r="U18" s="34">
        <v>41</v>
      </c>
      <c r="V18" s="34">
        <v>35</v>
      </c>
      <c r="W18" s="34">
        <v>44</v>
      </c>
      <c r="X18" s="34">
        <v>23</v>
      </c>
      <c r="Y18" s="34">
        <v>21</v>
      </c>
      <c r="Z18" s="34">
        <v>25</v>
      </c>
      <c r="AA18" s="34">
        <v>18</v>
      </c>
      <c r="AB18" s="34">
        <v>18</v>
      </c>
      <c r="AC18" s="34">
        <v>56.000000000000007</v>
      </c>
      <c r="AD18" s="34">
        <v>76</v>
      </c>
      <c r="AE18" s="34">
        <v>33</v>
      </c>
      <c r="AF18" s="34">
        <v>26</v>
      </c>
      <c r="AG18" s="34">
        <v>16</v>
      </c>
      <c r="AH18" s="34">
        <v>22</v>
      </c>
      <c r="AI18" s="34">
        <v>42</v>
      </c>
      <c r="AJ18" s="34">
        <v>12</v>
      </c>
      <c r="AK18" s="34">
        <v>8</v>
      </c>
      <c r="AL18" s="34">
        <v>37</v>
      </c>
      <c r="AM18" s="34">
        <v>55.000000000000007</v>
      </c>
      <c r="AN18" s="44">
        <v>9</v>
      </c>
      <c r="AO18" s="44">
        <v>67</v>
      </c>
      <c r="AP18" s="44">
        <v>5</v>
      </c>
      <c r="AQ18" s="44">
        <v>14.000000000000002</v>
      </c>
      <c r="AR18" s="44">
        <v>1</v>
      </c>
      <c r="AS18" s="44">
        <v>4</v>
      </c>
      <c r="AT18" s="44">
        <v>76</v>
      </c>
      <c r="AU18" s="44">
        <v>16</v>
      </c>
      <c r="AV18" s="31">
        <v>9</v>
      </c>
      <c r="AW18" s="31">
        <v>56.999999999999993</v>
      </c>
      <c r="AX18" s="31">
        <v>8</v>
      </c>
      <c r="AY18" s="31">
        <v>20</v>
      </c>
      <c r="AZ18" s="31">
        <v>2</v>
      </c>
      <c r="BA18" s="31">
        <v>4</v>
      </c>
      <c r="BB18" s="31">
        <v>66</v>
      </c>
      <c r="BC18" s="31">
        <v>22</v>
      </c>
      <c r="BD18" s="30">
        <v>11</v>
      </c>
      <c r="BE18" s="30">
        <v>53</v>
      </c>
      <c r="BF18" s="30">
        <v>9</v>
      </c>
      <c r="BG18" s="30">
        <v>20</v>
      </c>
      <c r="BH18" s="30">
        <v>3</v>
      </c>
      <c r="BI18" s="30">
        <v>4</v>
      </c>
      <c r="BJ18" s="30">
        <v>64</v>
      </c>
      <c r="BK18" s="30">
        <v>23</v>
      </c>
      <c r="BL18" s="49">
        <v>9</v>
      </c>
      <c r="BM18" s="31">
        <v>46</v>
      </c>
      <c r="BN18" s="31">
        <v>8</v>
      </c>
      <c r="BO18" s="31">
        <v>24</v>
      </c>
      <c r="BP18" s="31">
        <v>8</v>
      </c>
      <c r="BQ18" s="31">
        <v>5</v>
      </c>
      <c r="BR18" s="31">
        <v>55.000000000000007</v>
      </c>
      <c r="BS18" s="31">
        <v>32</v>
      </c>
    </row>
    <row r="19" spans="1:71" s="31" customFormat="1" x14ac:dyDescent="0.25">
      <c r="A19" s="33" t="s">
        <v>46</v>
      </c>
      <c r="B19" s="33" t="s">
        <v>418</v>
      </c>
      <c r="C19" s="34">
        <v>28.000000000000004</v>
      </c>
      <c r="D19" s="34">
        <v>33</v>
      </c>
      <c r="E19" s="34">
        <v>27</v>
      </c>
      <c r="F19" s="34">
        <v>4</v>
      </c>
      <c r="G19" s="34">
        <v>1</v>
      </c>
      <c r="H19" s="34">
        <v>7.0000000000000009</v>
      </c>
      <c r="I19" s="34">
        <v>61</v>
      </c>
      <c r="J19" s="34">
        <v>6</v>
      </c>
      <c r="K19" s="31">
        <v>5</v>
      </c>
      <c r="L19" s="31">
        <v>38</v>
      </c>
      <c r="M19" s="31">
        <v>21</v>
      </c>
      <c r="N19" s="31">
        <v>31</v>
      </c>
      <c r="O19" s="31">
        <v>6</v>
      </c>
      <c r="P19" s="31">
        <v>42.392739631638769</v>
      </c>
      <c r="Q19" s="31">
        <v>51.441790860722058</v>
      </c>
      <c r="R19" s="34">
        <v>64</v>
      </c>
      <c r="S19" s="34">
        <v>70</v>
      </c>
      <c r="T19" s="34">
        <v>60</v>
      </c>
      <c r="U19" s="34">
        <v>52</v>
      </c>
      <c r="V19" s="34">
        <v>52</v>
      </c>
      <c r="W19" s="34">
        <v>47</v>
      </c>
      <c r="X19" s="34">
        <v>33</v>
      </c>
      <c r="Y19" s="34">
        <v>39</v>
      </c>
      <c r="Z19" s="34">
        <v>37</v>
      </c>
      <c r="AA19" s="34">
        <v>32</v>
      </c>
      <c r="AB19" s="34">
        <v>30</v>
      </c>
      <c r="AC19" s="34">
        <v>7.0000000000000009</v>
      </c>
      <c r="AD19" s="34">
        <v>85</v>
      </c>
      <c r="AE19" s="34">
        <v>51</v>
      </c>
      <c r="AF19" s="34">
        <v>44</v>
      </c>
      <c r="AG19" s="34">
        <v>25</v>
      </c>
      <c r="AH19" s="34">
        <v>35</v>
      </c>
      <c r="AI19" s="34">
        <v>22</v>
      </c>
      <c r="AJ19" s="34">
        <v>2</v>
      </c>
      <c r="AK19" s="34">
        <v>15</v>
      </c>
      <c r="AL19" s="34">
        <v>61</v>
      </c>
      <c r="AM19" s="34">
        <v>24</v>
      </c>
      <c r="AN19" s="44">
        <v>34</v>
      </c>
      <c r="AO19" s="44">
        <v>39</v>
      </c>
      <c r="AP19" s="44">
        <v>9</v>
      </c>
      <c r="AQ19" s="44">
        <v>10</v>
      </c>
      <c r="AR19" s="44">
        <v>3</v>
      </c>
      <c r="AS19" s="44">
        <v>5</v>
      </c>
      <c r="AT19" s="44">
        <v>74</v>
      </c>
      <c r="AU19" s="44">
        <v>13</v>
      </c>
      <c r="AV19" s="31">
        <v>15</v>
      </c>
      <c r="AW19" s="31">
        <v>35</v>
      </c>
      <c r="AX19" s="31">
        <v>18</v>
      </c>
      <c r="AY19" s="31">
        <v>19</v>
      </c>
      <c r="AZ19" s="31">
        <v>9</v>
      </c>
      <c r="BA19" s="31">
        <v>4</v>
      </c>
      <c r="BB19" s="31">
        <v>49</v>
      </c>
      <c r="BC19" s="31">
        <v>28.000000000000004</v>
      </c>
      <c r="BD19" s="30">
        <v>18</v>
      </c>
      <c r="BE19" s="30">
        <v>34</v>
      </c>
      <c r="BF19" s="30">
        <v>20</v>
      </c>
      <c r="BG19" s="30">
        <v>17</v>
      </c>
      <c r="BH19" s="30">
        <v>4</v>
      </c>
      <c r="BI19" s="30">
        <v>6</v>
      </c>
      <c r="BJ19" s="30">
        <v>52</v>
      </c>
      <c r="BK19" s="30">
        <v>22</v>
      </c>
      <c r="BL19" s="49">
        <v>16</v>
      </c>
      <c r="BM19" s="31">
        <v>25</v>
      </c>
      <c r="BN19" s="31">
        <v>22</v>
      </c>
      <c r="BO19" s="31">
        <v>22</v>
      </c>
      <c r="BP19" s="31">
        <v>7.0000000000000009</v>
      </c>
      <c r="BQ19" s="31">
        <v>7.0000000000000009</v>
      </c>
      <c r="BR19" s="31">
        <v>41</v>
      </c>
      <c r="BS19" s="31">
        <v>30</v>
      </c>
    </row>
    <row r="20" spans="1:71" s="31" customFormat="1" x14ac:dyDescent="0.25">
      <c r="A20" s="33" t="s">
        <v>47</v>
      </c>
      <c r="B20" s="33" t="s">
        <v>440</v>
      </c>
      <c r="C20" s="34">
        <v>28.000000000000004</v>
      </c>
      <c r="D20" s="34">
        <v>25</v>
      </c>
      <c r="E20" s="34">
        <v>28.000000000000004</v>
      </c>
      <c r="F20" s="34">
        <v>13</v>
      </c>
      <c r="G20" s="34">
        <v>1</v>
      </c>
      <c r="H20" s="34">
        <v>5</v>
      </c>
      <c r="I20" s="34">
        <v>52</v>
      </c>
      <c r="J20" s="34">
        <v>14.000000000000002</v>
      </c>
      <c r="K20" s="31">
        <v>12</v>
      </c>
      <c r="L20" s="31">
        <v>43</v>
      </c>
      <c r="M20" s="31">
        <v>17</v>
      </c>
      <c r="N20" s="31">
        <v>15</v>
      </c>
      <c r="O20" s="31">
        <v>13</v>
      </c>
      <c r="P20" s="31">
        <v>54.724828870892537</v>
      </c>
      <c r="Q20" s="31">
        <v>32.391478432293511</v>
      </c>
      <c r="R20" s="34">
        <v>72</v>
      </c>
      <c r="S20" s="34">
        <v>72</v>
      </c>
      <c r="T20" s="34">
        <v>67</v>
      </c>
      <c r="U20" s="34">
        <v>66</v>
      </c>
      <c r="V20" s="34">
        <v>62</v>
      </c>
      <c r="W20" s="34">
        <v>59</v>
      </c>
      <c r="X20" s="34">
        <v>15</v>
      </c>
      <c r="Y20" s="34">
        <v>21</v>
      </c>
      <c r="Z20" s="34">
        <v>9</v>
      </c>
      <c r="AA20" s="34">
        <v>8</v>
      </c>
      <c r="AB20" s="34">
        <v>9</v>
      </c>
      <c r="AC20" s="34">
        <v>4</v>
      </c>
      <c r="AD20" s="34">
        <v>80</v>
      </c>
      <c r="AE20" s="34">
        <v>30</v>
      </c>
      <c r="AF20" s="34">
        <v>24</v>
      </c>
      <c r="AG20" s="34">
        <v>11</v>
      </c>
      <c r="AH20" s="34">
        <v>30</v>
      </c>
      <c r="AI20" s="34">
        <v>42</v>
      </c>
      <c r="AJ20" s="34">
        <v>6</v>
      </c>
      <c r="AK20" s="34">
        <v>12</v>
      </c>
      <c r="AL20" s="34">
        <v>40</v>
      </c>
      <c r="AM20" s="34">
        <v>47</v>
      </c>
      <c r="AN20" s="44">
        <v>3</v>
      </c>
      <c r="AO20" s="44">
        <v>74</v>
      </c>
      <c r="AP20" s="44">
        <v>5</v>
      </c>
      <c r="AQ20" s="44">
        <v>11</v>
      </c>
      <c r="AR20" s="44">
        <v>1</v>
      </c>
      <c r="AS20" s="44">
        <v>7.0000000000000009</v>
      </c>
      <c r="AT20" s="44">
        <v>77</v>
      </c>
      <c r="AU20" s="44">
        <v>12</v>
      </c>
      <c r="AV20" s="31">
        <v>2</v>
      </c>
      <c r="AW20" s="31">
        <v>69</v>
      </c>
      <c r="AX20" s="31">
        <v>8</v>
      </c>
      <c r="AY20" s="31">
        <v>14.000000000000002</v>
      </c>
      <c r="AZ20" s="31">
        <v>1</v>
      </c>
      <c r="BA20" s="31">
        <v>6</v>
      </c>
      <c r="BB20" s="31">
        <v>71</v>
      </c>
      <c r="BC20" s="31">
        <v>14.000000000000002</v>
      </c>
      <c r="BD20" s="30">
        <v>3</v>
      </c>
      <c r="BE20" s="30">
        <v>69</v>
      </c>
      <c r="BF20" s="30">
        <v>9</v>
      </c>
      <c r="BG20" s="30">
        <v>13</v>
      </c>
      <c r="BH20" s="30">
        <v>1</v>
      </c>
      <c r="BI20" s="30">
        <v>6</v>
      </c>
      <c r="BJ20" s="30">
        <v>72</v>
      </c>
      <c r="BK20" s="30">
        <v>13</v>
      </c>
      <c r="BL20" s="49">
        <v>2</v>
      </c>
      <c r="BM20" s="31">
        <v>56.999999999999993</v>
      </c>
      <c r="BN20" s="31">
        <v>10</v>
      </c>
      <c r="BO20" s="31">
        <v>21</v>
      </c>
      <c r="BP20" s="31">
        <v>3</v>
      </c>
      <c r="BQ20" s="31">
        <v>7.0000000000000009</v>
      </c>
      <c r="BR20" s="31">
        <v>59</v>
      </c>
      <c r="BS20" s="31">
        <v>23</v>
      </c>
    </row>
    <row r="21" spans="1:71" s="31" customFormat="1" x14ac:dyDescent="0.25">
      <c r="A21" s="33" t="s">
        <v>48</v>
      </c>
      <c r="B21" s="33" t="s">
        <v>449</v>
      </c>
      <c r="C21" s="34">
        <v>24</v>
      </c>
      <c r="D21" s="34">
        <v>28.000000000000004</v>
      </c>
      <c r="E21" s="34">
        <v>33</v>
      </c>
      <c r="F21" s="34">
        <v>13</v>
      </c>
      <c r="G21" s="34">
        <v>2</v>
      </c>
      <c r="H21" s="34">
        <v>2</v>
      </c>
      <c r="I21" s="34">
        <v>52</v>
      </c>
      <c r="J21" s="34">
        <v>14.000000000000002</v>
      </c>
      <c r="K21" s="31">
        <v>6</v>
      </c>
      <c r="L21" s="31">
        <v>45</v>
      </c>
      <c r="M21" s="31">
        <v>23</v>
      </c>
      <c r="N21" s="31">
        <v>17</v>
      </c>
      <c r="O21" s="31">
        <v>9</v>
      </c>
      <c r="P21" s="31">
        <v>51.276813074564942</v>
      </c>
      <c r="Q21" s="31">
        <v>39.427987742593508</v>
      </c>
      <c r="R21" s="34">
        <v>59</v>
      </c>
      <c r="S21" s="34">
        <v>72</v>
      </c>
      <c r="T21" s="34">
        <v>53</v>
      </c>
      <c r="U21" s="34">
        <v>51</v>
      </c>
      <c r="V21" s="34">
        <v>50</v>
      </c>
      <c r="W21" s="34">
        <v>44</v>
      </c>
      <c r="X21" s="34">
        <v>26</v>
      </c>
      <c r="Y21" s="34">
        <v>28.999999999999996</v>
      </c>
      <c r="Z21" s="34">
        <v>18</v>
      </c>
      <c r="AA21" s="34">
        <v>16</v>
      </c>
      <c r="AB21" s="34">
        <v>20</v>
      </c>
      <c r="AC21" s="34">
        <v>11</v>
      </c>
      <c r="AD21" s="34">
        <v>83</v>
      </c>
      <c r="AE21" s="34">
        <v>38</v>
      </c>
      <c r="AF21" s="34">
        <v>32</v>
      </c>
      <c r="AG21" s="34">
        <v>14.000000000000002</v>
      </c>
      <c r="AH21" s="34">
        <v>43</v>
      </c>
      <c r="AI21" s="34">
        <v>26</v>
      </c>
      <c r="AJ21" s="34">
        <v>5</v>
      </c>
      <c r="AK21" s="34">
        <v>13</v>
      </c>
      <c r="AL21" s="34">
        <v>56.999999999999993</v>
      </c>
      <c r="AM21" s="34">
        <v>31</v>
      </c>
      <c r="AN21" s="44">
        <v>11</v>
      </c>
      <c r="AO21" s="44">
        <v>57.999999999999993</v>
      </c>
      <c r="AP21" s="44">
        <v>11</v>
      </c>
      <c r="AQ21" s="44">
        <v>15</v>
      </c>
      <c r="AR21" s="44">
        <v>3</v>
      </c>
      <c r="AS21" s="44">
        <v>3</v>
      </c>
      <c r="AT21" s="44">
        <v>68</v>
      </c>
      <c r="AU21" s="44">
        <v>17</v>
      </c>
      <c r="AV21" s="31">
        <v>9</v>
      </c>
      <c r="AW21" s="31">
        <v>55.000000000000007</v>
      </c>
      <c r="AX21" s="31">
        <v>13</v>
      </c>
      <c r="AY21" s="31">
        <v>17</v>
      </c>
      <c r="AZ21" s="31">
        <v>2</v>
      </c>
      <c r="BA21" s="31">
        <v>4</v>
      </c>
      <c r="BB21" s="31">
        <v>64</v>
      </c>
      <c r="BC21" s="31">
        <v>19</v>
      </c>
      <c r="BD21" s="30">
        <v>10</v>
      </c>
      <c r="BE21" s="30">
        <v>59</v>
      </c>
      <c r="BF21" s="30">
        <v>13</v>
      </c>
      <c r="BG21" s="30">
        <v>12</v>
      </c>
      <c r="BH21" s="30">
        <v>2</v>
      </c>
      <c r="BI21" s="30">
        <v>5</v>
      </c>
      <c r="BJ21" s="30">
        <v>69</v>
      </c>
      <c r="BK21" s="30">
        <v>14.000000000000002</v>
      </c>
      <c r="BL21" s="49">
        <v>8</v>
      </c>
      <c r="BM21" s="31">
        <v>44</v>
      </c>
      <c r="BN21" s="31">
        <v>13</v>
      </c>
      <c r="BO21" s="31">
        <v>22</v>
      </c>
      <c r="BP21" s="31">
        <v>6</v>
      </c>
      <c r="BQ21" s="31">
        <v>7.0000000000000009</v>
      </c>
      <c r="BR21" s="31">
        <v>52</v>
      </c>
      <c r="BS21" s="31">
        <v>28.000000000000004</v>
      </c>
    </row>
    <row r="22" spans="1:71" s="31" customFormat="1" x14ac:dyDescent="0.25">
      <c r="A22" s="33" t="s">
        <v>49</v>
      </c>
      <c r="B22" s="33" t="s">
        <v>459</v>
      </c>
      <c r="C22" s="34">
        <v>31</v>
      </c>
      <c r="D22" s="34">
        <v>35</v>
      </c>
      <c r="E22" s="34">
        <v>24</v>
      </c>
      <c r="F22" s="34">
        <v>7.0000000000000009</v>
      </c>
      <c r="G22" s="34">
        <v>1</v>
      </c>
      <c r="H22" s="34">
        <v>1</v>
      </c>
      <c r="I22" s="34">
        <v>67</v>
      </c>
      <c r="J22" s="34">
        <v>8</v>
      </c>
      <c r="K22" s="31">
        <v>3</v>
      </c>
      <c r="L22" s="31">
        <v>40</v>
      </c>
      <c r="M22" s="31">
        <v>32</v>
      </c>
      <c r="N22" s="31">
        <v>21</v>
      </c>
      <c r="O22" s="31">
        <v>4</v>
      </c>
      <c r="P22" s="31">
        <v>43.336525991414767</v>
      </c>
      <c r="Q22" s="31">
        <v>52.75289558493521</v>
      </c>
      <c r="R22" s="34">
        <v>63</v>
      </c>
      <c r="S22" s="34">
        <v>67</v>
      </c>
      <c r="T22" s="34">
        <v>49</v>
      </c>
      <c r="U22" s="34">
        <v>47</v>
      </c>
      <c r="V22" s="34">
        <v>43</v>
      </c>
      <c r="W22" s="34">
        <v>37</v>
      </c>
      <c r="X22" s="34">
        <v>17</v>
      </c>
      <c r="Y22" s="34">
        <v>22</v>
      </c>
      <c r="Z22" s="34">
        <v>19</v>
      </c>
      <c r="AA22" s="34">
        <v>8</v>
      </c>
      <c r="AB22" s="34">
        <v>11</v>
      </c>
      <c r="AC22" s="34">
        <v>4</v>
      </c>
      <c r="AD22" s="34">
        <v>81</v>
      </c>
      <c r="AE22" s="34">
        <v>23</v>
      </c>
      <c r="AF22" s="34">
        <v>18</v>
      </c>
      <c r="AG22" s="34">
        <v>20</v>
      </c>
      <c r="AH22" s="34">
        <v>49</v>
      </c>
      <c r="AI22" s="34">
        <v>24</v>
      </c>
      <c r="AJ22" s="34">
        <v>1</v>
      </c>
      <c r="AK22" s="34">
        <v>6</v>
      </c>
      <c r="AL22" s="34">
        <v>68</v>
      </c>
      <c r="AM22" s="34">
        <v>26</v>
      </c>
      <c r="AN22" s="44">
        <v>26</v>
      </c>
      <c r="AO22" s="44">
        <v>56.999999999999993</v>
      </c>
      <c r="AP22" s="44">
        <v>5</v>
      </c>
      <c r="AQ22" s="44">
        <v>7.0000000000000009</v>
      </c>
      <c r="AR22" s="44">
        <v>2</v>
      </c>
      <c r="AS22" s="44">
        <v>4</v>
      </c>
      <c r="AT22" s="44">
        <v>82</v>
      </c>
      <c r="AU22" s="44">
        <v>8</v>
      </c>
      <c r="AV22" s="31">
        <v>10</v>
      </c>
      <c r="AW22" s="31">
        <v>44</v>
      </c>
      <c r="AX22" s="31">
        <v>27</v>
      </c>
      <c r="AY22" s="31">
        <v>11</v>
      </c>
      <c r="AZ22" s="31">
        <v>3</v>
      </c>
      <c r="BA22" s="31">
        <v>5</v>
      </c>
      <c r="BB22" s="31">
        <v>54</v>
      </c>
      <c r="BC22" s="31">
        <v>14.000000000000002</v>
      </c>
      <c r="BD22" s="30">
        <v>13</v>
      </c>
      <c r="BE22" s="30">
        <v>56.000000000000007</v>
      </c>
      <c r="BF22" s="30">
        <v>14.000000000000002</v>
      </c>
      <c r="BG22" s="30">
        <v>9</v>
      </c>
      <c r="BH22" s="30">
        <v>1</v>
      </c>
      <c r="BI22" s="30">
        <v>7.0000000000000009</v>
      </c>
      <c r="BJ22" s="30">
        <v>69</v>
      </c>
      <c r="BK22" s="30">
        <v>9</v>
      </c>
      <c r="BL22" s="49">
        <v>12</v>
      </c>
      <c r="BM22" s="31">
        <v>43</v>
      </c>
      <c r="BN22" s="31">
        <v>17</v>
      </c>
      <c r="BO22" s="31">
        <v>14.000000000000002</v>
      </c>
      <c r="BP22" s="31">
        <v>3</v>
      </c>
      <c r="BQ22" s="31">
        <v>11</v>
      </c>
      <c r="BR22" s="31">
        <v>55.000000000000007</v>
      </c>
      <c r="BS22" s="31">
        <v>18</v>
      </c>
    </row>
    <row r="23" spans="1:71" s="31" customFormat="1" x14ac:dyDescent="0.25">
      <c r="A23" s="33" t="s">
        <v>50</v>
      </c>
      <c r="B23" s="33" t="s">
        <v>451</v>
      </c>
      <c r="C23" s="34">
        <v>52</v>
      </c>
      <c r="D23" s="34">
        <v>27</v>
      </c>
      <c r="E23" s="34">
        <v>16</v>
      </c>
      <c r="F23" s="34">
        <v>2</v>
      </c>
      <c r="G23" s="34">
        <v>0</v>
      </c>
      <c r="H23" s="34">
        <v>2</v>
      </c>
      <c r="I23" s="34">
        <v>79</v>
      </c>
      <c r="J23" s="34">
        <v>3</v>
      </c>
      <c r="K23" s="31">
        <v>2</v>
      </c>
      <c r="L23" s="31">
        <v>28.000000000000004</v>
      </c>
      <c r="M23" s="31">
        <v>28.000000000000004</v>
      </c>
      <c r="N23" s="31">
        <v>37</v>
      </c>
      <c r="O23" s="31">
        <v>5</v>
      </c>
      <c r="P23" s="31">
        <v>29.796264855687603</v>
      </c>
      <c r="Q23" s="31">
        <v>65.280135823429546</v>
      </c>
      <c r="R23" s="34">
        <v>52</v>
      </c>
      <c r="S23" s="34">
        <v>65</v>
      </c>
      <c r="T23" s="34">
        <v>46</v>
      </c>
      <c r="U23" s="34">
        <v>41</v>
      </c>
      <c r="V23" s="34">
        <v>44</v>
      </c>
      <c r="W23" s="34">
        <v>39</v>
      </c>
      <c r="X23" s="34">
        <v>23</v>
      </c>
      <c r="Y23" s="34">
        <v>28.999999999999996</v>
      </c>
      <c r="Z23" s="34">
        <v>20</v>
      </c>
      <c r="AA23" s="34">
        <v>16</v>
      </c>
      <c r="AB23" s="34">
        <v>20</v>
      </c>
      <c r="AC23" s="34">
        <v>6</v>
      </c>
      <c r="AD23" s="34">
        <v>78</v>
      </c>
      <c r="AE23" s="34">
        <v>39</v>
      </c>
      <c r="AF23" s="34">
        <v>30</v>
      </c>
      <c r="AG23" s="34">
        <v>28.000000000000004</v>
      </c>
      <c r="AH23" s="34">
        <v>45</v>
      </c>
      <c r="AI23" s="34">
        <v>14.000000000000002</v>
      </c>
      <c r="AJ23" s="34">
        <v>2</v>
      </c>
      <c r="AK23" s="34">
        <v>11</v>
      </c>
      <c r="AL23" s="34">
        <v>73</v>
      </c>
      <c r="AM23" s="34">
        <v>16</v>
      </c>
      <c r="AN23" s="44">
        <v>12</v>
      </c>
      <c r="AO23" s="44">
        <v>50</v>
      </c>
      <c r="AP23" s="44">
        <v>12</v>
      </c>
      <c r="AQ23" s="44">
        <v>17</v>
      </c>
      <c r="AR23" s="44">
        <v>2</v>
      </c>
      <c r="AS23" s="44">
        <v>8</v>
      </c>
      <c r="AT23" s="44">
        <v>62</v>
      </c>
      <c r="AU23" s="44">
        <v>19</v>
      </c>
      <c r="AV23" s="31">
        <v>5</v>
      </c>
      <c r="AW23" s="31">
        <v>42</v>
      </c>
      <c r="AX23" s="31">
        <v>18</v>
      </c>
      <c r="AY23" s="31">
        <v>24</v>
      </c>
      <c r="AZ23" s="31">
        <v>3</v>
      </c>
      <c r="BA23" s="31">
        <v>8</v>
      </c>
      <c r="BB23" s="31">
        <v>48</v>
      </c>
      <c r="BC23" s="31">
        <v>27</v>
      </c>
      <c r="BD23" s="30">
        <v>10</v>
      </c>
      <c r="BE23" s="30">
        <v>52</v>
      </c>
      <c r="BF23" s="30">
        <v>15</v>
      </c>
      <c r="BG23" s="30">
        <v>13</v>
      </c>
      <c r="BH23" s="30">
        <v>1</v>
      </c>
      <c r="BI23" s="30">
        <v>9</v>
      </c>
      <c r="BJ23" s="30">
        <v>62</v>
      </c>
      <c r="BK23" s="30">
        <v>15</v>
      </c>
      <c r="BL23" s="49">
        <v>6</v>
      </c>
      <c r="BM23" s="31">
        <v>42</v>
      </c>
      <c r="BN23" s="31">
        <v>19</v>
      </c>
      <c r="BO23" s="31">
        <v>20</v>
      </c>
      <c r="BP23" s="31">
        <v>3</v>
      </c>
      <c r="BQ23" s="31">
        <v>11</v>
      </c>
      <c r="BR23" s="31">
        <v>48</v>
      </c>
      <c r="BS23" s="31">
        <v>22</v>
      </c>
    </row>
    <row r="24" spans="1:71" s="31" customFormat="1" x14ac:dyDescent="0.25">
      <c r="A24" s="33" t="s">
        <v>51</v>
      </c>
      <c r="B24" s="33" t="s">
        <v>507</v>
      </c>
      <c r="C24" s="34">
        <v>19</v>
      </c>
      <c r="D24" s="34">
        <v>30</v>
      </c>
      <c r="E24" s="34">
        <v>36</v>
      </c>
      <c r="F24" s="34">
        <v>5</v>
      </c>
      <c r="G24" s="34">
        <v>1</v>
      </c>
      <c r="H24" s="34">
        <v>10</v>
      </c>
      <c r="I24" s="34">
        <v>49</v>
      </c>
      <c r="J24" s="34">
        <v>6</v>
      </c>
      <c r="K24" s="31">
        <v>18</v>
      </c>
      <c r="L24" s="31">
        <v>50</v>
      </c>
      <c r="M24" s="31">
        <v>11</v>
      </c>
      <c r="N24" s="31">
        <v>7.0000000000000009</v>
      </c>
      <c r="O24" s="31">
        <v>15</v>
      </c>
      <c r="P24" s="31">
        <v>67.430025445292614</v>
      </c>
      <c r="Q24" s="31">
        <v>17.981340118744697</v>
      </c>
      <c r="R24" s="34">
        <v>57.999999999999993</v>
      </c>
      <c r="S24" s="34">
        <v>64</v>
      </c>
      <c r="T24" s="34">
        <v>55.000000000000007</v>
      </c>
      <c r="U24" s="34">
        <v>47</v>
      </c>
      <c r="V24" s="34">
        <v>50</v>
      </c>
      <c r="W24" s="34">
        <v>38</v>
      </c>
      <c r="X24" s="34">
        <v>16</v>
      </c>
      <c r="Y24" s="34">
        <v>16</v>
      </c>
      <c r="Z24" s="34">
        <v>14.000000000000002</v>
      </c>
      <c r="AA24" s="34">
        <v>9</v>
      </c>
      <c r="AB24" s="34">
        <v>12</v>
      </c>
      <c r="AC24" s="34">
        <v>6</v>
      </c>
      <c r="AD24" s="34">
        <v>87</v>
      </c>
      <c r="AE24" s="34">
        <v>22</v>
      </c>
      <c r="AF24" s="34">
        <v>19</v>
      </c>
      <c r="AG24" s="34">
        <v>12</v>
      </c>
      <c r="AH24" s="34">
        <v>34</v>
      </c>
      <c r="AI24" s="34">
        <v>30</v>
      </c>
      <c r="AJ24" s="34">
        <v>2</v>
      </c>
      <c r="AK24" s="34">
        <v>21</v>
      </c>
      <c r="AL24" s="34">
        <v>47</v>
      </c>
      <c r="AM24" s="34">
        <v>32</v>
      </c>
      <c r="AN24" s="44">
        <v>11</v>
      </c>
      <c r="AO24" s="44">
        <v>61</v>
      </c>
      <c r="AP24" s="44">
        <v>3</v>
      </c>
      <c r="AQ24" s="44">
        <v>17</v>
      </c>
      <c r="AR24" s="44">
        <v>2</v>
      </c>
      <c r="AS24" s="44">
        <v>6</v>
      </c>
      <c r="AT24" s="44">
        <v>72</v>
      </c>
      <c r="AU24" s="44">
        <v>19</v>
      </c>
      <c r="AV24" s="31">
        <v>6</v>
      </c>
      <c r="AW24" s="31">
        <v>66</v>
      </c>
      <c r="AX24" s="31">
        <v>4</v>
      </c>
      <c r="AY24" s="31">
        <v>18</v>
      </c>
      <c r="AZ24" s="31">
        <v>2</v>
      </c>
      <c r="BA24" s="31">
        <v>5</v>
      </c>
      <c r="BB24" s="31">
        <v>72</v>
      </c>
      <c r="BC24" s="31">
        <v>20</v>
      </c>
      <c r="BD24" s="30">
        <v>14.000000000000002</v>
      </c>
      <c r="BE24" s="30">
        <v>70</v>
      </c>
      <c r="BF24" s="30">
        <v>3</v>
      </c>
      <c r="BG24" s="30">
        <v>9</v>
      </c>
      <c r="BH24" s="30">
        <v>1</v>
      </c>
      <c r="BI24" s="30">
        <v>4</v>
      </c>
      <c r="BJ24" s="30">
        <v>83</v>
      </c>
      <c r="BK24" s="30">
        <v>10</v>
      </c>
      <c r="BL24" s="49">
        <v>14.000000000000002</v>
      </c>
      <c r="BM24" s="31">
        <v>56.999999999999993</v>
      </c>
      <c r="BN24" s="31">
        <v>4</v>
      </c>
      <c r="BO24" s="31">
        <v>17</v>
      </c>
      <c r="BP24" s="31">
        <v>4</v>
      </c>
      <c r="BQ24" s="31">
        <v>5</v>
      </c>
      <c r="BR24" s="31">
        <v>70</v>
      </c>
      <c r="BS24" s="31">
        <v>21</v>
      </c>
    </row>
    <row r="25" spans="1:71" s="31" customFormat="1" x14ac:dyDescent="0.25">
      <c r="A25" s="33" t="s">
        <v>743</v>
      </c>
      <c r="B25" s="33" t="s">
        <v>512</v>
      </c>
      <c r="C25" s="34">
        <v>71</v>
      </c>
      <c r="D25" s="34">
        <v>16</v>
      </c>
      <c r="E25" s="34">
        <v>8</v>
      </c>
      <c r="F25" s="34">
        <v>1</v>
      </c>
      <c r="G25" s="34">
        <v>3</v>
      </c>
      <c r="H25" s="34">
        <v>1</v>
      </c>
      <c r="I25" s="34">
        <v>87</v>
      </c>
      <c r="J25" s="34">
        <v>5</v>
      </c>
      <c r="K25" s="31">
        <v>6</v>
      </c>
      <c r="L25" s="31">
        <v>24</v>
      </c>
      <c r="M25" s="31">
        <v>22</v>
      </c>
      <c r="N25" s="31">
        <v>41</v>
      </c>
      <c r="O25" s="31">
        <v>6</v>
      </c>
      <c r="P25" s="31">
        <v>30.601569311246728</v>
      </c>
      <c r="Q25" s="31">
        <v>63.382737576285962</v>
      </c>
      <c r="R25" s="34">
        <v>39</v>
      </c>
      <c r="S25" s="34">
        <v>47</v>
      </c>
      <c r="T25" s="34">
        <v>34</v>
      </c>
      <c r="U25" s="34">
        <v>24</v>
      </c>
      <c r="V25" s="34">
        <v>19</v>
      </c>
      <c r="W25" s="34">
        <v>13</v>
      </c>
      <c r="X25" s="34">
        <v>18</v>
      </c>
      <c r="Y25" s="34">
        <v>32</v>
      </c>
      <c r="Z25" s="34">
        <v>34</v>
      </c>
      <c r="AA25" s="34">
        <v>42</v>
      </c>
      <c r="AB25" s="34">
        <v>41</v>
      </c>
      <c r="AC25" s="34">
        <v>36</v>
      </c>
      <c r="AD25" s="34">
        <v>61</v>
      </c>
      <c r="AE25" s="34">
        <v>38</v>
      </c>
      <c r="AF25" s="34">
        <v>23</v>
      </c>
      <c r="AG25" s="34">
        <v>39</v>
      </c>
      <c r="AH25" s="34">
        <v>37</v>
      </c>
      <c r="AI25" s="34">
        <v>15</v>
      </c>
      <c r="AJ25" s="34">
        <v>6</v>
      </c>
      <c r="AK25" s="34">
        <v>4</v>
      </c>
      <c r="AL25" s="34">
        <v>76</v>
      </c>
      <c r="AM25" s="34">
        <v>21</v>
      </c>
      <c r="AN25" s="44">
        <v>39</v>
      </c>
      <c r="AO25" s="44">
        <v>36</v>
      </c>
      <c r="AP25" s="44">
        <v>11</v>
      </c>
      <c r="AQ25" s="44">
        <v>9</v>
      </c>
      <c r="AR25" s="44">
        <v>2</v>
      </c>
      <c r="AS25" s="44">
        <v>3</v>
      </c>
      <c r="AT25" s="44">
        <v>74</v>
      </c>
      <c r="AU25" s="44">
        <v>12</v>
      </c>
      <c r="AV25" s="31">
        <v>15</v>
      </c>
      <c r="AW25" s="31">
        <v>37</v>
      </c>
      <c r="AX25" s="31">
        <v>28.000000000000004</v>
      </c>
      <c r="AY25" s="31">
        <v>15</v>
      </c>
      <c r="AZ25" s="31">
        <v>3</v>
      </c>
      <c r="BA25" s="31">
        <v>3</v>
      </c>
      <c r="BB25" s="31">
        <v>52</v>
      </c>
      <c r="BC25" s="31">
        <v>18</v>
      </c>
      <c r="BD25" s="30">
        <v>20</v>
      </c>
      <c r="BE25" s="30">
        <v>40</v>
      </c>
      <c r="BF25" s="30">
        <v>19</v>
      </c>
      <c r="BG25" s="30">
        <v>14.000000000000002</v>
      </c>
      <c r="BH25" s="30">
        <v>3</v>
      </c>
      <c r="BI25" s="30">
        <v>4</v>
      </c>
      <c r="BJ25" s="30">
        <v>60</v>
      </c>
      <c r="BK25" s="30">
        <v>17</v>
      </c>
      <c r="BL25" s="49">
        <v>18</v>
      </c>
      <c r="BM25" s="31">
        <v>32</v>
      </c>
      <c r="BN25" s="31">
        <v>23</v>
      </c>
      <c r="BO25" s="31">
        <v>19</v>
      </c>
      <c r="BP25" s="31">
        <v>4</v>
      </c>
      <c r="BQ25" s="31">
        <v>5</v>
      </c>
      <c r="BR25" s="31">
        <v>50</v>
      </c>
      <c r="BS25" s="31">
        <v>23</v>
      </c>
    </row>
    <row r="26" spans="1:71" s="31" customFormat="1" x14ac:dyDescent="0.25">
      <c r="A26" s="33" t="s">
        <v>582</v>
      </c>
      <c r="B26" s="33" t="s">
        <v>339</v>
      </c>
      <c r="C26" s="34">
        <v>50</v>
      </c>
      <c r="D26" s="34">
        <v>21</v>
      </c>
      <c r="E26" s="34">
        <v>19</v>
      </c>
      <c r="F26" s="34">
        <v>8</v>
      </c>
      <c r="G26" s="34">
        <v>1</v>
      </c>
      <c r="H26" s="34">
        <v>1</v>
      </c>
      <c r="I26" s="34">
        <v>71</v>
      </c>
      <c r="J26" s="34">
        <v>9</v>
      </c>
      <c r="K26" s="31">
        <v>15</v>
      </c>
      <c r="L26" s="31">
        <v>41</v>
      </c>
      <c r="M26" s="31">
        <v>22</v>
      </c>
      <c r="N26" s="31">
        <v>17</v>
      </c>
      <c r="O26" s="31">
        <v>5</v>
      </c>
      <c r="P26" s="31">
        <v>55.935613682091713</v>
      </c>
      <c r="Q26" s="31">
        <v>38.732394366196218</v>
      </c>
      <c r="X26" s="34">
        <v>23</v>
      </c>
      <c r="Y26" s="34">
        <v>28.000000000000004</v>
      </c>
      <c r="Z26" s="34">
        <v>21</v>
      </c>
      <c r="AA26" s="34">
        <v>22</v>
      </c>
      <c r="AB26" s="34">
        <v>15</v>
      </c>
      <c r="AC26" s="34">
        <v>12</v>
      </c>
      <c r="AD26" s="34">
        <v>100</v>
      </c>
      <c r="AE26" s="34">
        <v>0</v>
      </c>
      <c r="AF26" s="34">
        <v>46</v>
      </c>
      <c r="AG26" s="34">
        <v>21</v>
      </c>
      <c r="AH26" s="34">
        <v>38</v>
      </c>
      <c r="AI26" s="34">
        <v>30</v>
      </c>
      <c r="AJ26" s="34">
        <v>4</v>
      </c>
      <c r="AK26" s="34">
        <v>7.0000000000000009</v>
      </c>
      <c r="AL26" s="34">
        <v>59</v>
      </c>
      <c r="AM26" s="34">
        <v>34</v>
      </c>
      <c r="AN26" s="44">
        <v>7.0000000000000009</v>
      </c>
      <c r="AO26" s="44">
        <v>65</v>
      </c>
      <c r="AP26" s="44">
        <v>8</v>
      </c>
      <c r="AQ26" s="44">
        <v>15</v>
      </c>
      <c r="AR26" s="44">
        <v>1</v>
      </c>
      <c r="AS26" s="44">
        <v>3</v>
      </c>
      <c r="AT26" s="44">
        <v>72</v>
      </c>
      <c r="AU26" s="44">
        <v>16</v>
      </c>
      <c r="AV26" s="31">
        <v>4</v>
      </c>
      <c r="AW26" s="31">
        <v>66</v>
      </c>
      <c r="AX26" s="31">
        <v>10</v>
      </c>
      <c r="AY26" s="31">
        <v>17</v>
      </c>
      <c r="AZ26" s="31">
        <v>2</v>
      </c>
      <c r="BA26" s="31">
        <v>3</v>
      </c>
      <c r="BB26" s="31">
        <v>70</v>
      </c>
      <c r="BC26" s="31">
        <v>18</v>
      </c>
      <c r="BD26" s="30">
        <v>5</v>
      </c>
      <c r="BE26" s="30">
        <v>65</v>
      </c>
      <c r="BF26" s="30">
        <v>9</v>
      </c>
      <c r="BG26" s="30">
        <v>16</v>
      </c>
      <c r="BH26" s="30">
        <v>1</v>
      </c>
      <c r="BI26" s="30">
        <v>3</v>
      </c>
      <c r="BJ26" s="30">
        <v>70</v>
      </c>
      <c r="BK26" s="30">
        <v>17</v>
      </c>
      <c r="BL26" s="49">
        <v>4</v>
      </c>
      <c r="BM26" s="31">
        <v>57.999999999999993</v>
      </c>
      <c r="BN26" s="31">
        <v>11</v>
      </c>
      <c r="BO26" s="31">
        <v>20</v>
      </c>
      <c r="BP26" s="31">
        <v>3</v>
      </c>
      <c r="BQ26" s="31">
        <v>4</v>
      </c>
      <c r="BR26" s="31">
        <v>62</v>
      </c>
      <c r="BS26" s="31">
        <v>23</v>
      </c>
    </row>
    <row r="27" spans="1:71" s="31" customFormat="1" x14ac:dyDescent="0.25">
      <c r="A27" s="33"/>
      <c r="B27" s="33"/>
      <c r="C27" s="34"/>
      <c r="D27" s="34"/>
      <c r="E27" s="34"/>
      <c r="F27" s="34"/>
      <c r="G27" s="34"/>
      <c r="H27" s="34"/>
      <c r="I27" s="34"/>
      <c r="J27" s="34"/>
      <c r="AD27" s="28"/>
      <c r="AE27" s="28"/>
      <c r="AF27" s="28"/>
      <c r="AN27" s="44"/>
      <c r="AO27" s="44"/>
      <c r="AP27" s="44"/>
      <c r="AQ27" s="44"/>
      <c r="AR27" s="44"/>
      <c r="AS27" s="44"/>
      <c r="AT27" s="44"/>
      <c r="AU27" s="44"/>
      <c r="BD27" s="30"/>
      <c r="BE27" s="30"/>
      <c r="BF27" s="30"/>
      <c r="BG27" s="30"/>
      <c r="BH27" s="30"/>
      <c r="BI27" s="30"/>
      <c r="BJ27" s="30"/>
      <c r="BK27" s="30"/>
      <c r="BL27" s="49"/>
    </row>
    <row r="28" spans="1:71" x14ac:dyDescent="0.25">
      <c r="B28" s="33"/>
      <c r="AN28">
        <v>0</v>
      </c>
      <c r="AO28">
        <v>0</v>
      </c>
      <c r="AP28">
        <v>0</v>
      </c>
      <c r="AQ28">
        <v>0</v>
      </c>
      <c r="AR28">
        <v>0</v>
      </c>
      <c r="AS28">
        <v>0</v>
      </c>
      <c r="AT28">
        <v>0</v>
      </c>
      <c r="AU28">
        <v>0</v>
      </c>
      <c r="AW28" s="31"/>
      <c r="AX28" s="31"/>
      <c r="AY28" s="31"/>
      <c r="AZ28" s="31"/>
      <c r="BA28" s="31"/>
      <c r="BB28" s="31"/>
      <c r="BC28" s="31"/>
      <c r="BD28" s="31"/>
    </row>
    <row r="29" spans="1:71" x14ac:dyDescent="0.25">
      <c r="B29" s="3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W28"/>
  <sheetViews>
    <sheetView workbookViewId="0">
      <pane xSplit="1" topLeftCell="B1" activePane="topRight" state="frozen"/>
      <selection pane="topRight" activeCell="I35" sqref="I35"/>
    </sheetView>
  </sheetViews>
  <sheetFormatPr defaultRowHeight="15" outlineLevelCol="1" x14ac:dyDescent="0.25"/>
  <cols>
    <col min="1" max="2" width="19.7109375" customWidth="1"/>
    <col min="3" max="73" width="9.140625" customWidth="1" outlineLevel="1"/>
    <col min="74" max="74" width="9.140625" customWidth="1" outlineLevel="1" collapsed="1"/>
    <col min="75" max="111" width="9.140625" customWidth="1" outlineLevel="1"/>
  </cols>
  <sheetData>
    <row r="3" spans="1:127" x14ac:dyDescent="0.25">
      <c r="C3" t="s">
        <v>1</v>
      </c>
      <c r="D3" t="s">
        <v>1</v>
      </c>
      <c r="E3" t="s">
        <v>1</v>
      </c>
      <c r="F3" t="s">
        <v>1</v>
      </c>
      <c r="G3" t="s">
        <v>1</v>
      </c>
      <c r="H3" t="s">
        <v>1</v>
      </c>
      <c r="I3" t="s">
        <v>1</v>
      </c>
      <c r="J3" t="s">
        <v>1</v>
      </c>
      <c r="K3" t="s">
        <v>3</v>
      </c>
      <c r="L3" t="s">
        <v>3</v>
      </c>
      <c r="M3" t="s">
        <v>3</v>
      </c>
      <c r="N3" t="s">
        <v>3</v>
      </c>
      <c r="O3" t="s">
        <v>3</v>
      </c>
      <c r="P3" t="s">
        <v>3</v>
      </c>
      <c r="Q3" t="s">
        <v>3</v>
      </c>
      <c r="R3" t="s">
        <v>3</v>
      </c>
      <c r="S3" t="s">
        <v>3</v>
      </c>
      <c r="T3" t="s">
        <v>3</v>
      </c>
      <c r="U3" t="s">
        <v>3</v>
      </c>
      <c r="V3" t="s">
        <v>3</v>
      </c>
      <c r="W3" t="s">
        <v>3</v>
      </c>
      <c r="X3" t="s">
        <v>3</v>
      </c>
      <c r="Y3" t="s">
        <v>3</v>
      </c>
      <c r="Z3" t="s">
        <v>3</v>
      </c>
      <c r="AA3" t="s">
        <v>3</v>
      </c>
      <c r="AB3" t="s">
        <v>3</v>
      </c>
      <c r="AC3" t="s">
        <v>3</v>
      </c>
      <c r="AD3" t="s">
        <v>3</v>
      </c>
      <c r="AE3" t="s">
        <v>3</v>
      </c>
      <c r="AF3" t="s">
        <v>3</v>
      </c>
      <c r="AG3" t="s">
        <v>3</v>
      </c>
      <c r="AH3" t="s">
        <v>3</v>
      </c>
      <c r="AI3" t="s">
        <v>3</v>
      </c>
      <c r="AJ3" t="s">
        <v>3</v>
      </c>
      <c r="AK3" t="s">
        <v>3</v>
      </c>
      <c r="AL3" t="s">
        <v>3</v>
      </c>
      <c r="AM3" t="s">
        <v>3</v>
      </c>
      <c r="AN3" t="s">
        <v>3</v>
      </c>
      <c r="AO3" t="s">
        <v>3</v>
      </c>
      <c r="AP3" t="s">
        <v>3</v>
      </c>
      <c r="AQ3" t="s">
        <v>3</v>
      </c>
      <c r="AR3" t="s">
        <v>3</v>
      </c>
      <c r="AS3" t="s">
        <v>3</v>
      </c>
      <c r="AT3" t="s">
        <v>3</v>
      </c>
      <c r="AU3" t="s">
        <v>3</v>
      </c>
      <c r="AV3" t="s">
        <v>3</v>
      </c>
      <c r="AW3" t="s">
        <v>3</v>
      </c>
      <c r="AX3" t="s">
        <v>3</v>
      </c>
      <c r="AY3" t="s">
        <v>3</v>
      </c>
      <c r="AZ3" t="s">
        <v>3</v>
      </c>
      <c r="BA3" t="s">
        <v>3</v>
      </c>
      <c r="BB3" t="s">
        <v>3</v>
      </c>
      <c r="BC3" t="s">
        <v>3</v>
      </c>
      <c r="BD3" t="s">
        <v>3</v>
      </c>
      <c r="BE3" t="s">
        <v>3</v>
      </c>
      <c r="BF3" t="s">
        <v>3</v>
      </c>
      <c r="BG3" t="s">
        <v>3</v>
      </c>
      <c r="BH3" t="s">
        <v>3</v>
      </c>
      <c r="BI3" t="s">
        <v>3</v>
      </c>
      <c r="BJ3" t="s">
        <v>3</v>
      </c>
      <c r="BK3" t="s">
        <v>3</v>
      </c>
      <c r="BL3" t="s">
        <v>3</v>
      </c>
      <c r="BM3" t="s">
        <v>3</v>
      </c>
      <c r="BN3" t="s">
        <v>3</v>
      </c>
      <c r="BO3" t="s">
        <v>3</v>
      </c>
      <c r="BP3" t="s">
        <v>3</v>
      </c>
      <c r="BQ3" t="s">
        <v>3</v>
      </c>
      <c r="BR3" t="s">
        <v>3</v>
      </c>
      <c r="BS3" t="s">
        <v>3</v>
      </c>
      <c r="BT3" t="s">
        <v>3</v>
      </c>
      <c r="BU3" t="s">
        <v>3</v>
      </c>
      <c r="BV3" t="s">
        <v>5</v>
      </c>
      <c r="BW3" t="s">
        <v>5</v>
      </c>
      <c r="BX3" t="s">
        <v>5</v>
      </c>
      <c r="BY3" t="s">
        <v>5</v>
      </c>
      <c r="BZ3" t="s">
        <v>5</v>
      </c>
      <c r="CA3" t="s">
        <v>5</v>
      </c>
      <c r="CB3" t="s">
        <v>7</v>
      </c>
      <c r="CC3" t="s">
        <v>7</v>
      </c>
      <c r="CD3" t="s">
        <v>7</v>
      </c>
      <c r="CE3" t="s">
        <v>7</v>
      </c>
      <c r="CF3" t="s">
        <v>7</v>
      </c>
      <c r="CG3" t="s">
        <v>7</v>
      </c>
      <c r="CH3" t="s">
        <v>9</v>
      </c>
      <c r="CI3" t="s">
        <v>9</v>
      </c>
      <c r="CJ3" t="s">
        <v>9</v>
      </c>
      <c r="CK3" t="s">
        <v>11</v>
      </c>
      <c r="CL3" t="s">
        <v>11</v>
      </c>
      <c r="CM3" t="s">
        <v>11</v>
      </c>
      <c r="CN3" t="s">
        <v>11</v>
      </c>
      <c r="CO3" t="s">
        <v>11</v>
      </c>
      <c r="CP3" t="s">
        <v>11</v>
      </c>
      <c r="CQ3" t="s">
        <v>11</v>
      </c>
      <c r="CR3" t="s">
        <v>12</v>
      </c>
      <c r="CS3" t="s">
        <v>12</v>
      </c>
      <c r="CT3" t="s">
        <v>12</v>
      </c>
      <c r="CU3" t="s">
        <v>12</v>
      </c>
      <c r="CV3" t="s">
        <v>12</v>
      </c>
      <c r="CW3" t="s">
        <v>12</v>
      </c>
      <c r="CX3" t="s">
        <v>12</v>
      </c>
      <c r="CY3" t="s">
        <v>12</v>
      </c>
      <c r="CZ3" t="s">
        <v>14</v>
      </c>
      <c r="DA3" t="s">
        <v>14</v>
      </c>
      <c r="DB3" t="s">
        <v>14</v>
      </c>
      <c r="DC3" t="s">
        <v>14</v>
      </c>
      <c r="DD3" t="s">
        <v>14</v>
      </c>
      <c r="DE3" t="s">
        <v>14</v>
      </c>
      <c r="DF3" t="s">
        <v>14</v>
      </c>
      <c r="DG3" t="s">
        <v>14</v>
      </c>
      <c r="DH3" t="s">
        <v>15</v>
      </c>
      <c r="DI3" t="s">
        <v>15</v>
      </c>
      <c r="DJ3" t="s">
        <v>15</v>
      </c>
      <c r="DK3" t="s">
        <v>15</v>
      </c>
      <c r="DL3" t="s">
        <v>15</v>
      </c>
      <c r="DM3" t="s">
        <v>15</v>
      </c>
      <c r="DN3" t="s">
        <v>15</v>
      </c>
      <c r="DO3" t="s">
        <v>15</v>
      </c>
      <c r="DP3" t="s">
        <v>17</v>
      </c>
      <c r="DQ3" t="s">
        <v>17</v>
      </c>
      <c r="DR3" t="s">
        <v>17</v>
      </c>
      <c r="DS3" t="s">
        <v>17</v>
      </c>
      <c r="DT3" t="s">
        <v>17</v>
      </c>
      <c r="DU3" t="s">
        <v>17</v>
      </c>
      <c r="DV3" t="s">
        <v>17</v>
      </c>
      <c r="DW3" t="s">
        <v>17</v>
      </c>
    </row>
    <row r="4" spans="1:127" x14ac:dyDescent="0.25">
      <c r="C4" t="s">
        <v>2</v>
      </c>
      <c r="D4" t="s">
        <v>2</v>
      </c>
      <c r="E4" t="s">
        <v>2</v>
      </c>
      <c r="F4" t="s">
        <v>2</v>
      </c>
      <c r="G4" t="s">
        <v>2</v>
      </c>
      <c r="H4" t="s">
        <v>2</v>
      </c>
      <c r="I4" t="s">
        <v>2</v>
      </c>
      <c r="J4" t="s">
        <v>2</v>
      </c>
      <c r="K4" t="s">
        <v>4</v>
      </c>
      <c r="L4" t="s">
        <v>4</v>
      </c>
      <c r="M4" t="s">
        <v>4</v>
      </c>
      <c r="N4" t="s">
        <v>4</v>
      </c>
      <c r="O4" t="s">
        <v>4</v>
      </c>
      <c r="P4" t="s">
        <v>4</v>
      </c>
      <c r="Q4" t="s">
        <v>4</v>
      </c>
      <c r="R4" t="s">
        <v>4</v>
      </c>
      <c r="S4" t="s">
        <v>4</v>
      </c>
      <c r="T4" t="s">
        <v>4</v>
      </c>
      <c r="U4" t="s">
        <v>4</v>
      </c>
      <c r="V4" t="s">
        <v>4</v>
      </c>
      <c r="W4" t="s">
        <v>4</v>
      </c>
      <c r="X4" t="s">
        <v>4</v>
      </c>
      <c r="Y4" t="s">
        <v>4</v>
      </c>
      <c r="Z4" t="s">
        <v>4</v>
      </c>
      <c r="AA4" t="s">
        <v>4</v>
      </c>
      <c r="AB4" t="s">
        <v>4</v>
      </c>
      <c r="AC4" t="s">
        <v>4</v>
      </c>
      <c r="AD4" t="s">
        <v>4</v>
      </c>
      <c r="AE4" t="s">
        <v>4</v>
      </c>
      <c r="AF4" t="s">
        <v>4</v>
      </c>
      <c r="AG4" t="s">
        <v>4</v>
      </c>
      <c r="AH4" t="s">
        <v>4</v>
      </c>
      <c r="AI4" t="s">
        <v>4</v>
      </c>
      <c r="AJ4" t="s">
        <v>4</v>
      </c>
      <c r="AK4" t="s">
        <v>4</v>
      </c>
      <c r="AL4" t="s">
        <v>4</v>
      </c>
      <c r="AM4" t="s">
        <v>4</v>
      </c>
      <c r="AN4" t="s">
        <v>4</v>
      </c>
      <c r="AO4" t="s">
        <v>4</v>
      </c>
      <c r="AP4" t="s">
        <v>4</v>
      </c>
      <c r="AQ4" t="s">
        <v>4</v>
      </c>
      <c r="AR4" t="s">
        <v>4</v>
      </c>
      <c r="AS4" t="s">
        <v>4</v>
      </c>
      <c r="AT4" t="s">
        <v>4</v>
      </c>
      <c r="AU4" t="s">
        <v>4</v>
      </c>
      <c r="AV4" t="s">
        <v>4</v>
      </c>
      <c r="AW4" t="s">
        <v>4</v>
      </c>
      <c r="AX4" t="s">
        <v>4</v>
      </c>
      <c r="AY4" t="s">
        <v>4</v>
      </c>
      <c r="AZ4" t="s">
        <v>4</v>
      </c>
      <c r="BA4" t="s">
        <v>4</v>
      </c>
      <c r="BB4" t="s">
        <v>4</v>
      </c>
      <c r="BC4" t="s">
        <v>4</v>
      </c>
      <c r="BD4" t="s">
        <v>4</v>
      </c>
      <c r="BE4" t="s">
        <v>4</v>
      </c>
      <c r="BF4" t="s">
        <v>4</v>
      </c>
      <c r="BG4" t="s">
        <v>4</v>
      </c>
      <c r="BH4" t="s">
        <v>4</v>
      </c>
      <c r="BI4" t="s">
        <v>4</v>
      </c>
      <c r="BJ4" t="s">
        <v>4</v>
      </c>
      <c r="BK4" t="s">
        <v>4</v>
      </c>
      <c r="BL4" t="s">
        <v>4</v>
      </c>
      <c r="BM4" t="s">
        <v>4</v>
      </c>
      <c r="BN4" t="s">
        <v>4</v>
      </c>
      <c r="BO4" t="s">
        <v>4</v>
      </c>
      <c r="BP4" t="s">
        <v>4</v>
      </c>
      <c r="BQ4" t="s">
        <v>4</v>
      </c>
      <c r="BR4" t="s">
        <v>4</v>
      </c>
      <c r="BS4" t="s">
        <v>4</v>
      </c>
      <c r="BT4" t="s">
        <v>4</v>
      </c>
      <c r="BU4" t="s">
        <v>4</v>
      </c>
      <c r="BV4" t="s">
        <v>6</v>
      </c>
      <c r="BW4" t="s">
        <v>6</v>
      </c>
      <c r="BX4" t="s">
        <v>6</v>
      </c>
      <c r="BY4" t="s">
        <v>6</v>
      </c>
      <c r="BZ4" t="s">
        <v>6</v>
      </c>
      <c r="CA4" t="s">
        <v>6</v>
      </c>
      <c r="CB4" t="s">
        <v>8</v>
      </c>
      <c r="CC4" t="s">
        <v>8</v>
      </c>
      <c r="CD4" t="s">
        <v>8</v>
      </c>
      <c r="CE4" t="s">
        <v>8</v>
      </c>
      <c r="CF4" t="s">
        <v>8</v>
      </c>
      <c r="CG4" t="s">
        <v>8</v>
      </c>
      <c r="CH4" t="s">
        <v>81</v>
      </c>
      <c r="CI4" t="s">
        <v>81</v>
      </c>
      <c r="CJ4" t="s">
        <v>81</v>
      </c>
      <c r="CK4" t="s">
        <v>13</v>
      </c>
      <c r="CL4" t="s">
        <v>13</v>
      </c>
      <c r="CM4" t="s">
        <v>13</v>
      </c>
      <c r="CN4" t="s">
        <v>13</v>
      </c>
      <c r="CO4" t="s">
        <v>13</v>
      </c>
      <c r="CP4" t="s">
        <v>13</v>
      </c>
      <c r="CQ4" t="s">
        <v>13</v>
      </c>
      <c r="CR4" t="s">
        <v>16</v>
      </c>
      <c r="CS4" t="s">
        <v>16</v>
      </c>
      <c r="CT4" t="s">
        <v>16</v>
      </c>
      <c r="CU4" t="s">
        <v>16</v>
      </c>
      <c r="CV4" t="s">
        <v>16</v>
      </c>
      <c r="CW4" t="s">
        <v>16</v>
      </c>
      <c r="CX4" t="s">
        <v>16</v>
      </c>
      <c r="CY4" t="s">
        <v>16</v>
      </c>
      <c r="CZ4" t="s">
        <v>18</v>
      </c>
      <c r="DA4" t="s">
        <v>18</v>
      </c>
      <c r="DB4" t="s">
        <v>18</v>
      </c>
      <c r="DC4" t="s">
        <v>18</v>
      </c>
      <c r="DD4" t="s">
        <v>18</v>
      </c>
      <c r="DE4" t="s">
        <v>18</v>
      </c>
      <c r="DF4" t="s">
        <v>18</v>
      </c>
      <c r="DG4" t="s">
        <v>18</v>
      </c>
      <c r="DH4" t="s">
        <v>19</v>
      </c>
      <c r="DI4" t="s">
        <v>19</v>
      </c>
      <c r="DJ4" t="s">
        <v>19</v>
      </c>
      <c r="DK4" t="s">
        <v>19</v>
      </c>
      <c r="DL4" t="s">
        <v>19</v>
      </c>
      <c r="DM4" t="s">
        <v>19</v>
      </c>
      <c r="DN4" t="s">
        <v>19</v>
      </c>
      <c r="DO4" t="s">
        <v>19</v>
      </c>
      <c r="DP4" t="s">
        <v>20</v>
      </c>
      <c r="DQ4" t="s">
        <v>20</v>
      </c>
      <c r="DR4" t="s">
        <v>20</v>
      </c>
      <c r="DS4" t="s">
        <v>20</v>
      </c>
      <c r="DT4" t="s">
        <v>20</v>
      </c>
      <c r="DU4" t="s">
        <v>20</v>
      </c>
      <c r="DV4" t="s">
        <v>20</v>
      </c>
      <c r="DW4" t="s">
        <v>20</v>
      </c>
    </row>
    <row r="5" spans="1:127" x14ac:dyDescent="0.25">
      <c r="C5" t="s">
        <v>22</v>
      </c>
      <c r="D5" t="s">
        <v>22</v>
      </c>
      <c r="E5" t="s">
        <v>22</v>
      </c>
      <c r="F5" t="s">
        <v>22</v>
      </c>
      <c r="G5" t="s">
        <v>22</v>
      </c>
      <c r="H5" t="s">
        <v>22</v>
      </c>
      <c r="I5" t="s">
        <v>22</v>
      </c>
      <c r="J5" t="s">
        <v>22</v>
      </c>
      <c r="K5" t="s">
        <v>759</v>
      </c>
      <c r="L5" t="s">
        <v>759</v>
      </c>
      <c r="M5" t="s">
        <v>759</v>
      </c>
      <c r="N5" t="s">
        <v>759</v>
      </c>
      <c r="O5" t="s">
        <v>759</v>
      </c>
      <c r="P5" t="s">
        <v>759</v>
      </c>
      <c r="Q5" t="s">
        <v>759</v>
      </c>
      <c r="R5" t="s">
        <v>760</v>
      </c>
      <c r="S5" t="s">
        <v>760</v>
      </c>
      <c r="T5" t="s">
        <v>760</v>
      </c>
      <c r="U5" t="s">
        <v>760</v>
      </c>
      <c r="V5" t="s">
        <v>760</v>
      </c>
      <c r="W5" t="s">
        <v>760</v>
      </c>
      <c r="X5" t="s">
        <v>760</v>
      </c>
      <c r="Y5" t="s">
        <v>761</v>
      </c>
      <c r="Z5" t="s">
        <v>761</v>
      </c>
      <c r="AA5" t="s">
        <v>761</v>
      </c>
      <c r="AB5" t="s">
        <v>761</v>
      </c>
      <c r="AC5" t="s">
        <v>761</v>
      </c>
      <c r="AD5" t="s">
        <v>761</v>
      </c>
      <c r="AE5" t="s">
        <v>761</v>
      </c>
      <c r="AF5" t="s">
        <v>762</v>
      </c>
      <c r="AG5" t="s">
        <v>762</v>
      </c>
      <c r="AH5" t="s">
        <v>762</v>
      </c>
      <c r="AI5" t="s">
        <v>762</v>
      </c>
      <c r="AJ5" t="s">
        <v>762</v>
      </c>
      <c r="AK5" t="s">
        <v>762</v>
      </c>
      <c r="AL5" t="s">
        <v>762</v>
      </c>
      <c r="AM5" t="s">
        <v>763</v>
      </c>
      <c r="AN5" t="s">
        <v>763</v>
      </c>
      <c r="AO5" t="s">
        <v>763</v>
      </c>
      <c r="AP5" t="s">
        <v>763</v>
      </c>
      <c r="AQ5" t="s">
        <v>763</v>
      </c>
      <c r="AR5" t="s">
        <v>763</v>
      </c>
      <c r="AS5" t="s">
        <v>763</v>
      </c>
      <c r="AT5" t="s">
        <v>764</v>
      </c>
      <c r="AU5" t="s">
        <v>764</v>
      </c>
      <c r="AV5" t="s">
        <v>764</v>
      </c>
      <c r="AW5" t="s">
        <v>764</v>
      </c>
      <c r="AX5" t="s">
        <v>764</v>
      </c>
      <c r="AY5" t="s">
        <v>764</v>
      </c>
      <c r="AZ5" t="s">
        <v>764</v>
      </c>
      <c r="BA5" t="s">
        <v>765</v>
      </c>
      <c r="BB5" t="s">
        <v>765</v>
      </c>
      <c r="BC5" t="s">
        <v>765</v>
      </c>
      <c r="BD5" t="s">
        <v>765</v>
      </c>
      <c r="BE5" t="s">
        <v>765</v>
      </c>
      <c r="BF5" t="s">
        <v>765</v>
      </c>
      <c r="BG5" t="s">
        <v>765</v>
      </c>
      <c r="BH5" t="s">
        <v>766</v>
      </c>
      <c r="BI5" t="s">
        <v>766</v>
      </c>
      <c r="BJ5" t="s">
        <v>766</v>
      </c>
      <c r="BK5" t="s">
        <v>766</v>
      </c>
      <c r="BL5" t="s">
        <v>766</v>
      </c>
      <c r="BM5" t="s">
        <v>766</v>
      </c>
      <c r="BN5" t="s">
        <v>766</v>
      </c>
      <c r="BO5" t="s">
        <v>767</v>
      </c>
      <c r="BP5" t="s">
        <v>767</v>
      </c>
      <c r="BQ5" t="s">
        <v>767</v>
      </c>
      <c r="BR5" t="s">
        <v>767</v>
      </c>
      <c r="BS5" t="s">
        <v>767</v>
      </c>
      <c r="BT5" t="s">
        <v>767</v>
      </c>
      <c r="BU5" t="s">
        <v>767</v>
      </c>
      <c r="BV5" t="s">
        <v>64</v>
      </c>
      <c r="BW5" t="s">
        <v>64</v>
      </c>
      <c r="BX5" t="s">
        <v>64</v>
      </c>
      <c r="BY5" t="s">
        <v>64</v>
      </c>
      <c r="BZ5" t="s">
        <v>64</v>
      </c>
      <c r="CA5" t="s">
        <v>64</v>
      </c>
      <c r="CB5" t="s">
        <v>79</v>
      </c>
      <c r="CC5" t="s">
        <v>79</v>
      </c>
      <c r="CD5" t="s">
        <v>79</v>
      </c>
      <c r="CE5" t="s">
        <v>79</v>
      </c>
      <c r="CF5" t="s">
        <v>79</v>
      </c>
      <c r="CG5" t="s">
        <v>79</v>
      </c>
      <c r="CH5" t="s">
        <v>82</v>
      </c>
      <c r="CI5" t="s">
        <v>82</v>
      </c>
      <c r="CJ5" t="s">
        <v>82</v>
      </c>
      <c r="CK5" t="s">
        <v>86</v>
      </c>
      <c r="CL5" t="s">
        <v>86</v>
      </c>
      <c r="CM5" t="s">
        <v>86</v>
      </c>
      <c r="CN5" t="s">
        <v>86</v>
      </c>
      <c r="CO5" t="s">
        <v>86</v>
      </c>
      <c r="CP5" t="s">
        <v>86</v>
      </c>
      <c r="CQ5" t="s">
        <v>86</v>
      </c>
      <c r="CR5" t="s">
        <v>94</v>
      </c>
      <c r="CS5" t="s">
        <v>94</v>
      </c>
      <c r="CT5" t="s">
        <v>94</v>
      </c>
      <c r="CU5" t="s">
        <v>94</v>
      </c>
      <c r="CV5" t="s">
        <v>94</v>
      </c>
      <c r="CW5" t="s">
        <v>94</v>
      </c>
      <c r="CX5" t="s">
        <v>94</v>
      </c>
      <c r="CY5" t="s">
        <v>94</v>
      </c>
      <c r="CZ5" t="s">
        <v>103</v>
      </c>
      <c r="DA5" t="s">
        <v>103</v>
      </c>
      <c r="DB5" t="s">
        <v>103</v>
      </c>
      <c r="DC5" t="s">
        <v>103</v>
      </c>
      <c r="DD5" t="s">
        <v>103</v>
      </c>
      <c r="DE5" t="s">
        <v>103</v>
      </c>
      <c r="DF5" t="s">
        <v>103</v>
      </c>
      <c r="DG5" t="s">
        <v>103</v>
      </c>
      <c r="DH5" t="s">
        <v>104</v>
      </c>
      <c r="DI5" t="s">
        <v>104</v>
      </c>
      <c r="DJ5" t="s">
        <v>104</v>
      </c>
      <c r="DK5" t="s">
        <v>104</v>
      </c>
      <c r="DL5" t="s">
        <v>104</v>
      </c>
      <c r="DM5" t="s">
        <v>104</v>
      </c>
      <c r="DN5" t="s">
        <v>104</v>
      </c>
      <c r="DO5" t="s">
        <v>104</v>
      </c>
      <c r="DP5" t="s">
        <v>105</v>
      </c>
      <c r="DQ5" t="s">
        <v>105</v>
      </c>
      <c r="DR5" t="s">
        <v>105</v>
      </c>
      <c r="DS5" t="s">
        <v>105</v>
      </c>
      <c r="DT5" t="s">
        <v>105</v>
      </c>
      <c r="DU5" t="s">
        <v>105</v>
      </c>
      <c r="DV5" t="s">
        <v>105</v>
      </c>
      <c r="DW5" t="s">
        <v>105</v>
      </c>
    </row>
    <row r="6" spans="1:127" x14ac:dyDescent="0.25">
      <c r="A6" s="57" t="s">
        <v>24</v>
      </c>
      <c r="B6" s="14" t="s">
        <v>276</v>
      </c>
      <c r="C6" t="s">
        <v>25</v>
      </c>
      <c r="D6" t="s">
        <v>26</v>
      </c>
      <c r="E6" t="s">
        <v>27</v>
      </c>
      <c r="F6" t="s">
        <v>28</v>
      </c>
      <c r="G6" t="s">
        <v>29</v>
      </c>
      <c r="H6" t="s">
        <v>30</v>
      </c>
      <c r="I6" t="s">
        <v>31</v>
      </c>
      <c r="J6" t="s">
        <v>32</v>
      </c>
      <c r="K6" t="s">
        <v>57</v>
      </c>
      <c r="L6" t="s">
        <v>58</v>
      </c>
      <c r="M6" t="s">
        <v>59</v>
      </c>
      <c r="N6" t="s">
        <v>60</v>
      </c>
      <c r="O6" t="s">
        <v>61</v>
      </c>
      <c r="P6" t="s">
        <v>62</v>
      </c>
      <c r="Q6" t="s">
        <v>63</v>
      </c>
      <c r="R6" t="s">
        <v>57</v>
      </c>
      <c r="S6" t="s">
        <v>58</v>
      </c>
      <c r="T6" t="s">
        <v>59</v>
      </c>
      <c r="U6" t="s">
        <v>60</v>
      </c>
      <c r="V6" t="s">
        <v>61</v>
      </c>
      <c r="W6" t="s">
        <v>62</v>
      </c>
      <c r="X6" t="s">
        <v>63</v>
      </c>
      <c r="Y6" t="s">
        <v>57</v>
      </c>
      <c r="Z6" t="s">
        <v>58</v>
      </c>
      <c r="AA6" t="s">
        <v>59</v>
      </c>
      <c r="AB6" t="s">
        <v>60</v>
      </c>
      <c r="AC6" t="s">
        <v>61</v>
      </c>
      <c r="AD6" t="s">
        <v>62</v>
      </c>
      <c r="AE6" t="s">
        <v>63</v>
      </c>
      <c r="AF6" t="s">
        <v>57</v>
      </c>
      <c r="AG6" t="s">
        <v>58</v>
      </c>
      <c r="AH6" t="s">
        <v>59</v>
      </c>
      <c r="AI6" t="s">
        <v>60</v>
      </c>
      <c r="AJ6" t="s">
        <v>61</v>
      </c>
      <c r="AK6" t="s">
        <v>62</v>
      </c>
      <c r="AL6" t="s">
        <v>63</v>
      </c>
      <c r="AM6" t="s">
        <v>57</v>
      </c>
      <c r="AN6" t="s">
        <v>58</v>
      </c>
      <c r="AO6" t="s">
        <v>59</v>
      </c>
      <c r="AP6" t="s">
        <v>60</v>
      </c>
      <c r="AQ6" t="s">
        <v>61</v>
      </c>
      <c r="AR6" t="s">
        <v>62</v>
      </c>
      <c r="AS6" t="s">
        <v>63</v>
      </c>
      <c r="AT6" t="s">
        <v>57</v>
      </c>
      <c r="AU6" t="s">
        <v>58</v>
      </c>
      <c r="AV6" t="s">
        <v>59</v>
      </c>
      <c r="AW6" t="s">
        <v>60</v>
      </c>
      <c r="AX6" t="s">
        <v>61</v>
      </c>
      <c r="AY6" t="s">
        <v>62</v>
      </c>
      <c r="AZ6" t="s">
        <v>63</v>
      </c>
      <c r="BA6" t="s">
        <v>57</v>
      </c>
      <c r="BB6" t="s">
        <v>58</v>
      </c>
      <c r="BC6" t="s">
        <v>59</v>
      </c>
      <c r="BD6" t="s">
        <v>60</v>
      </c>
      <c r="BE6" t="s">
        <v>61</v>
      </c>
      <c r="BF6" t="s">
        <v>62</v>
      </c>
      <c r="BG6" t="s">
        <v>63</v>
      </c>
      <c r="BH6" t="s">
        <v>57</v>
      </c>
      <c r="BI6" t="s">
        <v>58</v>
      </c>
      <c r="BJ6" t="s">
        <v>59</v>
      </c>
      <c r="BK6" t="s">
        <v>60</v>
      </c>
      <c r="BL6" t="s">
        <v>61</v>
      </c>
      <c r="BM6" t="s">
        <v>62</v>
      </c>
      <c r="BN6" t="s">
        <v>63</v>
      </c>
      <c r="BO6" t="s">
        <v>57</v>
      </c>
      <c r="BP6" t="s">
        <v>58</v>
      </c>
      <c r="BQ6" t="s">
        <v>59</v>
      </c>
      <c r="BR6" t="s">
        <v>60</v>
      </c>
      <c r="BS6" t="s">
        <v>61</v>
      </c>
      <c r="BT6" t="s">
        <v>62</v>
      </c>
      <c r="BU6" t="s">
        <v>63</v>
      </c>
      <c r="BV6" t="s">
        <v>66</v>
      </c>
      <c r="BW6" t="s">
        <v>67</v>
      </c>
      <c r="BX6" t="s">
        <v>68</v>
      </c>
      <c r="BY6" t="s">
        <v>69</v>
      </c>
      <c r="BZ6" t="s">
        <v>70</v>
      </c>
      <c r="CA6" t="s">
        <v>71</v>
      </c>
      <c r="CB6" t="s">
        <v>66</v>
      </c>
      <c r="CC6" t="s">
        <v>67</v>
      </c>
      <c r="CD6" t="s">
        <v>68</v>
      </c>
      <c r="CE6" t="s">
        <v>69</v>
      </c>
      <c r="CF6" t="s">
        <v>70</v>
      </c>
      <c r="CG6" t="s">
        <v>71</v>
      </c>
      <c r="CH6" t="s">
        <v>83</v>
      </c>
      <c r="CI6" t="s">
        <v>84</v>
      </c>
      <c r="CJ6" t="s">
        <v>85</v>
      </c>
      <c r="CK6" t="s">
        <v>87</v>
      </c>
      <c r="CL6" t="s">
        <v>88</v>
      </c>
      <c r="CM6" t="s">
        <v>89</v>
      </c>
      <c r="CN6" t="s">
        <v>90</v>
      </c>
      <c r="CO6" t="s">
        <v>91</v>
      </c>
      <c r="CP6" t="s">
        <v>92</v>
      </c>
      <c r="CQ6" t="s">
        <v>93</v>
      </c>
      <c r="CR6" t="s">
        <v>95</v>
      </c>
      <c r="CS6" t="s">
        <v>96</v>
      </c>
      <c r="CT6" t="s">
        <v>97</v>
      </c>
      <c r="CU6" t="s">
        <v>98</v>
      </c>
      <c r="CV6" t="s">
        <v>99</v>
      </c>
      <c r="CW6" t="s">
        <v>100</v>
      </c>
      <c r="CX6" t="s">
        <v>101</v>
      </c>
      <c r="CY6" t="s">
        <v>102</v>
      </c>
      <c r="CZ6" t="s">
        <v>95</v>
      </c>
      <c r="DA6" t="s">
        <v>96</v>
      </c>
      <c r="DB6" t="s">
        <v>97</v>
      </c>
      <c r="DC6" t="s">
        <v>98</v>
      </c>
      <c r="DD6" t="s">
        <v>99</v>
      </c>
      <c r="DE6" t="s">
        <v>100</v>
      </c>
      <c r="DF6" t="s">
        <v>101</v>
      </c>
      <c r="DG6" t="s">
        <v>102</v>
      </c>
      <c r="DH6" t="s">
        <v>95</v>
      </c>
      <c r="DI6" t="s">
        <v>96</v>
      </c>
      <c r="DJ6" t="s">
        <v>97</v>
      </c>
      <c r="DK6" t="s">
        <v>98</v>
      </c>
      <c r="DL6" t="s">
        <v>99</v>
      </c>
      <c r="DM6" t="s">
        <v>100</v>
      </c>
      <c r="DN6" t="s">
        <v>101</v>
      </c>
      <c r="DO6" t="s">
        <v>102</v>
      </c>
      <c r="DP6" t="s">
        <v>95</v>
      </c>
      <c r="DQ6" t="s">
        <v>96</v>
      </c>
      <c r="DR6" t="s">
        <v>97</v>
      </c>
      <c r="DS6" t="s">
        <v>98</v>
      </c>
      <c r="DT6" t="s">
        <v>99</v>
      </c>
      <c r="DU6" t="s">
        <v>100</v>
      </c>
      <c r="DV6" t="s">
        <v>101</v>
      </c>
      <c r="DW6" t="s">
        <v>102</v>
      </c>
    </row>
    <row r="7" spans="1:127" x14ac:dyDescent="0.25">
      <c r="A7" s="31"/>
      <c r="B7" s="31"/>
    </row>
    <row r="8" spans="1:127" x14ac:dyDescent="0.25">
      <c r="A8" s="33" t="s">
        <v>34</v>
      </c>
      <c r="B8" s="33" t="s">
        <v>388</v>
      </c>
      <c r="C8">
        <v>44</v>
      </c>
      <c r="D8">
        <v>25</v>
      </c>
      <c r="E8">
        <v>18</v>
      </c>
      <c r="F8">
        <v>10</v>
      </c>
      <c r="G8">
        <v>1</v>
      </c>
      <c r="H8">
        <v>3</v>
      </c>
      <c r="I8">
        <v>68</v>
      </c>
      <c r="J8">
        <v>10</v>
      </c>
      <c r="K8">
        <v>10</v>
      </c>
      <c r="L8">
        <v>48</v>
      </c>
      <c r="M8">
        <v>17</v>
      </c>
      <c r="N8">
        <v>12</v>
      </c>
      <c r="O8">
        <v>12</v>
      </c>
      <c r="P8">
        <v>58.475616175678567</v>
      </c>
      <c r="Q8">
        <v>29.520700007052913</v>
      </c>
      <c r="R8">
        <v>5</v>
      </c>
      <c r="S8">
        <v>51</v>
      </c>
      <c r="T8">
        <v>24</v>
      </c>
      <c r="U8">
        <v>13</v>
      </c>
      <c r="V8">
        <v>8</v>
      </c>
      <c r="W8">
        <v>55.48582810420055</v>
      </c>
      <c r="X8">
        <v>36.730336194322476</v>
      </c>
      <c r="Y8">
        <v>5</v>
      </c>
      <c r="Z8">
        <v>53</v>
      </c>
      <c r="AA8">
        <v>20</v>
      </c>
      <c r="AB8">
        <v>13</v>
      </c>
      <c r="AC8">
        <v>9</v>
      </c>
      <c r="AD8">
        <v>58.655207378265025</v>
      </c>
      <c r="AE8">
        <v>32.594167834469559</v>
      </c>
      <c r="AF8">
        <v>6</v>
      </c>
      <c r="AG8">
        <v>51</v>
      </c>
      <c r="AH8">
        <v>22</v>
      </c>
      <c r="AI8">
        <v>12</v>
      </c>
      <c r="AJ8">
        <v>9</v>
      </c>
      <c r="AK8">
        <v>57.143767340295682</v>
      </c>
      <c r="AL8">
        <v>34.028018408183577</v>
      </c>
      <c r="AM8">
        <v>1</v>
      </c>
      <c r="AN8">
        <v>45</v>
      </c>
      <c r="AO8">
        <v>32</v>
      </c>
      <c r="AP8">
        <v>19</v>
      </c>
      <c r="AQ8">
        <v>4</v>
      </c>
      <c r="AR8">
        <v>45.572485714646085</v>
      </c>
      <c r="AS8">
        <v>50.418654316406986</v>
      </c>
      <c r="AT8">
        <v>9</v>
      </c>
      <c r="AU8">
        <v>53</v>
      </c>
      <c r="AV8">
        <v>17</v>
      </c>
      <c r="AW8">
        <v>9</v>
      </c>
      <c r="AX8">
        <v>11</v>
      </c>
      <c r="AY8">
        <v>61.672951166252702</v>
      </c>
      <c r="AZ8">
        <v>26.827649685741058</v>
      </c>
      <c r="BA8">
        <v>13</v>
      </c>
      <c r="BB8">
        <v>54</v>
      </c>
      <c r="BC8">
        <v>10</v>
      </c>
      <c r="BD8">
        <v>8</v>
      </c>
      <c r="BE8">
        <v>15</v>
      </c>
      <c r="BF8">
        <v>66.376870997230384</v>
      </c>
      <c r="BG8">
        <v>18.215823923619816</v>
      </c>
      <c r="BH8">
        <v>9</v>
      </c>
      <c r="BI8">
        <v>66</v>
      </c>
      <c r="BJ8">
        <v>10</v>
      </c>
      <c r="BK8">
        <v>6</v>
      </c>
      <c r="BL8">
        <v>9</v>
      </c>
      <c r="BM8">
        <v>74.953517871726731</v>
      </c>
      <c r="BN8">
        <v>15.82996280407597</v>
      </c>
      <c r="BO8">
        <v>7.0000000000000009</v>
      </c>
      <c r="BP8">
        <v>61</v>
      </c>
      <c r="BQ8">
        <v>17</v>
      </c>
      <c r="BR8">
        <v>6</v>
      </c>
      <c r="BS8">
        <v>9</v>
      </c>
      <c r="BT8">
        <v>68.07145419811053</v>
      </c>
      <c r="BU8">
        <v>23.084965275967797</v>
      </c>
      <c r="BV8">
        <v>41</v>
      </c>
      <c r="BW8">
        <v>52</v>
      </c>
      <c r="BX8">
        <v>40</v>
      </c>
      <c r="BY8">
        <v>26</v>
      </c>
      <c r="BZ8">
        <v>31</v>
      </c>
      <c r="CA8">
        <v>20</v>
      </c>
      <c r="CB8">
        <v>13</v>
      </c>
      <c r="CC8">
        <v>14.000000000000002</v>
      </c>
      <c r="CD8">
        <v>15</v>
      </c>
      <c r="CE8">
        <v>9</v>
      </c>
      <c r="CF8">
        <v>20</v>
      </c>
      <c r="CG8">
        <v>10</v>
      </c>
      <c r="CH8">
        <v>70</v>
      </c>
      <c r="CI8">
        <v>21</v>
      </c>
      <c r="CJ8">
        <v>15</v>
      </c>
      <c r="CK8">
        <v>20</v>
      </c>
      <c r="CL8">
        <v>22</v>
      </c>
      <c r="CM8">
        <v>36</v>
      </c>
      <c r="CN8">
        <v>6</v>
      </c>
      <c r="CO8">
        <v>15</v>
      </c>
      <c r="CP8">
        <v>43</v>
      </c>
      <c r="CQ8">
        <v>42</v>
      </c>
      <c r="CR8">
        <v>26</v>
      </c>
      <c r="CS8">
        <v>48</v>
      </c>
      <c r="CT8">
        <v>3</v>
      </c>
      <c r="CU8">
        <v>14.000000000000002</v>
      </c>
      <c r="CV8">
        <v>8</v>
      </c>
      <c r="CW8">
        <v>2</v>
      </c>
      <c r="CX8">
        <v>73</v>
      </c>
      <c r="CY8">
        <v>22</v>
      </c>
      <c r="CZ8">
        <v>11</v>
      </c>
      <c r="DA8">
        <v>42</v>
      </c>
      <c r="DB8">
        <v>8</v>
      </c>
      <c r="DC8">
        <v>30</v>
      </c>
      <c r="DD8">
        <v>8</v>
      </c>
      <c r="DE8">
        <v>1</v>
      </c>
      <c r="DF8">
        <v>52</v>
      </c>
      <c r="DG8">
        <v>38</v>
      </c>
      <c r="DH8">
        <v>14.000000000000002</v>
      </c>
      <c r="DI8">
        <v>36</v>
      </c>
      <c r="DJ8">
        <v>17</v>
      </c>
      <c r="DK8">
        <v>22</v>
      </c>
      <c r="DL8">
        <v>8</v>
      </c>
      <c r="DM8">
        <v>2</v>
      </c>
      <c r="DN8">
        <v>50</v>
      </c>
      <c r="DO8">
        <v>30</v>
      </c>
      <c r="DP8">
        <v>8</v>
      </c>
      <c r="DQ8">
        <v>24</v>
      </c>
      <c r="DR8">
        <v>15</v>
      </c>
      <c r="DS8">
        <v>31</v>
      </c>
      <c r="DT8">
        <v>20</v>
      </c>
      <c r="DU8">
        <v>2</v>
      </c>
      <c r="DV8">
        <v>32</v>
      </c>
      <c r="DW8">
        <v>52</v>
      </c>
    </row>
    <row r="9" spans="1:127" x14ac:dyDescent="0.25">
      <c r="A9" s="33" t="s">
        <v>35</v>
      </c>
      <c r="B9" s="33" t="s">
        <v>498</v>
      </c>
      <c r="C9">
        <v>44</v>
      </c>
      <c r="D9">
        <v>15</v>
      </c>
      <c r="E9">
        <v>23</v>
      </c>
      <c r="F9">
        <v>10</v>
      </c>
      <c r="G9">
        <v>5</v>
      </c>
      <c r="H9">
        <v>3</v>
      </c>
      <c r="I9">
        <v>59</v>
      </c>
      <c r="J9">
        <v>15</v>
      </c>
      <c r="K9">
        <v>13</v>
      </c>
      <c r="L9">
        <v>35</v>
      </c>
      <c r="M9">
        <v>21</v>
      </c>
      <c r="N9">
        <v>20</v>
      </c>
      <c r="O9">
        <v>11</v>
      </c>
      <c r="P9">
        <v>47.802735717246456</v>
      </c>
      <c r="Q9">
        <v>40.962717492118536</v>
      </c>
      <c r="R9">
        <v>3</v>
      </c>
      <c r="S9">
        <v>47</v>
      </c>
      <c r="T9">
        <v>23</v>
      </c>
      <c r="U9">
        <v>17</v>
      </c>
      <c r="V9">
        <v>10</v>
      </c>
      <c r="W9">
        <v>50.055930796461887</v>
      </c>
      <c r="X9">
        <v>40.381353226572791</v>
      </c>
      <c r="Y9">
        <v>7.0000000000000009</v>
      </c>
      <c r="Z9">
        <v>41</v>
      </c>
      <c r="AA9">
        <v>28.000000000000004</v>
      </c>
      <c r="AB9">
        <v>13</v>
      </c>
      <c r="AC9">
        <v>11</v>
      </c>
      <c r="AD9">
        <v>47.984662321063155</v>
      </c>
      <c r="AE9">
        <v>40.552143454700762</v>
      </c>
      <c r="AF9">
        <v>7.0000000000000009</v>
      </c>
      <c r="AG9">
        <v>43</v>
      </c>
      <c r="AH9">
        <v>23</v>
      </c>
      <c r="AI9">
        <v>16</v>
      </c>
      <c r="AJ9">
        <v>11</v>
      </c>
      <c r="AK9">
        <v>49.422661712837382</v>
      </c>
      <c r="AL9">
        <v>39.394912765057143</v>
      </c>
      <c r="AM9">
        <v>1</v>
      </c>
      <c r="AN9">
        <v>32</v>
      </c>
      <c r="AO9">
        <v>35</v>
      </c>
      <c r="AP9">
        <v>25</v>
      </c>
      <c r="AQ9">
        <v>6</v>
      </c>
      <c r="AR9">
        <v>33.563694333002566</v>
      </c>
      <c r="AS9">
        <v>60.751440207186377</v>
      </c>
      <c r="AT9">
        <v>5</v>
      </c>
      <c r="AU9">
        <v>44</v>
      </c>
      <c r="AV9">
        <v>20</v>
      </c>
      <c r="AW9">
        <v>16</v>
      </c>
      <c r="AX9">
        <v>16</v>
      </c>
      <c r="AY9">
        <v>48.562043898315927</v>
      </c>
      <c r="AZ9">
        <v>35.224561931344113</v>
      </c>
      <c r="BA9">
        <v>7.0000000000000009</v>
      </c>
      <c r="BB9">
        <v>45</v>
      </c>
      <c r="BC9">
        <v>22</v>
      </c>
      <c r="BD9">
        <v>13</v>
      </c>
      <c r="BE9">
        <v>13</v>
      </c>
      <c r="BF9">
        <v>52.389970119015281</v>
      </c>
      <c r="BG9">
        <v>34.763132860533446</v>
      </c>
      <c r="BH9">
        <v>15</v>
      </c>
      <c r="BI9">
        <v>55.000000000000007</v>
      </c>
      <c r="BJ9">
        <v>13</v>
      </c>
      <c r="BK9">
        <v>6</v>
      </c>
      <c r="BL9">
        <v>12</v>
      </c>
      <c r="BM9">
        <v>69.676655494215893</v>
      </c>
      <c r="BN9">
        <v>18.736232398519942</v>
      </c>
      <c r="BO9">
        <v>5</v>
      </c>
      <c r="BP9">
        <v>52</v>
      </c>
      <c r="BQ9">
        <v>23</v>
      </c>
      <c r="BR9">
        <v>7.0000000000000009</v>
      </c>
      <c r="BS9">
        <v>13</v>
      </c>
      <c r="BT9">
        <v>57.41413140057513</v>
      </c>
      <c r="BU9">
        <v>30.020335519843684</v>
      </c>
      <c r="BV9">
        <v>33</v>
      </c>
      <c r="BW9">
        <v>55.000000000000007</v>
      </c>
      <c r="BX9">
        <v>40</v>
      </c>
      <c r="BY9">
        <v>22</v>
      </c>
      <c r="BZ9">
        <v>38</v>
      </c>
      <c r="CA9">
        <v>18</v>
      </c>
      <c r="CB9">
        <v>2</v>
      </c>
      <c r="CC9">
        <v>2</v>
      </c>
      <c r="CD9">
        <v>5</v>
      </c>
      <c r="CE9">
        <v>5</v>
      </c>
      <c r="CF9">
        <v>3</v>
      </c>
      <c r="CG9">
        <v>2</v>
      </c>
      <c r="CH9">
        <v>73</v>
      </c>
      <c r="CI9">
        <v>6</v>
      </c>
      <c r="CJ9">
        <v>4</v>
      </c>
      <c r="CK9">
        <v>35</v>
      </c>
      <c r="CL9">
        <v>25</v>
      </c>
      <c r="CM9">
        <v>22</v>
      </c>
      <c r="CN9">
        <v>3</v>
      </c>
      <c r="CO9">
        <v>15</v>
      </c>
      <c r="CP9">
        <v>60</v>
      </c>
      <c r="CQ9">
        <v>24</v>
      </c>
      <c r="CR9">
        <v>19</v>
      </c>
      <c r="CS9">
        <v>39</v>
      </c>
      <c r="CT9">
        <v>4</v>
      </c>
      <c r="CU9">
        <v>27</v>
      </c>
      <c r="CV9">
        <v>11</v>
      </c>
      <c r="CW9">
        <v>1</v>
      </c>
      <c r="CX9">
        <v>57.999999999999993</v>
      </c>
      <c r="CY9">
        <v>38</v>
      </c>
      <c r="CZ9">
        <v>8</v>
      </c>
      <c r="DA9">
        <v>28.000000000000004</v>
      </c>
      <c r="DB9">
        <v>11</v>
      </c>
      <c r="DC9">
        <v>36</v>
      </c>
      <c r="DD9">
        <v>15</v>
      </c>
      <c r="DE9">
        <v>1</v>
      </c>
      <c r="DF9">
        <v>37</v>
      </c>
      <c r="DG9">
        <v>51</v>
      </c>
      <c r="DH9">
        <v>11</v>
      </c>
      <c r="DI9">
        <v>28.999999999999996</v>
      </c>
      <c r="DJ9">
        <v>18</v>
      </c>
      <c r="DK9">
        <v>26</v>
      </c>
      <c r="DL9">
        <v>14.000000000000002</v>
      </c>
      <c r="DM9">
        <v>1</v>
      </c>
      <c r="DN9">
        <v>41</v>
      </c>
      <c r="DO9">
        <v>41</v>
      </c>
      <c r="DP9">
        <v>7.0000000000000009</v>
      </c>
      <c r="DQ9">
        <v>20</v>
      </c>
      <c r="DR9">
        <v>16</v>
      </c>
      <c r="DS9">
        <v>24</v>
      </c>
      <c r="DT9">
        <v>32</v>
      </c>
      <c r="DU9">
        <v>2</v>
      </c>
      <c r="DV9">
        <v>26</v>
      </c>
      <c r="DW9">
        <v>56.000000000000007</v>
      </c>
    </row>
    <row r="10" spans="1:127" x14ac:dyDescent="0.25">
      <c r="A10" s="33" t="s">
        <v>36</v>
      </c>
      <c r="B10" s="33" t="s">
        <v>286</v>
      </c>
      <c r="C10">
        <v>18</v>
      </c>
      <c r="D10">
        <v>23</v>
      </c>
      <c r="E10">
        <v>40</v>
      </c>
      <c r="F10">
        <v>13</v>
      </c>
      <c r="G10">
        <v>1</v>
      </c>
      <c r="H10">
        <v>5</v>
      </c>
      <c r="I10">
        <v>41</v>
      </c>
      <c r="J10">
        <v>14.000000000000002</v>
      </c>
      <c r="K10">
        <v>7.0000000000000009</v>
      </c>
      <c r="L10">
        <v>46</v>
      </c>
      <c r="M10">
        <v>28.000000000000004</v>
      </c>
      <c r="N10">
        <v>13</v>
      </c>
      <c r="O10">
        <v>7.0000000000000009</v>
      </c>
      <c r="P10">
        <v>53.065538228193944</v>
      </c>
      <c r="Q10">
        <v>40.20973437046613</v>
      </c>
      <c r="R10">
        <v>3</v>
      </c>
      <c r="S10">
        <v>45</v>
      </c>
      <c r="T10">
        <v>36</v>
      </c>
      <c r="U10">
        <v>10</v>
      </c>
      <c r="V10">
        <v>6</v>
      </c>
      <c r="W10">
        <v>48.475729130063257</v>
      </c>
      <c r="X10">
        <v>45.936030654417756</v>
      </c>
      <c r="Y10">
        <v>6</v>
      </c>
      <c r="Z10">
        <v>59</v>
      </c>
      <c r="AA10">
        <v>22</v>
      </c>
      <c r="AB10">
        <v>5</v>
      </c>
      <c r="AC10">
        <v>7.0000000000000009</v>
      </c>
      <c r="AD10">
        <v>64.832421397854333</v>
      </c>
      <c r="AE10">
        <v>27.67615414219468</v>
      </c>
      <c r="AF10">
        <v>4</v>
      </c>
      <c r="AG10">
        <v>51</v>
      </c>
      <c r="AH10">
        <v>28.000000000000004</v>
      </c>
      <c r="AI10">
        <v>8</v>
      </c>
      <c r="AJ10">
        <v>9</v>
      </c>
      <c r="AK10">
        <v>54.869746693931823</v>
      </c>
      <c r="AL10">
        <v>36.376797086807365</v>
      </c>
      <c r="AM10">
        <v>4</v>
      </c>
      <c r="AN10">
        <v>46</v>
      </c>
      <c r="AO10">
        <v>33</v>
      </c>
      <c r="AP10">
        <v>13</v>
      </c>
      <c r="AQ10">
        <v>4</v>
      </c>
      <c r="AR10">
        <v>50.201472437912862</v>
      </c>
      <c r="AS10">
        <v>45.955092244300531</v>
      </c>
      <c r="AT10">
        <v>6</v>
      </c>
      <c r="AU10">
        <v>50</v>
      </c>
      <c r="AV10">
        <v>22</v>
      </c>
      <c r="AW10">
        <v>6</v>
      </c>
      <c r="AX10">
        <v>15</v>
      </c>
      <c r="AY10">
        <v>56.187900696768182</v>
      </c>
      <c r="AZ10">
        <v>28.448363820649437</v>
      </c>
      <c r="BA10">
        <v>3</v>
      </c>
      <c r="BB10">
        <v>52</v>
      </c>
      <c r="BC10">
        <v>31</v>
      </c>
      <c r="BD10">
        <v>8</v>
      </c>
      <c r="BE10">
        <v>7.0000000000000009</v>
      </c>
      <c r="BF10">
        <v>54.794172027950395</v>
      </c>
      <c r="BG10">
        <v>38.67051906635519</v>
      </c>
      <c r="BH10">
        <v>14.000000000000002</v>
      </c>
      <c r="BI10">
        <v>52</v>
      </c>
      <c r="BJ10">
        <v>14.000000000000002</v>
      </c>
      <c r="BK10">
        <v>5</v>
      </c>
      <c r="BL10">
        <v>15</v>
      </c>
      <c r="BM10">
        <v>66.781626803004627</v>
      </c>
      <c r="BN10">
        <v>18.159244191409726</v>
      </c>
      <c r="BO10">
        <v>3</v>
      </c>
      <c r="BP10">
        <v>52</v>
      </c>
      <c r="BQ10">
        <v>27</v>
      </c>
      <c r="BR10">
        <v>11</v>
      </c>
      <c r="BS10">
        <v>7.0000000000000009</v>
      </c>
      <c r="BT10">
        <v>55.070335759948996</v>
      </c>
      <c r="BU10">
        <v>37.75856495077047</v>
      </c>
      <c r="BV10">
        <v>49</v>
      </c>
      <c r="BW10">
        <v>66</v>
      </c>
      <c r="BX10">
        <v>45</v>
      </c>
      <c r="BY10">
        <v>30</v>
      </c>
      <c r="BZ10">
        <v>34</v>
      </c>
      <c r="CA10">
        <v>20</v>
      </c>
      <c r="CB10">
        <v>9</v>
      </c>
      <c r="CC10">
        <v>10</v>
      </c>
      <c r="CD10">
        <v>8</v>
      </c>
      <c r="CE10">
        <v>7.0000000000000009</v>
      </c>
      <c r="CF10">
        <v>16</v>
      </c>
      <c r="CG10">
        <v>7.0000000000000009</v>
      </c>
      <c r="CH10">
        <v>81</v>
      </c>
      <c r="CI10">
        <v>16</v>
      </c>
      <c r="CJ10">
        <v>13</v>
      </c>
      <c r="CK10">
        <v>7.0000000000000009</v>
      </c>
      <c r="CL10">
        <v>34</v>
      </c>
      <c r="CM10">
        <v>44</v>
      </c>
      <c r="CN10">
        <v>4</v>
      </c>
      <c r="CO10">
        <v>11</v>
      </c>
      <c r="CP10">
        <v>42</v>
      </c>
      <c r="CQ10">
        <v>48</v>
      </c>
      <c r="CR10">
        <v>11</v>
      </c>
      <c r="CS10">
        <v>54</v>
      </c>
      <c r="CT10">
        <v>18</v>
      </c>
      <c r="CU10">
        <v>13</v>
      </c>
      <c r="CV10">
        <v>2</v>
      </c>
      <c r="CW10">
        <v>2</v>
      </c>
      <c r="CX10">
        <v>65</v>
      </c>
      <c r="CY10">
        <v>16</v>
      </c>
      <c r="CZ10">
        <v>6</v>
      </c>
      <c r="DA10">
        <v>45</v>
      </c>
      <c r="DB10">
        <v>20</v>
      </c>
      <c r="DC10">
        <v>25</v>
      </c>
      <c r="DD10">
        <v>2</v>
      </c>
      <c r="DE10">
        <v>3</v>
      </c>
      <c r="DF10">
        <v>51</v>
      </c>
      <c r="DG10">
        <v>27</v>
      </c>
      <c r="DH10">
        <v>12</v>
      </c>
      <c r="DI10">
        <v>59</v>
      </c>
      <c r="DJ10">
        <v>15</v>
      </c>
      <c r="DK10">
        <v>11</v>
      </c>
      <c r="DL10">
        <v>1</v>
      </c>
      <c r="DM10">
        <v>2</v>
      </c>
      <c r="DN10">
        <v>71</v>
      </c>
      <c r="DO10">
        <v>12</v>
      </c>
      <c r="DP10">
        <v>10</v>
      </c>
      <c r="DQ10">
        <v>50</v>
      </c>
      <c r="DR10">
        <v>20</v>
      </c>
      <c r="DS10">
        <v>15</v>
      </c>
      <c r="DT10">
        <v>2</v>
      </c>
      <c r="DU10">
        <v>4</v>
      </c>
      <c r="DV10">
        <v>60</v>
      </c>
      <c r="DW10">
        <v>16</v>
      </c>
    </row>
    <row r="11" spans="1:127" x14ac:dyDescent="0.25">
      <c r="A11" s="33" t="s">
        <v>37</v>
      </c>
      <c r="B11" s="33" t="s">
        <v>308</v>
      </c>
      <c r="C11">
        <v>28.000000000000004</v>
      </c>
      <c r="D11">
        <v>31</v>
      </c>
      <c r="E11">
        <v>25</v>
      </c>
      <c r="F11">
        <v>8</v>
      </c>
      <c r="G11">
        <v>1</v>
      </c>
      <c r="H11">
        <v>7.0000000000000009</v>
      </c>
      <c r="I11">
        <v>59</v>
      </c>
      <c r="J11">
        <v>9</v>
      </c>
      <c r="K11">
        <v>5</v>
      </c>
      <c r="L11">
        <v>38</v>
      </c>
      <c r="M11">
        <v>26</v>
      </c>
      <c r="N11">
        <v>23</v>
      </c>
      <c r="O11">
        <v>8</v>
      </c>
      <c r="P11">
        <v>43.620689655172413</v>
      </c>
      <c r="Q11">
        <v>48.275862068965516</v>
      </c>
      <c r="R11">
        <v>3</v>
      </c>
      <c r="S11">
        <v>35</v>
      </c>
      <c r="T11">
        <v>28.000000000000004</v>
      </c>
      <c r="U11">
        <v>24</v>
      </c>
      <c r="V11">
        <v>10</v>
      </c>
      <c r="W11">
        <v>37.618636755823985</v>
      </c>
      <c r="X11">
        <v>52.459016393442624</v>
      </c>
      <c r="Y11">
        <v>5</v>
      </c>
      <c r="Z11">
        <v>43</v>
      </c>
      <c r="AA11">
        <v>24</v>
      </c>
      <c r="AB11">
        <v>18</v>
      </c>
      <c r="AC11">
        <v>10</v>
      </c>
      <c r="AD11">
        <v>47.750865051903112</v>
      </c>
      <c r="AE11">
        <v>41.782006920415228</v>
      </c>
      <c r="AF11">
        <v>2</v>
      </c>
      <c r="AG11">
        <v>37</v>
      </c>
      <c r="AH11">
        <v>27</v>
      </c>
      <c r="AI11">
        <v>24</v>
      </c>
      <c r="AJ11">
        <v>10</v>
      </c>
      <c r="AK11">
        <v>39.44396177237185</v>
      </c>
      <c r="AL11">
        <v>50.477845351867941</v>
      </c>
      <c r="AM11">
        <v>2</v>
      </c>
      <c r="AN11">
        <v>28.000000000000004</v>
      </c>
      <c r="AO11">
        <v>30</v>
      </c>
      <c r="AP11">
        <v>32</v>
      </c>
      <c r="AQ11">
        <v>8</v>
      </c>
      <c r="AR11">
        <v>30.258620689655174</v>
      </c>
      <c r="AS11">
        <v>61.637931034482762</v>
      </c>
      <c r="AT11">
        <v>3</v>
      </c>
      <c r="AU11">
        <v>36</v>
      </c>
      <c r="AV11">
        <v>27</v>
      </c>
      <c r="AW11">
        <v>21</v>
      </c>
      <c r="AX11">
        <v>14.000000000000002</v>
      </c>
      <c r="AY11">
        <v>38.588850174216027</v>
      </c>
      <c r="AZ11">
        <v>47.822299651567945</v>
      </c>
      <c r="BA11">
        <v>3</v>
      </c>
      <c r="BB11">
        <v>28.999999999999996</v>
      </c>
      <c r="BC11">
        <v>27</v>
      </c>
      <c r="BD11">
        <v>28.999999999999996</v>
      </c>
      <c r="BE11">
        <v>12</v>
      </c>
      <c r="BF11">
        <v>31.802426343154245</v>
      </c>
      <c r="BG11">
        <v>56.32582322357019</v>
      </c>
      <c r="BH11">
        <v>17</v>
      </c>
      <c r="BI11">
        <v>43</v>
      </c>
      <c r="BJ11">
        <v>15</v>
      </c>
      <c r="BK11">
        <v>12</v>
      </c>
      <c r="BL11">
        <v>13</v>
      </c>
      <c r="BM11">
        <v>59.826086956521742</v>
      </c>
      <c r="BN11">
        <v>27.217391304347828</v>
      </c>
      <c r="BO11">
        <v>4</v>
      </c>
      <c r="BP11">
        <v>42</v>
      </c>
      <c r="BQ11">
        <v>24</v>
      </c>
      <c r="BR11">
        <v>18</v>
      </c>
      <c r="BS11">
        <v>12</v>
      </c>
      <c r="BT11">
        <v>45.767195767195766</v>
      </c>
      <c r="BU11">
        <v>41.887125220458557</v>
      </c>
      <c r="BV11">
        <v>60</v>
      </c>
      <c r="BW11">
        <v>61</v>
      </c>
      <c r="BX11">
        <v>44</v>
      </c>
      <c r="BY11">
        <v>35</v>
      </c>
      <c r="BZ11">
        <v>33</v>
      </c>
      <c r="CA11">
        <v>28.999999999999996</v>
      </c>
      <c r="CB11">
        <v>17</v>
      </c>
      <c r="CC11">
        <v>21</v>
      </c>
      <c r="CD11">
        <v>20</v>
      </c>
      <c r="CE11">
        <v>14.000000000000002</v>
      </c>
      <c r="CF11">
        <v>17</v>
      </c>
      <c r="CG11">
        <v>10</v>
      </c>
      <c r="CH11">
        <v>81</v>
      </c>
      <c r="CI11">
        <v>28.000000000000004</v>
      </c>
      <c r="CJ11">
        <v>23</v>
      </c>
      <c r="CK11">
        <v>15</v>
      </c>
      <c r="CL11">
        <v>38</v>
      </c>
      <c r="CM11">
        <v>28.999999999999996</v>
      </c>
      <c r="CN11">
        <v>3</v>
      </c>
      <c r="CO11">
        <v>15</v>
      </c>
      <c r="CP11">
        <v>53</v>
      </c>
      <c r="CQ11">
        <v>32</v>
      </c>
      <c r="CR11">
        <v>15</v>
      </c>
      <c r="CS11">
        <v>48</v>
      </c>
      <c r="CT11">
        <v>11</v>
      </c>
      <c r="CU11">
        <v>13</v>
      </c>
      <c r="CV11">
        <v>2</v>
      </c>
      <c r="CW11">
        <v>11</v>
      </c>
      <c r="CX11">
        <v>63</v>
      </c>
      <c r="CY11">
        <v>15</v>
      </c>
      <c r="CZ11">
        <v>6</v>
      </c>
      <c r="DA11">
        <v>44</v>
      </c>
      <c r="DB11">
        <v>18</v>
      </c>
      <c r="DC11">
        <v>18</v>
      </c>
      <c r="DD11">
        <v>3</v>
      </c>
      <c r="DE11">
        <v>11</v>
      </c>
      <c r="DF11">
        <v>50</v>
      </c>
      <c r="DG11">
        <v>21</v>
      </c>
      <c r="DH11">
        <v>14.000000000000002</v>
      </c>
      <c r="DI11">
        <v>50</v>
      </c>
      <c r="DJ11">
        <v>13</v>
      </c>
      <c r="DK11">
        <v>11</v>
      </c>
      <c r="DL11">
        <v>2</v>
      </c>
      <c r="DM11">
        <v>11</v>
      </c>
      <c r="DN11">
        <v>63</v>
      </c>
      <c r="DO11">
        <v>13</v>
      </c>
      <c r="DP11">
        <v>11</v>
      </c>
      <c r="DQ11">
        <v>38</v>
      </c>
      <c r="DR11">
        <v>16</v>
      </c>
      <c r="DS11">
        <v>19</v>
      </c>
      <c r="DT11">
        <v>4</v>
      </c>
      <c r="DU11">
        <v>13</v>
      </c>
      <c r="DV11">
        <v>49</v>
      </c>
      <c r="DW11">
        <v>22</v>
      </c>
    </row>
    <row r="12" spans="1:127" x14ac:dyDescent="0.25">
      <c r="A12" s="33" t="s">
        <v>38</v>
      </c>
      <c r="B12" s="33" t="s">
        <v>309</v>
      </c>
      <c r="C12">
        <v>64</v>
      </c>
      <c r="D12">
        <v>14.000000000000002</v>
      </c>
      <c r="E12">
        <v>14.000000000000002</v>
      </c>
      <c r="F12">
        <v>4</v>
      </c>
      <c r="G12">
        <v>2</v>
      </c>
      <c r="H12">
        <v>2</v>
      </c>
      <c r="I12">
        <v>78</v>
      </c>
      <c r="J12">
        <v>6</v>
      </c>
      <c r="K12">
        <v>3</v>
      </c>
      <c r="L12">
        <v>33</v>
      </c>
      <c r="M12">
        <v>28.999999999999996</v>
      </c>
      <c r="N12">
        <v>23</v>
      </c>
      <c r="O12">
        <v>12</v>
      </c>
      <c r="P12">
        <v>35.853865760407814</v>
      </c>
      <c r="Q12">
        <v>52.336448598130843</v>
      </c>
      <c r="R12">
        <v>3</v>
      </c>
      <c r="S12">
        <v>27</v>
      </c>
      <c r="T12">
        <v>34</v>
      </c>
      <c r="U12">
        <v>23</v>
      </c>
      <c r="V12">
        <v>12</v>
      </c>
      <c r="W12">
        <v>30.579216354344123</v>
      </c>
      <c r="X12">
        <v>57.240204429301535</v>
      </c>
      <c r="Y12">
        <v>8</v>
      </c>
      <c r="Z12">
        <v>56.000000000000007</v>
      </c>
      <c r="AA12">
        <v>19</v>
      </c>
      <c r="AB12">
        <v>6</v>
      </c>
      <c r="AC12">
        <v>12</v>
      </c>
      <c r="AD12">
        <v>64.030612244897966</v>
      </c>
      <c r="AE12">
        <v>24.149659863945576</v>
      </c>
      <c r="AF12">
        <v>2</v>
      </c>
      <c r="AG12">
        <v>33</v>
      </c>
      <c r="AH12">
        <v>34</v>
      </c>
      <c r="AI12">
        <v>22</v>
      </c>
      <c r="AJ12">
        <v>10</v>
      </c>
      <c r="AK12">
        <v>34.716342082980525</v>
      </c>
      <c r="AL12">
        <v>55.54614733276884</v>
      </c>
      <c r="AM12">
        <v>5</v>
      </c>
      <c r="AN12">
        <v>55.000000000000007</v>
      </c>
      <c r="AO12">
        <v>23</v>
      </c>
      <c r="AP12">
        <v>8</v>
      </c>
      <c r="AQ12">
        <v>9</v>
      </c>
      <c r="AR12">
        <v>59.541984732824424</v>
      </c>
      <c r="AS12">
        <v>31.043256997455472</v>
      </c>
      <c r="AT12">
        <v>7.0000000000000009</v>
      </c>
      <c r="AU12">
        <v>51</v>
      </c>
      <c r="AV12">
        <v>18</v>
      </c>
      <c r="AW12">
        <v>8</v>
      </c>
      <c r="AX12">
        <v>16</v>
      </c>
      <c r="AY12">
        <v>57.87671232876712</v>
      </c>
      <c r="AZ12">
        <v>26.36986301369863</v>
      </c>
      <c r="BA12">
        <v>11</v>
      </c>
      <c r="BB12">
        <v>52</v>
      </c>
      <c r="BC12">
        <v>16</v>
      </c>
      <c r="BD12">
        <v>5</v>
      </c>
      <c r="BE12">
        <v>16</v>
      </c>
      <c r="BF12">
        <v>62.574595055413475</v>
      </c>
      <c r="BG12">
        <v>21.483375959079286</v>
      </c>
      <c r="BH12">
        <v>12</v>
      </c>
      <c r="BI12">
        <v>54</v>
      </c>
      <c r="BJ12">
        <v>15</v>
      </c>
      <c r="BK12">
        <v>6</v>
      </c>
      <c r="BL12">
        <v>13</v>
      </c>
      <c r="BM12">
        <v>66.186440677966104</v>
      </c>
      <c r="BN12">
        <v>21.101694915254239</v>
      </c>
      <c r="BO12">
        <v>4</v>
      </c>
      <c r="BP12">
        <v>48</v>
      </c>
      <c r="BQ12">
        <v>25</v>
      </c>
      <c r="BR12">
        <v>10</v>
      </c>
      <c r="BS12">
        <v>13</v>
      </c>
      <c r="BT12">
        <v>51.829787234042556</v>
      </c>
      <c r="BU12">
        <v>34.978723404255319</v>
      </c>
      <c r="BV12">
        <v>35</v>
      </c>
      <c r="BW12">
        <v>61</v>
      </c>
      <c r="BX12">
        <v>32</v>
      </c>
      <c r="BY12">
        <v>23</v>
      </c>
      <c r="BZ12">
        <v>20</v>
      </c>
      <c r="CA12">
        <v>15</v>
      </c>
      <c r="CB12">
        <v>9</v>
      </c>
      <c r="CC12">
        <v>7.0000000000000009</v>
      </c>
      <c r="CD12">
        <v>7.0000000000000009</v>
      </c>
      <c r="CE12">
        <v>10</v>
      </c>
      <c r="CF12">
        <v>6</v>
      </c>
      <c r="CG12">
        <v>3</v>
      </c>
      <c r="CH12">
        <v>78</v>
      </c>
      <c r="CI12">
        <v>11</v>
      </c>
      <c r="CJ12">
        <v>9</v>
      </c>
      <c r="CK12">
        <v>19</v>
      </c>
      <c r="CL12">
        <v>37</v>
      </c>
      <c r="CM12">
        <v>31</v>
      </c>
      <c r="CN12">
        <v>4</v>
      </c>
      <c r="CO12">
        <v>9</v>
      </c>
      <c r="CP12">
        <v>56.000000000000007</v>
      </c>
      <c r="CQ12">
        <v>35</v>
      </c>
      <c r="CR12">
        <v>57.999999999999993</v>
      </c>
      <c r="CS12">
        <v>25</v>
      </c>
      <c r="CT12">
        <v>7.0000000000000009</v>
      </c>
      <c r="CU12">
        <v>5</v>
      </c>
      <c r="CV12">
        <v>0</v>
      </c>
      <c r="CW12">
        <v>5</v>
      </c>
      <c r="CX12">
        <v>83</v>
      </c>
      <c r="CY12">
        <v>5</v>
      </c>
      <c r="CZ12">
        <v>44</v>
      </c>
      <c r="DA12">
        <v>30</v>
      </c>
      <c r="DB12">
        <v>14.000000000000002</v>
      </c>
      <c r="DC12">
        <v>9</v>
      </c>
      <c r="DD12">
        <v>0</v>
      </c>
      <c r="DE12">
        <v>4</v>
      </c>
      <c r="DF12">
        <v>74</v>
      </c>
      <c r="DG12">
        <v>9</v>
      </c>
      <c r="DH12">
        <v>56.000000000000007</v>
      </c>
      <c r="DI12">
        <v>24</v>
      </c>
      <c r="DJ12">
        <v>9</v>
      </c>
      <c r="DK12">
        <v>6</v>
      </c>
      <c r="DL12">
        <v>0</v>
      </c>
      <c r="DM12">
        <v>4</v>
      </c>
      <c r="DN12">
        <v>81</v>
      </c>
      <c r="DO12">
        <v>6</v>
      </c>
      <c r="DP12">
        <v>49</v>
      </c>
      <c r="DQ12">
        <v>22</v>
      </c>
      <c r="DR12">
        <v>12</v>
      </c>
      <c r="DS12">
        <v>12</v>
      </c>
      <c r="DT12">
        <v>0</v>
      </c>
      <c r="DU12">
        <v>5</v>
      </c>
      <c r="DV12">
        <v>71</v>
      </c>
      <c r="DW12">
        <v>12</v>
      </c>
    </row>
    <row r="13" spans="1:127" x14ac:dyDescent="0.25">
      <c r="A13" s="33" t="s">
        <v>39</v>
      </c>
      <c r="B13" s="33" t="s">
        <v>326</v>
      </c>
      <c r="C13">
        <v>35</v>
      </c>
      <c r="D13">
        <v>26</v>
      </c>
      <c r="E13">
        <v>27</v>
      </c>
      <c r="F13">
        <v>10</v>
      </c>
      <c r="G13">
        <v>1</v>
      </c>
      <c r="H13">
        <v>2</v>
      </c>
      <c r="I13">
        <v>61</v>
      </c>
      <c r="J13">
        <v>11</v>
      </c>
      <c r="K13">
        <v>6</v>
      </c>
      <c r="L13">
        <v>40</v>
      </c>
      <c r="M13">
        <v>23</v>
      </c>
      <c r="N13">
        <v>25</v>
      </c>
      <c r="O13">
        <v>6</v>
      </c>
      <c r="P13">
        <v>46.062658763759522</v>
      </c>
      <c r="Q13">
        <v>47.925486875529209</v>
      </c>
      <c r="R13">
        <v>3</v>
      </c>
      <c r="S13">
        <v>37</v>
      </c>
      <c r="T13">
        <v>27</v>
      </c>
      <c r="U13">
        <v>26</v>
      </c>
      <c r="V13">
        <v>6</v>
      </c>
      <c r="W13">
        <v>40.659340659340657</v>
      </c>
      <c r="X13">
        <v>53.677092138630599</v>
      </c>
      <c r="Y13">
        <v>6</v>
      </c>
      <c r="Z13">
        <v>51</v>
      </c>
      <c r="AA13">
        <v>22</v>
      </c>
      <c r="AB13">
        <v>15</v>
      </c>
      <c r="AC13">
        <v>5</v>
      </c>
      <c r="AD13">
        <v>57.770270270270274</v>
      </c>
      <c r="AE13">
        <v>36.993243243243242</v>
      </c>
      <c r="AF13">
        <v>3</v>
      </c>
      <c r="AG13">
        <v>45</v>
      </c>
      <c r="AH13">
        <v>26</v>
      </c>
      <c r="AI13">
        <v>21</v>
      </c>
      <c r="AJ13">
        <v>5</v>
      </c>
      <c r="AK13">
        <v>48.433530906011853</v>
      </c>
      <c r="AL13">
        <v>46.316680779000848</v>
      </c>
      <c r="AM13">
        <v>3</v>
      </c>
      <c r="AN13">
        <v>51</v>
      </c>
      <c r="AO13">
        <v>23</v>
      </c>
      <c r="AP13">
        <v>18</v>
      </c>
      <c r="AQ13">
        <v>4</v>
      </c>
      <c r="AR13">
        <v>54.27603725656224</v>
      </c>
      <c r="AS13">
        <v>41.320914479254867</v>
      </c>
      <c r="AT13">
        <v>6</v>
      </c>
      <c r="AU13">
        <v>51</v>
      </c>
      <c r="AV13">
        <v>19</v>
      </c>
      <c r="AW13">
        <v>16</v>
      </c>
      <c r="AX13">
        <v>8</v>
      </c>
      <c r="AY13">
        <v>57.313943541488456</v>
      </c>
      <c r="AZ13">
        <v>34.559452523524378</v>
      </c>
      <c r="BA13">
        <v>4</v>
      </c>
      <c r="BB13">
        <v>53</v>
      </c>
      <c r="BC13">
        <v>21</v>
      </c>
      <c r="BD13">
        <v>16</v>
      </c>
      <c r="BE13">
        <v>6</v>
      </c>
      <c r="BF13">
        <v>56.92307692307692</v>
      </c>
      <c r="BG13">
        <v>37.264957264957268</v>
      </c>
      <c r="BH13">
        <v>12</v>
      </c>
      <c r="BI13">
        <v>57.999999999999993</v>
      </c>
      <c r="BJ13">
        <v>13</v>
      </c>
      <c r="BK13">
        <v>10</v>
      </c>
      <c r="BL13">
        <v>6</v>
      </c>
      <c r="BM13">
        <v>70.698466780238505</v>
      </c>
      <c r="BN13">
        <v>23.42419080068143</v>
      </c>
      <c r="BO13">
        <v>6</v>
      </c>
      <c r="BP13">
        <v>63</v>
      </c>
      <c r="BQ13">
        <v>16</v>
      </c>
      <c r="BR13">
        <v>9</v>
      </c>
      <c r="BS13">
        <v>6</v>
      </c>
      <c r="BT13">
        <v>68.915456874466258</v>
      </c>
      <c r="BU13">
        <v>24.765157984628523</v>
      </c>
      <c r="BV13">
        <v>45</v>
      </c>
      <c r="BW13">
        <v>62</v>
      </c>
      <c r="BX13">
        <v>40</v>
      </c>
      <c r="BY13">
        <v>28.999999999999996</v>
      </c>
      <c r="BZ13">
        <v>35</v>
      </c>
      <c r="CA13">
        <v>24</v>
      </c>
      <c r="CB13">
        <v>20</v>
      </c>
      <c r="CC13">
        <v>22</v>
      </c>
      <c r="CD13">
        <v>19</v>
      </c>
      <c r="CE13">
        <v>14.000000000000002</v>
      </c>
      <c r="CF13">
        <v>20</v>
      </c>
      <c r="CG13">
        <v>11</v>
      </c>
      <c r="CH13">
        <v>83</v>
      </c>
      <c r="CI13">
        <v>30</v>
      </c>
      <c r="CJ13">
        <v>25</v>
      </c>
      <c r="CK13">
        <v>18</v>
      </c>
      <c r="CL13">
        <v>40</v>
      </c>
      <c r="CM13">
        <v>28.000000000000004</v>
      </c>
      <c r="CN13">
        <v>3</v>
      </c>
      <c r="CO13">
        <v>10</v>
      </c>
      <c r="CP13">
        <v>59</v>
      </c>
      <c r="CQ13">
        <v>31</v>
      </c>
      <c r="CR13">
        <v>15</v>
      </c>
      <c r="CS13">
        <v>59</v>
      </c>
      <c r="CT13">
        <v>8</v>
      </c>
      <c r="CU13">
        <v>15</v>
      </c>
      <c r="CV13">
        <v>1</v>
      </c>
      <c r="CW13">
        <v>2</v>
      </c>
      <c r="CX13">
        <v>74</v>
      </c>
      <c r="CY13">
        <v>16</v>
      </c>
      <c r="CZ13">
        <v>9</v>
      </c>
      <c r="DA13">
        <v>56.000000000000007</v>
      </c>
      <c r="DB13">
        <v>11</v>
      </c>
      <c r="DC13">
        <v>19</v>
      </c>
      <c r="DD13">
        <v>2</v>
      </c>
      <c r="DE13">
        <v>2</v>
      </c>
      <c r="DF13">
        <v>65</v>
      </c>
      <c r="DG13">
        <v>21</v>
      </c>
      <c r="DH13">
        <v>14.000000000000002</v>
      </c>
      <c r="DI13">
        <v>60</v>
      </c>
      <c r="DJ13">
        <v>8</v>
      </c>
      <c r="DK13">
        <v>14.000000000000002</v>
      </c>
      <c r="DL13">
        <v>1</v>
      </c>
      <c r="DM13">
        <v>3</v>
      </c>
      <c r="DN13">
        <v>74</v>
      </c>
      <c r="DO13">
        <v>16</v>
      </c>
      <c r="DP13">
        <v>10</v>
      </c>
      <c r="DQ13">
        <v>54</v>
      </c>
      <c r="DR13">
        <v>10</v>
      </c>
      <c r="DS13">
        <v>20</v>
      </c>
      <c r="DT13">
        <v>3</v>
      </c>
      <c r="DU13">
        <v>3</v>
      </c>
      <c r="DV13">
        <v>64</v>
      </c>
      <c r="DW13">
        <v>23</v>
      </c>
    </row>
    <row r="14" spans="1:127" x14ac:dyDescent="0.25">
      <c r="A14" s="33" t="s">
        <v>40</v>
      </c>
      <c r="B14" s="33" t="s">
        <v>329</v>
      </c>
      <c r="C14">
        <v>37</v>
      </c>
      <c r="D14">
        <v>28.000000000000004</v>
      </c>
      <c r="E14">
        <v>26</v>
      </c>
      <c r="F14">
        <v>6</v>
      </c>
      <c r="G14">
        <v>1</v>
      </c>
      <c r="H14">
        <v>2</v>
      </c>
      <c r="I14">
        <v>65</v>
      </c>
      <c r="J14">
        <v>7.0000000000000009</v>
      </c>
      <c r="K14">
        <v>8</v>
      </c>
      <c r="L14">
        <v>42</v>
      </c>
      <c r="M14">
        <v>23</v>
      </c>
      <c r="N14">
        <v>19</v>
      </c>
      <c r="O14">
        <v>8</v>
      </c>
      <c r="P14">
        <v>50.101832993889062</v>
      </c>
      <c r="Q14">
        <v>41.649694501017287</v>
      </c>
      <c r="R14">
        <v>8</v>
      </c>
      <c r="S14">
        <v>41</v>
      </c>
      <c r="T14">
        <v>20</v>
      </c>
      <c r="U14">
        <v>18</v>
      </c>
      <c r="V14">
        <v>14.000000000000002</v>
      </c>
      <c r="W14">
        <v>48.208802456498482</v>
      </c>
      <c r="X14">
        <v>38.280450358238568</v>
      </c>
      <c r="Y14">
        <v>7.0000000000000009</v>
      </c>
      <c r="Z14">
        <v>57.999999999999993</v>
      </c>
      <c r="AA14">
        <v>18</v>
      </c>
      <c r="AB14">
        <v>10</v>
      </c>
      <c r="AC14">
        <v>7.0000000000000009</v>
      </c>
      <c r="AD14">
        <v>64.49643947100644</v>
      </c>
      <c r="AE14">
        <v>28.687690742623939</v>
      </c>
      <c r="AF14">
        <v>5</v>
      </c>
      <c r="AG14">
        <v>47</v>
      </c>
      <c r="AH14">
        <v>21</v>
      </c>
      <c r="AI14">
        <v>20</v>
      </c>
      <c r="AJ14">
        <v>7.0000000000000009</v>
      </c>
      <c r="AK14">
        <v>51.825557809329702</v>
      </c>
      <c r="AL14">
        <v>41.582150101418833</v>
      </c>
      <c r="AM14">
        <v>5</v>
      </c>
      <c r="AN14">
        <v>54</v>
      </c>
      <c r="AO14">
        <v>20</v>
      </c>
      <c r="AP14">
        <v>15</v>
      </c>
      <c r="AQ14">
        <v>5</v>
      </c>
      <c r="AR14">
        <v>58.805668016193543</v>
      </c>
      <c r="AS14">
        <v>35.728744939270371</v>
      </c>
      <c r="AT14">
        <v>8</v>
      </c>
      <c r="AU14">
        <v>51</v>
      </c>
      <c r="AV14">
        <v>15</v>
      </c>
      <c r="AW14">
        <v>11</v>
      </c>
      <c r="AX14">
        <v>16</v>
      </c>
      <c r="AY14">
        <v>58.979591836733903</v>
      </c>
      <c r="AZ14">
        <v>25.510204081632065</v>
      </c>
      <c r="BA14">
        <v>8</v>
      </c>
      <c r="BB14">
        <v>56.000000000000007</v>
      </c>
      <c r="BC14">
        <v>14.000000000000002</v>
      </c>
      <c r="BD14">
        <v>12</v>
      </c>
      <c r="BE14">
        <v>9</v>
      </c>
      <c r="BF14">
        <v>64.663951120162253</v>
      </c>
      <c r="BG14">
        <v>26.37474541751466</v>
      </c>
      <c r="BH14">
        <v>10</v>
      </c>
      <c r="BI14">
        <v>56.999999999999993</v>
      </c>
      <c r="BJ14">
        <v>14.000000000000002</v>
      </c>
      <c r="BK14">
        <v>10</v>
      </c>
      <c r="BL14">
        <v>9</v>
      </c>
      <c r="BM14">
        <v>67.039674465920015</v>
      </c>
      <c r="BN14">
        <v>23.804679552390098</v>
      </c>
      <c r="BO14">
        <v>5</v>
      </c>
      <c r="BP14">
        <v>61</v>
      </c>
      <c r="BQ14">
        <v>16</v>
      </c>
      <c r="BR14">
        <v>10</v>
      </c>
      <c r="BS14">
        <v>8</v>
      </c>
      <c r="BT14">
        <v>65.580448065172462</v>
      </c>
      <c r="BU14">
        <v>26.782077393074733</v>
      </c>
      <c r="BV14">
        <v>49</v>
      </c>
      <c r="BW14">
        <v>72</v>
      </c>
      <c r="BX14">
        <v>47</v>
      </c>
      <c r="BY14">
        <v>40</v>
      </c>
      <c r="BZ14">
        <v>40</v>
      </c>
      <c r="CA14">
        <v>35</v>
      </c>
      <c r="CB14">
        <v>16</v>
      </c>
      <c r="CC14">
        <v>19</v>
      </c>
      <c r="CD14">
        <v>16</v>
      </c>
      <c r="CE14">
        <v>12</v>
      </c>
      <c r="CF14">
        <v>13</v>
      </c>
      <c r="CG14">
        <v>10</v>
      </c>
      <c r="CH14">
        <v>87</v>
      </c>
      <c r="CI14">
        <v>24</v>
      </c>
      <c r="CJ14">
        <v>21</v>
      </c>
      <c r="CK14">
        <v>20</v>
      </c>
      <c r="CL14">
        <v>40</v>
      </c>
      <c r="CM14">
        <v>25</v>
      </c>
      <c r="CN14">
        <v>2</v>
      </c>
      <c r="CO14">
        <v>13</v>
      </c>
      <c r="CP14">
        <v>59</v>
      </c>
      <c r="CQ14">
        <v>28.000000000000004</v>
      </c>
      <c r="CR14">
        <v>15</v>
      </c>
      <c r="CS14">
        <v>67</v>
      </c>
      <c r="CT14">
        <v>4</v>
      </c>
      <c r="CU14">
        <v>11</v>
      </c>
      <c r="CV14">
        <v>1</v>
      </c>
      <c r="CW14">
        <v>2</v>
      </c>
      <c r="CX14">
        <v>82</v>
      </c>
      <c r="CY14">
        <v>12</v>
      </c>
      <c r="CZ14">
        <v>12</v>
      </c>
      <c r="DA14">
        <v>64</v>
      </c>
      <c r="DB14">
        <v>6</v>
      </c>
      <c r="DC14">
        <v>15</v>
      </c>
      <c r="DD14">
        <v>0</v>
      </c>
      <c r="DE14">
        <v>3</v>
      </c>
      <c r="DF14">
        <v>75</v>
      </c>
      <c r="DG14">
        <v>16</v>
      </c>
      <c r="DH14">
        <v>16</v>
      </c>
      <c r="DI14">
        <v>66</v>
      </c>
      <c r="DJ14">
        <v>9</v>
      </c>
      <c r="DK14">
        <v>9</v>
      </c>
      <c r="DL14">
        <v>0</v>
      </c>
      <c r="DM14">
        <v>1</v>
      </c>
      <c r="DN14">
        <v>82</v>
      </c>
      <c r="DO14">
        <v>9</v>
      </c>
      <c r="DP14">
        <v>12</v>
      </c>
      <c r="DQ14">
        <v>54</v>
      </c>
      <c r="DR14">
        <v>11</v>
      </c>
      <c r="DS14">
        <v>19</v>
      </c>
      <c r="DT14">
        <v>3</v>
      </c>
      <c r="DU14">
        <v>2</v>
      </c>
      <c r="DV14">
        <v>66</v>
      </c>
      <c r="DW14">
        <v>21</v>
      </c>
    </row>
    <row r="15" spans="1:127" x14ac:dyDescent="0.25">
      <c r="A15" s="33" t="s">
        <v>41</v>
      </c>
      <c r="B15" s="33" t="s">
        <v>319</v>
      </c>
      <c r="C15">
        <v>54</v>
      </c>
      <c r="D15">
        <v>26</v>
      </c>
      <c r="E15">
        <v>18</v>
      </c>
      <c r="F15">
        <v>1</v>
      </c>
      <c r="G15">
        <v>0</v>
      </c>
      <c r="H15">
        <v>1</v>
      </c>
      <c r="I15">
        <v>80</v>
      </c>
      <c r="J15">
        <v>1</v>
      </c>
      <c r="K15">
        <v>5</v>
      </c>
      <c r="L15">
        <v>42</v>
      </c>
      <c r="M15">
        <v>23</v>
      </c>
      <c r="N15">
        <v>23</v>
      </c>
      <c r="O15">
        <v>7.0000000000000009</v>
      </c>
      <c r="P15">
        <v>47.118668879990452</v>
      </c>
      <c r="Q15">
        <v>45.979649398369929</v>
      </c>
      <c r="R15">
        <v>1</v>
      </c>
      <c r="S15">
        <v>32</v>
      </c>
      <c r="T15">
        <v>35</v>
      </c>
      <c r="U15">
        <v>27</v>
      </c>
      <c r="V15">
        <v>5</v>
      </c>
      <c r="W15">
        <v>33.022863582487034</v>
      </c>
      <c r="X15">
        <v>62.410606042327686</v>
      </c>
      <c r="Y15">
        <v>3</v>
      </c>
      <c r="Z15">
        <v>51</v>
      </c>
      <c r="AA15">
        <v>25</v>
      </c>
      <c r="AB15">
        <v>15</v>
      </c>
      <c r="AC15">
        <v>6</v>
      </c>
      <c r="AD15">
        <v>54.172516034898358</v>
      </c>
      <c r="AE15">
        <v>39.813612644894825</v>
      </c>
      <c r="AF15">
        <v>3</v>
      </c>
      <c r="AG15">
        <v>38</v>
      </c>
      <c r="AH15">
        <v>31</v>
      </c>
      <c r="AI15">
        <v>23</v>
      </c>
      <c r="AJ15">
        <v>6</v>
      </c>
      <c r="AK15">
        <v>40.479587442556436</v>
      </c>
      <c r="AL15">
        <v>53.648268124160872</v>
      </c>
      <c r="AM15">
        <v>5</v>
      </c>
      <c r="AN15">
        <v>57.999999999999993</v>
      </c>
      <c r="AO15">
        <v>19</v>
      </c>
      <c r="AP15">
        <v>12</v>
      </c>
      <c r="AQ15">
        <v>6</v>
      </c>
      <c r="AR15">
        <v>63.542315325233602</v>
      </c>
      <c r="AS15">
        <v>30.753148410546633</v>
      </c>
      <c r="AT15">
        <v>4</v>
      </c>
      <c r="AU15">
        <v>50</v>
      </c>
      <c r="AV15">
        <v>22</v>
      </c>
      <c r="AW15">
        <v>15</v>
      </c>
      <c r="AX15">
        <v>9</v>
      </c>
      <c r="AY15">
        <v>54.119897480603953</v>
      </c>
      <c r="AZ15">
        <v>37.177993517365884</v>
      </c>
      <c r="BA15">
        <v>4</v>
      </c>
      <c r="BB15">
        <v>43</v>
      </c>
      <c r="BC15">
        <v>28.000000000000004</v>
      </c>
      <c r="BD15">
        <v>19</v>
      </c>
      <c r="BE15">
        <v>6</v>
      </c>
      <c r="BF15">
        <v>46.355343966598127</v>
      </c>
      <c r="BG15">
        <v>47.207250123429738</v>
      </c>
      <c r="BH15">
        <v>9</v>
      </c>
      <c r="BI15">
        <v>48</v>
      </c>
      <c r="BJ15">
        <v>20</v>
      </c>
      <c r="BK15">
        <v>15</v>
      </c>
      <c r="BL15">
        <v>8</v>
      </c>
      <c r="BM15">
        <v>56.795609422863826</v>
      </c>
      <c r="BN15">
        <v>35.57823439786322</v>
      </c>
      <c r="BO15">
        <v>2</v>
      </c>
      <c r="BP15">
        <v>37</v>
      </c>
      <c r="BQ15">
        <v>31</v>
      </c>
      <c r="BR15">
        <v>25</v>
      </c>
      <c r="BS15">
        <v>5</v>
      </c>
      <c r="BT15">
        <v>39.03033672056754</v>
      </c>
      <c r="BU15">
        <v>56.237072627814157</v>
      </c>
      <c r="BV15">
        <v>56.999999999999993</v>
      </c>
      <c r="BW15">
        <v>72</v>
      </c>
      <c r="BX15">
        <v>60</v>
      </c>
      <c r="BY15">
        <v>44</v>
      </c>
      <c r="BZ15">
        <v>40</v>
      </c>
      <c r="CA15">
        <v>32</v>
      </c>
      <c r="CB15">
        <v>13</v>
      </c>
      <c r="CC15">
        <v>15</v>
      </c>
      <c r="CD15">
        <v>10</v>
      </c>
      <c r="CE15">
        <v>6</v>
      </c>
      <c r="CF15">
        <v>6</v>
      </c>
      <c r="CG15">
        <v>6</v>
      </c>
      <c r="CH15">
        <v>82</v>
      </c>
      <c r="CI15">
        <v>22</v>
      </c>
      <c r="CJ15">
        <v>18</v>
      </c>
      <c r="CK15">
        <v>26</v>
      </c>
      <c r="CL15">
        <v>42</v>
      </c>
      <c r="CM15">
        <v>18</v>
      </c>
      <c r="CN15">
        <v>1</v>
      </c>
      <c r="CO15">
        <v>13</v>
      </c>
      <c r="CP15">
        <v>68</v>
      </c>
      <c r="CQ15">
        <v>19</v>
      </c>
      <c r="CR15">
        <v>9</v>
      </c>
      <c r="CS15">
        <v>31</v>
      </c>
      <c r="CT15">
        <v>19</v>
      </c>
      <c r="CU15">
        <v>25</v>
      </c>
      <c r="CV15">
        <v>7.0000000000000009</v>
      </c>
      <c r="CW15">
        <v>9</v>
      </c>
      <c r="CX15">
        <v>41</v>
      </c>
      <c r="CY15">
        <v>32</v>
      </c>
      <c r="CZ15">
        <v>8</v>
      </c>
      <c r="DA15">
        <v>34</v>
      </c>
      <c r="DB15">
        <v>21</v>
      </c>
      <c r="DC15">
        <v>23</v>
      </c>
      <c r="DD15">
        <v>4</v>
      </c>
      <c r="DE15">
        <v>9</v>
      </c>
      <c r="DF15">
        <v>43</v>
      </c>
      <c r="DG15">
        <v>28.000000000000004</v>
      </c>
      <c r="DH15">
        <v>11</v>
      </c>
      <c r="DI15">
        <v>35</v>
      </c>
      <c r="DJ15">
        <v>23</v>
      </c>
      <c r="DK15">
        <v>15</v>
      </c>
      <c r="DL15">
        <v>3</v>
      </c>
      <c r="DM15">
        <v>12</v>
      </c>
      <c r="DN15">
        <v>47</v>
      </c>
      <c r="DO15">
        <v>18</v>
      </c>
      <c r="DP15">
        <v>7.0000000000000009</v>
      </c>
      <c r="DQ15">
        <v>23</v>
      </c>
      <c r="DR15">
        <v>25</v>
      </c>
      <c r="DS15">
        <v>23</v>
      </c>
      <c r="DT15">
        <v>7.0000000000000009</v>
      </c>
      <c r="DU15">
        <v>14.000000000000002</v>
      </c>
      <c r="DV15">
        <v>30</v>
      </c>
      <c r="DW15">
        <v>31</v>
      </c>
    </row>
    <row r="16" spans="1:127" x14ac:dyDescent="0.25">
      <c r="A16" s="33" t="s">
        <v>42</v>
      </c>
      <c r="B16" s="33" t="s">
        <v>341</v>
      </c>
      <c r="C16">
        <v>18</v>
      </c>
      <c r="D16">
        <v>35</v>
      </c>
      <c r="E16">
        <v>32</v>
      </c>
      <c r="F16">
        <v>12</v>
      </c>
      <c r="G16">
        <v>2</v>
      </c>
      <c r="H16">
        <v>1</v>
      </c>
      <c r="I16">
        <v>53</v>
      </c>
      <c r="J16">
        <v>14.000000000000002</v>
      </c>
      <c r="K16">
        <v>11</v>
      </c>
      <c r="L16">
        <v>52</v>
      </c>
      <c r="M16">
        <v>18</v>
      </c>
      <c r="N16">
        <v>12</v>
      </c>
      <c r="O16">
        <v>7.0000000000000009</v>
      </c>
      <c r="P16">
        <v>62.984822934232717</v>
      </c>
      <c r="Q16">
        <v>29.763912310286678</v>
      </c>
      <c r="R16">
        <v>6</v>
      </c>
      <c r="S16">
        <v>44</v>
      </c>
      <c r="T16">
        <v>28.999999999999996</v>
      </c>
      <c r="U16">
        <v>14.000000000000002</v>
      </c>
      <c r="V16">
        <v>7.0000000000000009</v>
      </c>
      <c r="W16">
        <v>50.548523206751049</v>
      </c>
      <c r="X16">
        <v>42.700421940928265</v>
      </c>
      <c r="Y16">
        <v>7.0000000000000009</v>
      </c>
      <c r="Z16">
        <v>52</v>
      </c>
      <c r="AA16">
        <v>23</v>
      </c>
      <c r="AB16">
        <v>12</v>
      </c>
      <c r="AC16">
        <v>7.0000000000000009</v>
      </c>
      <c r="AD16">
        <v>58.509737510584245</v>
      </c>
      <c r="AE16">
        <v>34.716342082980525</v>
      </c>
      <c r="AF16">
        <v>6</v>
      </c>
      <c r="AG16">
        <v>49</v>
      </c>
      <c r="AH16">
        <v>26</v>
      </c>
      <c r="AI16">
        <v>13</v>
      </c>
      <c r="AJ16">
        <v>7.0000000000000009</v>
      </c>
      <c r="AK16">
        <v>54.814189189189186</v>
      </c>
      <c r="AL16">
        <v>38.091216216216218</v>
      </c>
      <c r="AM16">
        <v>7.0000000000000009</v>
      </c>
      <c r="AN16">
        <v>53</v>
      </c>
      <c r="AO16">
        <v>23</v>
      </c>
      <c r="AP16">
        <v>12</v>
      </c>
      <c r="AQ16">
        <v>6</v>
      </c>
      <c r="AR16">
        <v>59.84784446322908</v>
      </c>
      <c r="AS16">
        <v>34.573119188503803</v>
      </c>
      <c r="AT16">
        <v>10</v>
      </c>
      <c r="AU16">
        <v>49</v>
      </c>
      <c r="AV16">
        <v>22</v>
      </c>
      <c r="AW16">
        <v>9</v>
      </c>
      <c r="AX16">
        <v>10</v>
      </c>
      <c r="AY16">
        <v>59.643160577740019</v>
      </c>
      <c r="AZ16">
        <v>30.841121495327101</v>
      </c>
      <c r="BA16">
        <v>6</v>
      </c>
      <c r="BB16">
        <v>47</v>
      </c>
      <c r="BC16">
        <v>26</v>
      </c>
      <c r="BD16">
        <v>14.000000000000002</v>
      </c>
      <c r="BE16">
        <v>7.0000000000000009</v>
      </c>
      <c r="BF16">
        <v>53.175275190516516</v>
      </c>
      <c r="BG16">
        <v>39.542760372565624</v>
      </c>
      <c r="BH16">
        <v>23</v>
      </c>
      <c r="BI16">
        <v>43</v>
      </c>
      <c r="BJ16">
        <v>19</v>
      </c>
      <c r="BK16">
        <v>8</v>
      </c>
      <c r="BL16">
        <v>7.0000000000000009</v>
      </c>
      <c r="BM16">
        <v>66.470092670598149</v>
      </c>
      <c r="BN16">
        <v>26.621735467565287</v>
      </c>
      <c r="BO16">
        <v>8</v>
      </c>
      <c r="BP16">
        <v>52</v>
      </c>
      <c r="BQ16">
        <v>24</v>
      </c>
      <c r="BR16">
        <v>10</v>
      </c>
      <c r="BS16">
        <v>6</v>
      </c>
      <c r="BT16">
        <v>59.390862944162436</v>
      </c>
      <c r="BU16">
        <v>34.179357021996616</v>
      </c>
      <c r="BV16">
        <v>61</v>
      </c>
      <c r="BW16">
        <v>67</v>
      </c>
      <c r="BX16">
        <v>46</v>
      </c>
      <c r="BY16">
        <v>32</v>
      </c>
      <c r="BZ16">
        <v>28.999999999999996</v>
      </c>
      <c r="CA16">
        <v>24</v>
      </c>
      <c r="CB16">
        <v>20</v>
      </c>
      <c r="CC16">
        <v>21</v>
      </c>
      <c r="CD16">
        <v>16</v>
      </c>
      <c r="CE16">
        <v>16</v>
      </c>
      <c r="CF16">
        <v>12</v>
      </c>
      <c r="CG16">
        <v>10</v>
      </c>
      <c r="CH16">
        <v>84</v>
      </c>
      <c r="CI16">
        <v>28.000000000000004</v>
      </c>
      <c r="CJ16">
        <v>24</v>
      </c>
      <c r="CK16">
        <v>7.0000000000000009</v>
      </c>
      <c r="CL16">
        <v>30</v>
      </c>
      <c r="CM16">
        <v>47</v>
      </c>
      <c r="CN16">
        <v>7.0000000000000009</v>
      </c>
      <c r="CO16">
        <v>10</v>
      </c>
      <c r="CP16">
        <v>36</v>
      </c>
      <c r="CQ16">
        <v>54</v>
      </c>
      <c r="CR16">
        <v>26</v>
      </c>
      <c r="CS16">
        <v>48</v>
      </c>
      <c r="CT16">
        <v>16</v>
      </c>
      <c r="CU16">
        <v>8</v>
      </c>
      <c r="CV16">
        <v>1</v>
      </c>
      <c r="CW16">
        <v>1</v>
      </c>
      <c r="CX16">
        <v>74</v>
      </c>
      <c r="CY16">
        <v>9</v>
      </c>
      <c r="CZ16">
        <v>16</v>
      </c>
      <c r="DA16">
        <v>46</v>
      </c>
      <c r="DB16">
        <v>21</v>
      </c>
      <c r="DC16">
        <v>13</v>
      </c>
      <c r="DD16">
        <v>3</v>
      </c>
      <c r="DE16">
        <v>1</v>
      </c>
      <c r="DF16">
        <v>62</v>
      </c>
      <c r="DG16">
        <v>16</v>
      </c>
      <c r="DH16">
        <v>24</v>
      </c>
      <c r="DI16">
        <v>44</v>
      </c>
      <c r="DJ16">
        <v>17</v>
      </c>
      <c r="DK16">
        <v>9</v>
      </c>
      <c r="DL16">
        <v>4</v>
      </c>
      <c r="DM16">
        <v>2</v>
      </c>
      <c r="DN16">
        <v>68</v>
      </c>
      <c r="DO16">
        <v>12</v>
      </c>
      <c r="DP16">
        <v>22</v>
      </c>
      <c r="DQ16">
        <v>36</v>
      </c>
      <c r="DR16">
        <v>22</v>
      </c>
      <c r="DS16">
        <v>12</v>
      </c>
      <c r="DT16">
        <v>5</v>
      </c>
      <c r="DU16">
        <v>2</v>
      </c>
      <c r="DV16">
        <v>57.999999999999993</v>
      </c>
      <c r="DW16">
        <v>17</v>
      </c>
    </row>
    <row r="17" spans="1:127" x14ac:dyDescent="0.25">
      <c r="A17" s="33" t="s">
        <v>43</v>
      </c>
      <c r="B17" s="33" t="s">
        <v>476</v>
      </c>
      <c r="C17">
        <v>36</v>
      </c>
      <c r="D17">
        <v>17</v>
      </c>
      <c r="E17">
        <v>26</v>
      </c>
      <c r="F17">
        <v>15</v>
      </c>
      <c r="G17">
        <v>2</v>
      </c>
      <c r="H17">
        <v>3</v>
      </c>
      <c r="I17">
        <v>53</v>
      </c>
      <c r="J17">
        <v>17</v>
      </c>
      <c r="K17">
        <v>8</v>
      </c>
      <c r="L17">
        <v>32</v>
      </c>
      <c r="M17">
        <v>20</v>
      </c>
      <c r="N17">
        <v>23</v>
      </c>
      <c r="O17">
        <v>18</v>
      </c>
      <c r="P17">
        <v>39.318961115137625</v>
      </c>
      <c r="Q17">
        <v>42.899708901740375</v>
      </c>
      <c r="R17">
        <v>6</v>
      </c>
      <c r="S17">
        <v>31</v>
      </c>
      <c r="T17">
        <v>19</v>
      </c>
      <c r="U17">
        <v>24</v>
      </c>
      <c r="V17">
        <v>20</v>
      </c>
      <c r="W17">
        <v>37.334730202302048</v>
      </c>
      <c r="X17">
        <v>42.229386187683851</v>
      </c>
      <c r="Y17">
        <v>7.0000000000000009</v>
      </c>
      <c r="Z17">
        <v>44</v>
      </c>
      <c r="AA17">
        <v>18</v>
      </c>
      <c r="AB17">
        <v>14.000000000000002</v>
      </c>
      <c r="AC17">
        <v>18</v>
      </c>
      <c r="AD17">
        <v>50.311160073122828</v>
      </c>
      <c r="AE17">
        <v>32.008579700960681</v>
      </c>
      <c r="AF17">
        <v>5</v>
      </c>
      <c r="AG17">
        <v>42</v>
      </c>
      <c r="AH17">
        <v>18</v>
      </c>
      <c r="AI17">
        <v>19</v>
      </c>
      <c r="AJ17">
        <v>15</v>
      </c>
      <c r="AK17">
        <v>47.443492377619116</v>
      </c>
      <c r="AL17">
        <v>37.089847728628079</v>
      </c>
      <c r="AM17">
        <v>4</v>
      </c>
      <c r="AN17">
        <v>47</v>
      </c>
      <c r="AO17">
        <v>17</v>
      </c>
      <c r="AP17">
        <v>17</v>
      </c>
      <c r="AQ17">
        <v>15</v>
      </c>
      <c r="AR17">
        <v>51.152496377941844</v>
      </c>
      <c r="AS17">
        <v>33.666741760205852</v>
      </c>
      <c r="AT17">
        <v>7.0000000000000009</v>
      </c>
      <c r="AU17">
        <v>44</v>
      </c>
      <c r="AV17">
        <v>12</v>
      </c>
      <c r="AW17">
        <v>15</v>
      </c>
      <c r="AX17">
        <v>22</v>
      </c>
      <c r="AY17">
        <v>51.453227967004423</v>
      </c>
      <c r="AZ17">
        <v>26.61253198521905</v>
      </c>
      <c r="BA17">
        <v>5</v>
      </c>
      <c r="BB17">
        <v>43</v>
      </c>
      <c r="BC17">
        <v>15</v>
      </c>
      <c r="BD17">
        <v>18</v>
      </c>
      <c r="BE17">
        <v>18</v>
      </c>
      <c r="BF17">
        <v>48.495830695598968</v>
      </c>
      <c r="BG17">
        <v>33.545596371514783</v>
      </c>
      <c r="BH17">
        <v>14.000000000000002</v>
      </c>
      <c r="BI17">
        <v>52</v>
      </c>
      <c r="BJ17">
        <v>8</v>
      </c>
      <c r="BK17">
        <v>9</v>
      </c>
      <c r="BL17">
        <v>17</v>
      </c>
      <c r="BM17">
        <v>65.671479927105651</v>
      </c>
      <c r="BN17">
        <v>17.327270576221188</v>
      </c>
      <c r="BO17">
        <v>7.0000000000000009</v>
      </c>
      <c r="BP17">
        <v>48</v>
      </c>
      <c r="BQ17">
        <v>16</v>
      </c>
      <c r="BR17">
        <v>13</v>
      </c>
      <c r="BS17">
        <v>17</v>
      </c>
      <c r="BT17">
        <v>54.490695251320723</v>
      </c>
      <c r="BU17">
        <v>28.901816273195081</v>
      </c>
      <c r="BV17">
        <v>46</v>
      </c>
      <c r="BW17">
        <v>60</v>
      </c>
      <c r="BX17">
        <v>43</v>
      </c>
      <c r="BY17">
        <v>34</v>
      </c>
      <c r="BZ17">
        <v>35</v>
      </c>
      <c r="CA17">
        <v>26</v>
      </c>
      <c r="CB17">
        <v>23</v>
      </c>
      <c r="CC17">
        <v>24</v>
      </c>
      <c r="CD17">
        <v>21</v>
      </c>
      <c r="CE17">
        <v>17</v>
      </c>
      <c r="CF17">
        <v>18</v>
      </c>
      <c r="CG17">
        <v>4</v>
      </c>
      <c r="CH17">
        <v>75</v>
      </c>
      <c r="CI17">
        <v>31</v>
      </c>
      <c r="CJ17">
        <v>23</v>
      </c>
      <c r="CK17">
        <v>14.000000000000002</v>
      </c>
      <c r="CL17">
        <v>24</v>
      </c>
      <c r="CM17">
        <v>36</v>
      </c>
      <c r="CN17">
        <v>8</v>
      </c>
      <c r="CO17">
        <v>18</v>
      </c>
      <c r="CP17">
        <v>38</v>
      </c>
      <c r="CQ17">
        <v>44</v>
      </c>
      <c r="CR17">
        <v>6</v>
      </c>
      <c r="CS17">
        <v>61</v>
      </c>
      <c r="CT17">
        <v>4</v>
      </c>
      <c r="CU17">
        <v>20</v>
      </c>
      <c r="CV17">
        <v>2</v>
      </c>
      <c r="CW17">
        <v>7.0000000000000009</v>
      </c>
      <c r="CX17">
        <v>67</v>
      </c>
      <c r="CY17">
        <v>21</v>
      </c>
      <c r="CZ17">
        <v>4</v>
      </c>
      <c r="DA17">
        <v>64</v>
      </c>
      <c r="DB17">
        <v>4</v>
      </c>
      <c r="DC17">
        <v>19</v>
      </c>
      <c r="DD17">
        <v>1</v>
      </c>
      <c r="DE17">
        <v>7.0000000000000009</v>
      </c>
      <c r="DF17">
        <v>68</v>
      </c>
      <c r="DG17">
        <v>20</v>
      </c>
      <c r="DH17">
        <v>4</v>
      </c>
      <c r="DI17">
        <v>66</v>
      </c>
      <c r="DJ17">
        <v>4</v>
      </c>
      <c r="DK17">
        <v>20</v>
      </c>
      <c r="DL17">
        <v>1</v>
      </c>
      <c r="DM17">
        <v>5</v>
      </c>
      <c r="DN17">
        <v>70</v>
      </c>
      <c r="DO17">
        <v>21</v>
      </c>
      <c r="DP17">
        <v>4</v>
      </c>
      <c r="DQ17">
        <v>50</v>
      </c>
      <c r="DR17">
        <v>5</v>
      </c>
      <c r="DS17">
        <v>33</v>
      </c>
      <c r="DT17">
        <v>3</v>
      </c>
      <c r="DU17">
        <v>5</v>
      </c>
      <c r="DV17">
        <v>53</v>
      </c>
      <c r="DW17">
        <v>37</v>
      </c>
    </row>
    <row r="18" spans="1:127" x14ac:dyDescent="0.25">
      <c r="A18" s="33" t="s">
        <v>44</v>
      </c>
      <c r="B18" s="33" t="s">
        <v>368</v>
      </c>
      <c r="C18">
        <v>26</v>
      </c>
      <c r="D18">
        <v>16</v>
      </c>
      <c r="E18">
        <v>33</v>
      </c>
      <c r="F18">
        <v>16</v>
      </c>
      <c r="G18">
        <v>4</v>
      </c>
      <c r="H18">
        <v>6</v>
      </c>
      <c r="I18">
        <v>42</v>
      </c>
      <c r="J18">
        <v>20</v>
      </c>
      <c r="K18">
        <v>10</v>
      </c>
      <c r="L18">
        <v>35</v>
      </c>
      <c r="M18">
        <v>21</v>
      </c>
      <c r="N18">
        <v>17</v>
      </c>
      <c r="O18">
        <v>17</v>
      </c>
      <c r="P18">
        <v>45.00134729699645</v>
      </c>
      <c r="Q18">
        <v>37.989485256190129</v>
      </c>
      <c r="R18">
        <v>6</v>
      </c>
      <c r="S18">
        <v>37</v>
      </c>
      <c r="T18">
        <v>17</v>
      </c>
      <c r="U18">
        <v>20</v>
      </c>
      <c r="V18">
        <v>20</v>
      </c>
      <c r="W18">
        <v>42.993874121829407</v>
      </c>
      <c r="X18">
        <v>37.456961252139834</v>
      </c>
      <c r="Y18">
        <v>9</v>
      </c>
      <c r="Z18">
        <v>43</v>
      </c>
      <c r="AA18">
        <v>18</v>
      </c>
      <c r="AB18">
        <v>14.000000000000002</v>
      </c>
      <c r="AC18">
        <v>16</v>
      </c>
      <c r="AD18">
        <v>52.155255407232026</v>
      </c>
      <c r="AE18">
        <v>31.955237961629962</v>
      </c>
      <c r="AF18">
        <v>6</v>
      </c>
      <c r="AG18">
        <v>40</v>
      </c>
      <c r="AH18">
        <v>20</v>
      </c>
      <c r="AI18">
        <v>23</v>
      </c>
      <c r="AJ18">
        <v>12</v>
      </c>
      <c r="AK18">
        <v>45.973819705857814</v>
      </c>
      <c r="AL18">
        <v>42.498572557458203</v>
      </c>
      <c r="AM18">
        <v>4</v>
      </c>
      <c r="AN18">
        <v>35</v>
      </c>
      <c r="AO18">
        <v>21</v>
      </c>
      <c r="AP18">
        <v>31</v>
      </c>
      <c r="AQ18">
        <v>10</v>
      </c>
      <c r="AR18">
        <v>38.676671419405309</v>
      </c>
      <c r="AS18">
        <v>51.623499241961667</v>
      </c>
      <c r="AT18">
        <v>7.0000000000000009</v>
      </c>
      <c r="AU18">
        <v>40</v>
      </c>
      <c r="AV18">
        <v>17</v>
      </c>
      <c r="AW18">
        <v>18</v>
      </c>
      <c r="AX18">
        <v>18</v>
      </c>
      <c r="AY18">
        <v>46.755087865136417</v>
      </c>
      <c r="AZ18">
        <v>34.921985196964258</v>
      </c>
      <c r="BA18">
        <v>8</v>
      </c>
      <c r="BB18">
        <v>44</v>
      </c>
      <c r="BC18">
        <v>13</v>
      </c>
      <c r="BD18">
        <v>17</v>
      </c>
      <c r="BE18">
        <v>17</v>
      </c>
      <c r="BF18">
        <v>52.214836449162114</v>
      </c>
      <c r="BG18">
        <v>30.554522580302272</v>
      </c>
      <c r="BH18">
        <v>19</v>
      </c>
      <c r="BI18">
        <v>49</v>
      </c>
      <c r="BJ18">
        <v>9</v>
      </c>
      <c r="BK18">
        <v>7.0000000000000009</v>
      </c>
      <c r="BL18">
        <v>16</v>
      </c>
      <c r="BM18">
        <v>68.503404501191369</v>
      </c>
      <c r="BN18">
        <v>15.960764066273123</v>
      </c>
      <c r="BO18">
        <v>7.0000000000000009</v>
      </c>
      <c r="BP18">
        <v>48</v>
      </c>
      <c r="BQ18">
        <v>15</v>
      </c>
      <c r="BR18">
        <v>15</v>
      </c>
      <c r="BS18">
        <v>15</v>
      </c>
      <c r="BT18">
        <v>54.423019877202364</v>
      </c>
      <c r="BU18">
        <v>30.23293284776824</v>
      </c>
      <c r="BV18">
        <v>32</v>
      </c>
      <c r="BW18">
        <v>44</v>
      </c>
      <c r="BX18">
        <v>35</v>
      </c>
      <c r="BY18">
        <v>30</v>
      </c>
      <c r="BZ18">
        <v>24</v>
      </c>
      <c r="CA18">
        <v>17</v>
      </c>
      <c r="CB18">
        <v>16</v>
      </c>
      <c r="CC18">
        <v>18</v>
      </c>
      <c r="CD18">
        <v>18</v>
      </c>
      <c r="CE18">
        <v>20</v>
      </c>
      <c r="CF18">
        <v>23</v>
      </c>
      <c r="CG18">
        <v>13</v>
      </c>
      <c r="CH18">
        <v>70</v>
      </c>
      <c r="CI18">
        <v>28.000000000000004</v>
      </c>
      <c r="CJ18">
        <v>20</v>
      </c>
      <c r="CK18">
        <v>8</v>
      </c>
      <c r="CL18">
        <v>20</v>
      </c>
      <c r="CM18">
        <v>42</v>
      </c>
      <c r="CN18">
        <v>12</v>
      </c>
      <c r="CO18">
        <v>18</v>
      </c>
      <c r="CP18">
        <v>28.000000000000004</v>
      </c>
      <c r="CQ18">
        <v>54</v>
      </c>
      <c r="CR18">
        <v>11</v>
      </c>
      <c r="CS18">
        <v>60</v>
      </c>
      <c r="CT18">
        <v>3</v>
      </c>
      <c r="CU18">
        <v>16</v>
      </c>
      <c r="CV18">
        <v>3</v>
      </c>
      <c r="CW18">
        <v>9</v>
      </c>
      <c r="CX18">
        <v>70</v>
      </c>
      <c r="CY18">
        <v>18</v>
      </c>
      <c r="CZ18">
        <v>10</v>
      </c>
      <c r="DA18">
        <v>62</v>
      </c>
      <c r="DB18">
        <v>5</v>
      </c>
      <c r="DC18">
        <v>15</v>
      </c>
      <c r="DD18">
        <v>1</v>
      </c>
      <c r="DE18">
        <v>7.0000000000000009</v>
      </c>
      <c r="DF18">
        <v>72</v>
      </c>
      <c r="DG18">
        <v>17</v>
      </c>
      <c r="DH18">
        <v>12</v>
      </c>
      <c r="DI18">
        <v>65</v>
      </c>
      <c r="DJ18">
        <v>4</v>
      </c>
      <c r="DK18">
        <v>14.000000000000002</v>
      </c>
      <c r="DL18">
        <v>1</v>
      </c>
      <c r="DM18">
        <v>5</v>
      </c>
      <c r="DN18">
        <v>77</v>
      </c>
      <c r="DO18">
        <v>15</v>
      </c>
      <c r="DP18">
        <v>9</v>
      </c>
      <c r="DQ18">
        <v>54</v>
      </c>
      <c r="DR18">
        <v>4</v>
      </c>
      <c r="DS18">
        <v>24</v>
      </c>
      <c r="DT18">
        <v>2</v>
      </c>
      <c r="DU18">
        <v>6</v>
      </c>
      <c r="DV18">
        <v>63</v>
      </c>
      <c r="DW18">
        <v>26</v>
      </c>
    </row>
    <row r="19" spans="1:127" x14ac:dyDescent="0.25">
      <c r="A19" s="33" t="s">
        <v>45</v>
      </c>
      <c r="B19" s="33" t="s">
        <v>374</v>
      </c>
      <c r="C19">
        <v>37</v>
      </c>
      <c r="D19">
        <v>16</v>
      </c>
      <c r="E19">
        <v>26</v>
      </c>
      <c r="F19">
        <v>15</v>
      </c>
      <c r="G19">
        <v>4</v>
      </c>
      <c r="H19">
        <v>2</v>
      </c>
      <c r="I19">
        <v>53</v>
      </c>
      <c r="J19">
        <v>19</v>
      </c>
      <c r="K19">
        <v>10</v>
      </c>
      <c r="L19">
        <v>31</v>
      </c>
      <c r="M19">
        <v>27</v>
      </c>
      <c r="N19">
        <v>22</v>
      </c>
      <c r="O19">
        <v>10</v>
      </c>
      <c r="P19">
        <v>40.528364723543483</v>
      </c>
      <c r="Q19">
        <v>49.662297687679178</v>
      </c>
      <c r="R19">
        <v>8</v>
      </c>
      <c r="S19">
        <v>36</v>
      </c>
      <c r="T19">
        <v>23</v>
      </c>
      <c r="U19">
        <v>20</v>
      </c>
      <c r="V19">
        <v>13</v>
      </c>
      <c r="W19">
        <v>43.89960682321469</v>
      </c>
      <c r="X19">
        <v>43.031256944191767</v>
      </c>
      <c r="Y19">
        <v>8</v>
      </c>
      <c r="Z19">
        <v>43</v>
      </c>
      <c r="AA19">
        <v>22</v>
      </c>
      <c r="AB19">
        <v>17</v>
      </c>
      <c r="AC19">
        <v>11</v>
      </c>
      <c r="AD19">
        <v>51.178990365967977</v>
      </c>
      <c r="AE19">
        <v>38.241159932405431</v>
      </c>
      <c r="AF19">
        <v>6</v>
      </c>
      <c r="AG19">
        <v>43</v>
      </c>
      <c r="AH19">
        <v>24</v>
      </c>
      <c r="AI19">
        <v>19</v>
      </c>
      <c r="AJ19">
        <v>8</v>
      </c>
      <c r="AK19">
        <v>48.253434056057436</v>
      </c>
      <c r="AL19">
        <v>43.718779537286963</v>
      </c>
      <c r="AM19">
        <v>5</v>
      </c>
      <c r="AN19">
        <v>35</v>
      </c>
      <c r="AO19">
        <v>27</v>
      </c>
      <c r="AP19">
        <v>27</v>
      </c>
      <c r="AQ19">
        <v>6</v>
      </c>
      <c r="AR19">
        <v>39.594880154135822</v>
      </c>
      <c r="AS19">
        <v>53.960166911818206</v>
      </c>
      <c r="AT19">
        <v>6</v>
      </c>
      <c r="AU19">
        <v>36</v>
      </c>
      <c r="AV19">
        <v>21</v>
      </c>
      <c r="AW19">
        <v>21</v>
      </c>
      <c r="AX19">
        <v>15</v>
      </c>
      <c r="AY19">
        <v>42.917538728430621</v>
      </c>
      <c r="AZ19">
        <v>41.954097752661404</v>
      </c>
      <c r="BA19">
        <v>6</v>
      </c>
      <c r="BB19">
        <v>39</v>
      </c>
      <c r="BC19">
        <v>20</v>
      </c>
      <c r="BD19">
        <v>22</v>
      </c>
      <c r="BE19">
        <v>13</v>
      </c>
      <c r="BF19">
        <v>45.017056510622048</v>
      </c>
      <c r="BG19">
        <v>42.369729266841603</v>
      </c>
      <c r="BH19">
        <v>21</v>
      </c>
      <c r="BI19">
        <v>44</v>
      </c>
      <c r="BJ19">
        <v>11</v>
      </c>
      <c r="BK19">
        <v>14.000000000000002</v>
      </c>
      <c r="BL19">
        <v>11</v>
      </c>
      <c r="BM19">
        <v>64.039487187919917</v>
      </c>
      <c r="BN19">
        <v>25.15634582300833</v>
      </c>
      <c r="BO19">
        <v>7.0000000000000009</v>
      </c>
      <c r="BP19">
        <v>44</v>
      </c>
      <c r="BQ19">
        <v>21</v>
      </c>
      <c r="BR19">
        <v>19</v>
      </c>
      <c r="BS19">
        <v>10</v>
      </c>
      <c r="BT19">
        <v>50.706906618283512</v>
      </c>
      <c r="BU19">
        <v>39.344577415184681</v>
      </c>
      <c r="BV19">
        <v>52</v>
      </c>
      <c r="BW19">
        <v>56.000000000000007</v>
      </c>
      <c r="BX19">
        <v>48</v>
      </c>
      <c r="BY19">
        <v>41</v>
      </c>
      <c r="BZ19">
        <v>35</v>
      </c>
      <c r="CA19">
        <v>44</v>
      </c>
      <c r="CB19">
        <v>23</v>
      </c>
      <c r="CC19">
        <v>21</v>
      </c>
      <c r="CD19">
        <v>25</v>
      </c>
      <c r="CE19">
        <v>18</v>
      </c>
      <c r="CF19">
        <v>18</v>
      </c>
      <c r="CG19">
        <v>56.000000000000007</v>
      </c>
      <c r="CH19">
        <v>76</v>
      </c>
      <c r="CI19">
        <v>33</v>
      </c>
      <c r="CJ19">
        <v>26</v>
      </c>
      <c r="CK19">
        <v>16</v>
      </c>
      <c r="CL19">
        <v>22</v>
      </c>
      <c r="CM19">
        <v>42</v>
      </c>
      <c r="CN19">
        <v>12</v>
      </c>
      <c r="CO19">
        <v>8</v>
      </c>
      <c r="CP19">
        <v>37</v>
      </c>
      <c r="CQ19">
        <v>55.000000000000007</v>
      </c>
      <c r="CR19">
        <v>9</v>
      </c>
      <c r="CS19">
        <v>67</v>
      </c>
      <c r="CT19">
        <v>5</v>
      </c>
      <c r="CU19">
        <v>14.000000000000002</v>
      </c>
      <c r="CV19">
        <v>1</v>
      </c>
      <c r="CW19">
        <v>4</v>
      </c>
      <c r="CX19">
        <v>76</v>
      </c>
      <c r="CY19">
        <v>16</v>
      </c>
      <c r="CZ19">
        <v>9</v>
      </c>
      <c r="DA19">
        <v>56.999999999999993</v>
      </c>
      <c r="DB19">
        <v>8</v>
      </c>
      <c r="DC19">
        <v>20</v>
      </c>
      <c r="DD19">
        <v>2</v>
      </c>
      <c r="DE19">
        <v>4</v>
      </c>
      <c r="DF19">
        <v>66</v>
      </c>
      <c r="DG19">
        <v>22</v>
      </c>
      <c r="DH19">
        <v>11</v>
      </c>
      <c r="DI19">
        <v>53</v>
      </c>
      <c r="DJ19">
        <v>9</v>
      </c>
      <c r="DK19">
        <v>20</v>
      </c>
      <c r="DL19">
        <v>3</v>
      </c>
      <c r="DM19">
        <v>4</v>
      </c>
      <c r="DN19">
        <v>64</v>
      </c>
      <c r="DO19">
        <v>23</v>
      </c>
      <c r="DP19">
        <v>9</v>
      </c>
      <c r="DQ19">
        <v>46</v>
      </c>
      <c r="DR19">
        <v>8</v>
      </c>
      <c r="DS19">
        <v>24</v>
      </c>
      <c r="DT19">
        <v>8</v>
      </c>
      <c r="DU19">
        <v>5</v>
      </c>
      <c r="DV19">
        <v>55.000000000000007</v>
      </c>
      <c r="DW19">
        <v>32</v>
      </c>
    </row>
    <row r="20" spans="1:127" x14ac:dyDescent="0.25">
      <c r="A20" s="33" t="s">
        <v>46</v>
      </c>
      <c r="B20" s="33" t="s">
        <v>418</v>
      </c>
      <c r="C20">
        <v>28.000000000000004</v>
      </c>
      <c r="D20">
        <v>33</v>
      </c>
      <c r="E20">
        <v>27</v>
      </c>
      <c r="F20">
        <v>4</v>
      </c>
      <c r="G20">
        <v>1</v>
      </c>
      <c r="H20">
        <v>7.0000000000000009</v>
      </c>
      <c r="I20">
        <v>61</v>
      </c>
      <c r="J20">
        <v>6</v>
      </c>
      <c r="K20">
        <v>5</v>
      </c>
      <c r="L20">
        <v>38</v>
      </c>
      <c r="M20">
        <v>21</v>
      </c>
      <c r="N20">
        <v>31</v>
      </c>
      <c r="O20">
        <v>6</v>
      </c>
      <c r="P20">
        <v>42.392739631638769</v>
      </c>
      <c r="Q20">
        <v>51.441790860722058</v>
      </c>
      <c r="R20">
        <v>4</v>
      </c>
      <c r="S20">
        <v>28.999999999999996</v>
      </c>
      <c r="T20">
        <v>30</v>
      </c>
      <c r="U20">
        <v>26</v>
      </c>
      <c r="V20">
        <v>12</v>
      </c>
      <c r="W20">
        <v>32.421526298113129</v>
      </c>
      <c r="X20">
        <v>56.041141807325943</v>
      </c>
      <c r="Y20">
        <v>3</v>
      </c>
      <c r="Z20">
        <v>33</v>
      </c>
      <c r="AA20">
        <v>28.999999999999996</v>
      </c>
      <c r="AB20">
        <v>28.000000000000004</v>
      </c>
      <c r="AC20">
        <v>6</v>
      </c>
      <c r="AD20">
        <v>36.522973878966205</v>
      </c>
      <c r="AE20">
        <v>57.018819450570668</v>
      </c>
      <c r="AF20">
        <v>3</v>
      </c>
      <c r="AG20">
        <v>28.000000000000004</v>
      </c>
      <c r="AH20">
        <v>30</v>
      </c>
      <c r="AI20">
        <v>33</v>
      </c>
      <c r="AJ20">
        <v>6</v>
      </c>
      <c r="AK20">
        <v>30.356741542927061</v>
      </c>
      <c r="AL20">
        <v>63.809225198532374</v>
      </c>
      <c r="AM20">
        <v>3</v>
      </c>
      <c r="AN20">
        <v>28.999999999999996</v>
      </c>
      <c r="AO20">
        <v>27</v>
      </c>
      <c r="AP20">
        <v>35</v>
      </c>
      <c r="AQ20">
        <v>5</v>
      </c>
      <c r="AR20">
        <v>31.948353581370998</v>
      </c>
      <c r="AS20">
        <v>62.572465563689683</v>
      </c>
      <c r="AT20">
        <v>5</v>
      </c>
      <c r="AU20">
        <v>35</v>
      </c>
      <c r="AV20">
        <v>26</v>
      </c>
      <c r="AW20">
        <v>22</v>
      </c>
      <c r="AX20">
        <v>12</v>
      </c>
      <c r="AY20">
        <v>40.087920342018492</v>
      </c>
      <c r="AZ20">
        <v>48.277845192143261</v>
      </c>
      <c r="BA20">
        <v>5</v>
      </c>
      <c r="BB20">
        <v>36</v>
      </c>
      <c r="BC20">
        <v>27</v>
      </c>
      <c r="BD20">
        <v>23</v>
      </c>
      <c r="BE20">
        <v>9</v>
      </c>
      <c r="BF20">
        <v>41.323222916791849</v>
      </c>
      <c r="BG20">
        <v>49.849332464816676</v>
      </c>
      <c r="BH20">
        <v>12</v>
      </c>
      <c r="BI20">
        <v>37</v>
      </c>
      <c r="BJ20">
        <v>23</v>
      </c>
      <c r="BK20">
        <v>18</v>
      </c>
      <c r="BL20">
        <v>9</v>
      </c>
      <c r="BM20">
        <v>49.739207438263115</v>
      </c>
      <c r="BN20">
        <v>40.79854493083743</v>
      </c>
      <c r="BO20">
        <v>5</v>
      </c>
      <c r="BP20">
        <v>38</v>
      </c>
      <c r="BQ20">
        <v>26</v>
      </c>
      <c r="BR20">
        <v>22</v>
      </c>
      <c r="BS20">
        <v>9</v>
      </c>
      <c r="BT20">
        <v>42.357503020306375</v>
      </c>
      <c r="BU20">
        <v>48.146040281251089</v>
      </c>
      <c r="BV20">
        <v>64</v>
      </c>
      <c r="BW20">
        <v>70</v>
      </c>
      <c r="BX20">
        <v>60</v>
      </c>
      <c r="BY20">
        <v>52</v>
      </c>
      <c r="BZ20">
        <v>52</v>
      </c>
      <c r="CA20">
        <v>47</v>
      </c>
      <c r="CB20">
        <v>33</v>
      </c>
      <c r="CC20">
        <v>39</v>
      </c>
      <c r="CD20">
        <v>37</v>
      </c>
      <c r="CE20">
        <v>32</v>
      </c>
      <c r="CF20">
        <v>30</v>
      </c>
      <c r="CG20">
        <v>7.0000000000000009</v>
      </c>
      <c r="CH20">
        <v>85</v>
      </c>
      <c r="CI20">
        <v>51</v>
      </c>
      <c r="CJ20">
        <v>44</v>
      </c>
      <c r="CK20">
        <v>25</v>
      </c>
      <c r="CL20">
        <v>35</v>
      </c>
      <c r="CM20">
        <v>22</v>
      </c>
      <c r="CN20">
        <v>2</v>
      </c>
      <c r="CO20">
        <v>15</v>
      </c>
      <c r="CP20">
        <v>61</v>
      </c>
      <c r="CQ20">
        <v>24</v>
      </c>
      <c r="CR20">
        <v>34</v>
      </c>
      <c r="CS20">
        <v>39</v>
      </c>
      <c r="CT20">
        <v>9</v>
      </c>
      <c r="CU20">
        <v>10</v>
      </c>
      <c r="CV20">
        <v>3</v>
      </c>
      <c r="CW20">
        <v>5</v>
      </c>
      <c r="CX20">
        <v>74</v>
      </c>
      <c r="CY20">
        <v>13</v>
      </c>
      <c r="CZ20">
        <v>15</v>
      </c>
      <c r="DA20">
        <v>35</v>
      </c>
      <c r="DB20">
        <v>18</v>
      </c>
      <c r="DC20">
        <v>19</v>
      </c>
      <c r="DD20">
        <v>9</v>
      </c>
      <c r="DE20">
        <v>4</v>
      </c>
      <c r="DF20">
        <v>49</v>
      </c>
      <c r="DG20">
        <v>28.000000000000004</v>
      </c>
      <c r="DH20">
        <v>18</v>
      </c>
      <c r="DI20">
        <v>34</v>
      </c>
      <c r="DJ20">
        <v>20</v>
      </c>
      <c r="DK20">
        <v>17</v>
      </c>
      <c r="DL20">
        <v>4</v>
      </c>
      <c r="DM20">
        <v>6</v>
      </c>
      <c r="DN20">
        <v>52</v>
      </c>
      <c r="DO20">
        <v>22</v>
      </c>
      <c r="DP20">
        <v>16</v>
      </c>
      <c r="DQ20">
        <v>25</v>
      </c>
      <c r="DR20">
        <v>22</v>
      </c>
      <c r="DS20">
        <v>22</v>
      </c>
      <c r="DT20">
        <v>7.0000000000000009</v>
      </c>
      <c r="DU20">
        <v>7.0000000000000009</v>
      </c>
      <c r="DV20">
        <v>41</v>
      </c>
      <c r="DW20">
        <v>30</v>
      </c>
    </row>
    <row r="21" spans="1:127" x14ac:dyDescent="0.25">
      <c r="A21" s="33" t="s">
        <v>47</v>
      </c>
      <c r="B21" s="33" t="s">
        <v>440</v>
      </c>
      <c r="C21">
        <v>28.000000000000004</v>
      </c>
      <c r="D21">
        <v>25</v>
      </c>
      <c r="E21">
        <v>28.000000000000004</v>
      </c>
      <c r="F21">
        <v>13</v>
      </c>
      <c r="G21">
        <v>1</v>
      </c>
      <c r="H21">
        <v>5</v>
      </c>
      <c r="I21">
        <v>52</v>
      </c>
      <c r="J21">
        <v>14.000000000000002</v>
      </c>
      <c r="K21">
        <v>12</v>
      </c>
      <c r="L21">
        <v>43</v>
      </c>
      <c r="M21">
        <v>17</v>
      </c>
      <c r="N21">
        <v>15</v>
      </c>
      <c r="O21">
        <v>13</v>
      </c>
      <c r="P21">
        <v>54.724828870892537</v>
      </c>
      <c r="Q21">
        <v>32.391478432293511</v>
      </c>
      <c r="R21">
        <v>8</v>
      </c>
      <c r="S21">
        <v>40</v>
      </c>
      <c r="T21">
        <v>21</v>
      </c>
      <c r="U21">
        <v>17</v>
      </c>
      <c r="V21">
        <v>15</v>
      </c>
      <c r="W21">
        <v>47.665671624936465</v>
      </c>
      <c r="X21">
        <v>37.476408678420405</v>
      </c>
      <c r="Y21">
        <v>9</v>
      </c>
      <c r="Z21">
        <v>51</v>
      </c>
      <c r="AA21">
        <v>16</v>
      </c>
      <c r="AB21">
        <v>11</v>
      </c>
      <c r="AC21">
        <v>13</v>
      </c>
      <c r="AD21">
        <v>59.872905175673964</v>
      </c>
      <c r="AE21">
        <v>26.923120570365384</v>
      </c>
      <c r="AF21">
        <v>8</v>
      </c>
      <c r="AG21">
        <v>42</v>
      </c>
      <c r="AH21">
        <v>21</v>
      </c>
      <c r="AI21">
        <v>18</v>
      </c>
      <c r="AJ21">
        <v>12</v>
      </c>
      <c r="AK21">
        <v>49.688726105993581</v>
      </c>
      <c r="AL21">
        <v>38.197059341866769</v>
      </c>
      <c r="AM21">
        <v>7.0000000000000009</v>
      </c>
      <c r="AN21">
        <v>35</v>
      </c>
      <c r="AO21">
        <v>25</v>
      </c>
      <c r="AP21">
        <v>22</v>
      </c>
      <c r="AQ21">
        <v>11</v>
      </c>
      <c r="AR21">
        <v>41.608027166324426</v>
      </c>
      <c r="AS21">
        <v>47.381971173377416</v>
      </c>
      <c r="AT21">
        <v>9</v>
      </c>
      <c r="AU21">
        <v>34</v>
      </c>
      <c r="AV21">
        <v>20</v>
      </c>
      <c r="AW21">
        <v>17</v>
      </c>
      <c r="AX21">
        <v>21</v>
      </c>
      <c r="AY21">
        <v>42.087037884771469</v>
      </c>
      <c r="AZ21">
        <v>36.41699909953892</v>
      </c>
      <c r="BA21">
        <v>7.0000000000000009</v>
      </c>
      <c r="BB21">
        <v>32</v>
      </c>
      <c r="BC21">
        <v>22</v>
      </c>
      <c r="BD21">
        <v>24</v>
      </c>
      <c r="BE21">
        <v>15</v>
      </c>
      <c r="BF21">
        <v>39.705340462163051</v>
      </c>
      <c r="BG21">
        <v>45.087198039555439</v>
      </c>
      <c r="BH21">
        <v>18</v>
      </c>
      <c r="BI21">
        <v>43</v>
      </c>
      <c r="BJ21">
        <v>12</v>
      </c>
      <c r="BK21">
        <v>12</v>
      </c>
      <c r="BL21">
        <v>16</v>
      </c>
      <c r="BM21">
        <v>60.461744149217743</v>
      </c>
      <c r="BN21">
        <v>23.722767792166717</v>
      </c>
      <c r="BO21">
        <v>9</v>
      </c>
      <c r="BP21">
        <v>43</v>
      </c>
      <c r="BQ21">
        <v>18</v>
      </c>
      <c r="BR21">
        <v>14.000000000000002</v>
      </c>
      <c r="BS21">
        <v>16</v>
      </c>
      <c r="BT21">
        <v>52.389553264132971</v>
      </c>
      <c r="BU21">
        <v>31.444652327989932</v>
      </c>
      <c r="BV21">
        <v>72</v>
      </c>
      <c r="BW21">
        <v>72</v>
      </c>
      <c r="BX21">
        <v>67</v>
      </c>
      <c r="BY21">
        <v>66</v>
      </c>
      <c r="BZ21">
        <v>62</v>
      </c>
      <c r="CA21">
        <v>59</v>
      </c>
      <c r="CB21">
        <v>15</v>
      </c>
      <c r="CC21">
        <v>21</v>
      </c>
      <c r="CD21">
        <v>9</v>
      </c>
      <c r="CE21">
        <v>8</v>
      </c>
      <c r="CF21">
        <v>9</v>
      </c>
      <c r="CG21">
        <v>4</v>
      </c>
      <c r="CH21">
        <v>80</v>
      </c>
      <c r="CI21">
        <v>30</v>
      </c>
      <c r="CJ21">
        <v>24</v>
      </c>
      <c r="CK21">
        <v>11</v>
      </c>
      <c r="CL21">
        <v>30</v>
      </c>
      <c r="CM21">
        <v>42</v>
      </c>
      <c r="CN21">
        <v>6</v>
      </c>
      <c r="CO21">
        <v>12</v>
      </c>
      <c r="CP21">
        <v>40</v>
      </c>
      <c r="CQ21">
        <v>47</v>
      </c>
      <c r="CR21">
        <v>3</v>
      </c>
      <c r="CS21">
        <v>74</v>
      </c>
      <c r="CT21">
        <v>5</v>
      </c>
      <c r="CU21">
        <v>11</v>
      </c>
      <c r="CV21">
        <v>1</v>
      </c>
      <c r="CW21">
        <v>7.0000000000000009</v>
      </c>
      <c r="CX21">
        <v>77</v>
      </c>
      <c r="CY21">
        <v>12</v>
      </c>
      <c r="CZ21">
        <v>2</v>
      </c>
      <c r="DA21">
        <v>69</v>
      </c>
      <c r="DB21">
        <v>8</v>
      </c>
      <c r="DC21">
        <v>14.000000000000002</v>
      </c>
      <c r="DD21">
        <v>1</v>
      </c>
      <c r="DE21">
        <v>6</v>
      </c>
      <c r="DF21">
        <v>71</v>
      </c>
      <c r="DG21">
        <v>14.000000000000002</v>
      </c>
      <c r="DH21">
        <v>3</v>
      </c>
      <c r="DI21">
        <v>69</v>
      </c>
      <c r="DJ21">
        <v>9</v>
      </c>
      <c r="DK21">
        <v>13</v>
      </c>
      <c r="DL21">
        <v>1</v>
      </c>
      <c r="DM21">
        <v>6</v>
      </c>
      <c r="DN21">
        <v>72</v>
      </c>
      <c r="DO21">
        <v>13</v>
      </c>
      <c r="DP21">
        <v>2</v>
      </c>
      <c r="DQ21">
        <v>56.999999999999993</v>
      </c>
      <c r="DR21">
        <v>10</v>
      </c>
      <c r="DS21">
        <v>21</v>
      </c>
      <c r="DT21">
        <v>3</v>
      </c>
      <c r="DU21">
        <v>7.0000000000000009</v>
      </c>
      <c r="DV21">
        <v>59</v>
      </c>
      <c r="DW21">
        <v>23</v>
      </c>
    </row>
    <row r="22" spans="1:127" x14ac:dyDescent="0.25">
      <c r="A22" s="33" t="s">
        <v>48</v>
      </c>
      <c r="B22" s="33" t="s">
        <v>449</v>
      </c>
      <c r="C22">
        <v>24</v>
      </c>
      <c r="D22">
        <v>28.000000000000004</v>
      </c>
      <c r="E22">
        <v>33</v>
      </c>
      <c r="F22">
        <v>13</v>
      </c>
      <c r="G22">
        <v>2</v>
      </c>
      <c r="H22">
        <v>2</v>
      </c>
      <c r="I22">
        <v>52</v>
      </c>
      <c r="J22">
        <v>14.000000000000002</v>
      </c>
      <c r="K22">
        <v>6</v>
      </c>
      <c r="L22">
        <v>45</v>
      </c>
      <c r="M22">
        <v>23</v>
      </c>
      <c r="N22">
        <v>17</v>
      </c>
      <c r="O22">
        <v>9</v>
      </c>
      <c r="P22">
        <v>51.276813074564942</v>
      </c>
      <c r="Q22">
        <v>39.427987742593508</v>
      </c>
      <c r="R22">
        <v>4</v>
      </c>
      <c r="S22">
        <v>46</v>
      </c>
      <c r="T22">
        <v>24</v>
      </c>
      <c r="U22">
        <v>19</v>
      </c>
      <c r="V22">
        <v>7.0000000000000009</v>
      </c>
      <c r="W22">
        <v>49.949135300100764</v>
      </c>
      <c r="X22">
        <v>42.929806714139303</v>
      </c>
      <c r="Y22">
        <v>8</v>
      </c>
      <c r="Z22">
        <v>56.000000000000007</v>
      </c>
      <c r="AA22">
        <v>18</v>
      </c>
      <c r="AB22">
        <v>11</v>
      </c>
      <c r="AC22">
        <v>7.0000000000000009</v>
      </c>
      <c r="AD22">
        <v>63.488843813386723</v>
      </c>
      <c r="AE22">
        <v>29.208924949289365</v>
      </c>
      <c r="AF22">
        <v>9</v>
      </c>
      <c r="AG22">
        <v>50</v>
      </c>
      <c r="AH22">
        <v>18</v>
      </c>
      <c r="AI22">
        <v>14.000000000000002</v>
      </c>
      <c r="AJ22">
        <v>9</v>
      </c>
      <c r="AK22">
        <v>59.349593495934187</v>
      </c>
      <c r="AL22">
        <v>32.012195121950448</v>
      </c>
      <c r="AM22">
        <v>5</v>
      </c>
      <c r="AN22">
        <v>54</v>
      </c>
      <c r="AO22">
        <v>17</v>
      </c>
      <c r="AP22">
        <v>18</v>
      </c>
      <c r="AQ22">
        <v>6</v>
      </c>
      <c r="AR22">
        <v>58.680203045684486</v>
      </c>
      <c r="AS22">
        <v>34.822335025379857</v>
      </c>
      <c r="AT22">
        <v>8</v>
      </c>
      <c r="AU22">
        <v>47</v>
      </c>
      <c r="AV22">
        <v>16</v>
      </c>
      <c r="AW22">
        <v>11</v>
      </c>
      <c r="AX22">
        <v>18</v>
      </c>
      <c r="AY22">
        <v>54.943934760447654</v>
      </c>
      <c r="AZ22">
        <v>27.420998980631367</v>
      </c>
      <c r="BA22">
        <v>6</v>
      </c>
      <c r="BB22">
        <v>50</v>
      </c>
      <c r="BC22">
        <v>19</v>
      </c>
      <c r="BD22">
        <v>16</v>
      </c>
      <c r="BE22">
        <v>10</v>
      </c>
      <c r="BF22">
        <v>55.532994923857018</v>
      </c>
      <c r="BG22">
        <v>34.619289340100678</v>
      </c>
      <c r="BH22">
        <v>26</v>
      </c>
      <c r="BI22">
        <v>46</v>
      </c>
      <c r="BJ22">
        <v>10</v>
      </c>
      <c r="BK22">
        <v>8</v>
      </c>
      <c r="BL22">
        <v>11</v>
      </c>
      <c r="BM22">
        <v>71.647901740019933</v>
      </c>
      <c r="BN22">
        <v>17.502558853633207</v>
      </c>
      <c r="BO22">
        <v>6</v>
      </c>
      <c r="BP22">
        <v>56.000000000000007</v>
      </c>
      <c r="BQ22">
        <v>17</v>
      </c>
      <c r="BR22">
        <v>12</v>
      </c>
      <c r="BS22">
        <v>8</v>
      </c>
      <c r="BT22">
        <v>62.321792260691744</v>
      </c>
      <c r="BU22">
        <v>29.735234215885235</v>
      </c>
      <c r="BV22">
        <v>59</v>
      </c>
      <c r="BW22">
        <v>72</v>
      </c>
      <c r="BX22">
        <v>53</v>
      </c>
      <c r="BY22">
        <v>51</v>
      </c>
      <c r="BZ22">
        <v>50</v>
      </c>
      <c r="CA22">
        <v>44</v>
      </c>
      <c r="CB22">
        <v>26</v>
      </c>
      <c r="CC22">
        <v>28.999999999999996</v>
      </c>
      <c r="CD22">
        <v>18</v>
      </c>
      <c r="CE22">
        <v>16</v>
      </c>
      <c r="CF22">
        <v>20</v>
      </c>
      <c r="CG22">
        <v>11</v>
      </c>
      <c r="CH22">
        <v>83</v>
      </c>
      <c r="CI22">
        <v>38</v>
      </c>
      <c r="CJ22">
        <v>32</v>
      </c>
      <c r="CK22">
        <v>14.000000000000002</v>
      </c>
      <c r="CL22">
        <v>43</v>
      </c>
      <c r="CM22">
        <v>26</v>
      </c>
      <c r="CN22">
        <v>5</v>
      </c>
      <c r="CO22">
        <v>13</v>
      </c>
      <c r="CP22">
        <v>56.999999999999993</v>
      </c>
      <c r="CQ22">
        <v>31</v>
      </c>
      <c r="CR22">
        <v>11</v>
      </c>
      <c r="CS22">
        <v>57.999999999999993</v>
      </c>
      <c r="CT22">
        <v>11</v>
      </c>
      <c r="CU22">
        <v>15</v>
      </c>
      <c r="CV22">
        <v>3</v>
      </c>
      <c r="CW22">
        <v>3</v>
      </c>
      <c r="CX22">
        <v>68</v>
      </c>
      <c r="CY22">
        <v>17</v>
      </c>
      <c r="CZ22">
        <v>9</v>
      </c>
      <c r="DA22">
        <v>55.000000000000007</v>
      </c>
      <c r="DB22">
        <v>13</v>
      </c>
      <c r="DC22">
        <v>17</v>
      </c>
      <c r="DD22">
        <v>2</v>
      </c>
      <c r="DE22">
        <v>4</v>
      </c>
      <c r="DF22">
        <v>64</v>
      </c>
      <c r="DG22">
        <v>19</v>
      </c>
      <c r="DH22">
        <v>10</v>
      </c>
      <c r="DI22">
        <v>59</v>
      </c>
      <c r="DJ22">
        <v>13</v>
      </c>
      <c r="DK22">
        <v>12</v>
      </c>
      <c r="DL22">
        <v>2</v>
      </c>
      <c r="DM22">
        <v>5</v>
      </c>
      <c r="DN22">
        <v>69</v>
      </c>
      <c r="DO22">
        <v>14.000000000000002</v>
      </c>
      <c r="DP22">
        <v>8</v>
      </c>
      <c r="DQ22">
        <v>44</v>
      </c>
      <c r="DR22">
        <v>13</v>
      </c>
      <c r="DS22">
        <v>22</v>
      </c>
      <c r="DT22">
        <v>6</v>
      </c>
      <c r="DU22">
        <v>7.0000000000000009</v>
      </c>
      <c r="DV22">
        <v>52</v>
      </c>
      <c r="DW22">
        <v>28.000000000000004</v>
      </c>
    </row>
    <row r="23" spans="1:127" x14ac:dyDescent="0.25">
      <c r="A23" s="33" t="s">
        <v>49</v>
      </c>
      <c r="B23" s="33" t="s">
        <v>459</v>
      </c>
      <c r="C23">
        <v>31</v>
      </c>
      <c r="D23">
        <v>35</v>
      </c>
      <c r="E23">
        <v>24</v>
      </c>
      <c r="F23">
        <v>7.0000000000000009</v>
      </c>
      <c r="G23">
        <v>1</v>
      </c>
      <c r="H23">
        <v>1</v>
      </c>
      <c r="I23">
        <v>67</v>
      </c>
      <c r="J23">
        <v>8</v>
      </c>
      <c r="K23">
        <v>3</v>
      </c>
      <c r="L23">
        <v>40</v>
      </c>
      <c r="M23">
        <v>32</v>
      </c>
      <c r="N23">
        <v>21</v>
      </c>
      <c r="O23">
        <v>4</v>
      </c>
      <c r="P23">
        <v>43.336525991414767</v>
      </c>
      <c r="Q23">
        <v>52.75289558493521</v>
      </c>
      <c r="R23">
        <v>1</v>
      </c>
      <c r="S23">
        <v>28.999999999999996</v>
      </c>
      <c r="T23">
        <v>45</v>
      </c>
      <c r="U23">
        <v>24</v>
      </c>
      <c r="V23">
        <v>1</v>
      </c>
      <c r="W23">
        <v>29.514183674351418</v>
      </c>
      <c r="X23">
        <v>69.232642502830032</v>
      </c>
      <c r="Y23">
        <v>2</v>
      </c>
      <c r="Z23">
        <v>43</v>
      </c>
      <c r="AA23">
        <v>39</v>
      </c>
      <c r="AB23">
        <v>15</v>
      </c>
      <c r="AC23">
        <v>2</v>
      </c>
      <c r="AD23">
        <v>44.507459791345319</v>
      </c>
      <c r="AE23">
        <v>53.779377408935034</v>
      </c>
      <c r="AF23">
        <v>1</v>
      </c>
      <c r="AG23">
        <v>34</v>
      </c>
      <c r="AH23">
        <v>42</v>
      </c>
      <c r="AI23">
        <v>19</v>
      </c>
      <c r="AJ23">
        <v>4</v>
      </c>
      <c r="AK23">
        <v>34.798429330870626</v>
      </c>
      <c r="AL23">
        <v>60.782778278422299</v>
      </c>
      <c r="AM23">
        <v>1</v>
      </c>
      <c r="AN23">
        <v>34</v>
      </c>
      <c r="AO23">
        <v>39</v>
      </c>
      <c r="AP23">
        <v>25</v>
      </c>
      <c r="AQ23">
        <v>2</v>
      </c>
      <c r="AR23">
        <v>34.622782446943987</v>
      </c>
      <c r="AS23">
        <v>63.750402760704816</v>
      </c>
      <c r="AT23">
        <v>2</v>
      </c>
      <c r="AU23">
        <v>37</v>
      </c>
      <c r="AV23">
        <v>39</v>
      </c>
      <c r="AW23">
        <v>14.000000000000002</v>
      </c>
      <c r="AX23">
        <v>7.0000000000000009</v>
      </c>
      <c r="AY23">
        <v>38.967959937219049</v>
      </c>
      <c r="AZ23">
        <v>53.633748221306057</v>
      </c>
      <c r="BA23">
        <v>4</v>
      </c>
      <c r="BB23">
        <v>32</v>
      </c>
      <c r="BC23">
        <v>38</v>
      </c>
      <c r="BD23">
        <v>22</v>
      </c>
      <c r="BE23">
        <v>5</v>
      </c>
      <c r="BF23">
        <v>35.26090981045661</v>
      </c>
      <c r="BG23">
        <v>60.094610519455202</v>
      </c>
      <c r="BH23">
        <v>14.000000000000002</v>
      </c>
      <c r="BI23">
        <v>48</v>
      </c>
      <c r="BJ23">
        <v>21</v>
      </c>
      <c r="BK23">
        <v>11</v>
      </c>
      <c r="BL23">
        <v>7.0000000000000009</v>
      </c>
      <c r="BM23">
        <v>62.053915548963786</v>
      </c>
      <c r="BN23">
        <v>31.099170539249894</v>
      </c>
      <c r="BO23">
        <v>7.0000000000000009</v>
      </c>
      <c r="BP23">
        <v>34</v>
      </c>
      <c r="BQ23">
        <v>36</v>
      </c>
      <c r="BR23">
        <v>18</v>
      </c>
      <c r="BS23">
        <v>5</v>
      </c>
      <c r="BT23">
        <v>40.803692583200842</v>
      </c>
      <c r="BU23">
        <v>53.996397648445857</v>
      </c>
      <c r="BV23">
        <v>63</v>
      </c>
      <c r="BW23">
        <v>67</v>
      </c>
      <c r="BX23">
        <v>49</v>
      </c>
      <c r="BY23">
        <v>47</v>
      </c>
      <c r="BZ23">
        <v>43</v>
      </c>
      <c r="CA23">
        <v>37</v>
      </c>
      <c r="CB23">
        <v>17</v>
      </c>
      <c r="CC23">
        <v>22</v>
      </c>
      <c r="CD23">
        <v>19</v>
      </c>
      <c r="CE23">
        <v>8</v>
      </c>
      <c r="CF23">
        <v>11</v>
      </c>
      <c r="CG23">
        <v>4</v>
      </c>
      <c r="CH23">
        <v>81</v>
      </c>
      <c r="CI23">
        <v>23</v>
      </c>
      <c r="CJ23">
        <v>18</v>
      </c>
      <c r="CK23">
        <v>20</v>
      </c>
      <c r="CL23">
        <v>49</v>
      </c>
      <c r="CM23">
        <v>24</v>
      </c>
      <c r="CN23">
        <v>1</v>
      </c>
      <c r="CO23">
        <v>6</v>
      </c>
      <c r="CP23">
        <v>68</v>
      </c>
      <c r="CQ23">
        <v>26</v>
      </c>
      <c r="CR23">
        <v>26</v>
      </c>
      <c r="CS23">
        <v>56.999999999999993</v>
      </c>
      <c r="CT23">
        <v>5</v>
      </c>
      <c r="CU23">
        <v>7.0000000000000009</v>
      </c>
      <c r="CV23">
        <v>2</v>
      </c>
      <c r="CW23">
        <v>4</v>
      </c>
      <c r="CX23">
        <v>82</v>
      </c>
      <c r="CY23">
        <v>8</v>
      </c>
      <c r="CZ23">
        <v>10</v>
      </c>
      <c r="DA23">
        <v>44</v>
      </c>
      <c r="DB23">
        <v>27</v>
      </c>
      <c r="DC23">
        <v>11</v>
      </c>
      <c r="DD23">
        <v>3</v>
      </c>
      <c r="DE23">
        <v>5</v>
      </c>
      <c r="DF23">
        <v>54</v>
      </c>
      <c r="DG23">
        <v>14.000000000000002</v>
      </c>
      <c r="DH23">
        <v>13</v>
      </c>
      <c r="DI23">
        <v>56.000000000000007</v>
      </c>
      <c r="DJ23">
        <v>14.000000000000002</v>
      </c>
      <c r="DK23">
        <v>9</v>
      </c>
      <c r="DL23">
        <v>1</v>
      </c>
      <c r="DM23">
        <v>7.0000000000000009</v>
      </c>
      <c r="DN23">
        <v>69</v>
      </c>
      <c r="DO23">
        <v>9</v>
      </c>
      <c r="DP23">
        <v>12</v>
      </c>
      <c r="DQ23">
        <v>43</v>
      </c>
      <c r="DR23">
        <v>17</v>
      </c>
      <c r="DS23">
        <v>14.000000000000002</v>
      </c>
      <c r="DT23">
        <v>3</v>
      </c>
      <c r="DU23">
        <v>11</v>
      </c>
      <c r="DV23">
        <v>55.000000000000007</v>
      </c>
      <c r="DW23">
        <v>18</v>
      </c>
    </row>
    <row r="24" spans="1:127" x14ac:dyDescent="0.25">
      <c r="A24" s="33" t="s">
        <v>50</v>
      </c>
      <c r="B24" s="33" t="s">
        <v>451</v>
      </c>
      <c r="C24">
        <v>52</v>
      </c>
      <c r="D24">
        <v>27</v>
      </c>
      <c r="E24">
        <v>16</v>
      </c>
      <c r="F24">
        <v>2</v>
      </c>
      <c r="G24">
        <v>0</v>
      </c>
      <c r="H24">
        <v>2</v>
      </c>
      <c r="I24">
        <v>79</v>
      </c>
      <c r="J24">
        <v>3</v>
      </c>
      <c r="K24">
        <v>2</v>
      </c>
      <c r="L24">
        <v>28.000000000000004</v>
      </c>
      <c r="M24">
        <v>28.000000000000004</v>
      </c>
      <c r="N24">
        <v>37</v>
      </c>
      <c r="O24">
        <v>5</v>
      </c>
      <c r="P24">
        <v>29.796264855687603</v>
      </c>
      <c r="Q24">
        <v>65.280135823429546</v>
      </c>
      <c r="R24">
        <v>2</v>
      </c>
      <c r="S24">
        <v>28.999999999999996</v>
      </c>
      <c r="T24">
        <v>28.000000000000004</v>
      </c>
      <c r="U24">
        <v>36</v>
      </c>
      <c r="V24">
        <v>5</v>
      </c>
      <c r="W24">
        <v>30.442176870748298</v>
      </c>
      <c r="X24">
        <v>64.370748299319729</v>
      </c>
      <c r="Y24">
        <v>3</v>
      </c>
      <c r="Z24">
        <v>38</v>
      </c>
      <c r="AA24">
        <v>27</v>
      </c>
      <c r="AB24">
        <v>26</v>
      </c>
      <c r="AC24">
        <v>6</v>
      </c>
      <c r="AD24">
        <v>40.831918505942276</v>
      </c>
      <c r="AE24">
        <v>53.225806451612897</v>
      </c>
      <c r="AF24">
        <v>2</v>
      </c>
      <c r="AG24">
        <v>33</v>
      </c>
      <c r="AH24">
        <v>28.000000000000004</v>
      </c>
      <c r="AI24">
        <v>31</v>
      </c>
      <c r="AJ24">
        <v>6</v>
      </c>
      <c r="AK24">
        <v>35.004248088360242</v>
      </c>
      <c r="AL24">
        <v>59.473237043330499</v>
      </c>
      <c r="AM24">
        <v>1</v>
      </c>
      <c r="AN24">
        <v>34</v>
      </c>
      <c r="AO24">
        <v>28.000000000000004</v>
      </c>
      <c r="AP24">
        <v>32</v>
      </c>
      <c r="AQ24">
        <v>4</v>
      </c>
      <c r="AR24">
        <v>35.925612848689767</v>
      </c>
      <c r="AS24">
        <v>59.932375316990708</v>
      </c>
      <c r="AT24">
        <v>3</v>
      </c>
      <c r="AU24">
        <v>39</v>
      </c>
      <c r="AV24">
        <v>24</v>
      </c>
      <c r="AW24">
        <v>24</v>
      </c>
      <c r="AX24">
        <v>10</v>
      </c>
      <c r="AY24">
        <v>42.476354256233876</v>
      </c>
      <c r="AZ24">
        <v>47.377472055030097</v>
      </c>
      <c r="BA24">
        <v>2</v>
      </c>
      <c r="BB24">
        <v>31</v>
      </c>
      <c r="BC24">
        <v>28.999999999999996</v>
      </c>
      <c r="BD24">
        <v>34</v>
      </c>
      <c r="BE24">
        <v>5</v>
      </c>
      <c r="BF24">
        <v>32.255319148936167</v>
      </c>
      <c r="BG24">
        <v>62.723404255319146</v>
      </c>
      <c r="BH24">
        <v>12</v>
      </c>
      <c r="BI24">
        <v>45</v>
      </c>
      <c r="BJ24">
        <v>17</v>
      </c>
      <c r="BK24">
        <v>18</v>
      </c>
      <c r="BL24">
        <v>8</v>
      </c>
      <c r="BM24">
        <v>57.836456558773421</v>
      </c>
      <c r="BN24">
        <v>34.582623509369675</v>
      </c>
      <c r="BO24">
        <v>3</v>
      </c>
      <c r="BP24">
        <v>41</v>
      </c>
      <c r="BQ24">
        <v>26</v>
      </c>
      <c r="BR24">
        <v>23</v>
      </c>
      <c r="BS24">
        <v>7.0000000000000009</v>
      </c>
      <c r="BT24">
        <v>44.170212765957444</v>
      </c>
      <c r="BU24">
        <v>48.425531914893618</v>
      </c>
      <c r="BV24">
        <v>52</v>
      </c>
      <c r="BW24">
        <v>65</v>
      </c>
      <c r="BX24">
        <v>46</v>
      </c>
      <c r="BY24">
        <v>41</v>
      </c>
      <c r="BZ24">
        <v>44</v>
      </c>
      <c r="CA24">
        <v>39</v>
      </c>
      <c r="CB24">
        <v>23</v>
      </c>
      <c r="CC24">
        <v>28.999999999999996</v>
      </c>
      <c r="CD24">
        <v>20</v>
      </c>
      <c r="CE24">
        <v>16</v>
      </c>
      <c r="CF24">
        <v>20</v>
      </c>
      <c r="CG24">
        <v>6</v>
      </c>
      <c r="CH24">
        <v>78</v>
      </c>
      <c r="CI24">
        <v>39</v>
      </c>
      <c r="CJ24">
        <v>30</v>
      </c>
      <c r="CK24">
        <v>28.000000000000004</v>
      </c>
      <c r="CL24">
        <v>45</v>
      </c>
      <c r="CM24">
        <v>14.000000000000002</v>
      </c>
      <c r="CN24">
        <v>2</v>
      </c>
      <c r="CO24">
        <v>11</v>
      </c>
      <c r="CP24">
        <v>73</v>
      </c>
      <c r="CQ24">
        <v>16</v>
      </c>
      <c r="CR24">
        <v>12</v>
      </c>
      <c r="CS24">
        <v>50</v>
      </c>
      <c r="CT24">
        <v>12</v>
      </c>
      <c r="CU24">
        <v>17</v>
      </c>
      <c r="CV24">
        <v>2</v>
      </c>
      <c r="CW24">
        <v>8</v>
      </c>
      <c r="CX24">
        <v>62</v>
      </c>
      <c r="CY24">
        <v>19</v>
      </c>
      <c r="CZ24">
        <v>5</v>
      </c>
      <c r="DA24">
        <v>42</v>
      </c>
      <c r="DB24">
        <v>18</v>
      </c>
      <c r="DC24">
        <v>24</v>
      </c>
      <c r="DD24">
        <v>3</v>
      </c>
      <c r="DE24">
        <v>8</v>
      </c>
      <c r="DF24">
        <v>48</v>
      </c>
      <c r="DG24">
        <v>27</v>
      </c>
      <c r="DH24">
        <v>10</v>
      </c>
      <c r="DI24">
        <v>52</v>
      </c>
      <c r="DJ24">
        <v>15</v>
      </c>
      <c r="DK24">
        <v>13</v>
      </c>
      <c r="DL24">
        <v>1</v>
      </c>
      <c r="DM24">
        <v>9</v>
      </c>
      <c r="DN24">
        <v>62</v>
      </c>
      <c r="DO24">
        <v>15</v>
      </c>
      <c r="DP24">
        <v>6</v>
      </c>
      <c r="DQ24">
        <v>42</v>
      </c>
      <c r="DR24">
        <v>19</v>
      </c>
      <c r="DS24">
        <v>20</v>
      </c>
      <c r="DT24">
        <v>3</v>
      </c>
      <c r="DU24">
        <v>11</v>
      </c>
      <c r="DV24">
        <v>48</v>
      </c>
      <c r="DW24">
        <v>22</v>
      </c>
    </row>
    <row r="25" spans="1:127" x14ac:dyDescent="0.25">
      <c r="A25" s="33" t="s">
        <v>51</v>
      </c>
      <c r="B25" s="33" t="s">
        <v>507</v>
      </c>
      <c r="C25">
        <v>19</v>
      </c>
      <c r="D25">
        <v>30</v>
      </c>
      <c r="E25">
        <v>36</v>
      </c>
      <c r="F25">
        <v>5</v>
      </c>
      <c r="G25">
        <v>1</v>
      </c>
      <c r="H25">
        <v>10</v>
      </c>
      <c r="I25">
        <v>49</v>
      </c>
      <c r="J25">
        <v>6</v>
      </c>
      <c r="K25">
        <v>18</v>
      </c>
      <c r="L25">
        <v>50</v>
      </c>
      <c r="M25">
        <v>11</v>
      </c>
      <c r="N25">
        <v>7.0000000000000009</v>
      </c>
      <c r="O25">
        <v>15</v>
      </c>
      <c r="P25">
        <v>67.430025445292614</v>
      </c>
      <c r="Q25">
        <v>17.981340118744697</v>
      </c>
      <c r="R25">
        <v>6</v>
      </c>
      <c r="S25">
        <v>60</v>
      </c>
      <c r="T25">
        <v>12</v>
      </c>
      <c r="U25">
        <v>8</v>
      </c>
      <c r="V25">
        <v>14.000000000000002</v>
      </c>
      <c r="W25">
        <v>65.989847715736033</v>
      </c>
      <c r="X25">
        <v>20.38917089678511</v>
      </c>
      <c r="Y25">
        <v>8</v>
      </c>
      <c r="Z25">
        <v>62</v>
      </c>
      <c r="AA25">
        <v>14.000000000000002</v>
      </c>
      <c r="AB25">
        <v>5</v>
      </c>
      <c r="AC25">
        <v>11</v>
      </c>
      <c r="AD25">
        <v>69.737954353338978</v>
      </c>
      <c r="AE25">
        <v>19.18850380388842</v>
      </c>
      <c r="AF25">
        <v>6</v>
      </c>
      <c r="AG25">
        <v>56.999999999999993</v>
      </c>
      <c r="AH25">
        <v>14.000000000000002</v>
      </c>
      <c r="AI25">
        <v>8</v>
      </c>
      <c r="AJ25">
        <v>15</v>
      </c>
      <c r="AK25">
        <v>63.16680779000847</v>
      </c>
      <c r="AL25">
        <v>21.761219305673158</v>
      </c>
      <c r="AM25">
        <v>7.0000000000000009</v>
      </c>
      <c r="AN25">
        <v>65</v>
      </c>
      <c r="AO25">
        <v>12</v>
      </c>
      <c r="AP25">
        <v>7.0000000000000009</v>
      </c>
      <c r="AQ25">
        <v>9</v>
      </c>
      <c r="AR25">
        <v>71.64556962025317</v>
      </c>
      <c r="AS25">
        <v>19.071729957805907</v>
      </c>
      <c r="AT25">
        <v>13</v>
      </c>
      <c r="AU25">
        <v>52</v>
      </c>
      <c r="AV25">
        <v>6</v>
      </c>
      <c r="AW25">
        <v>5</v>
      </c>
      <c r="AX25">
        <v>25</v>
      </c>
      <c r="AY25">
        <v>64.581572273879956</v>
      </c>
      <c r="AZ25">
        <v>10.73541842772612</v>
      </c>
      <c r="BA25">
        <v>13</v>
      </c>
      <c r="BB25">
        <v>56.999999999999993</v>
      </c>
      <c r="BC25">
        <v>9</v>
      </c>
      <c r="BD25">
        <v>5</v>
      </c>
      <c r="BE25">
        <v>16</v>
      </c>
      <c r="BF25">
        <v>69.889737065309589</v>
      </c>
      <c r="BG25">
        <v>13.910093299406276</v>
      </c>
      <c r="BH25">
        <v>11</v>
      </c>
      <c r="BI25">
        <v>51</v>
      </c>
      <c r="BJ25">
        <v>12</v>
      </c>
      <c r="BK25">
        <v>10</v>
      </c>
      <c r="BL25">
        <v>17</v>
      </c>
      <c r="BM25">
        <v>61.238337574215443</v>
      </c>
      <c r="BN25">
        <v>21.882951653944023</v>
      </c>
      <c r="BO25">
        <v>5</v>
      </c>
      <c r="BP25">
        <v>64</v>
      </c>
      <c r="BQ25">
        <v>13</v>
      </c>
      <c r="BR25">
        <v>6</v>
      </c>
      <c r="BS25">
        <v>12</v>
      </c>
      <c r="BT25">
        <v>68.950930626057527</v>
      </c>
      <c r="BU25">
        <v>19.373942470389171</v>
      </c>
      <c r="BV25">
        <v>57.999999999999993</v>
      </c>
      <c r="BW25">
        <v>64</v>
      </c>
      <c r="BX25">
        <v>55.000000000000007</v>
      </c>
      <c r="BY25">
        <v>47</v>
      </c>
      <c r="BZ25">
        <v>50</v>
      </c>
      <c r="CA25">
        <v>38</v>
      </c>
      <c r="CB25">
        <v>16</v>
      </c>
      <c r="CC25">
        <v>16</v>
      </c>
      <c r="CD25">
        <v>14.000000000000002</v>
      </c>
      <c r="CE25">
        <v>9</v>
      </c>
      <c r="CF25">
        <v>12</v>
      </c>
      <c r="CG25">
        <v>6</v>
      </c>
      <c r="CH25">
        <v>87</v>
      </c>
      <c r="CI25">
        <v>22</v>
      </c>
      <c r="CJ25">
        <v>19</v>
      </c>
      <c r="CK25">
        <v>12</v>
      </c>
      <c r="CL25">
        <v>34</v>
      </c>
      <c r="CM25">
        <v>30</v>
      </c>
      <c r="CN25">
        <v>2</v>
      </c>
      <c r="CO25">
        <v>21</v>
      </c>
      <c r="CP25">
        <v>47</v>
      </c>
      <c r="CQ25">
        <v>32</v>
      </c>
      <c r="CR25">
        <v>11</v>
      </c>
      <c r="CS25">
        <v>61</v>
      </c>
      <c r="CT25">
        <v>3</v>
      </c>
      <c r="CU25">
        <v>17</v>
      </c>
      <c r="CV25">
        <v>2</v>
      </c>
      <c r="CW25">
        <v>6</v>
      </c>
      <c r="CX25">
        <v>72</v>
      </c>
      <c r="CY25">
        <v>19</v>
      </c>
      <c r="CZ25">
        <v>6</v>
      </c>
      <c r="DA25">
        <v>66</v>
      </c>
      <c r="DB25">
        <v>4</v>
      </c>
      <c r="DC25">
        <v>18</v>
      </c>
      <c r="DD25">
        <v>2</v>
      </c>
      <c r="DE25">
        <v>5</v>
      </c>
      <c r="DF25">
        <v>72</v>
      </c>
      <c r="DG25">
        <v>20</v>
      </c>
      <c r="DH25">
        <v>14.000000000000002</v>
      </c>
      <c r="DI25">
        <v>70</v>
      </c>
      <c r="DJ25">
        <v>3</v>
      </c>
      <c r="DK25">
        <v>9</v>
      </c>
      <c r="DL25">
        <v>1</v>
      </c>
      <c r="DM25">
        <v>4</v>
      </c>
      <c r="DN25">
        <v>83</v>
      </c>
      <c r="DO25">
        <v>10</v>
      </c>
      <c r="DP25">
        <v>14.000000000000002</v>
      </c>
      <c r="DQ25">
        <v>56.999999999999993</v>
      </c>
      <c r="DR25">
        <v>4</v>
      </c>
      <c r="DS25">
        <v>17</v>
      </c>
      <c r="DT25">
        <v>4</v>
      </c>
      <c r="DU25">
        <v>5</v>
      </c>
      <c r="DV25">
        <v>70</v>
      </c>
      <c r="DW25">
        <v>21</v>
      </c>
    </row>
    <row r="26" spans="1:127" x14ac:dyDescent="0.25">
      <c r="A26" s="33" t="s">
        <v>52</v>
      </c>
      <c r="B26" s="33" t="s">
        <v>512</v>
      </c>
      <c r="C26">
        <v>71</v>
      </c>
      <c r="D26">
        <v>16</v>
      </c>
      <c r="E26">
        <v>8</v>
      </c>
      <c r="F26">
        <v>1</v>
      </c>
      <c r="G26">
        <v>3</v>
      </c>
      <c r="H26">
        <v>1</v>
      </c>
      <c r="I26">
        <v>87</v>
      </c>
      <c r="J26">
        <v>5</v>
      </c>
      <c r="K26">
        <v>6</v>
      </c>
      <c r="L26">
        <v>24</v>
      </c>
      <c r="M26">
        <v>22</v>
      </c>
      <c r="N26">
        <v>41</v>
      </c>
      <c r="O26">
        <v>6</v>
      </c>
      <c r="P26">
        <v>30.601569311246728</v>
      </c>
      <c r="Q26">
        <v>63.382737576285962</v>
      </c>
      <c r="R26">
        <v>5</v>
      </c>
      <c r="S26">
        <v>36</v>
      </c>
      <c r="T26">
        <v>33</v>
      </c>
      <c r="U26">
        <v>23</v>
      </c>
      <c r="V26">
        <v>4</v>
      </c>
      <c r="W26">
        <v>40.086956521739133</v>
      </c>
      <c r="X26">
        <v>56.173913043478265</v>
      </c>
      <c r="Y26">
        <v>4</v>
      </c>
      <c r="Z26">
        <v>34</v>
      </c>
      <c r="AA26">
        <v>37</v>
      </c>
      <c r="AB26">
        <v>22</v>
      </c>
      <c r="AC26">
        <v>4</v>
      </c>
      <c r="AD26">
        <v>37.403267411865862</v>
      </c>
      <c r="AE26">
        <v>58.469475494411007</v>
      </c>
      <c r="AF26">
        <v>2</v>
      </c>
      <c r="AG26">
        <v>28.999999999999996</v>
      </c>
      <c r="AH26">
        <v>39</v>
      </c>
      <c r="AI26">
        <v>26</v>
      </c>
      <c r="AJ26">
        <v>4</v>
      </c>
      <c r="AK26">
        <v>31.099656357388316</v>
      </c>
      <c r="AL26">
        <v>64.690721649484544</v>
      </c>
      <c r="AM26">
        <v>2</v>
      </c>
      <c r="AN26">
        <v>20</v>
      </c>
      <c r="AO26">
        <v>35</v>
      </c>
      <c r="AP26">
        <v>38</v>
      </c>
      <c r="AQ26">
        <v>5</v>
      </c>
      <c r="AR26">
        <v>21.526586620926246</v>
      </c>
      <c r="AS26">
        <v>73.413379073756431</v>
      </c>
      <c r="AT26">
        <v>3</v>
      </c>
      <c r="AU26">
        <v>27</v>
      </c>
      <c r="AV26">
        <v>36</v>
      </c>
      <c r="AW26">
        <v>28.999999999999996</v>
      </c>
      <c r="AX26">
        <v>4</v>
      </c>
      <c r="AY26">
        <v>30.381944444444443</v>
      </c>
      <c r="AZ26">
        <v>65.190972222222214</v>
      </c>
      <c r="BA26">
        <v>3</v>
      </c>
      <c r="BB26">
        <v>26</v>
      </c>
      <c r="BC26">
        <v>32</v>
      </c>
      <c r="BD26">
        <v>34</v>
      </c>
      <c r="BE26">
        <v>4</v>
      </c>
      <c r="BF26">
        <v>29.411764705882355</v>
      </c>
      <c r="BG26">
        <v>66.17647058823529</v>
      </c>
      <c r="BH26">
        <v>14.000000000000002</v>
      </c>
      <c r="BI26">
        <v>47</v>
      </c>
      <c r="BJ26">
        <v>19</v>
      </c>
      <c r="BK26">
        <v>17</v>
      </c>
      <c r="BL26">
        <v>4</v>
      </c>
      <c r="BM26">
        <v>60.590277777777779</v>
      </c>
      <c r="BN26">
        <v>35.416666666666671</v>
      </c>
      <c r="BO26">
        <v>3</v>
      </c>
      <c r="BP26">
        <v>40</v>
      </c>
      <c r="BQ26">
        <v>31</v>
      </c>
      <c r="BR26">
        <v>22</v>
      </c>
      <c r="BS26">
        <v>3</v>
      </c>
      <c r="BT26">
        <v>43.28743545611016</v>
      </c>
      <c r="BU26">
        <v>53.87263339070568</v>
      </c>
      <c r="BV26">
        <v>39</v>
      </c>
      <c r="BW26">
        <v>47</v>
      </c>
      <c r="BX26">
        <v>34</v>
      </c>
      <c r="BY26">
        <v>24</v>
      </c>
      <c r="BZ26">
        <v>19</v>
      </c>
      <c r="CA26">
        <v>13</v>
      </c>
      <c r="CB26">
        <v>18</v>
      </c>
      <c r="CC26">
        <v>32</v>
      </c>
      <c r="CD26">
        <v>34</v>
      </c>
      <c r="CE26">
        <v>42</v>
      </c>
      <c r="CF26">
        <v>41</v>
      </c>
      <c r="CG26">
        <v>36</v>
      </c>
      <c r="CH26">
        <v>61</v>
      </c>
      <c r="CI26">
        <v>38</v>
      </c>
      <c r="CJ26">
        <v>23</v>
      </c>
      <c r="CK26">
        <v>39</v>
      </c>
      <c r="CL26">
        <v>37</v>
      </c>
      <c r="CM26">
        <v>15</v>
      </c>
      <c r="CN26">
        <v>6</v>
      </c>
      <c r="CO26">
        <v>4</v>
      </c>
      <c r="CP26">
        <v>76</v>
      </c>
      <c r="CQ26">
        <v>21</v>
      </c>
      <c r="CR26">
        <v>39</v>
      </c>
      <c r="CS26">
        <v>36</v>
      </c>
      <c r="CT26">
        <v>11</v>
      </c>
      <c r="CU26">
        <v>9</v>
      </c>
      <c r="CV26">
        <v>2</v>
      </c>
      <c r="CW26">
        <v>3</v>
      </c>
      <c r="CX26">
        <v>74</v>
      </c>
      <c r="CY26">
        <v>12</v>
      </c>
      <c r="CZ26">
        <v>15</v>
      </c>
      <c r="DA26">
        <v>37</v>
      </c>
      <c r="DB26">
        <v>28.000000000000004</v>
      </c>
      <c r="DC26">
        <v>15</v>
      </c>
      <c r="DD26">
        <v>3</v>
      </c>
      <c r="DE26">
        <v>3</v>
      </c>
      <c r="DF26">
        <v>52</v>
      </c>
      <c r="DG26">
        <v>18</v>
      </c>
      <c r="DH26">
        <v>20</v>
      </c>
      <c r="DI26">
        <v>40</v>
      </c>
      <c r="DJ26">
        <v>19</v>
      </c>
      <c r="DK26">
        <v>14.000000000000002</v>
      </c>
      <c r="DL26">
        <v>3</v>
      </c>
      <c r="DM26">
        <v>4</v>
      </c>
      <c r="DN26">
        <v>60</v>
      </c>
      <c r="DO26">
        <v>17</v>
      </c>
      <c r="DP26">
        <v>18</v>
      </c>
      <c r="DQ26">
        <v>32</v>
      </c>
      <c r="DR26">
        <v>23</v>
      </c>
      <c r="DS26">
        <v>19</v>
      </c>
      <c r="DT26">
        <v>4</v>
      </c>
      <c r="DU26">
        <v>5</v>
      </c>
      <c r="DV26">
        <v>50</v>
      </c>
      <c r="DW26">
        <v>23</v>
      </c>
    </row>
    <row r="27" spans="1:127" x14ac:dyDescent="0.25">
      <c r="A27" s="33" t="s">
        <v>53</v>
      </c>
      <c r="B27" s="33" t="s">
        <v>339</v>
      </c>
      <c r="C27">
        <v>50</v>
      </c>
      <c r="D27">
        <v>21</v>
      </c>
      <c r="E27">
        <v>19</v>
      </c>
      <c r="F27">
        <v>8</v>
      </c>
      <c r="G27">
        <v>1</v>
      </c>
      <c r="H27">
        <v>1</v>
      </c>
      <c r="I27">
        <v>71</v>
      </c>
      <c r="J27">
        <v>9</v>
      </c>
      <c r="K27">
        <v>15</v>
      </c>
      <c r="L27">
        <v>41</v>
      </c>
      <c r="M27">
        <v>22</v>
      </c>
      <c r="N27">
        <v>17</v>
      </c>
      <c r="O27">
        <v>5</v>
      </c>
      <c r="P27">
        <v>55.935613682091713</v>
      </c>
      <c r="Q27">
        <v>38.732394366196218</v>
      </c>
      <c r="R27">
        <v>13</v>
      </c>
      <c r="S27">
        <v>39</v>
      </c>
      <c r="T27">
        <v>20</v>
      </c>
      <c r="U27">
        <v>14.000000000000002</v>
      </c>
      <c r="V27">
        <v>14.000000000000002</v>
      </c>
      <c r="W27">
        <v>51.414141414140481</v>
      </c>
      <c r="X27">
        <v>34.1414141414133</v>
      </c>
      <c r="Y27">
        <v>14.000000000000002</v>
      </c>
      <c r="Z27">
        <v>51</v>
      </c>
      <c r="AA27">
        <v>19</v>
      </c>
      <c r="AB27">
        <v>9</v>
      </c>
      <c r="AC27">
        <v>8</v>
      </c>
      <c r="AD27">
        <v>64.616935483870293</v>
      </c>
      <c r="AE27">
        <v>27.520161290321926</v>
      </c>
      <c r="AF27">
        <v>12</v>
      </c>
      <c r="AG27">
        <v>45</v>
      </c>
      <c r="AH27">
        <v>24</v>
      </c>
      <c r="AI27">
        <v>13</v>
      </c>
      <c r="AJ27">
        <v>6</v>
      </c>
      <c r="AK27">
        <v>56.882591093116588</v>
      </c>
      <c r="AL27">
        <v>37.246963562752114</v>
      </c>
      <c r="AM27">
        <v>7.0000000000000009</v>
      </c>
      <c r="AN27">
        <v>33</v>
      </c>
      <c r="AO27">
        <v>28.000000000000004</v>
      </c>
      <c r="AP27">
        <v>28.000000000000004</v>
      </c>
      <c r="AQ27">
        <v>3</v>
      </c>
      <c r="AR27">
        <v>40.181268882174216</v>
      </c>
      <c r="AS27">
        <v>56.59617321248659</v>
      </c>
      <c r="AT27">
        <v>8</v>
      </c>
      <c r="AU27">
        <v>43</v>
      </c>
      <c r="AV27">
        <v>24</v>
      </c>
      <c r="AW27">
        <v>16</v>
      </c>
      <c r="AX27">
        <v>9</v>
      </c>
      <c r="AY27">
        <v>51.261352169524798</v>
      </c>
      <c r="AZ27">
        <v>39.959636730574175</v>
      </c>
      <c r="BA27">
        <v>6</v>
      </c>
      <c r="BB27">
        <v>41</v>
      </c>
      <c r="BC27">
        <v>28.000000000000004</v>
      </c>
      <c r="BD27">
        <v>19</v>
      </c>
      <c r="BE27">
        <v>6</v>
      </c>
      <c r="BF27">
        <v>47.416413373859172</v>
      </c>
      <c r="BG27">
        <v>46.605876393109405</v>
      </c>
      <c r="BH27">
        <v>21</v>
      </c>
      <c r="BI27">
        <v>49</v>
      </c>
      <c r="BJ27">
        <v>13</v>
      </c>
      <c r="BK27">
        <v>9</v>
      </c>
      <c r="BL27">
        <v>8</v>
      </c>
      <c r="BM27">
        <v>69.989929506545252</v>
      </c>
      <c r="BN27">
        <v>21.651560926484908</v>
      </c>
      <c r="BO27">
        <v>10</v>
      </c>
      <c r="BP27">
        <v>51</v>
      </c>
      <c r="BQ27">
        <v>19</v>
      </c>
      <c r="BR27">
        <v>11</v>
      </c>
      <c r="BS27">
        <v>8</v>
      </c>
      <c r="BT27">
        <v>61.342828077313605</v>
      </c>
      <c r="BU27">
        <v>30.213631739572016</v>
      </c>
      <c r="CB27">
        <v>23</v>
      </c>
      <c r="CC27">
        <v>28.000000000000004</v>
      </c>
      <c r="CD27">
        <v>21</v>
      </c>
      <c r="CE27">
        <v>22</v>
      </c>
      <c r="CF27">
        <v>15</v>
      </c>
      <c r="CG27">
        <v>12</v>
      </c>
      <c r="CH27">
        <v>100</v>
      </c>
      <c r="CI27">
        <v>0</v>
      </c>
      <c r="CJ27">
        <v>46</v>
      </c>
      <c r="CK27">
        <v>21</v>
      </c>
      <c r="CL27">
        <v>38</v>
      </c>
      <c r="CM27">
        <v>30</v>
      </c>
      <c r="CN27">
        <v>4</v>
      </c>
      <c r="CO27">
        <v>7.0000000000000009</v>
      </c>
      <c r="CP27">
        <v>59</v>
      </c>
      <c r="CQ27">
        <v>34</v>
      </c>
      <c r="CR27">
        <v>7.0000000000000009</v>
      </c>
      <c r="CS27">
        <v>65</v>
      </c>
      <c r="CT27">
        <v>8</v>
      </c>
      <c r="CU27">
        <v>15</v>
      </c>
      <c r="CV27">
        <v>1</v>
      </c>
      <c r="CW27">
        <v>3</v>
      </c>
      <c r="CX27">
        <v>72</v>
      </c>
      <c r="CY27">
        <v>16</v>
      </c>
      <c r="CZ27">
        <v>4</v>
      </c>
      <c r="DA27">
        <v>66</v>
      </c>
      <c r="DB27">
        <v>10</v>
      </c>
      <c r="DC27">
        <v>17</v>
      </c>
      <c r="DD27">
        <v>2</v>
      </c>
      <c r="DE27">
        <v>3</v>
      </c>
      <c r="DF27">
        <v>70</v>
      </c>
      <c r="DG27">
        <v>18</v>
      </c>
      <c r="DH27">
        <v>5</v>
      </c>
      <c r="DI27">
        <v>65</v>
      </c>
      <c r="DJ27">
        <v>9</v>
      </c>
      <c r="DK27">
        <v>16</v>
      </c>
      <c r="DL27">
        <v>1</v>
      </c>
      <c r="DM27">
        <v>3</v>
      </c>
      <c r="DN27">
        <v>70</v>
      </c>
      <c r="DO27">
        <v>17</v>
      </c>
      <c r="DP27">
        <v>4</v>
      </c>
      <c r="DQ27">
        <v>57.999999999999993</v>
      </c>
      <c r="DR27">
        <v>11</v>
      </c>
      <c r="DS27">
        <v>20</v>
      </c>
      <c r="DT27">
        <v>3</v>
      </c>
      <c r="DU27">
        <v>4</v>
      </c>
      <c r="DV27">
        <v>62</v>
      </c>
      <c r="DW27">
        <v>23</v>
      </c>
    </row>
    <row r="28" spans="1:127" x14ac:dyDescent="0.25">
      <c r="A28" s="33" t="s">
        <v>33</v>
      </c>
      <c r="B28" s="58"/>
      <c r="C28">
        <v>37</v>
      </c>
      <c r="D28">
        <v>24</v>
      </c>
      <c r="E28">
        <v>25</v>
      </c>
      <c r="F28">
        <v>9</v>
      </c>
      <c r="G28">
        <v>2</v>
      </c>
      <c r="H28">
        <v>3</v>
      </c>
      <c r="I28">
        <v>62</v>
      </c>
      <c r="J28">
        <v>10</v>
      </c>
      <c r="CH28">
        <v>79</v>
      </c>
      <c r="CI28">
        <v>28.999999999999996</v>
      </c>
      <c r="CJ28">
        <v>23</v>
      </c>
      <c r="CK28">
        <v>19</v>
      </c>
      <c r="CL28">
        <v>34</v>
      </c>
      <c r="CM28">
        <v>30</v>
      </c>
      <c r="CN28">
        <v>5</v>
      </c>
      <c r="CO28">
        <v>12</v>
      </c>
      <c r="CP28">
        <v>53</v>
      </c>
      <c r="CQ28">
        <v>35</v>
      </c>
      <c r="CR28">
        <v>18</v>
      </c>
      <c r="CS28">
        <v>52</v>
      </c>
      <c r="CT28">
        <v>8</v>
      </c>
      <c r="CU28">
        <v>14.000000000000002</v>
      </c>
      <c r="CV28">
        <v>3</v>
      </c>
      <c r="CW28">
        <v>5</v>
      </c>
      <c r="CX28">
        <v>70</v>
      </c>
      <c r="CY28">
        <v>17</v>
      </c>
      <c r="CZ28">
        <v>10</v>
      </c>
      <c r="DA28">
        <v>49</v>
      </c>
      <c r="DB28">
        <v>14.000000000000002</v>
      </c>
      <c r="DC28">
        <v>19</v>
      </c>
      <c r="DD28">
        <v>3</v>
      </c>
      <c r="DE28">
        <v>4</v>
      </c>
      <c r="DF28">
        <v>60</v>
      </c>
      <c r="DG28">
        <v>22</v>
      </c>
      <c r="DH28">
        <v>15</v>
      </c>
      <c r="DI28">
        <v>52</v>
      </c>
      <c r="DJ28">
        <v>12</v>
      </c>
      <c r="DK28">
        <v>14.000000000000002</v>
      </c>
      <c r="DL28">
        <v>3</v>
      </c>
      <c r="DM28">
        <v>5</v>
      </c>
      <c r="DN28">
        <v>66</v>
      </c>
      <c r="DO28">
        <v>17</v>
      </c>
      <c r="DP28">
        <v>12</v>
      </c>
      <c r="DQ28">
        <v>41</v>
      </c>
      <c r="DR28">
        <v>14.000000000000002</v>
      </c>
      <c r="DS28">
        <v>20</v>
      </c>
      <c r="DT28">
        <v>6</v>
      </c>
      <c r="DU28">
        <v>6</v>
      </c>
      <c r="DV28">
        <v>53</v>
      </c>
      <c r="DW28">
        <v>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2"/>
  <sheetViews>
    <sheetView topLeftCell="D1" workbookViewId="0">
      <selection activeCell="E45" sqref="E45:R45"/>
    </sheetView>
  </sheetViews>
  <sheetFormatPr defaultRowHeight="15" x14ac:dyDescent="0.25"/>
  <cols>
    <col min="1" max="1" width="11.140625" customWidth="1"/>
    <col min="2" max="2" width="11.42578125" customWidth="1"/>
    <col min="3" max="3" width="16.140625" customWidth="1"/>
    <col min="4" max="4" width="16.5703125" customWidth="1"/>
    <col min="5" max="5" width="34" customWidth="1"/>
    <col min="7" max="7" width="18.42578125" customWidth="1"/>
    <col min="8" max="8" width="17.7109375" customWidth="1"/>
    <col min="10" max="10" width="33.7109375" customWidth="1"/>
  </cols>
  <sheetData>
    <row r="1" spans="1:28" x14ac:dyDescent="0.25">
      <c r="A1" s="35" t="s">
        <v>110</v>
      </c>
      <c r="B1" s="36" t="s">
        <v>111</v>
      </c>
      <c r="C1" s="36" t="s">
        <v>112</v>
      </c>
      <c r="D1" s="36" t="s">
        <v>113</v>
      </c>
      <c r="E1" s="36" t="s">
        <v>114</v>
      </c>
      <c r="F1" s="36" t="s">
        <v>115</v>
      </c>
      <c r="G1" s="36" t="s">
        <v>116</v>
      </c>
      <c r="H1" s="36" t="s">
        <v>117</v>
      </c>
      <c r="I1" s="36" t="s">
        <v>118</v>
      </c>
      <c r="J1" s="36" t="s">
        <v>119</v>
      </c>
      <c r="K1" s="36" t="s">
        <v>120</v>
      </c>
      <c r="L1" s="36" t="s">
        <v>121</v>
      </c>
      <c r="M1" s="36" t="s">
        <v>122</v>
      </c>
      <c r="N1" s="36" t="s">
        <v>123</v>
      </c>
      <c r="O1" s="36" t="s">
        <v>124</v>
      </c>
      <c r="P1" s="36" t="s">
        <v>125</v>
      </c>
      <c r="Q1" s="36" t="s">
        <v>126</v>
      </c>
      <c r="R1" s="36" t="s">
        <v>127</v>
      </c>
      <c r="S1" s="36" t="s">
        <v>128</v>
      </c>
      <c r="T1" s="36" t="s">
        <v>129</v>
      </c>
      <c r="U1" s="36" t="s">
        <v>130</v>
      </c>
      <c r="V1" s="36" t="s">
        <v>131</v>
      </c>
      <c r="W1" s="36" t="s">
        <v>132</v>
      </c>
      <c r="X1" s="36" t="s">
        <v>133</v>
      </c>
      <c r="Y1" s="36" t="s">
        <v>134</v>
      </c>
      <c r="Z1" s="36" t="s">
        <v>135</v>
      </c>
      <c r="AA1" s="36" t="s">
        <v>136</v>
      </c>
      <c r="AB1" s="37" t="s">
        <v>137</v>
      </c>
    </row>
    <row r="3" spans="1:28" x14ac:dyDescent="0.25">
      <c r="A3" s="38" t="s">
        <v>139</v>
      </c>
      <c r="B3" s="39" t="s">
        <v>140</v>
      </c>
      <c r="C3" s="39" t="s">
        <v>140</v>
      </c>
      <c r="D3" s="39" t="s">
        <v>141</v>
      </c>
      <c r="E3" s="39" t="s">
        <v>142</v>
      </c>
      <c r="F3" s="39" t="s">
        <v>143</v>
      </c>
      <c r="G3" s="39" t="s">
        <v>144</v>
      </c>
      <c r="H3" s="39" t="s">
        <v>144</v>
      </c>
      <c r="I3" s="39" t="s">
        <v>145</v>
      </c>
      <c r="J3" s="39" t="s">
        <v>146</v>
      </c>
      <c r="K3" s="40">
        <v>4.7060000000000004</v>
      </c>
      <c r="L3" s="39" t="s">
        <v>147</v>
      </c>
      <c r="M3" s="39" t="s">
        <v>148</v>
      </c>
      <c r="N3" s="39" t="s">
        <v>146</v>
      </c>
      <c r="O3" s="39" t="s">
        <v>146</v>
      </c>
      <c r="P3" s="39" t="s">
        <v>146</v>
      </c>
      <c r="Q3" s="39" t="s">
        <v>149</v>
      </c>
      <c r="R3" s="39" t="s">
        <v>146</v>
      </c>
      <c r="S3" s="39" t="s">
        <v>146</v>
      </c>
      <c r="T3" s="39" t="s">
        <v>146</v>
      </c>
      <c r="U3" s="39" t="s">
        <v>146</v>
      </c>
      <c r="V3" s="39" t="s">
        <v>146</v>
      </c>
      <c r="W3" s="39" t="s">
        <v>149</v>
      </c>
      <c r="X3" s="39" t="s">
        <v>146</v>
      </c>
      <c r="Y3" s="39" t="s">
        <v>146</v>
      </c>
      <c r="Z3" s="39" t="s">
        <v>146</v>
      </c>
      <c r="AA3" s="39" t="s">
        <v>146</v>
      </c>
      <c r="AB3" s="41" t="s">
        <v>144</v>
      </c>
    </row>
    <row r="4" spans="1:28" ht="18.75" x14ac:dyDescent="0.3">
      <c r="A4" s="38" t="s">
        <v>139</v>
      </c>
      <c r="E4" s="11" t="s">
        <v>2</v>
      </c>
      <c r="F4" t="s">
        <v>138</v>
      </c>
      <c r="G4" t="s">
        <v>108</v>
      </c>
      <c r="H4" t="s">
        <v>108</v>
      </c>
      <c r="I4" t="s">
        <v>145</v>
      </c>
      <c r="J4" t="s">
        <v>22</v>
      </c>
      <c r="AB4" t="s">
        <v>150</v>
      </c>
    </row>
    <row r="5" spans="1:28" ht="18.75" x14ac:dyDescent="0.3">
      <c r="A5" s="38" t="s">
        <v>139</v>
      </c>
      <c r="E5" s="42" t="s">
        <v>4</v>
      </c>
      <c r="G5" t="s">
        <v>108</v>
      </c>
      <c r="H5" t="s">
        <v>108</v>
      </c>
      <c r="I5" t="s">
        <v>145</v>
      </c>
      <c r="J5" s="21" t="s">
        <v>54</v>
      </c>
    </row>
    <row r="6" spans="1:28" ht="18.75" x14ac:dyDescent="0.3">
      <c r="A6" s="38" t="s">
        <v>139</v>
      </c>
      <c r="E6" s="42" t="s">
        <v>6</v>
      </c>
      <c r="G6" t="s">
        <v>108</v>
      </c>
      <c r="H6" t="s">
        <v>108</v>
      </c>
      <c r="I6" t="s">
        <v>145</v>
      </c>
    </row>
    <row r="7" spans="1:28" ht="18.75" x14ac:dyDescent="0.3">
      <c r="A7" s="38" t="s">
        <v>139</v>
      </c>
      <c r="E7" s="42" t="s">
        <v>8</v>
      </c>
      <c r="G7" t="s">
        <v>108</v>
      </c>
      <c r="H7" t="s">
        <v>108</v>
      </c>
      <c r="I7" t="s">
        <v>145</v>
      </c>
    </row>
    <row r="8" spans="1:28" ht="18.75" x14ac:dyDescent="0.3">
      <c r="A8" s="38" t="s">
        <v>139</v>
      </c>
      <c r="E8" s="42" t="s">
        <v>10</v>
      </c>
      <c r="G8" t="s">
        <v>108</v>
      </c>
      <c r="H8" t="s">
        <v>108</v>
      </c>
      <c r="I8" t="s">
        <v>145</v>
      </c>
    </row>
    <row r="9" spans="1:28" ht="18.75" x14ac:dyDescent="0.3">
      <c r="A9" s="38" t="s">
        <v>139</v>
      </c>
      <c r="E9" s="42" t="s">
        <v>13</v>
      </c>
      <c r="G9" t="s">
        <v>108</v>
      </c>
      <c r="H9" t="s">
        <v>108</v>
      </c>
      <c r="I9" t="s">
        <v>145</v>
      </c>
    </row>
    <row r="10" spans="1:28" ht="18.75" x14ac:dyDescent="0.3">
      <c r="A10" s="38" t="s">
        <v>139</v>
      </c>
      <c r="E10" s="42" t="s">
        <v>16</v>
      </c>
      <c r="G10" t="s">
        <v>108</v>
      </c>
      <c r="H10" t="s">
        <v>108</v>
      </c>
      <c r="I10" t="s">
        <v>145</v>
      </c>
    </row>
    <row r="11" spans="1:28" ht="18.75" x14ac:dyDescent="0.3">
      <c r="E11" s="42" t="s">
        <v>18</v>
      </c>
      <c r="G11" t="s">
        <v>108</v>
      </c>
      <c r="H11" t="s">
        <v>108</v>
      </c>
      <c r="I11" t="s">
        <v>145</v>
      </c>
    </row>
    <row r="12" spans="1:28" ht="18.75" x14ac:dyDescent="0.3">
      <c r="E12" s="42" t="s">
        <v>19</v>
      </c>
      <c r="G12" t="s">
        <v>108</v>
      </c>
      <c r="H12" t="s">
        <v>108</v>
      </c>
      <c r="I12" t="s">
        <v>145</v>
      </c>
    </row>
    <row r="13" spans="1:28" ht="18.75" x14ac:dyDescent="0.3">
      <c r="E13" s="42" t="s">
        <v>20</v>
      </c>
      <c r="G13" t="s">
        <v>108</v>
      </c>
      <c r="H13" t="s">
        <v>108</v>
      </c>
      <c r="I13" t="s">
        <v>145</v>
      </c>
    </row>
    <row r="24" spans="3:11" x14ac:dyDescent="0.25">
      <c r="C24" s="55" t="s">
        <v>151</v>
      </c>
      <c r="K24" s="55" t="s">
        <v>159</v>
      </c>
    </row>
    <row r="25" spans="3:11" x14ac:dyDescent="0.25">
      <c r="C25" s="55" t="s">
        <v>152</v>
      </c>
      <c r="K25" s="55" t="s">
        <v>160</v>
      </c>
    </row>
    <row r="26" spans="3:11" x14ac:dyDescent="0.25">
      <c r="C26" s="55" t="s">
        <v>153</v>
      </c>
      <c r="K26" s="55" t="s">
        <v>161</v>
      </c>
    </row>
    <row r="27" spans="3:11" x14ac:dyDescent="0.25">
      <c r="C27" s="55" t="s">
        <v>154</v>
      </c>
      <c r="K27" s="55" t="s">
        <v>162</v>
      </c>
    </row>
    <row r="28" spans="3:11" x14ac:dyDescent="0.25">
      <c r="C28" s="55" t="s">
        <v>155</v>
      </c>
      <c r="K28" s="55" t="s">
        <v>163</v>
      </c>
    </row>
    <row r="29" spans="3:11" x14ac:dyDescent="0.25">
      <c r="C29" s="55" t="s">
        <v>156</v>
      </c>
      <c r="K29" s="55" t="s">
        <v>164</v>
      </c>
    </row>
    <row r="30" spans="3:11" x14ac:dyDescent="0.25">
      <c r="C30" s="55" t="s">
        <v>157</v>
      </c>
      <c r="K30" s="55" t="s">
        <v>165</v>
      </c>
    </row>
    <row r="31" spans="3:11" x14ac:dyDescent="0.25">
      <c r="C31" s="55" t="s">
        <v>158</v>
      </c>
      <c r="K31" s="55" t="s">
        <v>166</v>
      </c>
    </row>
    <row r="32" spans="3:11" x14ac:dyDescent="0.25">
      <c r="C32" s="31" t="s">
        <v>167</v>
      </c>
      <c r="K32" s="31" t="s">
        <v>752</v>
      </c>
    </row>
    <row r="33" spans="3:11" x14ac:dyDescent="0.25">
      <c r="C33" s="31" t="s">
        <v>168</v>
      </c>
      <c r="K33" s="31" t="s">
        <v>753</v>
      </c>
    </row>
    <row r="34" spans="3:11" x14ac:dyDescent="0.25">
      <c r="C34" s="31" t="s">
        <v>169</v>
      </c>
      <c r="K34" s="31" t="s">
        <v>754</v>
      </c>
    </row>
    <row r="35" spans="3:11" x14ac:dyDescent="0.25">
      <c r="C35" s="31" t="s">
        <v>170</v>
      </c>
      <c r="K35" s="31" t="s">
        <v>755</v>
      </c>
    </row>
    <row r="36" spans="3:11" x14ac:dyDescent="0.25">
      <c r="C36" s="31" t="s">
        <v>171</v>
      </c>
      <c r="K36" s="31" t="s">
        <v>756</v>
      </c>
    </row>
    <row r="37" spans="3:11" x14ac:dyDescent="0.25">
      <c r="C37" s="31" t="s">
        <v>172</v>
      </c>
      <c r="K37" s="31" t="s">
        <v>757</v>
      </c>
    </row>
    <row r="38" spans="3:11" x14ac:dyDescent="0.25">
      <c r="C38" s="31" t="s">
        <v>173</v>
      </c>
      <c r="K38" s="31" t="s">
        <v>758</v>
      </c>
    </row>
    <row r="39" spans="3:11" x14ac:dyDescent="0.25">
      <c r="C39" s="31" t="s">
        <v>180</v>
      </c>
      <c r="K39" s="31" t="s">
        <v>174</v>
      </c>
    </row>
    <row r="40" spans="3:11" x14ac:dyDescent="0.25">
      <c r="C40" s="31" t="s">
        <v>181</v>
      </c>
      <c r="K40" s="31" t="s">
        <v>175</v>
      </c>
    </row>
    <row r="41" spans="3:11" x14ac:dyDescent="0.25">
      <c r="C41" s="31" t="s">
        <v>182</v>
      </c>
      <c r="K41" s="31" t="s">
        <v>176</v>
      </c>
    </row>
    <row r="42" spans="3:11" x14ac:dyDescent="0.25">
      <c r="C42" s="31" t="s">
        <v>183</v>
      </c>
      <c r="K42" s="31" t="s">
        <v>177</v>
      </c>
    </row>
    <row r="43" spans="3:11" x14ac:dyDescent="0.25">
      <c r="C43" s="31" t="s">
        <v>184</v>
      </c>
      <c r="K43" s="31" t="s">
        <v>178</v>
      </c>
    </row>
    <row r="44" spans="3:11" x14ac:dyDescent="0.25">
      <c r="C44" s="31" t="s">
        <v>185</v>
      </c>
      <c r="K44" s="31" t="s">
        <v>179</v>
      </c>
    </row>
    <row r="45" spans="3:11" x14ac:dyDescent="0.25">
      <c r="C45" s="31" t="s">
        <v>192</v>
      </c>
      <c r="K45" s="31" t="s">
        <v>186</v>
      </c>
    </row>
    <row r="46" spans="3:11" x14ac:dyDescent="0.25">
      <c r="C46" s="31" t="s">
        <v>193</v>
      </c>
      <c r="K46" s="31" t="s">
        <v>187</v>
      </c>
    </row>
    <row r="47" spans="3:11" x14ac:dyDescent="0.25">
      <c r="C47" s="31" t="s">
        <v>194</v>
      </c>
      <c r="K47" s="31" t="s">
        <v>188</v>
      </c>
    </row>
    <row r="48" spans="3:11" x14ac:dyDescent="0.25">
      <c r="C48" s="56" t="s">
        <v>198</v>
      </c>
      <c r="K48" s="31" t="s">
        <v>189</v>
      </c>
    </row>
    <row r="49" spans="3:11" x14ac:dyDescent="0.25">
      <c r="C49" s="56" t="s">
        <v>199</v>
      </c>
      <c r="K49" s="31" t="s">
        <v>190</v>
      </c>
    </row>
    <row r="50" spans="3:11" x14ac:dyDescent="0.25">
      <c r="C50" s="56" t="s">
        <v>200</v>
      </c>
      <c r="K50" s="31" t="s">
        <v>191</v>
      </c>
    </row>
    <row r="51" spans="3:11" x14ac:dyDescent="0.25">
      <c r="C51" s="56" t="s">
        <v>201</v>
      </c>
      <c r="K51" s="31" t="s">
        <v>195</v>
      </c>
    </row>
    <row r="52" spans="3:11" x14ac:dyDescent="0.25">
      <c r="C52" s="56" t="s">
        <v>202</v>
      </c>
      <c r="K52" s="31" t="s">
        <v>196</v>
      </c>
    </row>
    <row r="53" spans="3:11" x14ac:dyDescent="0.25">
      <c r="C53" s="56" t="s">
        <v>203</v>
      </c>
      <c r="K53" s="31" t="s">
        <v>197</v>
      </c>
    </row>
    <row r="54" spans="3:11" x14ac:dyDescent="0.25">
      <c r="C54" s="56" t="s">
        <v>204</v>
      </c>
      <c r="K54" s="31" t="s">
        <v>205</v>
      </c>
    </row>
    <row r="55" spans="3:11" x14ac:dyDescent="0.25">
      <c r="C55" s="31" t="s">
        <v>212</v>
      </c>
      <c r="K55" s="31" t="s">
        <v>206</v>
      </c>
    </row>
    <row r="56" spans="3:11" x14ac:dyDescent="0.25">
      <c r="C56" s="31" t="s">
        <v>213</v>
      </c>
      <c r="K56" s="31" t="s">
        <v>207</v>
      </c>
    </row>
    <row r="57" spans="3:11" x14ac:dyDescent="0.25">
      <c r="C57" s="31" t="s">
        <v>214</v>
      </c>
      <c r="K57" s="31" t="s">
        <v>208</v>
      </c>
    </row>
    <row r="58" spans="3:11" x14ac:dyDescent="0.25">
      <c r="C58" s="31" t="s">
        <v>215</v>
      </c>
      <c r="K58" s="31" t="s">
        <v>209</v>
      </c>
    </row>
    <row r="59" spans="3:11" x14ac:dyDescent="0.25">
      <c r="C59" s="31" t="s">
        <v>216</v>
      </c>
      <c r="K59" s="31" t="s">
        <v>210</v>
      </c>
    </row>
    <row r="60" spans="3:11" x14ac:dyDescent="0.25">
      <c r="C60" s="31" t="s">
        <v>217</v>
      </c>
      <c r="K60" s="31" t="s">
        <v>211</v>
      </c>
    </row>
    <row r="61" spans="3:11" x14ac:dyDescent="0.25">
      <c r="C61" s="31" t="s">
        <v>228</v>
      </c>
      <c r="K61" s="31" t="s">
        <v>220</v>
      </c>
    </row>
    <row r="62" spans="3:11" x14ac:dyDescent="0.25">
      <c r="C62" s="31" t="s">
        <v>229</v>
      </c>
      <c r="K62" s="31" t="s">
        <v>221</v>
      </c>
    </row>
    <row r="63" spans="3:11" x14ac:dyDescent="0.25">
      <c r="C63" s="31" t="s">
        <v>230</v>
      </c>
      <c r="K63" s="31" t="s">
        <v>222</v>
      </c>
    </row>
    <row r="64" spans="3:11" x14ac:dyDescent="0.25">
      <c r="C64" s="31" t="s">
        <v>231</v>
      </c>
      <c r="K64" s="31" t="s">
        <v>223</v>
      </c>
    </row>
    <row r="65" spans="3:11" x14ac:dyDescent="0.25">
      <c r="C65" s="31" t="s">
        <v>232</v>
      </c>
      <c r="K65" s="31" t="s">
        <v>224</v>
      </c>
    </row>
    <row r="66" spans="3:11" x14ac:dyDescent="0.25">
      <c r="C66" s="31" t="s">
        <v>233</v>
      </c>
      <c r="K66" s="31" t="s">
        <v>225</v>
      </c>
    </row>
    <row r="67" spans="3:11" x14ac:dyDescent="0.25">
      <c r="C67" s="31" t="s">
        <v>244</v>
      </c>
      <c r="K67" s="31" t="s">
        <v>236</v>
      </c>
    </row>
    <row r="68" spans="3:11" x14ac:dyDescent="0.25">
      <c r="C68" s="31" t="s">
        <v>245</v>
      </c>
      <c r="K68" s="31" t="s">
        <v>237</v>
      </c>
    </row>
    <row r="69" spans="3:11" x14ac:dyDescent="0.25">
      <c r="C69" s="31" t="s">
        <v>246</v>
      </c>
      <c r="K69" s="31" t="s">
        <v>238</v>
      </c>
    </row>
    <row r="70" spans="3:11" x14ac:dyDescent="0.25">
      <c r="C70" s="31" t="s">
        <v>247</v>
      </c>
      <c r="K70" s="31" t="s">
        <v>239</v>
      </c>
    </row>
    <row r="71" spans="3:11" x14ac:dyDescent="0.25">
      <c r="C71" s="31" t="s">
        <v>248</v>
      </c>
      <c r="K71" s="31" t="s">
        <v>240</v>
      </c>
    </row>
    <row r="72" spans="3:11" x14ac:dyDescent="0.25">
      <c r="C72" s="31" t="s">
        <v>249</v>
      </c>
      <c r="K72" s="31" t="s">
        <v>241</v>
      </c>
    </row>
    <row r="73" spans="3:11" x14ac:dyDescent="0.25">
      <c r="C73" s="31" t="s">
        <v>260</v>
      </c>
      <c r="K73" s="31" t="s">
        <v>252</v>
      </c>
    </row>
    <row r="74" spans="3:11" x14ac:dyDescent="0.25">
      <c r="C74" s="31" t="s">
        <v>261</v>
      </c>
      <c r="K74" s="31" t="s">
        <v>253</v>
      </c>
    </row>
    <row r="75" spans="3:11" x14ac:dyDescent="0.25">
      <c r="C75" s="31" t="s">
        <v>262</v>
      </c>
      <c r="K75" s="31" t="s">
        <v>254</v>
      </c>
    </row>
    <row r="76" spans="3:11" x14ac:dyDescent="0.25">
      <c r="C76" s="31" t="s">
        <v>263</v>
      </c>
      <c r="K76" s="31" t="s">
        <v>255</v>
      </c>
    </row>
    <row r="77" spans="3:11" x14ac:dyDescent="0.25">
      <c r="C77" s="31" t="s">
        <v>264</v>
      </c>
      <c r="K77" s="31" t="s">
        <v>256</v>
      </c>
    </row>
    <row r="78" spans="3:11" x14ac:dyDescent="0.25">
      <c r="C78" s="31" t="s">
        <v>265</v>
      </c>
      <c r="K78" s="31" t="s">
        <v>257</v>
      </c>
    </row>
    <row r="79" spans="3:11" x14ac:dyDescent="0.25">
      <c r="K79" s="31" t="s">
        <v>268</v>
      </c>
    </row>
    <row r="80" spans="3:11" x14ac:dyDescent="0.25">
      <c r="K80" s="31" t="s">
        <v>269</v>
      </c>
    </row>
    <row r="81" spans="11:11" x14ac:dyDescent="0.25">
      <c r="K81" s="31" t="s">
        <v>270</v>
      </c>
    </row>
    <row r="82" spans="11:11" x14ac:dyDescent="0.25">
      <c r="K82" s="31" t="s">
        <v>271</v>
      </c>
    </row>
    <row r="83" spans="11:11" x14ac:dyDescent="0.25">
      <c r="K83" s="31" t="s">
        <v>272</v>
      </c>
    </row>
    <row r="84" spans="11:11" x14ac:dyDescent="0.25">
      <c r="K84" s="31" t="s">
        <v>273</v>
      </c>
    </row>
    <row r="85" spans="11:11" x14ac:dyDescent="0.25">
      <c r="K85" s="31"/>
    </row>
    <row r="86" spans="11:11" x14ac:dyDescent="0.25">
      <c r="K86" s="31"/>
    </row>
    <row r="87" spans="11:11" x14ac:dyDescent="0.25">
      <c r="K87" s="31"/>
    </row>
    <row r="88" spans="11:11" x14ac:dyDescent="0.25">
      <c r="K88" s="31"/>
    </row>
    <row r="89" spans="11:11" x14ac:dyDescent="0.25">
      <c r="K89" s="31"/>
    </row>
    <row r="90" spans="11:11" x14ac:dyDescent="0.25">
      <c r="K90" s="31"/>
    </row>
    <row r="91" spans="11:11" x14ac:dyDescent="0.25">
      <c r="K91" s="31"/>
    </row>
    <row r="92" spans="11:11" x14ac:dyDescent="0.25">
      <c r="K92"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6"/>
  <sheetViews>
    <sheetView topLeftCell="A217" workbookViewId="0">
      <selection activeCell="A236" sqref="A236"/>
    </sheetView>
  </sheetViews>
  <sheetFormatPr defaultRowHeight="15" x14ac:dyDescent="0.25"/>
  <cols>
    <col min="1" max="1" width="43.140625" bestFit="1" customWidth="1"/>
    <col min="2" max="2" width="23.28515625" customWidth="1"/>
    <col min="3" max="3" width="40.42578125" bestFit="1" customWidth="1"/>
    <col min="4" max="4" width="23.28515625" customWidth="1"/>
  </cols>
  <sheetData>
    <row r="1" spans="1:6" x14ac:dyDescent="0.25">
      <c r="A1" t="s">
        <v>524</v>
      </c>
      <c r="B1" t="s">
        <v>277</v>
      </c>
      <c r="C1" t="str">
        <f>TRIM(CLEAN(A1))</f>
        <v>Aruba</v>
      </c>
      <c r="D1" t="s">
        <v>277</v>
      </c>
      <c r="F1" t="str">
        <f>SUBSTITUTE(A1," ","")</f>
        <v>Aruba</v>
      </c>
    </row>
    <row r="2" spans="1:6" x14ac:dyDescent="0.25">
      <c r="A2" t="s">
        <v>526</v>
      </c>
      <c r="B2" t="s">
        <v>278</v>
      </c>
      <c r="C2" t="str">
        <f t="shared" ref="C2:C65" si="0">TRIM(CLEAN(A2))</f>
        <v>Afghanistan</v>
      </c>
      <c r="D2" t="s">
        <v>278</v>
      </c>
      <c r="F2" t="str">
        <f t="shared" ref="F2:F65" si="1">SUBSTITUTE(A2," ","")</f>
        <v>Afghanistan</v>
      </c>
    </row>
    <row r="3" spans="1:6" x14ac:dyDescent="0.25">
      <c r="A3" t="s">
        <v>527</v>
      </c>
      <c r="B3" t="s">
        <v>279</v>
      </c>
      <c r="C3" t="str">
        <f t="shared" si="0"/>
        <v>Angola</v>
      </c>
      <c r="D3" t="s">
        <v>279</v>
      </c>
      <c r="F3" t="str">
        <f t="shared" si="1"/>
        <v>Angola</v>
      </c>
    </row>
    <row r="4" spans="1:6" x14ac:dyDescent="0.25">
      <c r="A4" t="s">
        <v>528</v>
      </c>
      <c r="B4" t="s">
        <v>280</v>
      </c>
      <c r="C4" t="str">
        <f t="shared" si="0"/>
        <v>Anguilla</v>
      </c>
      <c r="D4" t="s">
        <v>280</v>
      </c>
      <c r="F4" t="str">
        <f t="shared" si="1"/>
        <v>Anguilla</v>
      </c>
    </row>
    <row r="5" spans="1:6" x14ac:dyDescent="0.25">
      <c r="A5" t="s">
        <v>529</v>
      </c>
      <c r="B5" t="s">
        <v>281</v>
      </c>
      <c r="C5" t="str">
        <f t="shared" si="0"/>
        <v>ÅlandIslands</v>
      </c>
      <c r="D5" t="s">
        <v>281</v>
      </c>
      <c r="F5" t="str">
        <f t="shared" si="1"/>
        <v>ÅlandIslands</v>
      </c>
    </row>
    <row r="6" spans="1:6" x14ac:dyDescent="0.25">
      <c r="A6" t="s">
        <v>530</v>
      </c>
      <c r="B6" t="s">
        <v>282</v>
      </c>
      <c r="C6" t="str">
        <f t="shared" si="0"/>
        <v>Albania</v>
      </c>
      <c r="D6" t="s">
        <v>282</v>
      </c>
      <c r="F6" t="str">
        <f t="shared" si="1"/>
        <v>Albania</v>
      </c>
    </row>
    <row r="7" spans="1:6" x14ac:dyDescent="0.25">
      <c r="A7" t="s">
        <v>531</v>
      </c>
      <c r="B7" t="s">
        <v>283</v>
      </c>
      <c r="C7" t="str">
        <f t="shared" si="0"/>
        <v>Andorra</v>
      </c>
      <c r="D7" t="s">
        <v>283</v>
      </c>
      <c r="F7" t="str">
        <f t="shared" si="1"/>
        <v>Andorra</v>
      </c>
    </row>
    <row r="8" spans="1:6" x14ac:dyDescent="0.25">
      <c r="A8" t="s">
        <v>532</v>
      </c>
      <c r="B8" t="s">
        <v>284</v>
      </c>
      <c r="C8" t="str">
        <f t="shared" si="0"/>
        <v>NetherlandsAntilles</v>
      </c>
      <c r="D8" t="s">
        <v>284</v>
      </c>
      <c r="F8" t="str">
        <f t="shared" si="1"/>
        <v>NetherlandsAntilles</v>
      </c>
    </row>
    <row r="9" spans="1:6" x14ac:dyDescent="0.25">
      <c r="A9" t="s">
        <v>533</v>
      </c>
      <c r="B9" t="s">
        <v>285</v>
      </c>
      <c r="C9" t="str">
        <f t="shared" si="0"/>
        <v>UnitedArabEmirates</v>
      </c>
      <c r="D9" t="s">
        <v>285</v>
      </c>
      <c r="F9" t="str">
        <f t="shared" si="1"/>
        <v>UnitedArabEmirates</v>
      </c>
    </row>
    <row r="10" spans="1:6" x14ac:dyDescent="0.25">
      <c r="A10" t="s">
        <v>36</v>
      </c>
      <c r="B10" t="s">
        <v>286</v>
      </c>
      <c r="C10" t="str">
        <f t="shared" si="0"/>
        <v>Argentina</v>
      </c>
      <c r="D10" t="s">
        <v>286</v>
      </c>
      <c r="F10" t="str">
        <f t="shared" si="1"/>
        <v>Argentina</v>
      </c>
    </row>
    <row r="11" spans="1:6" x14ac:dyDescent="0.25">
      <c r="A11" t="s">
        <v>534</v>
      </c>
      <c r="B11" t="s">
        <v>287</v>
      </c>
      <c r="C11" t="str">
        <f t="shared" si="0"/>
        <v>Armenia</v>
      </c>
      <c r="D11" t="s">
        <v>287</v>
      </c>
      <c r="F11" t="str">
        <f t="shared" si="1"/>
        <v>Armenia</v>
      </c>
    </row>
    <row r="12" spans="1:6" x14ac:dyDescent="0.25">
      <c r="A12" t="s">
        <v>535</v>
      </c>
      <c r="B12" t="s">
        <v>288</v>
      </c>
      <c r="C12" t="str">
        <f t="shared" si="0"/>
        <v>AmericanSamoa</v>
      </c>
      <c r="D12" t="s">
        <v>288</v>
      </c>
      <c r="F12" t="str">
        <f t="shared" si="1"/>
        <v>AmericanSamoa</v>
      </c>
    </row>
    <row r="13" spans="1:6" x14ac:dyDescent="0.25">
      <c r="A13" t="s">
        <v>536</v>
      </c>
      <c r="B13" t="s">
        <v>289</v>
      </c>
      <c r="C13" t="str">
        <f t="shared" si="0"/>
        <v>Antarctica</v>
      </c>
      <c r="D13" t="s">
        <v>289</v>
      </c>
      <c r="F13" t="str">
        <f t="shared" si="1"/>
        <v>Antarctica</v>
      </c>
    </row>
    <row r="14" spans="1:6" x14ac:dyDescent="0.25">
      <c r="A14" t="s">
        <v>537</v>
      </c>
      <c r="B14" t="s">
        <v>290</v>
      </c>
      <c r="C14" t="str">
        <f t="shared" si="0"/>
        <v>FrenchSouthernTerritories</v>
      </c>
      <c r="D14" t="s">
        <v>290</v>
      </c>
      <c r="F14" t="str">
        <f t="shared" si="1"/>
        <v>FrenchSouthernTerritories</v>
      </c>
    </row>
    <row r="15" spans="1:6" x14ac:dyDescent="0.25">
      <c r="A15" t="s">
        <v>538</v>
      </c>
      <c r="B15" t="s">
        <v>291</v>
      </c>
      <c r="C15" t="str">
        <f t="shared" si="0"/>
        <v>AntiguaandBarbuda</v>
      </c>
      <c r="D15" t="s">
        <v>291</v>
      </c>
      <c r="F15" t="str">
        <f t="shared" si="1"/>
        <v>AntiguaandBarbuda</v>
      </c>
    </row>
    <row r="16" spans="1:6" x14ac:dyDescent="0.25">
      <c r="A16" t="s">
        <v>539</v>
      </c>
      <c r="B16" t="s">
        <v>292</v>
      </c>
      <c r="C16" t="str">
        <f t="shared" si="0"/>
        <v>Australia</v>
      </c>
      <c r="D16" t="s">
        <v>292</v>
      </c>
      <c r="F16" t="str">
        <f t="shared" si="1"/>
        <v>Australia</v>
      </c>
    </row>
    <row r="17" spans="1:6" x14ac:dyDescent="0.25">
      <c r="A17" t="s">
        <v>540</v>
      </c>
      <c r="B17" t="s">
        <v>293</v>
      </c>
      <c r="C17" t="str">
        <f t="shared" si="0"/>
        <v>Austria</v>
      </c>
      <c r="D17" t="s">
        <v>293</v>
      </c>
      <c r="F17" t="str">
        <f t="shared" si="1"/>
        <v>Austria</v>
      </c>
    </row>
    <row r="18" spans="1:6" x14ac:dyDescent="0.25">
      <c r="A18" t="s">
        <v>541</v>
      </c>
      <c r="B18" t="s">
        <v>294</v>
      </c>
      <c r="C18" t="str">
        <f t="shared" si="0"/>
        <v>Azerbaijan</v>
      </c>
      <c r="D18" t="s">
        <v>294</v>
      </c>
      <c r="F18" t="str">
        <f t="shared" si="1"/>
        <v>Azerbaijan</v>
      </c>
    </row>
    <row r="19" spans="1:6" x14ac:dyDescent="0.25">
      <c r="A19" t="s">
        <v>542</v>
      </c>
      <c r="B19" t="s">
        <v>295</v>
      </c>
      <c r="C19" t="str">
        <f t="shared" si="0"/>
        <v>Burundi</v>
      </c>
      <c r="D19" t="s">
        <v>295</v>
      </c>
      <c r="F19" t="str">
        <f t="shared" si="1"/>
        <v>Burundi</v>
      </c>
    </row>
    <row r="20" spans="1:6" x14ac:dyDescent="0.25">
      <c r="A20" t="s">
        <v>543</v>
      </c>
      <c r="B20" t="s">
        <v>296</v>
      </c>
      <c r="C20" t="str">
        <f t="shared" si="0"/>
        <v>Belgium</v>
      </c>
      <c r="D20" t="s">
        <v>296</v>
      </c>
      <c r="F20" t="str">
        <f t="shared" si="1"/>
        <v>Belgium</v>
      </c>
    </row>
    <row r="21" spans="1:6" x14ac:dyDescent="0.25">
      <c r="A21" t="s">
        <v>544</v>
      </c>
      <c r="B21" t="s">
        <v>297</v>
      </c>
      <c r="C21" t="str">
        <f t="shared" si="0"/>
        <v>Benin</v>
      </c>
      <c r="D21" t="s">
        <v>297</v>
      </c>
      <c r="F21" t="str">
        <f t="shared" si="1"/>
        <v>Benin</v>
      </c>
    </row>
    <row r="22" spans="1:6" x14ac:dyDescent="0.25">
      <c r="A22" t="s">
        <v>545</v>
      </c>
      <c r="B22" t="s">
        <v>298</v>
      </c>
      <c r="C22" t="str">
        <f t="shared" si="0"/>
        <v>BurkinaFaso</v>
      </c>
      <c r="D22" t="s">
        <v>298</v>
      </c>
      <c r="F22" t="str">
        <f t="shared" si="1"/>
        <v>BurkinaFaso</v>
      </c>
    </row>
    <row r="23" spans="1:6" x14ac:dyDescent="0.25">
      <c r="A23" t="s">
        <v>546</v>
      </c>
      <c r="B23" t="s">
        <v>299</v>
      </c>
      <c r="C23" t="str">
        <f t="shared" si="0"/>
        <v>Bangladsh </v>
      </c>
      <c r="D23" t="s">
        <v>299</v>
      </c>
      <c r="F23" t="str">
        <f t="shared" si="1"/>
        <v>Bangladsh </v>
      </c>
    </row>
    <row r="24" spans="1:6" x14ac:dyDescent="0.25">
      <c r="A24" t="s">
        <v>547</v>
      </c>
      <c r="B24" t="s">
        <v>300</v>
      </c>
      <c r="C24" t="str">
        <f t="shared" si="0"/>
        <v>Bulgaria</v>
      </c>
      <c r="D24" t="s">
        <v>300</v>
      </c>
      <c r="F24" t="str">
        <f t="shared" si="1"/>
        <v>Bulgaria</v>
      </c>
    </row>
    <row r="25" spans="1:6" x14ac:dyDescent="0.25">
      <c r="A25" t="s">
        <v>548</v>
      </c>
      <c r="B25" t="s">
        <v>301</v>
      </c>
      <c r="C25" t="str">
        <f t="shared" si="0"/>
        <v>Bahrai </v>
      </c>
      <c r="D25" t="s">
        <v>301</v>
      </c>
      <c r="F25" t="str">
        <f t="shared" si="1"/>
        <v>Bahrai </v>
      </c>
    </row>
    <row r="26" spans="1:6" x14ac:dyDescent="0.25">
      <c r="A26" t="s">
        <v>549</v>
      </c>
      <c r="B26" t="s">
        <v>302</v>
      </c>
      <c r="C26" t="str">
        <f t="shared" si="0"/>
        <v>Bahamas</v>
      </c>
      <c r="D26" t="s">
        <v>302</v>
      </c>
      <c r="F26" t="str">
        <f t="shared" si="1"/>
        <v>Bahamas</v>
      </c>
    </row>
    <row r="27" spans="1:6" x14ac:dyDescent="0.25">
      <c r="A27" t="s">
        <v>550</v>
      </c>
      <c r="B27" t="s">
        <v>303</v>
      </c>
      <c r="C27" t="str">
        <f t="shared" si="0"/>
        <v>BosniaandHerzegovina</v>
      </c>
      <c r="D27" t="s">
        <v>303</v>
      </c>
      <c r="F27" t="str">
        <f t="shared" si="1"/>
        <v>BosniaandHerzegovina</v>
      </c>
    </row>
    <row r="28" spans="1:6" x14ac:dyDescent="0.25">
      <c r="A28" t="s">
        <v>551</v>
      </c>
      <c r="B28" t="s">
        <v>304</v>
      </c>
      <c r="C28" t="str">
        <f t="shared" si="0"/>
        <v>SaintBarthélemy</v>
      </c>
      <c r="D28" t="s">
        <v>304</v>
      </c>
      <c r="F28" t="str">
        <f t="shared" si="1"/>
        <v>SaintBarthélemy</v>
      </c>
    </row>
    <row r="29" spans="1:6" x14ac:dyDescent="0.25">
      <c r="A29" t="s">
        <v>552</v>
      </c>
      <c r="B29" t="s">
        <v>305</v>
      </c>
      <c r="C29" t="str">
        <f t="shared" si="0"/>
        <v>Belarus</v>
      </c>
      <c r="D29" t="s">
        <v>305</v>
      </c>
      <c r="F29" t="str">
        <f t="shared" si="1"/>
        <v>Belarus</v>
      </c>
    </row>
    <row r="30" spans="1:6" x14ac:dyDescent="0.25">
      <c r="A30" t="s">
        <v>553</v>
      </c>
      <c r="B30" t="s">
        <v>306</v>
      </c>
      <c r="C30" t="str">
        <f t="shared" si="0"/>
        <v>Belize</v>
      </c>
      <c r="D30" t="s">
        <v>306</v>
      </c>
      <c r="F30" t="str">
        <f t="shared" si="1"/>
        <v>Belize</v>
      </c>
    </row>
    <row r="31" spans="1:6" x14ac:dyDescent="0.25">
      <c r="A31" t="s">
        <v>554</v>
      </c>
      <c r="B31" t="s">
        <v>307</v>
      </c>
      <c r="C31" t="str">
        <f t="shared" si="0"/>
        <v>Bermuda</v>
      </c>
      <c r="D31" t="s">
        <v>307</v>
      </c>
      <c r="F31" t="str">
        <f t="shared" si="1"/>
        <v>Bermuda</v>
      </c>
    </row>
    <row r="32" spans="1:6" x14ac:dyDescent="0.25">
      <c r="A32" t="s">
        <v>555</v>
      </c>
      <c r="B32" t="s">
        <v>308</v>
      </c>
      <c r="C32" t="str">
        <f t="shared" si="0"/>
        <v>Bolivia,PlurinationalStateof</v>
      </c>
      <c r="D32" t="s">
        <v>308</v>
      </c>
      <c r="F32" t="str">
        <f t="shared" si="1"/>
        <v>Bolivia,PlurinationalStateof</v>
      </c>
    </row>
    <row r="33" spans="1:6" x14ac:dyDescent="0.25">
      <c r="A33" t="s">
        <v>38</v>
      </c>
      <c r="B33" t="s">
        <v>309</v>
      </c>
      <c r="C33" t="str">
        <f t="shared" si="0"/>
        <v>Brazil</v>
      </c>
      <c r="D33" t="s">
        <v>309</v>
      </c>
      <c r="F33" t="str">
        <f t="shared" si="1"/>
        <v>Brazil</v>
      </c>
    </row>
    <row r="34" spans="1:6" x14ac:dyDescent="0.25">
      <c r="A34" t="s">
        <v>556</v>
      </c>
      <c r="B34" t="s">
        <v>310</v>
      </c>
      <c r="C34" t="str">
        <f t="shared" si="0"/>
        <v>Barbados</v>
      </c>
      <c r="D34" t="s">
        <v>310</v>
      </c>
      <c r="F34" t="str">
        <f t="shared" si="1"/>
        <v>Barbados</v>
      </c>
    </row>
    <row r="35" spans="1:6" x14ac:dyDescent="0.25">
      <c r="A35" t="s">
        <v>557</v>
      </c>
      <c r="B35" t="s">
        <v>311</v>
      </c>
      <c r="C35" t="str">
        <f t="shared" si="0"/>
        <v>BruneiDarussalam</v>
      </c>
      <c r="D35" t="s">
        <v>311</v>
      </c>
      <c r="F35" t="str">
        <f t="shared" si="1"/>
        <v>BruneiDarussalam</v>
      </c>
    </row>
    <row r="36" spans="1:6" x14ac:dyDescent="0.25">
      <c r="A36" t="s">
        <v>558</v>
      </c>
      <c r="B36" t="s">
        <v>312</v>
      </c>
      <c r="C36" t="str">
        <f t="shared" si="0"/>
        <v>Bhutan</v>
      </c>
      <c r="D36" t="s">
        <v>312</v>
      </c>
      <c r="F36" t="str">
        <f t="shared" si="1"/>
        <v>Bhutan</v>
      </c>
    </row>
    <row r="37" spans="1:6" x14ac:dyDescent="0.25">
      <c r="A37" t="s">
        <v>559</v>
      </c>
      <c r="B37" t="s">
        <v>313</v>
      </c>
      <c r="C37" t="str">
        <f t="shared" si="0"/>
        <v>BouvetIsland</v>
      </c>
      <c r="D37" t="s">
        <v>313</v>
      </c>
      <c r="F37" t="str">
        <f t="shared" si="1"/>
        <v>BouvetIsland</v>
      </c>
    </row>
    <row r="38" spans="1:6" x14ac:dyDescent="0.25">
      <c r="A38" t="s">
        <v>560</v>
      </c>
      <c r="B38" t="s">
        <v>314</v>
      </c>
      <c r="C38" t="str">
        <f t="shared" si="0"/>
        <v>Botswana</v>
      </c>
      <c r="D38" t="s">
        <v>314</v>
      </c>
      <c r="F38" t="str">
        <f t="shared" si="1"/>
        <v>Botswana</v>
      </c>
    </row>
    <row r="39" spans="1:6" x14ac:dyDescent="0.25">
      <c r="A39" t="s">
        <v>561</v>
      </c>
      <c r="B39" t="s">
        <v>315</v>
      </c>
      <c r="C39" t="str">
        <f t="shared" si="0"/>
        <v>CentralAfricanRepublic</v>
      </c>
      <c r="D39" t="s">
        <v>315</v>
      </c>
      <c r="F39" t="str">
        <f t="shared" si="1"/>
        <v>CentralAfricanRepublic</v>
      </c>
    </row>
    <row r="40" spans="1:6" x14ac:dyDescent="0.25">
      <c r="A40" t="s">
        <v>562</v>
      </c>
      <c r="B40" t="s">
        <v>316</v>
      </c>
      <c r="C40" t="str">
        <f t="shared" si="0"/>
        <v>Canada</v>
      </c>
      <c r="D40" t="s">
        <v>316</v>
      </c>
      <c r="F40" t="str">
        <f t="shared" si="1"/>
        <v>Canada</v>
      </c>
    </row>
    <row r="41" spans="1:6" x14ac:dyDescent="0.25">
      <c r="A41" t="s">
        <v>563</v>
      </c>
      <c r="B41" t="s">
        <v>317</v>
      </c>
      <c r="C41" t="str">
        <f t="shared" si="0"/>
        <v>Cocos(Keeling)Islands</v>
      </c>
      <c r="D41" t="s">
        <v>317</v>
      </c>
      <c r="F41" t="str">
        <f t="shared" si="1"/>
        <v>Cocos(Keeling)Islands</v>
      </c>
    </row>
    <row r="42" spans="1:6" x14ac:dyDescent="0.25">
      <c r="A42" t="s">
        <v>564</v>
      </c>
      <c r="B42" t="s">
        <v>318</v>
      </c>
      <c r="C42" t="str">
        <f t="shared" si="0"/>
        <v>Switzerland</v>
      </c>
      <c r="D42" t="s">
        <v>318</v>
      </c>
      <c r="F42" t="str">
        <f t="shared" si="1"/>
        <v>Switzerland</v>
      </c>
    </row>
    <row r="43" spans="1:6" x14ac:dyDescent="0.25">
      <c r="A43" t="s">
        <v>41</v>
      </c>
      <c r="B43" t="s">
        <v>319</v>
      </c>
      <c r="C43" t="str">
        <f t="shared" si="0"/>
        <v>Chile</v>
      </c>
      <c r="D43" t="s">
        <v>319</v>
      </c>
      <c r="F43" t="str">
        <f t="shared" si="1"/>
        <v>Chile</v>
      </c>
    </row>
    <row r="44" spans="1:6" x14ac:dyDescent="0.25">
      <c r="A44" t="s">
        <v>565</v>
      </c>
      <c r="B44" t="s">
        <v>320</v>
      </c>
      <c r="C44" t="str">
        <f t="shared" si="0"/>
        <v>China</v>
      </c>
      <c r="D44" t="s">
        <v>320</v>
      </c>
      <c r="F44" t="str">
        <f t="shared" si="1"/>
        <v>China</v>
      </c>
    </row>
    <row r="45" spans="1:6" x14ac:dyDescent="0.25">
      <c r="A45" t="s">
        <v>566</v>
      </c>
      <c r="B45" t="s">
        <v>321</v>
      </c>
      <c r="C45" t="str">
        <f t="shared" si="0"/>
        <v>Côted'Ivoire</v>
      </c>
      <c r="D45" t="s">
        <v>321</v>
      </c>
      <c r="F45" t="str">
        <f t="shared" si="1"/>
        <v>Côted'Ivoire</v>
      </c>
    </row>
    <row r="46" spans="1:6" x14ac:dyDescent="0.25">
      <c r="A46" t="s">
        <v>567</v>
      </c>
      <c r="B46" t="s">
        <v>322</v>
      </c>
      <c r="C46" t="str">
        <f t="shared" si="0"/>
        <v>Cameroon</v>
      </c>
      <c r="D46" t="s">
        <v>322</v>
      </c>
      <c r="F46" t="str">
        <f t="shared" si="1"/>
        <v>Cameroon</v>
      </c>
    </row>
    <row r="47" spans="1:6" x14ac:dyDescent="0.25">
      <c r="A47" t="s">
        <v>568</v>
      </c>
      <c r="B47" t="s">
        <v>323</v>
      </c>
      <c r="C47" t="str">
        <f t="shared" si="0"/>
        <v>Congo,theDemocraticRepublicofthe</v>
      </c>
      <c r="D47" t="s">
        <v>323</v>
      </c>
      <c r="F47" t="str">
        <f t="shared" si="1"/>
        <v>Congo,theDemocraticRepublicofthe</v>
      </c>
    </row>
    <row r="48" spans="1:6" x14ac:dyDescent="0.25">
      <c r="A48" t="s">
        <v>569</v>
      </c>
      <c r="B48" t="s">
        <v>324</v>
      </c>
      <c r="C48" t="str">
        <f t="shared" si="0"/>
        <v>Congo</v>
      </c>
      <c r="D48" t="s">
        <v>324</v>
      </c>
      <c r="F48" t="str">
        <f t="shared" si="1"/>
        <v>Congo</v>
      </c>
    </row>
    <row r="49" spans="1:6" x14ac:dyDescent="0.25">
      <c r="A49" t="s">
        <v>570</v>
      </c>
      <c r="B49" t="s">
        <v>325</v>
      </c>
      <c r="C49" t="str">
        <f t="shared" si="0"/>
        <v>CookIslands</v>
      </c>
      <c r="D49" t="s">
        <v>325</v>
      </c>
      <c r="F49" t="str">
        <f t="shared" si="1"/>
        <v>CookIslands</v>
      </c>
    </row>
    <row r="50" spans="1:6" x14ac:dyDescent="0.25">
      <c r="A50" t="s">
        <v>39</v>
      </c>
      <c r="B50" t="s">
        <v>326</v>
      </c>
      <c r="C50" t="str">
        <f t="shared" si="0"/>
        <v>Colombia</v>
      </c>
      <c r="D50" t="s">
        <v>326</v>
      </c>
      <c r="F50" t="str">
        <f t="shared" si="1"/>
        <v>Colombia</v>
      </c>
    </row>
    <row r="51" spans="1:6" x14ac:dyDescent="0.25">
      <c r="A51" t="s">
        <v>571</v>
      </c>
      <c r="B51" t="s">
        <v>327</v>
      </c>
      <c r="C51" t="str">
        <f t="shared" si="0"/>
        <v>Comoros</v>
      </c>
      <c r="D51" t="s">
        <v>327</v>
      </c>
      <c r="F51" t="str">
        <f t="shared" si="1"/>
        <v>Comoros</v>
      </c>
    </row>
    <row r="52" spans="1:6" x14ac:dyDescent="0.25">
      <c r="A52" t="s">
        <v>572</v>
      </c>
      <c r="B52" t="s">
        <v>328</v>
      </c>
      <c r="C52" t="str">
        <f t="shared" si="0"/>
        <v>CapeVerde</v>
      </c>
      <c r="D52" t="s">
        <v>328</v>
      </c>
      <c r="F52" t="str">
        <f t="shared" si="1"/>
        <v>CapeVerde</v>
      </c>
    </row>
    <row r="53" spans="1:6" x14ac:dyDescent="0.25">
      <c r="A53" t="s">
        <v>40</v>
      </c>
      <c r="B53" t="s">
        <v>329</v>
      </c>
      <c r="C53" t="str">
        <f t="shared" si="0"/>
        <v>Costa Rica</v>
      </c>
      <c r="D53" t="s">
        <v>329</v>
      </c>
      <c r="F53" t="str">
        <f t="shared" si="1"/>
        <v>CostaRica</v>
      </c>
    </row>
    <row r="54" spans="1:6" x14ac:dyDescent="0.25">
      <c r="A54" t="s">
        <v>573</v>
      </c>
      <c r="B54" t="s">
        <v>330</v>
      </c>
      <c r="C54" t="str">
        <f t="shared" si="0"/>
        <v>Cuba</v>
      </c>
      <c r="D54" t="s">
        <v>330</v>
      </c>
      <c r="F54" t="str">
        <f t="shared" si="1"/>
        <v>Cuba</v>
      </c>
    </row>
    <row r="55" spans="1:6" x14ac:dyDescent="0.25">
      <c r="A55" t="s">
        <v>574</v>
      </c>
      <c r="B55" t="s">
        <v>331</v>
      </c>
      <c r="C55" t="str">
        <f t="shared" si="0"/>
        <v>ChristmasIsland</v>
      </c>
      <c r="D55" t="s">
        <v>331</v>
      </c>
      <c r="F55" t="str">
        <f t="shared" si="1"/>
        <v>ChristmasIsland</v>
      </c>
    </row>
    <row r="56" spans="1:6" x14ac:dyDescent="0.25">
      <c r="A56" t="s">
        <v>575</v>
      </c>
      <c r="B56" t="s">
        <v>332</v>
      </c>
      <c r="C56" t="str">
        <f t="shared" si="0"/>
        <v>CaymanIslands</v>
      </c>
      <c r="D56" t="s">
        <v>332</v>
      </c>
      <c r="F56" t="str">
        <f t="shared" si="1"/>
        <v>CaymanIslands</v>
      </c>
    </row>
    <row r="57" spans="1:6" x14ac:dyDescent="0.25">
      <c r="A57" t="s">
        <v>576</v>
      </c>
      <c r="B57" t="s">
        <v>333</v>
      </c>
      <c r="C57" t="str">
        <f t="shared" si="0"/>
        <v>Cyprus</v>
      </c>
      <c r="D57" t="s">
        <v>333</v>
      </c>
      <c r="F57" t="str">
        <f t="shared" si="1"/>
        <v>Cyprus</v>
      </c>
    </row>
    <row r="58" spans="1:6" x14ac:dyDescent="0.25">
      <c r="A58" t="s">
        <v>577</v>
      </c>
      <c r="B58" t="s">
        <v>334</v>
      </c>
      <c r="C58" t="str">
        <f t="shared" si="0"/>
        <v>CzechRepublic</v>
      </c>
      <c r="D58" t="s">
        <v>334</v>
      </c>
      <c r="F58" t="str">
        <f t="shared" si="1"/>
        <v>CzechRepublic</v>
      </c>
    </row>
    <row r="59" spans="1:6" x14ac:dyDescent="0.25">
      <c r="A59" t="s">
        <v>578</v>
      </c>
      <c r="B59" t="s">
        <v>335</v>
      </c>
      <c r="C59" t="str">
        <f t="shared" si="0"/>
        <v>Germany</v>
      </c>
      <c r="D59" t="s">
        <v>335</v>
      </c>
      <c r="F59" t="str">
        <f t="shared" si="1"/>
        <v>Germany</v>
      </c>
    </row>
    <row r="60" spans="1:6" x14ac:dyDescent="0.25">
      <c r="A60" t="s">
        <v>579</v>
      </c>
      <c r="B60" t="s">
        <v>336</v>
      </c>
      <c r="C60" t="str">
        <f t="shared" si="0"/>
        <v>Djibouti</v>
      </c>
      <c r="D60" t="s">
        <v>336</v>
      </c>
      <c r="F60" t="str">
        <f t="shared" si="1"/>
        <v>Djibouti</v>
      </c>
    </row>
    <row r="61" spans="1:6" x14ac:dyDescent="0.25">
      <c r="A61" t="s">
        <v>580</v>
      </c>
      <c r="B61" t="s">
        <v>337</v>
      </c>
      <c r="C61" t="str">
        <f t="shared" si="0"/>
        <v>Dominica</v>
      </c>
      <c r="D61" t="s">
        <v>337</v>
      </c>
      <c r="F61" t="str">
        <f t="shared" si="1"/>
        <v>Dominica</v>
      </c>
    </row>
    <row r="62" spans="1:6" x14ac:dyDescent="0.25">
      <c r="A62" t="s">
        <v>581</v>
      </c>
      <c r="B62" t="s">
        <v>338</v>
      </c>
      <c r="C62" t="str">
        <f t="shared" si="0"/>
        <v>Denmark</v>
      </c>
      <c r="D62" t="s">
        <v>338</v>
      </c>
      <c r="F62" t="str">
        <f t="shared" si="1"/>
        <v>Denmark</v>
      </c>
    </row>
    <row r="63" spans="1:6" x14ac:dyDescent="0.25">
      <c r="A63" t="s">
        <v>582</v>
      </c>
      <c r="B63" t="s">
        <v>339</v>
      </c>
      <c r="C63" t="str">
        <f t="shared" si="0"/>
        <v>DominicanRepublic</v>
      </c>
      <c r="D63" t="s">
        <v>339</v>
      </c>
      <c r="F63" t="str">
        <f t="shared" si="1"/>
        <v>DominicanRepublic</v>
      </c>
    </row>
    <row r="64" spans="1:6" x14ac:dyDescent="0.25">
      <c r="A64" t="s">
        <v>583</v>
      </c>
      <c r="B64" t="s">
        <v>340</v>
      </c>
      <c r="C64" t="str">
        <f t="shared" si="0"/>
        <v>Algeria</v>
      </c>
      <c r="D64" t="s">
        <v>340</v>
      </c>
      <c r="F64" t="str">
        <f t="shared" si="1"/>
        <v>Algeria</v>
      </c>
    </row>
    <row r="65" spans="1:6" x14ac:dyDescent="0.25">
      <c r="A65" t="s">
        <v>42</v>
      </c>
      <c r="B65" t="s">
        <v>341</v>
      </c>
      <c r="C65" t="str">
        <f t="shared" si="0"/>
        <v>Ecuador</v>
      </c>
      <c r="D65" t="s">
        <v>341</v>
      </c>
      <c r="F65" t="str">
        <f t="shared" si="1"/>
        <v>Ecuador</v>
      </c>
    </row>
    <row r="66" spans="1:6" x14ac:dyDescent="0.25">
      <c r="A66" t="s">
        <v>584</v>
      </c>
      <c r="B66" t="s">
        <v>342</v>
      </c>
      <c r="C66" t="str">
        <f t="shared" ref="C66:C129" si="2">TRIM(CLEAN(A66))</f>
        <v>Egypt</v>
      </c>
      <c r="D66" t="s">
        <v>342</v>
      </c>
      <c r="F66" t="str">
        <f t="shared" ref="F66:F129" si="3">SUBSTITUTE(A66," ","")</f>
        <v>Egypt</v>
      </c>
    </row>
    <row r="67" spans="1:6" x14ac:dyDescent="0.25">
      <c r="A67" t="s">
        <v>585</v>
      </c>
      <c r="B67" t="s">
        <v>343</v>
      </c>
      <c r="C67" t="str">
        <f t="shared" si="2"/>
        <v>Eritrea</v>
      </c>
      <c r="D67" t="s">
        <v>343</v>
      </c>
      <c r="F67" t="str">
        <f t="shared" si="3"/>
        <v>Eritrea</v>
      </c>
    </row>
    <row r="68" spans="1:6" x14ac:dyDescent="0.25">
      <c r="A68" t="s">
        <v>586</v>
      </c>
      <c r="B68" t="s">
        <v>344</v>
      </c>
      <c r="C68" t="str">
        <f t="shared" si="2"/>
        <v>WesternSahara</v>
      </c>
      <c r="D68" t="s">
        <v>344</v>
      </c>
      <c r="F68" t="str">
        <f t="shared" si="3"/>
        <v>WesternSahara</v>
      </c>
    </row>
    <row r="69" spans="1:6" x14ac:dyDescent="0.25">
      <c r="A69" t="s">
        <v>587</v>
      </c>
      <c r="B69" t="s">
        <v>345</v>
      </c>
      <c r="C69" t="str">
        <f t="shared" si="2"/>
        <v>Spain</v>
      </c>
      <c r="D69" t="s">
        <v>345</v>
      </c>
      <c r="F69" t="str">
        <f t="shared" si="3"/>
        <v>Spain</v>
      </c>
    </row>
    <row r="70" spans="1:6" x14ac:dyDescent="0.25">
      <c r="A70" t="s">
        <v>588</v>
      </c>
      <c r="B70" t="s">
        <v>346</v>
      </c>
      <c r="C70" t="str">
        <f t="shared" si="2"/>
        <v>Estonia</v>
      </c>
      <c r="D70" t="s">
        <v>346</v>
      </c>
      <c r="F70" t="str">
        <f t="shared" si="3"/>
        <v>Estonia</v>
      </c>
    </row>
    <row r="71" spans="1:6" x14ac:dyDescent="0.25">
      <c r="A71" t="s">
        <v>589</v>
      </c>
      <c r="B71" t="s">
        <v>347</v>
      </c>
      <c r="C71" t="str">
        <f t="shared" si="2"/>
        <v>Ethiopia</v>
      </c>
      <c r="D71" t="s">
        <v>347</v>
      </c>
      <c r="F71" t="str">
        <f t="shared" si="3"/>
        <v>Ethiopia</v>
      </c>
    </row>
    <row r="72" spans="1:6" x14ac:dyDescent="0.25">
      <c r="A72" t="s">
        <v>590</v>
      </c>
      <c r="B72" t="s">
        <v>348</v>
      </c>
      <c r="C72" t="str">
        <f t="shared" si="2"/>
        <v>Finland</v>
      </c>
      <c r="D72" t="s">
        <v>348</v>
      </c>
      <c r="F72" t="str">
        <f t="shared" si="3"/>
        <v>Finland</v>
      </c>
    </row>
    <row r="73" spans="1:6" x14ac:dyDescent="0.25">
      <c r="A73" t="s">
        <v>591</v>
      </c>
      <c r="B73" t="s">
        <v>349</v>
      </c>
      <c r="C73" t="str">
        <f t="shared" si="2"/>
        <v>Fiji</v>
      </c>
      <c r="D73" t="s">
        <v>349</v>
      </c>
      <c r="F73" t="str">
        <f t="shared" si="3"/>
        <v>Fiji</v>
      </c>
    </row>
    <row r="74" spans="1:6" x14ac:dyDescent="0.25">
      <c r="A74" t="s">
        <v>592</v>
      </c>
      <c r="B74" t="s">
        <v>350</v>
      </c>
      <c r="C74" t="str">
        <f t="shared" si="2"/>
        <v>FalklandIslands(Malvinas)</v>
      </c>
      <c r="D74" t="s">
        <v>350</v>
      </c>
      <c r="F74" t="str">
        <f t="shared" si="3"/>
        <v>FalklandIslands(Malvinas)</v>
      </c>
    </row>
    <row r="75" spans="1:6" x14ac:dyDescent="0.25">
      <c r="A75" t="s">
        <v>593</v>
      </c>
      <c r="B75" t="s">
        <v>351</v>
      </c>
      <c r="C75" t="str">
        <f t="shared" si="2"/>
        <v>France</v>
      </c>
      <c r="D75" t="s">
        <v>351</v>
      </c>
      <c r="F75" t="str">
        <f t="shared" si="3"/>
        <v>France</v>
      </c>
    </row>
    <row r="76" spans="1:6" x14ac:dyDescent="0.25">
      <c r="A76" t="s">
        <v>594</v>
      </c>
      <c r="B76" t="s">
        <v>352</v>
      </c>
      <c r="C76" t="str">
        <f t="shared" si="2"/>
        <v>FaroeIslands</v>
      </c>
      <c r="D76" t="s">
        <v>352</v>
      </c>
      <c r="F76" t="str">
        <f t="shared" si="3"/>
        <v>FaroeIslands</v>
      </c>
    </row>
    <row r="77" spans="1:6" x14ac:dyDescent="0.25">
      <c r="A77" t="s">
        <v>595</v>
      </c>
      <c r="B77" t="s">
        <v>353</v>
      </c>
      <c r="C77" t="str">
        <f t="shared" si="2"/>
        <v>Micronesia,FederatedStatesof</v>
      </c>
      <c r="D77" t="s">
        <v>353</v>
      </c>
      <c r="F77" t="str">
        <f t="shared" si="3"/>
        <v>Micronesia,FederatedStatesof</v>
      </c>
    </row>
    <row r="78" spans="1:6" x14ac:dyDescent="0.25">
      <c r="A78" t="s">
        <v>596</v>
      </c>
      <c r="B78" t="s">
        <v>354</v>
      </c>
      <c r="C78" t="str">
        <f t="shared" si="2"/>
        <v>Gabon</v>
      </c>
      <c r="D78" t="s">
        <v>354</v>
      </c>
      <c r="F78" t="str">
        <f t="shared" si="3"/>
        <v>Gabon</v>
      </c>
    </row>
    <row r="79" spans="1:6" x14ac:dyDescent="0.25">
      <c r="A79" t="s">
        <v>597</v>
      </c>
      <c r="B79" t="s">
        <v>355</v>
      </c>
      <c r="C79" t="str">
        <f t="shared" si="2"/>
        <v>Unitedingdom </v>
      </c>
      <c r="D79" t="s">
        <v>355</v>
      </c>
      <c r="F79" t="str">
        <f t="shared" si="3"/>
        <v>Unitedingdom </v>
      </c>
    </row>
    <row r="80" spans="1:6" x14ac:dyDescent="0.25">
      <c r="A80" t="s">
        <v>598</v>
      </c>
      <c r="B80" t="s">
        <v>356</v>
      </c>
      <c r="C80" t="str">
        <f t="shared" si="2"/>
        <v>Georgia</v>
      </c>
      <c r="D80" t="s">
        <v>356</v>
      </c>
      <c r="F80" t="str">
        <f t="shared" si="3"/>
        <v>Georgia</v>
      </c>
    </row>
    <row r="81" spans="1:6" x14ac:dyDescent="0.25">
      <c r="A81" t="s">
        <v>599</v>
      </c>
      <c r="B81" t="s">
        <v>357</v>
      </c>
      <c r="C81" t="str">
        <f t="shared" si="2"/>
        <v>Guernsey</v>
      </c>
      <c r="D81" t="s">
        <v>357</v>
      </c>
      <c r="F81" t="str">
        <f t="shared" si="3"/>
        <v>Guernsey</v>
      </c>
    </row>
    <row r="82" spans="1:6" x14ac:dyDescent="0.25">
      <c r="A82" t="s">
        <v>600</v>
      </c>
      <c r="B82" t="s">
        <v>358</v>
      </c>
      <c r="C82" t="str">
        <f t="shared" si="2"/>
        <v>Ghana</v>
      </c>
      <c r="D82" t="s">
        <v>358</v>
      </c>
      <c r="F82" t="str">
        <f t="shared" si="3"/>
        <v>Ghana</v>
      </c>
    </row>
    <row r="83" spans="1:6" x14ac:dyDescent="0.25">
      <c r="A83" t="s">
        <v>601</v>
      </c>
      <c r="B83" t="s">
        <v>359</v>
      </c>
      <c r="C83" t="str">
        <f t="shared" si="2"/>
        <v>Gibraltar</v>
      </c>
      <c r="D83" t="s">
        <v>359</v>
      </c>
      <c r="F83" t="str">
        <f t="shared" si="3"/>
        <v>Gibraltar</v>
      </c>
    </row>
    <row r="84" spans="1:6" x14ac:dyDescent="0.25">
      <c r="A84" t="s">
        <v>602</v>
      </c>
      <c r="B84" t="s">
        <v>360</v>
      </c>
      <c r="C84" t="str">
        <f t="shared" si="2"/>
        <v>Guinea</v>
      </c>
      <c r="D84" t="s">
        <v>360</v>
      </c>
      <c r="F84" t="str">
        <f t="shared" si="3"/>
        <v>Guinea</v>
      </c>
    </row>
    <row r="85" spans="1:6" x14ac:dyDescent="0.25">
      <c r="A85" t="s">
        <v>603</v>
      </c>
      <c r="B85" t="s">
        <v>361</v>
      </c>
      <c r="C85" t="str">
        <f t="shared" si="2"/>
        <v>Guadeloupe</v>
      </c>
      <c r="D85" t="s">
        <v>361</v>
      </c>
      <c r="F85" t="str">
        <f t="shared" si="3"/>
        <v>Guadeloupe</v>
      </c>
    </row>
    <row r="86" spans="1:6" x14ac:dyDescent="0.25">
      <c r="A86" t="s">
        <v>604</v>
      </c>
      <c r="B86" t="s">
        <v>362</v>
      </c>
      <c r="C86" t="str">
        <f t="shared" si="2"/>
        <v>Gambia</v>
      </c>
      <c r="D86" t="s">
        <v>362</v>
      </c>
      <c r="F86" t="str">
        <f t="shared" si="3"/>
        <v>Gambia</v>
      </c>
    </row>
    <row r="87" spans="1:6" x14ac:dyDescent="0.25">
      <c r="A87" t="s">
        <v>605</v>
      </c>
      <c r="B87" t="s">
        <v>363</v>
      </c>
      <c r="C87" t="str">
        <f t="shared" si="2"/>
        <v>Guinea-Bissau</v>
      </c>
      <c r="D87" t="s">
        <v>363</v>
      </c>
      <c r="F87" t="str">
        <f t="shared" si="3"/>
        <v>Guinea-Bissau</v>
      </c>
    </row>
    <row r="88" spans="1:6" x14ac:dyDescent="0.25">
      <c r="A88" t="s">
        <v>606</v>
      </c>
      <c r="B88" t="s">
        <v>364</v>
      </c>
      <c r="C88" t="str">
        <f t="shared" si="2"/>
        <v>EquatorialGuinea</v>
      </c>
      <c r="D88" t="s">
        <v>364</v>
      </c>
      <c r="F88" t="str">
        <f t="shared" si="3"/>
        <v>EquatorialGuinea</v>
      </c>
    </row>
    <row r="89" spans="1:6" x14ac:dyDescent="0.25">
      <c r="A89" t="s">
        <v>607</v>
      </c>
      <c r="B89" t="s">
        <v>365</v>
      </c>
      <c r="C89" t="str">
        <f t="shared" si="2"/>
        <v>Greece</v>
      </c>
      <c r="D89" t="s">
        <v>365</v>
      </c>
      <c r="F89" t="str">
        <f t="shared" si="3"/>
        <v>Greece</v>
      </c>
    </row>
    <row r="90" spans="1:6" x14ac:dyDescent="0.25">
      <c r="A90" t="s">
        <v>608</v>
      </c>
      <c r="B90" t="s">
        <v>366</v>
      </c>
      <c r="C90" t="str">
        <f t="shared" si="2"/>
        <v>Grenada</v>
      </c>
      <c r="D90" t="s">
        <v>366</v>
      </c>
      <c r="F90" t="str">
        <f t="shared" si="3"/>
        <v>Grenada</v>
      </c>
    </row>
    <row r="91" spans="1:6" x14ac:dyDescent="0.25">
      <c r="A91" t="s">
        <v>609</v>
      </c>
      <c r="B91" t="s">
        <v>367</v>
      </c>
      <c r="C91" t="str">
        <f t="shared" si="2"/>
        <v>Greenland</v>
      </c>
      <c r="D91" t="s">
        <v>367</v>
      </c>
      <c r="F91" t="str">
        <f t="shared" si="3"/>
        <v>Greenland</v>
      </c>
    </row>
    <row r="92" spans="1:6" x14ac:dyDescent="0.25">
      <c r="A92" t="s">
        <v>44</v>
      </c>
      <c r="B92" t="s">
        <v>368</v>
      </c>
      <c r="C92" t="str">
        <f t="shared" si="2"/>
        <v>Guatemala</v>
      </c>
      <c r="D92" t="s">
        <v>368</v>
      </c>
      <c r="F92" t="str">
        <f t="shared" si="3"/>
        <v>Guatemala</v>
      </c>
    </row>
    <row r="93" spans="1:6" x14ac:dyDescent="0.25">
      <c r="A93" t="s">
        <v>610</v>
      </c>
      <c r="B93" t="s">
        <v>369</v>
      </c>
      <c r="C93" t="str">
        <f t="shared" si="2"/>
        <v>FrenchGuiana</v>
      </c>
      <c r="D93" t="s">
        <v>369</v>
      </c>
      <c r="F93" t="str">
        <f t="shared" si="3"/>
        <v>FrenchGuiana</v>
      </c>
    </row>
    <row r="94" spans="1:6" x14ac:dyDescent="0.25">
      <c r="A94" t="s">
        <v>611</v>
      </c>
      <c r="B94" t="s">
        <v>370</v>
      </c>
      <c r="C94" t="str">
        <f t="shared" si="2"/>
        <v>Guam</v>
      </c>
      <c r="D94" t="s">
        <v>370</v>
      </c>
      <c r="F94" t="str">
        <f t="shared" si="3"/>
        <v>Guam</v>
      </c>
    </row>
    <row r="95" spans="1:6" x14ac:dyDescent="0.25">
      <c r="A95" t="s">
        <v>612</v>
      </c>
      <c r="B95" t="s">
        <v>371</v>
      </c>
      <c r="C95" t="str">
        <f t="shared" si="2"/>
        <v>Guyana</v>
      </c>
      <c r="D95" t="s">
        <v>371</v>
      </c>
      <c r="F95" t="str">
        <f t="shared" si="3"/>
        <v>Guyana</v>
      </c>
    </row>
    <row r="96" spans="1:6" x14ac:dyDescent="0.25">
      <c r="A96" t="s">
        <v>613</v>
      </c>
      <c r="B96" t="s">
        <v>372</v>
      </c>
      <c r="C96" t="str">
        <f t="shared" si="2"/>
        <v>HongKong</v>
      </c>
      <c r="D96" t="s">
        <v>372</v>
      </c>
      <c r="F96" t="str">
        <f t="shared" si="3"/>
        <v>HongKong</v>
      </c>
    </row>
    <row r="97" spans="1:6" x14ac:dyDescent="0.25">
      <c r="A97" t="s">
        <v>614</v>
      </c>
      <c r="B97" t="s">
        <v>373</v>
      </c>
      <c r="C97" t="str">
        <f t="shared" si="2"/>
        <v>HeardIslandandMcDonaldIslands</v>
      </c>
      <c r="D97" t="s">
        <v>373</v>
      </c>
      <c r="F97" t="str">
        <f t="shared" si="3"/>
        <v>HeardIslandandMcDonaldIslands</v>
      </c>
    </row>
    <row r="98" spans="1:6" x14ac:dyDescent="0.25">
      <c r="A98" t="s">
        <v>45</v>
      </c>
      <c r="B98" t="s">
        <v>374</v>
      </c>
      <c r="C98" t="str">
        <f t="shared" si="2"/>
        <v>Honduras</v>
      </c>
      <c r="D98" t="s">
        <v>374</v>
      </c>
      <c r="F98" t="str">
        <f t="shared" si="3"/>
        <v>Honduras</v>
      </c>
    </row>
    <row r="99" spans="1:6" x14ac:dyDescent="0.25">
      <c r="A99" t="s">
        <v>615</v>
      </c>
      <c r="B99" t="s">
        <v>375</v>
      </c>
      <c r="C99" t="str">
        <f t="shared" si="2"/>
        <v>Croatia</v>
      </c>
      <c r="D99" t="s">
        <v>375</v>
      </c>
      <c r="F99" t="str">
        <f t="shared" si="3"/>
        <v>Croatia</v>
      </c>
    </row>
    <row r="100" spans="1:6" x14ac:dyDescent="0.25">
      <c r="A100" t="s">
        <v>616</v>
      </c>
      <c r="B100" t="s">
        <v>376</v>
      </c>
      <c r="C100" t="str">
        <f t="shared" si="2"/>
        <v>Haiti</v>
      </c>
      <c r="D100" t="s">
        <v>376</v>
      </c>
      <c r="F100" t="str">
        <f t="shared" si="3"/>
        <v>Haiti</v>
      </c>
    </row>
    <row r="101" spans="1:6" x14ac:dyDescent="0.25">
      <c r="A101" t="s">
        <v>617</v>
      </c>
      <c r="B101" t="s">
        <v>377</v>
      </c>
      <c r="C101" t="str">
        <f t="shared" si="2"/>
        <v>Hungary</v>
      </c>
      <c r="D101" t="s">
        <v>377</v>
      </c>
      <c r="F101" t="str">
        <f t="shared" si="3"/>
        <v>Hungary</v>
      </c>
    </row>
    <row r="102" spans="1:6" x14ac:dyDescent="0.25">
      <c r="A102" t="s">
        <v>618</v>
      </c>
      <c r="B102" t="s">
        <v>378</v>
      </c>
      <c r="C102" t="str">
        <f t="shared" si="2"/>
        <v>Indonesia</v>
      </c>
      <c r="D102" t="s">
        <v>378</v>
      </c>
      <c r="F102" t="str">
        <f t="shared" si="3"/>
        <v>Indonesia</v>
      </c>
    </row>
    <row r="103" spans="1:6" x14ac:dyDescent="0.25">
      <c r="A103" t="s">
        <v>619</v>
      </c>
      <c r="B103" t="s">
        <v>379</v>
      </c>
      <c r="C103" t="str">
        <f t="shared" si="2"/>
        <v>IsleofMan</v>
      </c>
      <c r="D103" t="s">
        <v>379</v>
      </c>
      <c r="F103" t="str">
        <f t="shared" si="3"/>
        <v>IsleofMan</v>
      </c>
    </row>
    <row r="104" spans="1:6" x14ac:dyDescent="0.25">
      <c r="A104" t="s">
        <v>620</v>
      </c>
      <c r="B104" t="s">
        <v>380</v>
      </c>
      <c r="C104" t="str">
        <f t="shared" si="2"/>
        <v>India</v>
      </c>
      <c r="D104" t="s">
        <v>380</v>
      </c>
      <c r="F104" t="str">
        <f t="shared" si="3"/>
        <v>India</v>
      </c>
    </row>
    <row r="105" spans="1:6" x14ac:dyDescent="0.25">
      <c r="A105" t="s">
        <v>621</v>
      </c>
      <c r="B105" t="s">
        <v>381</v>
      </c>
      <c r="C105" t="str">
        <f t="shared" si="2"/>
        <v>BritishIndianOceanTerritory</v>
      </c>
      <c r="D105" t="s">
        <v>381</v>
      </c>
      <c r="F105" t="str">
        <f t="shared" si="3"/>
        <v>BritishIndianOceanTerritory</v>
      </c>
    </row>
    <row r="106" spans="1:6" x14ac:dyDescent="0.25">
      <c r="A106" t="s">
        <v>622</v>
      </c>
      <c r="B106" t="s">
        <v>382</v>
      </c>
      <c r="C106" t="str">
        <f t="shared" si="2"/>
        <v>Ireland</v>
      </c>
      <c r="D106" t="s">
        <v>382</v>
      </c>
      <c r="F106" t="str">
        <f t="shared" si="3"/>
        <v>Ireland</v>
      </c>
    </row>
    <row r="107" spans="1:6" x14ac:dyDescent="0.25">
      <c r="A107" t="s">
        <v>623</v>
      </c>
      <c r="B107" t="s">
        <v>383</v>
      </c>
      <c r="C107" t="str">
        <f t="shared" si="2"/>
        <v>Iran,IslamicRepublicof</v>
      </c>
      <c r="D107" t="s">
        <v>383</v>
      </c>
      <c r="F107" t="str">
        <f t="shared" si="3"/>
        <v>Iran,IslamicRepublicof</v>
      </c>
    </row>
    <row r="108" spans="1:6" x14ac:dyDescent="0.25">
      <c r="A108" t="s">
        <v>624</v>
      </c>
      <c r="B108" t="s">
        <v>384</v>
      </c>
      <c r="C108" t="str">
        <f t="shared" si="2"/>
        <v>Iraq</v>
      </c>
      <c r="D108" t="s">
        <v>384</v>
      </c>
      <c r="F108" t="str">
        <f t="shared" si="3"/>
        <v>Iraq</v>
      </c>
    </row>
    <row r="109" spans="1:6" x14ac:dyDescent="0.25">
      <c r="A109" t="s">
        <v>625</v>
      </c>
      <c r="B109" t="s">
        <v>385</v>
      </c>
      <c r="C109" t="str">
        <f t="shared" si="2"/>
        <v>Iceland</v>
      </c>
      <c r="D109" t="s">
        <v>385</v>
      </c>
      <c r="F109" t="str">
        <f t="shared" si="3"/>
        <v>Iceland</v>
      </c>
    </row>
    <row r="110" spans="1:6" x14ac:dyDescent="0.25">
      <c r="A110" t="s">
        <v>626</v>
      </c>
      <c r="B110" t="s">
        <v>386</v>
      </c>
      <c r="C110" t="str">
        <f t="shared" si="2"/>
        <v>Israel</v>
      </c>
      <c r="D110" t="s">
        <v>386</v>
      </c>
      <c r="F110" t="str">
        <f t="shared" si="3"/>
        <v>Israel</v>
      </c>
    </row>
    <row r="111" spans="1:6" x14ac:dyDescent="0.25">
      <c r="A111" t="s">
        <v>627</v>
      </c>
      <c r="B111" t="s">
        <v>387</v>
      </c>
      <c r="C111" t="str">
        <f t="shared" si="2"/>
        <v>Italy</v>
      </c>
      <c r="D111" t="s">
        <v>387</v>
      </c>
      <c r="F111" t="str">
        <f t="shared" si="3"/>
        <v>Italy</v>
      </c>
    </row>
    <row r="112" spans="1:6" x14ac:dyDescent="0.25">
      <c r="A112" t="s">
        <v>34</v>
      </c>
      <c r="B112" t="s">
        <v>388</v>
      </c>
      <c r="C112" t="str">
        <f t="shared" si="2"/>
        <v>Jamaica</v>
      </c>
      <c r="D112" t="s">
        <v>388</v>
      </c>
      <c r="F112" t="str">
        <f t="shared" si="3"/>
        <v>Jamaica</v>
      </c>
    </row>
    <row r="113" spans="1:6" x14ac:dyDescent="0.25">
      <c r="A113" t="s">
        <v>628</v>
      </c>
      <c r="B113" t="s">
        <v>389</v>
      </c>
      <c r="C113" t="str">
        <f t="shared" si="2"/>
        <v>Jersey</v>
      </c>
      <c r="D113" t="s">
        <v>389</v>
      </c>
      <c r="F113" t="str">
        <f t="shared" si="3"/>
        <v>Jersey</v>
      </c>
    </row>
    <row r="114" spans="1:6" x14ac:dyDescent="0.25">
      <c r="A114" t="s">
        <v>629</v>
      </c>
      <c r="B114" t="s">
        <v>390</v>
      </c>
      <c r="C114" t="str">
        <f t="shared" si="2"/>
        <v>Jordan</v>
      </c>
      <c r="D114" t="s">
        <v>390</v>
      </c>
      <c r="F114" t="str">
        <f t="shared" si="3"/>
        <v>Jordan</v>
      </c>
    </row>
    <row r="115" spans="1:6" x14ac:dyDescent="0.25">
      <c r="A115" t="s">
        <v>630</v>
      </c>
      <c r="B115" t="s">
        <v>391</v>
      </c>
      <c r="C115" t="str">
        <f t="shared" si="2"/>
        <v>Japan</v>
      </c>
      <c r="D115" t="s">
        <v>391</v>
      </c>
      <c r="F115" t="str">
        <f t="shared" si="3"/>
        <v>Japan</v>
      </c>
    </row>
    <row r="116" spans="1:6" x14ac:dyDescent="0.25">
      <c r="A116" t="s">
        <v>631</v>
      </c>
      <c r="B116" t="s">
        <v>392</v>
      </c>
      <c r="C116" t="str">
        <f t="shared" si="2"/>
        <v>Kazakhstan</v>
      </c>
      <c r="D116" t="s">
        <v>392</v>
      </c>
      <c r="F116" t="str">
        <f t="shared" si="3"/>
        <v>Kazakhstan</v>
      </c>
    </row>
    <row r="117" spans="1:6" x14ac:dyDescent="0.25">
      <c r="A117" t="s">
        <v>632</v>
      </c>
      <c r="B117" t="s">
        <v>393</v>
      </c>
      <c r="C117" t="str">
        <f t="shared" si="2"/>
        <v>Kenya</v>
      </c>
      <c r="D117" t="s">
        <v>393</v>
      </c>
      <c r="F117" t="str">
        <f t="shared" si="3"/>
        <v>Kenya</v>
      </c>
    </row>
    <row r="118" spans="1:6" x14ac:dyDescent="0.25">
      <c r="A118" t="s">
        <v>633</v>
      </c>
      <c r="B118" t="s">
        <v>394</v>
      </c>
      <c r="C118" t="str">
        <f t="shared" si="2"/>
        <v>Kyrgyzstan</v>
      </c>
      <c r="D118" t="s">
        <v>394</v>
      </c>
      <c r="F118" t="str">
        <f t="shared" si="3"/>
        <v>Kyrgyzstan</v>
      </c>
    </row>
    <row r="119" spans="1:6" x14ac:dyDescent="0.25">
      <c r="A119" t="s">
        <v>634</v>
      </c>
      <c r="B119" t="s">
        <v>395</v>
      </c>
      <c r="C119" t="str">
        <f t="shared" si="2"/>
        <v>Cambodia</v>
      </c>
      <c r="D119" t="s">
        <v>395</v>
      </c>
      <c r="F119" t="str">
        <f t="shared" si="3"/>
        <v>Cambodia</v>
      </c>
    </row>
    <row r="120" spans="1:6" x14ac:dyDescent="0.25">
      <c r="A120" t="s">
        <v>635</v>
      </c>
      <c r="B120" t="s">
        <v>396</v>
      </c>
      <c r="C120" t="str">
        <f t="shared" si="2"/>
        <v>Kiribati</v>
      </c>
      <c r="D120" t="s">
        <v>396</v>
      </c>
      <c r="F120" t="str">
        <f t="shared" si="3"/>
        <v>Kiribati</v>
      </c>
    </row>
    <row r="121" spans="1:6" x14ac:dyDescent="0.25">
      <c r="A121" t="s">
        <v>636</v>
      </c>
      <c r="B121" t="s">
        <v>397</v>
      </c>
      <c r="C121" t="str">
        <f t="shared" si="2"/>
        <v>SaintKittsandNevis</v>
      </c>
      <c r="D121" t="s">
        <v>397</v>
      </c>
      <c r="F121" t="str">
        <f t="shared" si="3"/>
        <v>SaintKittsandNevis</v>
      </c>
    </row>
    <row r="122" spans="1:6" x14ac:dyDescent="0.25">
      <c r="A122" t="s">
        <v>637</v>
      </c>
      <c r="B122" t="s">
        <v>398</v>
      </c>
      <c r="C122" t="str">
        <f t="shared" si="2"/>
        <v>Korea,Republicof</v>
      </c>
      <c r="D122" t="s">
        <v>398</v>
      </c>
      <c r="F122" t="str">
        <f t="shared" si="3"/>
        <v>Korea,Republicof</v>
      </c>
    </row>
    <row r="123" spans="1:6" x14ac:dyDescent="0.25">
      <c r="A123" t="s">
        <v>638</v>
      </c>
      <c r="B123" t="s">
        <v>399</v>
      </c>
      <c r="C123" t="str">
        <f t="shared" si="2"/>
        <v>Kuwait</v>
      </c>
      <c r="D123" t="s">
        <v>399</v>
      </c>
      <c r="F123" t="str">
        <f t="shared" si="3"/>
        <v>Kuwait</v>
      </c>
    </row>
    <row r="124" spans="1:6" x14ac:dyDescent="0.25">
      <c r="A124" t="s">
        <v>639</v>
      </c>
      <c r="B124" t="s">
        <v>400</v>
      </c>
      <c r="C124" t="str">
        <f t="shared" si="2"/>
        <v>LaoPeople'sDemocraticRepublic</v>
      </c>
      <c r="D124" t="s">
        <v>400</v>
      </c>
      <c r="F124" t="str">
        <f t="shared" si="3"/>
        <v>LaoPeople'sDemocraticRepublic</v>
      </c>
    </row>
    <row r="125" spans="1:6" x14ac:dyDescent="0.25">
      <c r="A125" t="s">
        <v>640</v>
      </c>
      <c r="B125" t="s">
        <v>401</v>
      </c>
      <c r="C125" t="str">
        <f t="shared" si="2"/>
        <v>Lebanon</v>
      </c>
      <c r="D125" t="s">
        <v>401</v>
      </c>
      <c r="F125" t="str">
        <f t="shared" si="3"/>
        <v>Lebanon</v>
      </c>
    </row>
    <row r="126" spans="1:6" x14ac:dyDescent="0.25">
      <c r="A126" t="s">
        <v>641</v>
      </c>
      <c r="B126" t="s">
        <v>402</v>
      </c>
      <c r="C126" t="str">
        <f t="shared" si="2"/>
        <v>Liberia</v>
      </c>
      <c r="D126" t="s">
        <v>402</v>
      </c>
      <c r="F126" t="str">
        <f t="shared" si="3"/>
        <v>Liberia</v>
      </c>
    </row>
    <row r="127" spans="1:6" x14ac:dyDescent="0.25">
      <c r="A127" t="s">
        <v>642</v>
      </c>
      <c r="B127" t="s">
        <v>403</v>
      </c>
      <c r="C127" t="str">
        <f t="shared" si="2"/>
        <v>LibyanArabJamahiriya</v>
      </c>
      <c r="D127" t="s">
        <v>403</v>
      </c>
      <c r="F127" t="str">
        <f t="shared" si="3"/>
        <v>LibyanArabJamahiriya</v>
      </c>
    </row>
    <row r="128" spans="1:6" x14ac:dyDescent="0.25">
      <c r="A128" t="s">
        <v>643</v>
      </c>
      <c r="B128" t="s">
        <v>404</v>
      </c>
      <c r="C128" t="str">
        <f t="shared" si="2"/>
        <v>SaintLucia</v>
      </c>
      <c r="D128" t="s">
        <v>404</v>
      </c>
      <c r="F128" t="str">
        <f t="shared" si="3"/>
        <v>SaintLucia</v>
      </c>
    </row>
    <row r="129" spans="1:6" x14ac:dyDescent="0.25">
      <c r="A129" t="s">
        <v>644</v>
      </c>
      <c r="B129" t="s">
        <v>405</v>
      </c>
      <c r="C129" t="str">
        <f t="shared" si="2"/>
        <v>Liechtenstein</v>
      </c>
      <c r="D129" t="s">
        <v>405</v>
      </c>
      <c r="F129" t="str">
        <f t="shared" si="3"/>
        <v>Liechtenstein</v>
      </c>
    </row>
    <row r="130" spans="1:6" x14ac:dyDescent="0.25">
      <c r="A130" t="s">
        <v>645</v>
      </c>
      <c r="B130" t="s">
        <v>406</v>
      </c>
      <c r="C130" t="str">
        <f t="shared" ref="C130:C193" si="4">TRIM(CLEAN(A130))</f>
        <v>SriLanka</v>
      </c>
      <c r="D130" t="s">
        <v>406</v>
      </c>
      <c r="F130" t="str">
        <f t="shared" ref="F130:F193" si="5">SUBSTITUTE(A130," ","")</f>
        <v>SriLanka</v>
      </c>
    </row>
    <row r="131" spans="1:6" x14ac:dyDescent="0.25">
      <c r="A131" t="s">
        <v>646</v>
      </c>
      <c r="B131" t="s">
        <v>407</v>
      </c>
      <c r="C131" t="str">
        <f t="shared" si="4"/>
        <v>Lesotho</v>
      </c>
      <c r="D131" t="s">
        <v>407</v>
      </c>
      <c r="F131" t="str">
        <f t="shared" si="5"/>
        <v>Lesotho</v>
      </c>
    </row>
    <row r="132" spans="1:6" x14ac:dyDescent="0.25">
      <c r="A132" t="s">
        <v>647</v>
      </c>
      <c r="B132" t="s">
        <v>408</v>
      </c>
      <c r="C132" t="str">
        <f t="shared" si="4"/>
        <v>Lithuania</v>
      </c>
      <c r="D132" t="s">
        <v>408</v>
      </c>
      <c r="F132" t="str">
        <f t="shared" si="5"/>
        <v>Lithuania</v>
      </c>
    </row>
    <row r="133" spans="1:6" x14ac:dyDescent="0.25">
      <c r="A133" t="s">
        <v>648</v>
      </c>
      <c r="B133" t="s">
        <v>409</v>
      </c>
      <c r="C133" t="str">
        <f t="shared" si="4"/>
        <v>Luxembourg</v>
      </c>
      <c r="D133" t="s">
        <v>409</v>
      </c>
      <c r="F133" t="str">
        <f t="shared" si="5"/>
        <v>Luxembourg</v>
      </c>
    </row>
    <row r="134" spans="1:6" x14ac:dyDescent="0.25">
      <c r="A134" t="s">
        <v>649</v>
      </c>
      <c r="B134" t="s">
        <v>410</v>
      </c>
      <c r="C134" t="str">
        <f t="shared" si="4"/>
        <v>Latvia</v>
      </c>
      <c r="D134" t="s">
        <v>410</v>
      </c>
      <c r="F134" t="str">
        <f t="shared" si="5"/>
        <v>Latvia</v>
      </c>
    </row>
    <row r="135" spans="1:6" x14ac:dyDescent="0.25">
      <c r="A135" t="s">
        <v>650</v>
      </c>
      <c r="B135" t="s">
        <v>411</v>
      </c>
      <c r="C135" t="str">
        <f t="shared" si="4"/>
        <v>Macao</v>
      </c>
      <c r="D135" t="s">
        <v>411</v>
      </c>
      <c r="F135" t="str">
        <f t="shared" si="5"/>
        <v>Macao</v>
      </c>
    </row>
    <row r="136" spans="1:6" x14ac:dyDescent="0.25">
      <c r="A136" t="s">
        <v>651</v>
      </c>
      <c r="B136" t="s">
        <v>412</v>
      </c>
      <c r="C136" t="str">
        <f t="shared" si="4"/>
        <v>SaintMartin(Frenchpart)</v>
      </c>
      <c r="D136" t="s">
        <v>412</v>
      </c>
      <c r="F136" t="str">
        <f t="shared" si="5"/>
        <v>SaintMartin(Frenchpart)</v>
      </c>
    </row>
    <row r="137" spans="1:6" x14ac:dyDescent="0.25">
      <c r="A137" t="s">
        <v>652</v>
      </c>
      <c r="B137" t="s">
        <v>413</v>
      </c>
      <c r="C137" t="str">
        <f t="shared" si="4"/>
        <v>Morocco</v>
      </c>
      <c r="D137" t="s">
        <v>413</v>
      </c>
      <c r="F137" t="str">
        <f t="shared" si="5"/>
        <v>Morocco</v>
      </c>
    </row>
    <row r="138" spans="1:6" x14ac:dyDescent="0.25">
      <c r="A138" t="s">
        <v>653</v>
      </c>
      <c r="B138" t="s">
        <v>414</v>
      </c>
      <c r="C138" t="str">
        <f t="shared" si="4"/>
        <v>Monaco</v>
      </c>
      <c r="D138" t="s">
        <v>414</v>
      </c>
      <c r="F138" t="str">
        <f t="shared" si="5"/>
        <v>Monaco</v>
      </c>
    </row>
    <row r="139" spans="1:6" x14ac:dyDescent="0.25">
      <c r="A139" t="s">
        <v>654</v>
      </c>
      <c r="B139" t="s">
        <v>415</v>
      </c>
      <c r="C139" t="str">
        <f t="shared" si="4"/>
        <v>Moldova,Republicof</v>
      </c>
      <c r="D139" t="s">
        <v>415</v>
      </c>
      <c r="F139" t="str">
        <f t="shared" si="5"/>
        <v>Moldova,Republicof</v>
      </c>
    </row>
    <row r="140" spans="1:6" x14ac:dyDescent="0.25">
      <c r="A140" t="s">
        <v>655</v>
      </c>
      <c r="B140" t="s">
        <v>416</v>
      </c>
      <c r="C140" t="str">
        <f t="shared" si="4"/>
        <v>Madagascar</v>
      </c>
      <c r="D140" t="s">
        <v>416</v>
      </c>
      <c r="F140" t="str">
        <f t="shared" si="5"/>
        <v>Madagascar</v>
      </c>
    </row>
    <row r="141" spans="1:6" x14ac:dyDescent="0.25">
      <c r="A141" t="s">
        <v>656</v>
      </c>
      <c r="B141" t="s">
        <v>417</v>
      </c>
      <c r="C141" t="str">
        <f t="shared" si="4"/>
        <v>Maldives</v>
      </c>
      <c r="D141" t="s">
        <v>417</v>
      </c>
      <c r="F141" t="str">
        <f t="shared" si="5"/>
        <v>Maldives</v>
      </c>
    </row>
    <row r="142" spans="1:6" x14ac:dyDescent="0.25">
      <c r="A142" t="s">
        <v>46</v>
      </c>
      <c r="B142" t="s">
        <v>418</v>
      </c>
      <c r="C142" t="str">
        <f t="shared" si="4"/>
        <v>Mexico</v>
      </c>
      <c r="D142" t="s">
        <v>418</v>
      </c>
      <c r="F142" t="str">
        <f t="shared" si="5"/>
        <v>Mexico</v>
      </c>
    </row>
    <row r="143" spans="1:6" x14ac:dyDescent="0.25">
      <c r="A143" t="s">
        <v>657</v>
      </c>
      <c r="B143" t="s">
        <v>419</v>
      </c>
      <c r="C143" t="str">
        <f t="shared" si="4"/>
        <v>MarshallIslands</v>
      </c>
      <c r="D143" t="s">
        <v>419</v>
      </c>
      <c r="F143" t="str">
        <f t="shared" si="5"/>
        <v>MarshallIslands</v>
      </c>
    </row>
    <row r="144" spans="1:6" x14ac:dyDescent="0.25">
      <c r="A144" t="s">
        <v>658</v>
      </c>
      <c r="B144" t="s">
        <v>420</v>
      </c>
      <c r="C144" t="str">
        <f t="shared" si="4"/>
        <v>Macedonia,theformerYugoslavRepublicof</v>
      </c>
      <c r="D144" t="s">
        <v>420</v>
      </c>
      <c r="F144" t="str">
        <f t="shared" si="5"/>
        <v>Macedonia,theformerYugoslavRepublicof</v>
      </c>
    </row>
    <row r="145" spans="1:6" x14ac:dyDescent="0.25">
      <c r="A145" t="s">
        <v>659</v>
      </c>
      <c r="B145" t="s">
        <v>421</v>
      </c>
      <c r="C145" t="str">
        <f t="shared" si="4"/>
        <v>Mali</v>
      </c>
      <c r="D145" t="s">
        <v>421</v>
      </c>
      <c r="F145" t="str">
        <f t="shared" si="5"/>
        <v>Mali</v>
      </c>
    </row>
    <row r="146" spans="1:6" x14ac:dyDescent="0.25">
      <c r="A146" t="s">
        <v>660</v>
      </c>
      <c r="B146" t="s">
        <v>422</v>
      </c>
      <c r="C146" t="str">
        <f t="shared" si="4"/>
        <v>Malta</v>
      </c>
      <c r="D146" t="s">
        <v>422</v>
      </c>
      <c r="F146" t="str">
        <f t="shared" si="5"/>
        <v>Malta</v>
      </c>
    </row>
    <row r="147" spans="1:6" x14ac:dyDescent="0.25">
      <c r="A147" t="s">
        <v>661</v>
      </c>
      <c r="B147" t="s">
        <v>423</v>
      </c>
      <c r="C147" t="str">
        <f t="shared" si="4"/>
        <v>Myanmar</v>
      </c>
      <c r="D147" t="s">
        <v>423</v>
      </c>
      <c r="F147" t="str">
        <f t="shared" si="5"/>
        <v>Myanmar</v>
      </c>
    </row>
    <row r="148" spans="1:6" x14ac:dyDescent="0.25">
      <c r="A148" t="s">
        <v>662</v>
      </c>
      <c r="B148" t="s">
        <v>424</v>
      </c>
      <c r="C148" t="str">
        <f t="shared" si="4"/>
        <v>Montenegro</v>
      </c>
      <c r="D148" t="s">
        <v>424</v>
      </c>
      <c r="F148" t="str">
        <f t="shared" si="5"/>
        <v>Montenegro</v>
      </c>
    </row>
    <row r="149" spans="1:6" x14ac:dyDescent="0.25">
      <c r="A149" t="s">
        <v>663</v>
      </c>
      <c r="B149" t="s">
        <v>425</v>
      </c>
      <c r="C149" t="str">
        <f t="shared" si="4"/>
        <v>Mongolia</v>
      </c>
      <c r="D149" t="s">
        <v>425</v>
      </c>
      <c r="F149" t="str">
        <f t="shared" si="5"/>
        <v>Mongolia</v>
      </c>
    </row>
    <row r="150" spans="1:6" x14ac:dyDescent="0.25">
      <c r="A150" t="s">
        <v>664</v>
      </c>
      <c r="B150" t="s">
        <v>426</v>
      </c>
      <c r="C150" t="str">
        <f t="shared" si="4"/>
        <v>NorthernMarianaIslands</v>
      </c>
      <c r="D150" t="s">
        <v>426</v>
      </c>
      <c r="F150" t="str">
        <f t="shared" si="5"/>
        <v>NorthernMarianaIslands</v>
      </c>
    </row>
    <row r="151" spans="1:6" x14ac:dyDescent="0.25">
      <c r="A151" t="s">
        <v>665</v>
      </c>
      <c r="B151" t="s">
        <v>427</v>
      </c>
      <c r="C151" t="str">
        <f t="shared" si="4"/>
        <v>Mozambique</v>
      </c>
      <c r="D151" t="s">
        <v>427</v>
      </c>
      <c r="F151" t="str">
        <f t="shared" si="5"/>
        <v>Mozambique</v>
      </c>
    </row>
    <row r="152" spans="1:6" x14ac:dyDescent="0.25">
      <c r="A152" t="s">
        <v>666</v>
      </c>
      <c r="B152" t="s">
        <v>428</v>
      </c>
      <c r="C152" t="str">
        <f t="shared" si="4"/>
        <v>Mauritania</v>
      </c>
      <c r="D152" t="s">
        <v>428</v>
      </c>
      <c r="F152" t="str">
        <f t="shared" si="5"/>
        <v>Mauritania</v>
      </c>
    </row>
    <row r="153" spans="1:6" x14ac:dyDescent="0.25">
      <c r="A153" t="s">
        <v>667</v>
      </c>
      <c r="B153" t="s">
        <v>429</v>
      </c>
      <c r="C153" t="str">
        <f t="shared" si="4"/>
        <v>Montserrat</v>
      </c>
      <c r="D153" t="s">
        <v>429</v>
      </c>
      <c r="F153" t="str">
        <f t="shared" si="5"/>
        <v>Montserrat</v>
      </c>
    </row>
    <row r="154" spans="1:6" x14ac:dyDescent="0.25">
      <c r="A154" t="s">
        <v>668</v>
      </c>
      <c r="B154" t="s">
        <v>430</v>
      </c>
      <c r="C154" t="str">
        <f t="shared" si="4"/>
        <v>Martinique</v>
      </c>
      <c r="D154" t="s">
        <v>430</v>
      </c>
      <c r="F154" t="str">
        <f t="shared" si="5"/>
        <v>Martinique</v>
      </c>
    </row>
    <row r="155" spans="1:6" x14ac:dyDescent="0.25">
      <c r="A155" t="s">
        <v>669</v>
      </c>
      <c r="B155" t="s">
        <v>431</v>
      </c>
      <c r="C155" t="str">
        <f t="shared" si="4"/>
        <v>Mauritius</v>
      </c>
      <c r="D155" t="s">
        <v>431</v>
      </c>
      <c r="F155" t="str">
        <f t="shared" si="5"/>
        <v>Mauritius</v>
      </c>
    </row>
    <row r="156" spans="1:6" x14ac:dyDescent="0.25">
      <c r="A156" t="s">
        <v>670</v>
      </c>
      <c r="B156" t="s">
        <v>432</v>
      </c>
      <c r="C156" t="str">
        <f t="shared" si="4"/>
        <v>Malawi</v>
      </c>
      <c r="D156" t="s">
        <v>432</v>
      </c>
      <c r="F156" t="str">
        <f t="shared" si="5"/>
        <v>Malawi</v>
      </c>
    </row>
    <row r="157" spans="1:6" x14ac:dyDescent="0.25">
      <c r="A157" t="s">
        <v>671</v>
      </c>
      <c r="B157" t="s">
        <v>433</v>
      </c>
      <c r="C157" t="str">
        <f t="shared" si="4"/>
        <v>Malaysia</v>
      </c>
      <c r="D157" t="s">
        <v>433</v>
      </c>
      <c r="F157" t="str">
        <f t="shared" si="5"/>
        <v>Malaysia</v>
      </c>
    </row>
    <row r="158" spans="1:6" x14ac:dyDescent="0.25">
      <c r="A158" t="s">
        <v>672</v>
      </c>
      <c r="B158" t="s">
        <v>434</v>
      </c>
      <c r="C158" t="str">
        <f t="shared" si="4"/>
        <v>Mayotte</v>
      </c>
      <c r="D158" t="s">
        <v>434</v>
      </c>
      <c r="F158" t="str">
        <f t="shared" si="5"/>
        <v>Mayotte</v>
      </c>
    </row>
    <row r="159" spans="1:6" x14ac:dyDescent="0.25">
      <c r="A159" t="s">
        <v>673</v>
      </c>
      <c r="B159" t="s">
        <v>435</v>
      </c>
      <c r="C159" t="str">
        <f t="shared" si="4"/>
        <v>Namibia</v>
      </c>
      <c r="D159" t="s">
        <v>435</v>
      </c>
      <c r="F159" t="str">
        <f t="shared" si="5"/>
        <v>Namibia</v>
      </c>
    </row>
    <row r="160" spans="1:6" x14ac:dyDescent="0.25">
      <c r="A160" t="s">
        <v>674</v>
      </c>
      <c r="B160" t="s">
        <v>436</v>
      </c>
      <c r="C160" t="str">
        <f t="shared" si="4"/>
        <v>NewCaledonia</v>
      </c>
      <c r="D160" t="s">
        <v>436</v>
      </c>
      <c r="F160" t="str">
        <f t="shared" si="5"/>
        <v>NewCaledonia</v>
      </c>
    </row>
    <row r="161" spans="1:6" x14ac:dyDescent="0.25">
      <c r="A161" t="s">
        <v>675</v>
      </c>
      <c r="B161" t="s">
        <v>437</v>
      </c>
      <c r="C161" t="str">
        <f t="shared" si="4"/>
        <v>Niger</v>
      </c>
      <c r="D161" t="s">
        <v>437</v>
      </c>
      <c r="F161" t="str">
        <f t="shared" si="5"/>
        <v>Niger</v>
      </c>
    </row>
    <row r="162" spans="1:6" x14ac:dyDescent="0.25">
      <c r="A162" t="s">
        <v>676</v>
      </c>
      <c r="B162" t="s">
        <v>438</v>
      </c>
      <c r="C162" t="str">
        <f t="shared" si="4"/>
        <v>NorfolkIsland</v>
      </c>
      <c r="D162" t="s">
        <v>438</v>
      </c>
      <c r="F162" t="str">
        <f t="shared" si="5"/>
        <v>NorfolkIsland</v>
      </c>
    </row>
    <row r="163" spans="1:6" x14ac:dyDescent="0.25">
      <c r="A163" t="s">
        <v>677</v>
      </c>
      <c r="B163" t="s">
        <v>439</v>
      </c>
      <c r="C163" t="str">
        <f t="shared" si="4"/>
        <v>Nigeria</v>
      </c>
      <c r="D163" t="s">
        <v>439</v>
      </c>
      <c r="F163" t="str">
        <f t="shared" si="5"/>
        <v>Nigeria</v>
      </c>
    </row>
    <row r="164" spans="1:6" x14ac:dyDescent="0.25">
      <c r="A164" t="s">
        <v>47</v>
      </c>
      <c r="B164" t="s">
        <v>440</v>
      </c>
      <c r="C164" t="str">
        <f t="shared" si="4"/>
        <v>Nicaragua</v>
      </c>
      <c r="D164" t="s">
        <v>440</v>
      </c>
      <c r="F164" t="str">
        <f t="shared" si="5"/>
        <v>Nicaragua</v>
      </c>
    </row>
    <row r="165" spans="1:6" x14ac:dyDescent="0.25">
      <c r="A165" t="s">
        <v>678</v>
      </c>
      <c r="B165" t="s">
        <v>441</v>
      </c>
      <c r="C165" t="str">
        <f t="shared" si="4"/>
        <v>Niue</v>
      </c>
      <c r="D165" t="s">
        <v>441</v>
      </c>
      <c r="F165" t="str">
        <f t="shared" si="5"/>
        <v>Niue</v>
      </c>
    </row>
    <row r="166" spans="1:6" x14ac:dyDescent="0.25">
      <c r="A166" t="s">
        <v>679</v>
      </c>
      <c r="B166" t="s">
        <v>442</v>
      </c>
      <c r="C166" t="str">
        <f t="shared" si="4"/>
        <v>Netherlands</v>
      </c>
      <c r="D166" t="s">
        <v>442</v>
      </c>
      <c r="F166" t="str">
        <f t="shared" si="5"/>
        <v>Netherlands</v>
      </c>
    </row>
    <row r="167" spans="1:6" x14ac:dyDescent="0.25">
      <c r="A167" t="s">
        <v>680</v>
      </c>
      <c r="B167" t="s">
        <v>443</v>
      </c>
      <c r="C167" t="str">
        <f t="shared" si="4"/>
        <v>Norway</v>
      </c>
      <c r="D167" t="s">
        <v>443</v>
      </c>
      <c r="F167" t="str">
        <f t="shared" si="5"/>
        <v>Norway</v>
      </c>
    </row>
    <row r="168" spans="1:6" x14ac:dyDescent="0.25">
      <c r="A168" t="s">
        <v>681</v>
      </c>
      <c r="B168" t="s">
        <v>444</v>
      </c>
      <c r="C168" t="str">
        <f t="shared" si="4"/>
        <v>Nepal</v>
      </c>
      <c r="D168" t="s">
        <v>444</v>
      </c>
      <c r="F168" t="str">
        <f t="shared" si="5"/>
        <v>Nepal</v>
      </c>
    </row>
    <row r="169" spans="1:6" x14ac:dyDescent="0.25">
      <c r="A169" t="s">
        <v>682</v>
      </c>
      <c r="B169" t="s">
        <v>445</v>
      </c>
      <c r="C169" t="str">
        <f t="shared" si="4"/>
        <v>Nauru</v>
      </c>
      <c r="D169" t="s">
        <v>445</v>
      </c>
      <c r="F169" t="str">
        <f t="shared" si="5"/>
        <v>Nauru</v>
      </c>
    </row>
    <row r="170" spans="1:6" x14ac:dyDescent="0.25">
      <c r="A170" t="s">
        <v>683</v>
      </c>
      <c r="B170" t="s">
        <v>446</v>
      </c>
      <c r="C170" t="str">
        <f t="shared" si="4"/>
        <v>NewZealand</v>
      </c>
      <c r="D170" t="s">
        <v>446</v>
      </c>
      <c r="F170" t="str">
        <f t="shared" si="5"/>
        <v>NewZealand</v>
      </c>
    </row>
    <row r="171" spans="1:6" x14ac:dyDescent="0.25">
      <c r="A171" t="s">
        <v>684</v>
      </c>
      <c r="B171" t="s">
        <v>447</v>
      </c>
      <c r="C171" t="str">
        <f t="shared" si="4"/>
        <v>Oman</v>
      </c>
      <c r="D171" t="s">
        <v>447</v>
      </c>
      <c r="F171" t="str">
        <f t="shared" si="5"/>
        <v>Oman</v>
      </c>
    </row>
    <row r="172" spans="1:6" x14ac:dyDescent="0.25">
      <c r="A172" t="s">
        <v>685</v>
      </c>
      <c r="B172" t="s">
        <v>448</v>
      </c>
      <c r="C172" t="str">
        <f t="shared" si="4"/>
        <v>Pakistan</v>
      </c>
      <c r="D172" t="s">
        <v>448</v>
      </c>
      <c r="F172" t="str">
        <f t="shared" si="5"/>
        <v>Pakistan</v>
      </c>
    </row>
    <row r="173" spans="1:6" x14ac:dyDescent="0.25">
      <c r="A173" t="s">
        <v>48</v>
      </c>
      <c r="B173" t="s">
        <v>449</v>
      </c>
      <c r="C173" t="str">
        <f t="shared" si="4"/>
        <v>Panama</v>
      </c>
      <c r="D173" t="s">
        <v>449</v>
      </c>
      <c r="F173" t="str">
        <f t="shared" si="5"/>
        <v>Panama</v>
      </c>
    </row>
    <row r="174" spans="1:6" x14ac:dyDescent="0.25">
      <c r="A174" t="s">
        <v>686</v>
      </c>
      <c r="B174" t="s">
        <v>450</v>
      </c>
      <c r="C174" t="str">
        <f t="shared" si="4"/>
        <v>Pitcairn</v>
      </c>
      <c r="D174" t="s">
        <v>450</v>
      </c>
      <c r="F174" t="str">
        <f t="shared" si="5"/>
        <v>Pitcairn</v>
      </c>
    </row>
    <row r="175" spans="1:6" x14ac:dyDescent="0.25">
      <c r="A175" t="s">
        <v>50</v>
      </c>
      <c r="B175" t="s">
        <v>451</v>
      </c>
      <c r="C175" t="str">
        <f t="shared" si="4"/>
        <v>Peru</v>
      </c>
      <c r="D175" t="s">
        <v>451</v>
      </c>
      <c r="F175" t="str">
        <f t="shared" si="5"/>
        <v>Peru</v>
      </c>
    </row>
    <row r="176" spans="1:6" x14ac:dyDescent="0.25">
      <c r="A176" t="s">
        <v>687</v>
      </c>
      <c r="B176" t="s">
        <v>452</v>
      </c>
      <c r="C176" t="str">
        <f t="shared" si="4"/>
        <v>Philippines</v>
      </c>
      <c r="D176" t="s">
        <v>452</v>
      </c>
      <c r="F176" t="str">
        <f t="shared" si="5"/>
        <v>Philippines</v>
      </c>
    </row>
    <row r="177" spans="1:6" x14ac:dyDescent="0.25">
      <c r="A177" t="s">
        <v>688</v>
      </c>
      <c r="B177" t="s">
        <v>453</v>
      </c>
      <c r="C177" t="str">
        <f t="shared" si="4"/>
        <v>Palau</v>
      </c>
      <c r="D177" t="s">
        <v>453</v>
      </c>
      <c r="F177" t="str">
        <f t="shared" si="5"/>
        <v>Palau</v>
      </c>
    </row>
    <row r="178" spans="1:6" x14ac:dyDescent="0.25">
      <c r="A178" t="s">
        <v>689</v>
      </c>
      <c r="B178" t="s">
        <v>454</v>
      </c>
      <c r="C178" t="str">
        <f t="shared" si="4"/>
        <v>PapuaNewGuinea</v>
      </c>
      <c r="D178" t="s">
        <v>454</v>
      </c>
      <c r="F178" t="str">
        <f t="shared" si="5"/>
        <v>PapuaNewGuinea</v>
      </c>
    </row>
    <row r="179" spans="1:6" x14ac:dyDescent="0.25">
      <c r="A179" t="s">
        <v>690</v>
      </c>
      <c r="B179" t="s">
        <v>455</v>
      </c>
      <c r="C179" t="str">
        <f t="shared" si="4"/>
        <v>Poland</v>
      </c>
      <c r="D179" t="s">
        <v>455</v>
      </c>
      <c r="F179" t="str">
        <f t="shared" si="5"/>
        <v>Poland</v>
      </c>
    </row>
    <row r="180" spans="1:6" x14ac:dyDescent="0.25">
      <c r="A180" t="s">
        <v>691</v>
      </c>
      <c r="B180" t="s">
        <v>456</v>
      </c>
      <c r="C180" t="str">
        <f t="shared" si="4"/>
        <v>PuertoRico</v>
      </c>
      <c r="D180" t="s">
        <v>456</v>
      </c>
      <c r="F180" t="str">
        <f t="shared" si="5"/>
        <v>PuertoRico</v>
      </c>
    </row>
    <row r="181" spans="1:6" x14ac:dyDescent="0.25">
      <c r="A181" t="s">
        <v>692</v>
      </c>
      <c r="B181" t="s">
        <v>457</v>
      </c>
      <c r="C181" t="str">
        <f t="shared" si="4"/>
        <v>Korea,DemocraticPeople'sRepublicof</v>
      </c>
      <c r="D181" t="s">
        <v>457</v>
      </c>
      <c r="F181" t="str">
        <f t="shared" si="5"/>
        <v>Korea,DemocraticPeople'sRepublicof</v>
      </c>
    </row>
    <row r="182" spans="1:6" x14ac:dyDescent="0.25">
      <c r="A182" t="s">
        <v>693</v>
      </c>
      <c r="B182" t="s">
        <v>458</v>
      </c>
      <c r="C182" t="str">
        <f t="shared" si="4"/>
        <v>Portugal</v>
      </c>
      <c r="D182" t="s">
        <v>458</v>
      </c>
      <c r="F182" t="str">
        <f t="shared" si="5"/>
        <v>Portugal</v>
      </c>
    </row>
    <row r="183" spans="1:6" x14ac:dyDescent="0.25">
      <c r="A183" t="s">
        <v>49</v>
      </c>
      <c r="B183" t="s">
        <v>459</v>
      </c>
      <c r="C183" t="str">
        <f t="shared" si="4"/>
        <v>Paraguay</v>
      </c>
      <c r="D183" t="s">
        <v>459</v>
      </c>
      <c r="F183" t="str">
        <f t="shared" si="5"/>
        <v>Paraguay</v>
      </c>
    </row>
    <row r="184" spans="1:6" x14ac:dyDescent="0.25">
      <c r="A184" t="s">
        <v>694</v>
      </c>
      <c r="B184" t="s">
        <v>460</v>
      </c>
      <c r="C184" t="str">
        <f t="shared" si="4"/>
        <v>PalestinianTerritory,Occupied</v>
      </c>
      <c r="D184" t="s">
        <v>460</v>
      </c>
      <c r="F184" t="str">
        <f t="shared" si="5"/>
        <v>PalestinianTerritory,Occupied</v>
      </c>
    </row>
    <row r="185" spans="1:6" x14ac:dyDescent="0.25">
      <c r="A185" t="s">
        <v>695</v>
      </c>
      <c r="B185" t="s">
        <v>461</v>
      </c>
      <c r="C185" t="str">
        <f t="shared" si="4"/>
        <v>FrenchPolynesia</v>
      </c>
      <c r="D185" t="s">
        <v>461</v>
      </c>
      <c r="F185" t="str">
        <f t="shared" si="5"/>
        <v>FrenchPolynesia</v>
      </c>
    </row>
    <row r="186" spans="1:6" x14ac:dyDescent="0.25">
      <c r="A186" t="s">
        <v>696</v>
      </c>
      <c r="B186" t="s">
        <v>462</v>
      </c>
      <c r="C186" t="str">
        <f t="shared" si="4"/>
        <v>Qatar</v>
      </c>
      <c r="D186" t="s">
        <v>462</v>
      </c>
      <c r="F186" t="str">
        <f t="shared" si="5"/>
        <v>Qatar</v>
      </c>
    </row>
    <row r="187" spans="1:6" x14ac:dyDescent="0.25">
      <c r="A187" t="s">
        <v>697</v>
      </c>
      <c r="B187" t="s">
        <v>463</v>
      </c>
      <c r="C187" t="str">
        <f t="shared" si="4"/>
        <v>Réunion</v>
      </c>
      <c r="D187" t="s">
        <v>463</v>
      </c>
      <c r="F187" t="str">
        <f t="shared" si="5"/>
        <v>Réunion</v>
      </c>
    </row>
    <row r="188" spans="1:6" x14ac:dyDescent="0.25">
      <c r="A188" t="s">
        <v>698</v>
      </c>
      <c r="B188" t="s">
        <v>464</v>
      </c>
      <c r="C188" t="str">
        <f t="shared" si="4"/>
        <v>Romania</v>
      </c>
      <c r="D188" t="s">
        <v>464</v>
      </c>
      <c r="F188" t="str">
        <f t="shared" si="5"/>
        <v>Romania</v>
      </c>
    </row>
    <row r="189" spans="1:6" x14ac:dyDescent="0.25">
      <c r="A189" t="s">
        <v>699</v>
      </c>
      <c r="B189" t="s">
        <v>465</v>
      </c>
      <c r="C189" t="str">
        <f t="shared" si="4"/>
        <v>RussianFederation</v>
      </c>
      <c r="D189" t="s">
        <v>465</v>
      </c>
      <c r="F189" t="str">
        <f t="shared" si="5"/>
        <v>RussianFederation</v>
      </c>
    </row>
    <row r="190" spans="1:6" x14ac:dyDescent="0.25">
      <c r="A190" t="s">
        <v>700</v>
      </c>
      <c r="B190" t="s">
        <v>466</v>
      </c>
      <c r="C190" t="str">
        <f t="shared" si="4"/>
        <v>Rwanda</v>
      </c>
      <c r="D190" t="s">
        <v>466</v>
      </c>
      <c r="F190" t="str">
        <f t="shared" si="5"/>
        <v>Rwanda</v>
      </c>
    </row>
    <row r="191" spans="1:6" x14ac:dyDescent="0.25">
      <c r="A191" t="s">
        <v>701</v>
      </c>
      <c r="B191" t="s">
        <v>467</v>
      </c>
      <c r="C191" t="str">
        <f t="shared" si="4"/>
        <v>SaudiArabia</v>
      </c>
      <c r="D191" t="s">
        <v>467</v>
      </c>
      <c r="F191" t="str">
        <f t="shared" si="5"/>
        <v>SaudiArabia</v>
      </c>
    </row>
    <row r="192" spans="1:6" x14ac:dyDescent="0.25">
      <c r="A192" t="s">
        <v>702</v>
      </c>
      <c r="B192" t="s">
        <v>468</v>
      </c>
      <c r="C192" t="str">
        <f t="shared" si="4"/>
        <v>Sudan</v>
      </c>
      <c r="D192" t="s">
        <v>468</v>
      </c>
      <c r="F192" t="str">
        <f t="shared" si="5"/>
        <v>Sudan</v>
      </c>
    </row>
    <row r="193" spans="1:6" x14ac:dyDescent="0.25">
      <c r="A193" t="s">
        <v>703</v>
      </c>
      <c r="B193" t="s">
        <v>469</v>
      </c>
      <c r="C193" t="str">
        <f t="shared" si="4"/>
        <v>Senegal</v>
      </c>
      <c r="D193" t="s">
        <v>469</v>
      </c>
      <c r="F193" t="str">
        <f t="shared" si="5"/>
        <v>Senegal</v>
      </c>
    </row>
    <row r="194" spans="1:6" x14ac:dyDescent="0.25">
      <c r="A194" t="s">
        <v>704</v>
      </c>
      <c r="B194" t="s">
        <v>470</v>
      </c>
      <c r="C194" t="str">
        <f t="shared" ref="C194:C246" si="6">TRIM(CLEAN(A194))</f>
        <v>Singapore</v>
      </c>
      <c r="D194" t="s">
        <v>470</v>
      </c>
      <c r="F194" t="str">
        <f t="shared" ref="F194:F246" si="7">SUBSTITUTE(A194," ","")</f>
        <v>Singapore</v>
      </c>
    </row>
    <row r="195" spans="1:6" x14ac:dyDescent="0.25">
      <c r="A195" t="s">
        <v>705</v>
      </c>
      <c r="B195" t="s">
        <v>471</v>
      </c>
      <c r="C195" t="str">
        <f t="shared" si="6"/>
        <v>SouthGeorgiaandtheSouthSandwichIslands</v>
      </c>
      <c r="D195" t="s">
        <v>471</v>
      </c>
      <c r="F195" t="str">
        <f t="shared" si="7"/>
        <v>SouthGeorgiaandtheSouthSandwichIslands</v>
      </c>
    </row>
    <row r="196" spans="1:6" x14ac:dyDescent="0.25">
      <c r="A196" t="s">
        <v>706</v>
      </c>
      <c r="B196" t="s">
        <v>472</v>
      </c>
      <c r="C196" t="str">
        <f t="shared" si="6"/>
        <v>SaintHelena,AscensionandTristandaCunha</v>
      </c>
      <c r="D196" t="s">
        <v>472</v>
      </c>
      <c r="F196" t="str">
        <f t="shared" si="7"/>
        <v>SaintHelena,AscensionandTristandaCunha</v>
      </c>
    </row>
    <row r="197" spans="1:6" x14ac:dyDescent="0.25">
      <c r="A197" t="s">
        <v>707</v>
      </c>
      <c r="B197" t="s">
        <v>473</v>
      </c>
      <c r="C197" t="str">
        <f t="shared" si="6"/>
        <v>SvalbardandJanMayen</v>
      </c>
      <c r="D197" t="s">
        <v>473</v>
      </c>
      <c r="F197" t="str">
        <f t="shared" si="7"/>
        <v>SvalbardandJanMayen</v>
      </c>
    </row>
    <row r="198" spans="1:6" x14ac:dyDescent="0.25">
      <c r="A198" t="s">
        <v>708</v>
      </c>
      <c r="B198" t="s">
        <v>474</v>
      </c>
      <c r="C198" t="str">
        <f t="shared" si="6"/>
        <v>SolomonIslands</v>
      </c>
      <c r="D198" t="s">
        <v>474</v>
      </c>
      <c r="F198" t="str">
        <f t="shared" si="7"/>
        <v>SolomonIslands</v>
      </c>
    </row>
    <row r="199" spans="1:6" x14ac:dyDescent="0.25">
      <c r="A199" t="s">
        <v>709</v>
      </c>
      <c r="B199" t="s">
        <v>475</v>
      </c>
      <c r="C199" t="str">
        <f t="shared" si="6"/>
        <v>SierraLeone</v>
      </c>
      <c r="D199" t="s">
        <v>475</v>
      </c>
      <c r="F199" t="str">
        <f t="shared" si="7"/>
        <v>SierraLeone</v>
      </c>
    </row>
    <row r="200" spans="1:6" x14ac:dyDescent="0.25">
      <c r="A200" t="s">
        <v>43</v>
      </c>
      <c r="B200" t="s">
        <v>476</v>
      </c>
      <c r="C200" t="str">
        <f t="shared" si="6"/>
        <v>El Salvador</v>
      </c>
      <c r="D200" t="s">
        <v>476</v>
      </c>
      <c r="F200" t="str">
        <f t="shared" si="7"/>
        <v>ElSalvador</v>
      </c>
    </row>
    <row r="201" spans="1:6" x14ac:dyDescent="0.25">
      <c r="A201" t="s">
        <v>710</v>
      </c>
      <c r="B201" t="s">
        <v>477</v>
      </c>
      <c r="C201" t="str">
        <f t="shared" si="6"/>
        <v>SanMarino</v>
      </c>
      <c r="D201" t="s">
        <v>477</v>
      </c>
      <c r="F201" t="str">
        <f t="shared" si="7"/>
        <v>SanMarino</v>
      </c>
    </row>
    <row r="202" spans="1:6" x14ac:dyDescent="0.25">
      <c r="A202" t="s">
        <v>711</v>
      </c>
      <c r="B202" t="s">
        <v>478</v>
      </c>
      <c r="C202" t="str">
        <f t="shared" si="6"/>
        <v>Somalia</v>
      </c>
      <c r="D202" t="s">
        <v>478</v>
      </c>
      <c r="F202" t="str">
        <f t="shared" si="7"/>
        <v>Somalia</v>
      </c>
    </row>
    <row r="203" spans="1:6" x14ac:dyDescent="0.25">
      <c r="A203" t="s">
        <v>712</v>
      </c>
      <c r="B203" t="s">
        <v>479</v>
      </c>
      <c r="C203" t="str">
        <f t="shared" si="6"/>
        <v>SaintPierreandMiquelon</v>
      </c>
      <c r="D203" t="s">
        <v>479</v>
      </c>
      <c r="F203" t="str">
        <f t="shared" si="7"/>
        <v>SaintPierreandMiquelon</v>
      </c>
    </row>
    <row r="204" spans="1:6" x14ac:dyDescent="0.25">
      <c r="A204" t="s">
        <v>713</v>
      </c>
      <c r="B204" t="s">
        <v>480</v>
      </c>
      <c r="C204" t="str">
        <f t="shared" si="6"/>
        <v>Serbia</v>
      </c>
      <c r="D204" t="s">
        <v>480</v>
      </c>
      <c r="F204" t="str">
        <f t="shared" si="7"/>
        <v>Serbia</v>
      </c>
    </row>
    <row r="205" spans="1:6" x14ac:dyDescent="0.25">
      <c r="A205" t="s">
        <v>714</v>
      </c>
      <c r="B205" t="s">
        <v>481</v>
      </c>
      <c r="C205" t="str">
        <f t="shared" si="6"/>
        <v>SaoTomeandPrincipe</v>
      </c>
      <c r="D205" t="s">
        <v>481</v>
      </c>
      <c r="F205" t="str">
        <f t="shared" si="7"/>
        <v>SaoTomeandPrincipe</v>
      </c>
    </row>
    <row r="206" spans="1:6" x14ac:dyDescent="0.25">
      <c r="A206" t="s">
        <v>715</v>
      </c>
      <c r="B206" t="s">
        <v>482</v>
      </c>
      <c r="C206" t="str">
        <f t="shared" si="6"/>
        <v>Suriname</v>
      </c>
      <c r="D206" t="s">
        <v>482</v>
      </c>
      <c r="F206" t="str">
        <f t="shared" si="7"/>
        <v>Suriname</v>
      </c>
    </row>
    <row r="207" spans="1:6" x14ac:dyDescent="0.25">
      <c r="A207" t="s">
        <v>716</v>
      </c>
      <c r="B207" t="s">
        <v>483</v>
      </c>
      <c r="C207" t="str">
        <f t="shared" si="6"/>
        <v>Slovakia</v>
      </c>
      <c r="D207" t="s">
        <v>483</v>
      </c>
      <c r="F207" t="str">
        <f t="shared" si="7"/>
        <v>Slovakia</v>
      </c>
    </row>
    <row r="208" spans="1:6" x14ac:dyDescent="0.25">
      <c r="A208" t="s">
        <v>717</v>
      </c>
      <c r="B208" t="s">
        <v>484</v>
      </c>
      <c r="C208" t="str">
        <f t="shared" si="6"/>
        <v>Slovenia</v>
      </c>
      <c r="D208" t="s">
        <v>484</v>
      </c>
      <c r="F208" t="str">
        <f t="shared" si="7"/>
        <v>Slovenia</v>
      </c>
    </row>
    <row r="209" spans="1:6" x14ac:dyDescent="0.25">
      <c r="A209" t="s">
        <v>718</v>
      </c>
      <c r="B209" t="s">
        <v>485</v>
      </c>
      <c r="C209" t="str">
        <f t="shared" si="6"/>
        <v>Sweden</v>
      </c>
      <c r="D209" t="s">
        <v>485</v>
      </c>
      <c r="F209" t="str">
        <f t="shared" si="7"/>
        <v>Sweden</v>
      </c>
    </row>
    <row r="210" spans="1:6" x14ac:dyDescent="0.25">
      <c r="A210" t="s">
        <v>719</v>
      </c>
      <c r="B210" t="s">
        <v>486</v>
      </c>
      <c r="C210" t="str">
        <f t="shared" si="6"/>
        <v>Swaziland</v>
      </c>
      <c r="D210" t="s">
        <v>486</v>
      </c>
      <c r="F210" t="str">
        <f t="shared" si="7"/>
        <v>Swaziland</v>
      </c>
    </row>
    <row r="211" spans="1:6" x14ac:dyDescent="0.25">
      <c r="A211" t="s">
        <v>720</v>
      </c>
      <c r="B211" t="s">
        <v>487</v>
      </c>
      <c r="C211" t="str">
        <f t="shared" si="6"/>
        <v>Seychelles</v>
      </c>
      <c r="D211" t="s">
        <v>487</v>
      </c>
      <c r="F211" t="str">
        <f t="shared" si="7"/>
        <v>Seychelles</v>
      </c>
    </row>
    <row r="212" spans="1:6" x14ac:dyDescent="0.25">
      <c r="A212" t="s">
        <v>721</v>
      </c>
      <c r="B212" t="s">
        <v>488</v>
      </c>
      <c r="C212" t="str">
        <f t="shared" si="6"/>
        <v>SyrianArabRepublic</v>
      </c>
      <c r="D212" t="s">
        <v>488</v>
      </c>
      <c r="F212" t="str">
        <f t="shared" si="7"/>
        <v>SyrianArabRepublic</v>
      </c>
    </row>
    <row r="213" spans="1:6" x14ac:dyDescent="0.25">
      <c r="A213" t="s">
        <v>722</v>
      </c>
      <c r="B213" t="s">
        <v>489</v>
      </c>
      <c r="C213" t="str">
        <f t="shared" si="6"/>
        <v>TurksandCaicosIslands</v>
      </c>
      <c r="D213" t="s">
        <v>489</v>
      </c>
      <c r="F213" t="str">
        <f t="shared" si="7"/>
        <v>TurksandCaicosIslands</v>
      </c>
    </row>
    <row r="214" spans="1:6" x14ac:dyDescent="0.25">
      <c r="A214" t="s">
        <v>723</v>
      </c>
      <c r="B214" t="s">
        <v>490</v>
      </c>
      <c r="C214" t="str">
        <f t="shared" si="6"/>
        <v>Chad</v>
      </c>
      <c r="D214" t="s">
        <v>490</v>
      </c>
      <c r="F214" t="str">
        <f t="shared" si="7"/>
        <v>Chad</v>
      </c>
    </row>
    <row r="215" spans="1:6" x14ac:dyDescent="0.25">
      <c r="A215" t="s">
        <v>724</v>
      </c>
      <c r="B215" t="s">
        <v>491</v>
      </c>
      <c r="C215" t="str">
        <f t="shared" si="6"/>
        <v>Togo</v>
      </c>
      <c r="D215" t="s">
        <v>491</v>
      </c>
      <c r="F215" t="str">
        <f t="shared" si="7"/>
        <v>Togo</v>
      </c>
    </row>
    <row r="216" spans="1:6" x14ac:dyDescent="0.25">
      <c r="A216" t="s">
        <v>725</v>
      </c>
      <c r="B216" t="s">
        <v>492</v>
      </c>
      <c r="C216" t="str">
        <f t="shared" si="6"/>
        <v>Thailand</v>
      </c>
      <c r="D216" t="s">
        <v>492</v>
      </c>
      <c r="F216" t="str">
        <f t="shared" si="7"/>
        <v>Thailand</v>
      </c>
    </row>
    <row r="217" spans="1:6" x14ac:dyDescent="0.25">
      <c r="A217" t="s">
        <v>726</v>
      </c>
      <c r="B217" t="s">
        <v>493</v>
      </c>
      <c r="C217" t="str">
        <f t="shared" si="6"/>
        <v>Tajikistan</v>
      </c>
      <c r="D217" t="s">
        <v>493</v>
      </c>
      <c r="F217" t="str">
        <f t="shared" si="7"/>
        <v>Tajikistan</v>
      </c>
    </row>
    <row r="218" spans="1:6" x14ac:dyDescent="0.25">
      <c r="A218" t="s">
        <v>727</v>
      </c>
      <c r="B218" t="s">
        <v>494</v>
      </c>
      <c r="C218" t="str">
        <f t="shared" si="6"/>
        <v>Tokelau</v>
      </c>
      <c r="D218" t="s">
        <v>494</v>
      </c>
      <c r="F218" t="str">
        <f t="shared" si="7"/>
        <v>Tokelau</v>
      </c>
    </row>
    <row r="219" spans="1:6" x14ac:dyDescent="0.25">
      <c r="A219" t="s">
        <v>728</v>
      </c>
      <c r="B219" t="s">
        <v>495</v>
      </c>
      <c r="C219" t="str">
        <f t="shared" si="6"/>
        <v>Turkmenistan</v>
      </c>
      <c r="D219" t="s">
        <v>495</v>
      </c>
      <c r="F219" t="str">
        <f t="shared" si="7"/>
        <v>Turkmenistan</v>
      </c>
    </row>
    <row r="220" spans="1:6" x14ac:dyDescent="0.25">
      <c r="A220" t="s">
        <v>729</v>
      </c>
      <c r="B220" t="s">
        <v>496</v>
      </c>
      <c r="C220" t="str">
        <f t="shared" si="6"/>
        <v>Timor-Leste</v>
      </c>
      <c r="D220" t="s">
        <v>496</v>
      </c>
      <c r="F220" t="str">
        <f t="shared" si="7"/>
        <v>Timor-Leste</v>
      </c>
    </row>
    <row r="221" spans="1:6" x14ac:dyDescent="0.25">
      <c r="A221" t="s">
        <v>730</v>
      </c>
      <c r="B221" t="s">
        <v>497</v>
      </c>
      <c r="C221" t="str">
        <f t="shared" si="6"/>
        <v>Tonga</v>
      </c>
      <c r="D221" t="s">
        <v>497</v>
      </c>
      <c r="F221" t="str">
        <f t="shared" si="7"/>
        <v>Tonga</v>
      </c>
    </row>
    <row r="222" spans="1:6" x14ac:dyDescent="0.25">
      <c r="A222" t="s">
        <v>35</v>
      </c>
      <c r="B222" t="s">
        <v>498</v>
      </c>
      <c r="C222" t="str">
        <f t="shared" si="6"/>
        <v>Trinidad and Tobago</v>
      </c>
      <c r="D222" t="s">
        <v>498</v>
      </c>
      <c r="F222" t="str">
        <f t="shared" si="7"/>
        <v>TrinidadandTobago</v>
      </c>
    </row>
    <row r="223" spans="1:6" x14ac:dyDescent="0.25">
      <c r="A223" t="s">
        <v>731</v>
      </c>
      <c r="B223" t="s">
        <v>499</v>
      </c>
      <c r="C223" t="str">
        <f t="shared" si="6"/>
        <v>Tunisia</v>
      </c>
      <c r="D223" t="s">
        <v>499</v>
      </c>
      <c r="F223" t="str">
        <f t="shared" si="7"/>
        <v>Tunisia</v>
      </c>
    </row>
    <row r="224" spans="1:6" x14ac:dyDescent="0.25">
      <c r="A224" t="s">
        <v>732</v>
      </c>
      <c r="B224" t="s">
        <v>500</v>
      </c>
      <c r="C224" t="str">
        <f t="shared" si="6"/>
        <v>Turkey</v>
      </c>
      <c r="D224" t="s">
        <v>500</v>
      </c>
      <c r="F224" t="str">
        <f t="shared" si="7"/>
        <v>Turkey</v>
      </c>
    </row>
    <row r="225" spans="1:6" x14ac:dyDescent="0.25">
      <c r="A225" t="s">
        <v>733</v>
      </c>
      <c r="B225" t="s">
        <v>501</v>
      </c>
      <c r="C225" t="str">
        <f t="shared" si="6"/>
        <v>Tuvalu</v>
      </c>
      <c r="D225" t="s">
        <v>501</v>
      </c>
      <c r="F225" t="str">
        <f t="shared" si="7"/>
        <v>Tuvalu</v>
      </c>
    </row>
    <row r="226" spans="1:6" x14ac:dyDescent="0.25">
      <c r="A226" t="s">
        <v>734</v>
      </c>
      <c r="B226" t="s">
        <v>502</v>
      </c>
      <c r="C226" t="str">
        <f t="shared" si="6"/>
        <v>Taiwan,ProvinceofChina</v>
      </c>
      <c r="D226" t="s">
        <v>502</v>
      </c>
      <c r="F226" t="str">
        <f t="shared" si="7"/>
        <v>Taiwan,ProvinceofChina</v>
      </c>
    </row>
    <row r="227" spans="1:6" x14ac:dyDescent="0.25">
      <c r="A227" t="s">
        <v>735</v>
      </c>
      <c r="B227" t="s">
        <v>503</v>
      </c>
      <c r="C227" t="str">
        <f t="shared" si="6"/>
        <v>Tanzania,UnitedRepublicof</v>
      </c>
      <c r="D227" t="s">
        <v>503</v>
      </c>
      <c r="F227" t="str">
        <f t="shared" si="7"/>
        <v>Tanzania,UnitedRepublicof</v>
      </c>
    </row>
    <row r="228" spans="1:6" x14ac:dyDescent="0.25">
      <c r="A228" t="s">
        <v>736</v>
      </c>
      <c r="B228" t="s">
        <v>504</v>
      </c>
      <c r="C228" t="str">
        <f t="shared" si="6"/>
        <v>Uganda</v>
      </c>
      <c r="D228" t="s">
        <v>504</v>
      </c>
      <c r="F228" t="str">
        <f t="shared" si="7"/>
        <v>Uganda</v>
      </c>
    </row>
    <row r="229" spans="1:6" x14ac:dyDescent="0.25">
      <c r="A229" t="s">
        <v>737</v>
      </c>
      <c r="B229" t="s">
        <v>505</v>
      </c>
      <c r="C229" t="str">
        <f t="shared" si="6"/>
        <v>Ukraine</v>
      </c>
      <c r="D229" t="s">
        <v>505</v>
      </c>
      <c r="F229" t="str">
        <f t="shared" si="7"/>
        <v>Ukraine</v>
      </c>
    </row>
    <row r="230" spans="1:6" x14ac:dyDescent="0.25">
      <c r="A230" t="s">
        <v>738</v>
      </c>
      <c r="B230" t="s">
        <v>506</v>
      </c>
      <c r="C230" t="str">
        <f t="shared" si="6"/>
        <v>UnitedStatesMinorOutlyingIslands</v>
      </c>
      <c r="D230" t="s">
        <v>506</v>
      </c>
      <c r="F230" t="str">
        <f t="shared" si="7"/>
        <v>UnitedStatesMinorOutlyingIslands</v>
      </c>
    </row>
    <row r="231" spans="1:6" x14ac:dyDescent="0.25">
      <c r="A231" t="s">
        <v>51</v>
      </c>
      <c r="B231" t="s">
        <v>507</v>
      </c>
      <c r="C231" t="str">
        <f t="shared" si="6"/>
        <v>Uruguay</v>
      </c>
      <c r="D231" t="s">
        <v>507</v>
      </c>
      <c r="F231" t="str">
        <f t="shared" si="7"/>
        <v>Uruguay</v>
      </c>
    </row>
    <row r="232" spans="1:6" x14ac:dyDescent="0.25">
      <c r="A232" t="s">
        <v>739</v>
      </c>
      <c r="B232" t="s">
        <v>508</v>
      </c>
      <c r="C232" t="str">
        <f t="shared" si="6"/>
        <v>UnitedStates</v>
      </c>
      <c r="D232" t="s">
        <v>508</v>
      </c>
      <c r="F232" t="str">
        <f t="shared" si="7"/>
        <v>UnitedStates</v>
      </c>
    </row>
    <row r="233" spans="1:6" x14ac:dyDescent="0.25">
      <c r="A233" t="s">
        <v>740</v>
      </c>
      <c r="B233" t="s">
        <v>509</v>
      </c>
      <c r="C233" t="str">
        <f t="shared" si="6"/>
        <v>Uzbekistan</v>
      </c>
      <c r="D233" t="s">
        <v>509</v>
      </c>
      <c r="F233" t="str">
        <f t="shared" si="7"/>
        <v>Uzbekistan</v>
      </c>
    </row>
    <row r="234" spans="1:6" x14ac:dyDescent="0.25">
      <c r="A234" t="s">
        <v>741</v>
      </c>
      <c r="B234" t="s">
        <v>510</v>
      </c>
      <c r="C234" t="str">
        <f t="shared" si="6"/>
        <v>HolySee(VaticanCityState)</v>
      </c>
      <c r="D234" t="s">
        <v>510</v>
      </c>
      <c r="F234" t="str">
        <f t="shared" si="7"/>
        <v>HolySee(VaticanCityState)</v>
      </c>
    </row>
    <row r="235" spans="1:6" x14ac:dyDescent="0.25">
      <c r="A235" t="s">
        <v>742</v>
      </c>
      <c r="B235" t="s">
        <v>511</v>
      </c>
      <c r="C235" t="str">
        <f t="shared" si="6"/>
        <v>SaintVincentandtheGrenadines</v>
      </c>
      <c r="D235" t="s">
        <v>511</v>
      </c>
      <c r="F235" t="str">
        <f t="shared" si="7"/>
        <v>SaintVincentandtheGrenadines</v>
      </c>
    </row>
    <row r="236" spans="1:6" x14ac:dyDescent="0.25">
      <c r="A236" t="s">
        <v>743</v>
      </c>
      <c r="B236" t="s">
        <v>512</v>
      </c>
      <c r="C236" t="str">
        <f t="shared" si="6"/>
        <v>Venezuela,BolivarianRepublicof</v>
      </c>
      <c r="D236" t="s">
        <v>512</v>
      </c>
      <c r="F236" t="str">
        <f t="shared" si="7"/>
        <v>Venezuela,BolivarianRepublicof</v>
      </c>
    </row>
    <row r="237" spans="1:6" x14ac:dyDescent="0.25">
      <c r="A237" t="s">
        <v>744</v>
      </c>
      <c r="B237" t="s">
        <v>513</v>
      </c>
      <c r="C237" t="str">
        <f t="shared" si="6"/>
        <v>VirginIslands,British</v>
      </c>
      <c r="D237" t="s">
        <v>513</v>
      </c>
      <c r="F237" t="str">
        <f t="shared" si="7"/>
        <v>VirginIslands,British</v>
      </c>
    </row>
    <row r="238" spans="1:6" x14ac:dyDescent="0.25">
      <c r="A238" t="s">
        <v>745</v>
      </c>
      <c r="B238" t="s">
        <v>514</v>
      </c>
      <c r="C238" t="str">
        <f t="shared" si="6"/>
        <v>VirginIslands,U.S.</v>
      </c>
      <c r="D238" t="s">
        <v>514</v>
      </c>
      <c r="F238" t="str">
        <f t="shared" si="7"/>
        <v>VirginIslands,U.S.</v>
      </c>
    </row>
    <row r="239" spans="1:6" x14ac:dyDescent="0.25">
      <c r="A239" t="s">
        <v>525</v>
      </c>
      <c r="B239" t="s">
        <v>515</v>
      </c>
      <c r="C239" t="str">
        <f t="shared" si="6"/>
        <v>VietNam </v>
      </c>
      <c r="D239" t="s">
        <v>515</v>
      </c>
      <c r="F239" t="str">
        <f t="shared" si="7"/>
        <v>VietNam </v>
      </c>
    </row>
    <row r="240" spans="1:6" x14ac:dyDescent="0.25">
      <c r="A240" t="s">
        <v>746</v>
      </c>
      <c r="B240" t="s">
        <v>516</v>
      </c>
      <c r="C240" t="str">
        <f t="shared" si="6"/>
        <v>Vanuatu</v>
      </c>
      <c r="D240" t="s">
        <v>516</v>
      </c>
      <c r="F240" t="str">
        <f t="shared" si="7"/>
        <v>Vanuatu</v>
      </c>
    </row>
    <row r="241" spans="1:6" x14ac:dyDescent="0.25">
      <c r="A241" t="s">
        <v>747</v>
      </c>
      <c r="B241" t="s">
        <v>517</v>
      </c>
      <c r="C241" t="str">
        <f t="shared" si="6"/>
        <v>WallisandFutuna</v>
      </c>
      <c r="D241" t="s">
        <v>517</v>
      </c>
      <c r="F241" t="str">
        <f t="shared" si="7"/>
        <v>WallisandFutuna</v>
      </c>
    </row>
    <row r="242" spans="1:6" x14ac:dyDescent="0.25">
      <c r="A242" t="s">
        <v>518</v>
      </c>
      <c r="B242" t="s">
        <v>519</v>
      </c>
      <c r="C242" t="str">
        <f t="shared" si="6"/>
        <v>Samoa </v>
      </c>
      <c r="D242" t="s">
        <v>519</v>
      </c>
      <c r="F242" t="str">
        <f t="shared" si="7"/>
        <v>Samoa </v>
      </c>
    </row>
    <row r="243" spans="1:6" x14ac:dyDescent="0.25">
      <c r="A243" t="s">
        <v>748</v>
      </c>
      <c r="B243" t="s">
        <v>520</v>
      </c>
      <c r="C243" t="str">
        <f t="shared" si="6"/>
        <v>Yemen</v>
      </c>
      <c r="D243" t="s">
        <v>520</v>
      </c>
      <c r="F243" t="str">
        <f t="shared" si="7"/>
        <v>Yemen</v>
      </c>
    </row>
    <row r="244" spans="1:6" x14ac:dyDescent="0.25">
      <c r="A244" t="s">
        <v>749</v>
      </c>
      <c r="B244" t="s">
        <v>521</v>
      </c>
      <c r="C244" t="str">
        <f t="shared" si="6"/>
        <v>SouthAfrica</v>
      </c>
      <c r="D244" t="s">
        <v>521</v>
      </c>
      <c r="F244" t="str">
        <f t="shared" si="7"/>
        <v>SouthAfrica</v>
      </c>
    </row>
    <row r="245" spans="1:6" x14ac:dyDescent="0.25">
      <c r="A245" t="s">
        <v>750</v>
      </c>
      <c r="B245" t="s">
        <v>522</v>
      </c>
      <c r="C245" t="str">
        <f t="shared" si="6"/>
        <v>Zambia</v>
      </c>
      <c r="D245" t="s">
        <v>522</v>
      </c>
      <c r="F245" t="str">
        <f t="shared" si="7"/>
        <v>Zambia</v>
      </c>
    </row>
    <row r="246" spans="1:6" x14ac:dyDescent="0.25">
      <c r="A246" t="s">
        <v>751</v>
      </c>
      <c r="B246" t="s">
        <v>523</v>
      </c>
      <c r="C246" t="str">
        <f t="shared" si="6"/>
        <v>Zimbabwe</v>
      </c>
      <c r="D246" t="s">
        <v>523</v>
      </c>
      <c r="F246" t="str">
        <f t="shared" si="7"/>
        <v>Zimbabwe</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8"/>
  <sheetViews>
    <sheetView showGridLines="0" tabSelected="1" workbookViewId="0">
      <selection activeCell="V14" sqref="V14"/>
    </sheetView>
  </sheetViews>
  <sheetFormatPr defaultColWidth="9.140625" defaultRowHeight="15" x14ac:dyDescent="0.25"/>
  <cols>
    <col min="1" max="1" width="21.140625" customWidth="1"/>
    <col min="2" max="2" width="10.42578125" customWidth="1"/>
    <col min="3" max="3" width="10.85546875" customWidth="1"/>
    <col min="5" max="5" width="11.28515625" customWidth="1"/>
    <col min="6" max="6" width="11.42578125" customWidth="1"/>
    <col min="8" max="8" width="11.85546875" customWidth="1"/>
    <col min="9" max="9" width="11.7109375" customWidth="1"/>
  </cols>
  <sheetData>
    <row r="1" spans="1:18" ht="18.75" x14ac:dyDescent="0.3">
      <c r="A1" s="10" t="s">
        <v>1</v>
      </c>
      <c r="B1" s="11" t="s">
        <v>2</v>
      </c>
      <c r="C1" s="12"/>
      <c r="D1" s="12"/>
      <c r="E1" s="12"/>
      <c r="F1" s="12"/>
      <c r="G1" s="12"/>
      <c r="H1" s="12"/>
      <c r="I1" s="12"/>
    </row>
    <row r="2" spans="1:18" x14ac:dyDescent="0.25">
      <c r="B2" t="s">
        <v>22</v>
      </c>
      <c r="C2" s="12"/>
      <c r="D2" s="12"/>
      <c r="E2" s="12"/>
      <c r="F2" s="12"/>
      <c r="G2" s="12"/>
      <c r="H2" s="12"/>
      <c r="I2" s="12"/>
    </row>
    <row r="3" spans="1:18" x14ac:dyDescent="0.25">
      <c r="C3" s="12"/>
      <c r="D3" s="12"/>
      <c r="E3" s="12"/>
      <c r="F3" s="12"/>
      <c r="G3" s="12"/>
      <c r="H3" s="12"/>
      <c r="I3" s="12"/>
      <c r="K3" t="str">
        <f>$A$1</f>
        <v>_Q1</v>
      </c>
      <c r="L3" t="str">
        <f t="shared" ref="L3:R3" si="0">$A$1</f>
        <v>_Q1</v>
      </c>
      <c r="M3" t="str">
        <f t="shared" si="0"/>
        <v>_Q1</v>
      </c>
      <c r="N3" t="str">
        <f t="shared" si="0"/>
        <v>_Q1</v>
      </c>
      <c r="O3" t="str">
        <f t="shared" si="0"/>
        <v>_Q1</v>
      </c>
      <c r="P3" t="str">
        <f t="shared" si="0"/>
        <v>_Q1</v>
      </c>
      <c r="Q3" t="str">
        <f t="shared" si="0"/>
        <v>_Q1</v>
      </c>
      <c r="R3" t="str">
        <f t="shared" si="0"/>
        <v>_Q1</v>
      </c>
    </row>
    <row r="4" spans="1:18" x14ac:dyDescent="0.25">
      <c r="A4" s="13" t="s">
        <v>23</v>
      </c>
      <c r="C4" s="12"/>
      <c r="D4" s="12"/>
      <c r="E4" s="12"/>
      <c r="F4" s="12"/>
      <c r="G4" s="12"/>
      <c r="H4" s="12"/>
      <c r="I4" s="12"/>
      <c r="K4" t="str">
        <f>$B$1</f>
        <v>Change in level of corruption</v>
      </c>
      <c r="L4" t="str">
        <f t="shared" ref="L4:R4" si="1">$B$1</f>
        <v>Change in level of corruption</v>
      </c>
      <c r="M4" t="str">
        <f t="shared" si="1"/>
        <v>Change in level of corruption</v>
      </c>
      <c r="N4" t="str">
        <f t="shared" si="1"/>
        <v>Change in level of corruption</v>
      </c>
      <c r="O4" t="str">
        <f t="shared" si="1"/>
        <v>Change in level of corruption</v>
      </c>
      <c r="P4" t="str">
        <f t="shared" si="1"/>
        <v>Change in level of corruption</v>
      </c>
      <c r="Q4" t="str">
        <f t="shared" si="1"/>
        <v>Change in level of corruption</v>
      </c>
      <c r="R4" t="str">
        <f t="shared" si="1"/>
        <v>Change in level of corruption</v>
      </c>
    </row>
    <row r="5" spans="1:18" x14ac:dyDescent="0.25">
      <c r="B5" s="12"/>
      <c r="C5" s="12"/>
      <c r="D5" s="12"/>
      <c r="E5" s="12"/>
      <c r="F5" s="12"/>
      <c r="G5" s="12"/>
      <c r="H5" s="12"/>
      <c r="I5" s="12"/>
      <c r="K5" t="str">
        <f>$B$2</f>
        <v>In your opinion, over the past year, has the level of corruption in this country increased, decreased, or stayed the same?</v>
      </c>
      <c r="L5" t="str">
        <f t="shared" ref="L5:R5" si="2">$B$2</f>
        <v>In your opinion, over the past year, has the level of corruption in this country increased, decreased, or stayed the same?</v>
      </c>
      <c r="M5" t="str">
        <f t="shared" si="2"/>
        <v>In your opinion, over the past year, has the level of corruption in this country increased, decreased, or stayed the same?</v>
      </c>
      <c r="N5" t="str">
        <f t="shared" si="2"/>
        <v>In your opinion, over the past year, has the level of corruption in this country increased, decreased, or stayed the same?</v>
      </c>
      <c r="O5" t="str">
        <f t="shared" si="2"/>
        <v>In your opinion, over the past year, has the level of corruption in this country increased, decreased, or stayed the same?</v>
      </c>
      <c r="P5" t="str">
        <f t="shared" si="2"/>
        <v>In your opinion, over the past year, has the level of corruption in this country increased, decreased, or stayed the same?</v>
      </c>
      <c r="Q5" t="str">
        <f t="shared" si="2"/>
        <v>In your opinion, over the past year, has the level of corruption in this country increased, decreased, or stayed the same?</v>
      </c>
      <c r="R5" t="str">
        <f t="shared" si="2"/>
        <v>In your opinion, over the past year, has the level of corruption in this country increased, decreased, or stayed the same?</v>
      </c>
    </row>
    <row r="6" spans="1:18" ht="30" x14ac:dyDescent="0.25">
      <c r="A6" s="14" t="s">
        <v>24</v>
      </c>
      <c r="B6" s="15" t="s">
        <v>25</v>
      </c>
      <c r="C6" s="15" t="s">
        <v>26</v>
      </c>
      <c r="D6" s="15" t="s">
        <v>27</v>
      </c>
      <c r="E6" s="15" t="s">
        <v>28</v>
      </c>
      <c r="F6" s="15" t="s">
        <v>29</v>
      </c>
      <c r="G6" s="15" t="s">
        <v>30</v>
      </c>
      <c r="H6" s="15" t="s">
        <v>31</v>
      </c>
      <c r="I6" s="15" t="s">
        <v>32</v>
      </c>
      <c r="K6" t="str">
        <f>B$6</f>
        <v>Increased a lot</v>
      </c>
      <c r="L6" t="str">
        <f t="shared" ref="L6:R6" si="3">C6</f>
        <v>Increased somewhat</v>
      </c>
      <c r="M6" t="str">
        <f t="shared" si="3"/>
        <v>Stayed the same</v>
      </c>
      <c r="N6" t="str">
        <f t="shared" si="3"/>
        <v>Decreased somewhat</v>
      </c>
      <c r="O6" t="str">
        <f t="shared" si="3"/>
        <v>Decreased a lot</v>
      </c>
      <c r="P6" t="str">
        <f t="shared" si="3"/>
        <v>Don't know</v>
      </c>
      <c r="Q6" t="str">
        <f t="shared" si="3"/>
        <v>INCREASED</v>
      </c>
      <c r="R6" t="str">
        <f t="shared" si="3"/>
        <v>DECREASED</v>
      </c>
    </row>
    <row r="7" spans="1:18" x14ac:dyDescent="0.25">
      <c r="B7" s="16"/>
      <c r="C7" s="16"/>
      <c r="D7" s="16"/>
      <c r="E7" s="16"/>
      <c r="F7" s="16"/>
      <c r="G7" s="16"/>
      <c r="H7" s="16"/>
      <c r="I7" s="16"/>
    </row>
    <row r="8" spans="1:18" x14ac:dyDescent="0.25">
      <c r="A8" s="19" t="s">
        <v>34</v>
      </c>
      <c r="B8" s="17">
        <v>0.44</v>
      </c>
      <c r="C8" s="17">
        <v>0.25</v>
      </c>
      <c r="D8" s="17">
        <v>0.18</v>
      </c>
      <c r="E8" s="17">
        <v>0.1</v>
      </c>
      <c r="F8" s="17">
        <v>0.01</v>
      </c>
      <c r="G8" s="17">
        <v>0.03</v>
      </c>
      <c r="H8" s="17">
        <v>0.68</v>
      </c>
      <c r="I8" s="17">
        <v>0.1</v>
      </c>
      <c r="K8">
        <f>B8*100</f>
        <v>44</v>
      </c>
      <c r="L8">
        <f t="shared" ref="L8:R8" si="4">C8*100</f>
        <v>25</v>
      </c>
      <c r="M8">
        <f t="shared" si="4"/>
        <v>18</v>
      </c>
      <c r="N8">
        <f t="shared" si="4"/>
        <v>10</v>
      </c>
      <c r="O8">
        <f t="shared" si="4"/>
        <v>1</v>
      </c>
      <c r="P8">
        <f t="shared" si="4"/>
        <v>3</v>
      </c>
      <c r="Q8">
        <f t="shared" si="4"/>
        <v>68</v>
      </c>
      <c r="R8">
        <f t="shared" si="4"/>
        <v>10</v>
      </c>
    </row>
    <row r="9" spans="1:18" x14ac:dyDescent="0.25">
      <c r="A9" s="19" t="s">
        <v>35</v>
      </c>
      <c r="B9" s="17">
        <v>0.44</v>
      </c>
      <c r="C9" s="17">
        <v>0.15</v>
      </c>
      <c r="D9" s="17">
        <v>0.23</v>
      </c>
      <c r="E9" s="17">
        <v>0.1</v>
      </c>
      <c r="F9" s="17">
        <v>0.05</v>
      </c>
      <c r="G9" s="17">
        <v>0.03</v>
      </c>
      <c r="H9" s="17">
        <v>0.59</v>
      </c>
      <c r="I9" s="17">
        <v>0.15</v>
      </c>
      <c r="K9">
        <f t="shared" ref="K9:K28" si="5">B9*100</f>
        <v>44</v>
      </c>
      <c r="L9">
        <f t="shared" ref="L9:L28" si="6">C9*100</f>
        <v>15</v>
      </c>
      <c r="M9">
        <f t="shared" ref="M9:M28" si="7">D9*100</f>
        <v>23</v>
      </c>
      <c r="N9">
        <f t="shared" ref="N9:N28" si="8">E9*100</f>
        <v>10</v>
      </c>
      <c r="O9">
        <f t="shared" ref="O9:O28" si="9">F9*100</f>
        <v>5</v>
      </c>
      <c r="P9">
        <f t="shared" ref="P9:P28" si="10">G9*100</f>
        <v>3</v>
      </c>
      <c r="Q9">
        <f t="shared" ref="Q9:Q28" si="11">H9*100</f>
        <v>59</v>
      </c>
      <c r="R9">
        <f t="shared" ref="R9:R28" si="12">I9*100</f>
        <v>15</v>
      </c>
    </row>
    <row r="10" spans="1:18" x14ac:dyDescent="0.25">
      <c r="A10" s="19" t="s">
        <v>36</v>
      </c>
      <c r="B10" s="17">
        <v>0.18</v>
      </c>
      <c r="C10" s="17">
        <v>0.23</v>
      </c>
      <c r="D10" s="17">
        <v>0.4</v>
      </c>
      <c r="E10" s="17">
        <v>0.13</v>
      </c>
      <c r="F10" s="17">
        <v>0.01</v>
      </c>
      <c r="G10" s="17">
        <v>0.05</v>
      </c>
      <c r="H10" s="17">
        <v>0.41</v>
      </c>
      <c r="I10" s="17">
        <v>0.14000000000000001</v>
      </c>
      <c r="K10">
        <f t="shared" si="5"/>
        <v>18</v>
      </c>
      <c r="L10">
        <f t="shared" si="6"/>
        <v>23</v>
      </c>
      <c r="M10">
        <f t="shared" si="7"/>
        <v>40</v>
      </c>
      <c r="N10">
        <f t="shared" si="8"/>
        <v>13</v>
      </c>
      <c r="O10">
        <f t="shared" si="9"/>
        <v>1</v>
      </c>
      <c r="P10">
        <f t="shared" si="10"/>
        <v>5</v>
      </c>
      <c r="Q10">
        <f t="shared" si="11"/>
        <v>41</v>
      </c>
      <c r="R10">
        <f t="shared" si="12"/>
        <v>14.000000000000002</v>
      </c>
    </row>
    <row r="11" spans="1:18" x14ac:dyDescent="0.25">
      <c r="A11" s="19" t="s">
        <v>37</v>
      </c>
      <c r="B11" s="17">
        <v>0.28000000000000003</v>
      </c>
      <c r="C11" s="17">
        <v>0.31</v>
      </c>
      <c r="D11" s="17">
        <v>0.25</v>
      </c>
      <c r="E11" s="17">
        <v>0.08</v>
      </c>
      <c r="F11" s="17">
        <v>0.01</v>
      </c>
      <c r="G11" s="17">
        <v>7.0000000000000007E-2</v>
      </c>
      <c r="H11" s="17">
        <v>0.59</v>
      </c>
      <c r="I11" s="17">
        <v>0.09</v>
      </c>
      <c r="K11">
        <f t="shared" si="5"/>
        <v>28.000000000000004</v>
      </c>
      <c r="L11">
        <f t="shared" si="6"/>
        <v>31</v>
      </c>
      <c r="M11">
        <f t="shared" si="7"/>
        <v>25</v>
      </c>
      <c r="N11">
        <f t="shared" si="8"/>
        <v>8</v>
      </c>
      <c r="O11">
        <f t="shared" si="9"/>
        <v>1</v>
      </c>
      <c r="P11">
        <f t="shared" si="10"/>
        <v>7.0000000000000009</v>
      </c>
      <c r="Q11">
        <f t="shared" si="11"/>
        <v>59</v>
      </c>
      <c r="R11">
        <f t="shared" si="12"/>
        <v>9</v>
      </c>
    </row>
    <row r="12" spans="1:18" x14ac:dyDescent="0.25">
      <c r="A12" s="19" t="s">
        <v>38</v>
      </c>
      <c r="B12" s="17">
        <v>0.64</v>
      </c>
      <c r="C12" s="17">
        <v>0.14000000000000001</v>
      </c>
      <c r="D12" s="17">
        <v>0.14000000000000001</v>
      </c>
      <c r="E12" s="17">
        <v>0.04</v>
      </c>
      <c r="F12" s="17">
        <v>0.02</v>
      </c>
      <c r="G12" s="17">
        <v>0.02</v>
      </c>
      <c r="H12" s="17">
        <v>0.78</v>
      </c>
      <c r="I12" s="17">
        <v>0.06</v>
      </c>
      <c r="K12">
        <f t="shared" si="5"/>
        <v>64</v>
      </c>
      <c r="L12">
        <f t="shared" si="6"/>
        <v>14.000000000000002</v>
      </c>
      <c r="M12">
        <f t="shared" si="7"/>
        <v>14.000000000000002</v>
      </c>
      <c r="N12">
        <f t="shared" si="8"/>
        <v>4</v>
      </c>
      <c r="O12">
        <f t="shared" si="9"/>
        <v>2</v>
      </c>
      <c r="P12">
        <f t="shared" si="10"/>
        <v>2</v>
      </c>
      <c r="Q12">
        <f t="shared" si="11"/>
        <v>78</v>
      </c>
      <c r="R12">
        <f t="shared" si="12"/>
        <v>6</v>
      </c>
    </row>
    <row r="13" spans="1:18" x14ac:dyDescent="0.25">
      <c r="A13" s="19" t="s">
        <v>39</v>
      </c>
      <c r="B13" s="17">
        <v>0.35</v>
      </c>
      <c r="C13" s="17">
        <v>0.26</v>
      </c>
      <c r="D13" s="17">
        <v>0.27</v>
      </c>
      <c r="E13" s="17">
        <v>0.1</v>
      </c>
      <c r="F13" s="17">
        <v>0.01</v>
      </c>
      <c r="G13" s="17">
        <v>0.02</v>
      </c>
      <c r="H13" s="17">
        <v>0.61</v>
      </c>
      <c r="I13" s="17">
        <v>0.11</v>
      </c>
      <c r="K13">
        <f t="shared" si="5"/>
        <v>35</v>
      </c>
      <c r="L13">
        <f t="shared" si="6"/>
        <v>26</v>
      </c>
      <c r="M13">
        <f t="shared" si="7"/>
        <v>27</v>
      </c>
      <c r="N13">
        <f t="shared" si="8"/>
        <v>10</v>
      </c>
      <c r="O13">
        <f t="shared" si="9"/>
        <v>1</v>
      </c>
      <c r="P13">
        <f t="shared" si="10"/>
        <v>2</v>
      </c>
      <c r="Q13">
        <f t="shared" si="11"/>
        <v>61</v>
      </c>
      <c r="R13">
        <f t="shared" si="12"/>
        <v>11</v>
      </c>
    </row>
    <row r="14" spans="1:18" x14ac:dyDescent="0.25">
      <c r="A14" s="19" t="s">
        <v>40</v>
      </c>
      <c r="B14" s="17">
        <v>0.37</v>
      </c>
      <c r="C14" s="17">
        <v>0.28000000000000003</v>
      </c>
      <c r="D14" s="17">
        <v>0.26</v>
      </c>
      <c r="E14" s="17">
        <v>0.06</v>
      </c>
      <c r="F14" s="17">
        <v>0.01</v>
      </c>
      <c r="G14" s="17">
        <v>0.02</v>
      </c>
      <c r="H14" s="17">
        <v>0.65</v>
      </c>
      <c r="I14" s="17">
        <v>7.0000000000000007E-2</v>
      </c>
      <c r="K14">
        <f t="shared" si="5"/>
        <v>37</v>
      </c>
      <c r="L14">
        <f t="shared" si="6"/>
        <v>28.000000000000004</v>
      </c>
      <c r="M14">
        <f t="shared" si="7"/>
        <v>26</v>
      </c>
      <c r="N14">
        <f t="shared" si="8"/>
        <v>6</v>
      </c>
      <c r="O14">
        <f t="shared" si="9"/>
        <v>1</v>
      </c>
      <c r="P14">
        <f t="shared" si="10"/>
        <v>2</v>
      </c>
      <c r="Q14">
        <f t="shared" si="11"/>
        <v>65</v>
      </c>
      <c r="R14">
        <f t="shared" si="12"/>
        <v>7.0000000000000009</v>
      </c>
    </row>
    <row r="15" spans="1:18" x14ac:dyDescent="0.25">
      <c r="A15" s="19" t="s">
        <v>41</v>
      </c>
      <c r="B15" s="17">
        <v>0.54</v>
      </c>
      <c r="C15" s="17">
        <v>0.26</v>
      </c>
      <c r="D15" s="17">
        <v>0.18</v>
      </c>
      <c r="E15" s="17">
        <v>0.01</v>
      </c>
      <c r="F15" s="17">
        <v>0</v>
      </c>
      <c r="G15" s="17">
        <v>0.01</v>
      </c>
      <c r="H15" s="17">
        <v>0.8</v>
      </c>
      <c r="I15" s="17">
        <v>0.01</v>
      </c>
      <c r="K15">
        <f t="shared" si="5"/>
        <v>54</v>
      </c>
      <c r="L15">
        <f t="shared" si="6"/>
        <v>26</v>
      </c>
      <c r="M15">
        <f t="shared" si="7"/>
        <v>18</v>
      </c>
      <c r="N15">
        <f t="shared" si="8"/>
        <v>1</v>
      </c>
      <c r="O15">
        <f t="shared" si="9"/>
        <v>0</v>
      </c>
      <c r="P15">
        <f t="shared" si="10"/>
        <v>1</v>
      </c>
      <c r="Q15">
        <f t="shared" si="11"/>
        <v>80</v>
      </c>
      <c r="R15">
        <f t="shared" si="12"/>
        <v>1</v>
      </c>
    </row>
    <row r="16" spans="1:18" x14ac:dyDescent="0.25">
      <c r="A16" s="19" t="s">
        <v>42</v>
      </c>
      <c r="B16" s="17">
        <v>0.18</v>
      </c>
      <c r="C16" s="17">
        <v>0.35</v>
      </c>
      <c r="D16" s="17">
        <v>0.32</v>
      </c>
      <c r="E16" s="17">
        <v>0.12</v>
      </c>
      <c r="F16" s="17">
        <v>0.02</v>
      </c>
      <c r="G16" s="17">
        <v>0.01</v>
      </c>
      <c r="H16" s="17">
        <v>0.53</v>
      </c>
      <c r="I16" s="17">
        <v>0.14000000000000001</v>
      </c>
      <c r="K16">
        <f t="shared" si="5"/>
        <v>18</v>
      </c>
      <c r="L16">
        <f t="shared" si="6"/>
        <v>35</v>
      </c>
      <c r="M16">
        <f t="shared" si="7"/>
        <v>32</v>
      </c>
      <c r="N16">
        <f t="shared" si="8"/>
        <v>12</v>
      </c>
      <c r="O16">
        <f t="shared" si="9"/>
        <v>2</v>
      </c>
      <c r="P16">
        <f t="shared" si="10"/>
        <v>1</v>
      </c>
      <c r="Q16">
        <f t="shared" si="11"/>
        <v>53</v>
      </c>
      <c r="R16">
        <f t="shared" si="12"/>
        <v>14.000000000000002</v>
      </c>
    </row>
    <row r="17" spans="1:18" x14ac:dyDescent="0.25">
      <c r="A17" s="19" t="s">
        <v>43</v>
      </c>
      <c r="B17" s="17">
        <v>0.36</v>
      </c>
      <c r="C17" s="17">
        <v>0.17</v>
      </c>
      <c r="D17" s="17">
        <v>0.26</v>
      </c>
      <c r="E17" s="17">
        <v>0.15</v>
      </c>
      <c r="F17" s="17">
        <v>0.02</v>
      </c>
      <c r="G17" s="17">
        <v>0.03</v>
      </c>
      <c r="H17" s="17">
        <v>0.53</v>
      </c>
      <c r="I17" s="17">
        <v>0.17</v>
      </c>
      <c r="K17">
        <f t="shared" si="5"/>
        <v>36</v>
      </c>
      <c r="L17">
        <f t="shared" si="6"/>
        <v>17</v>
      </c>
      <c r="M17">
        <f t="shared" si="7"/>
        <v>26</v>
      </c>
      <c r="N17">
        <f t="shared" si="8"/>
        <v>15</v>
      </c>
      <c r="O17">
        <f t="shared" si="9"/>
        <v>2</v>
      </c>
      <c r="P17">
        <f t="shared" si="10"/>
        <v>3</v>
      </c>
      <c r="Q17">
        <f t="shared" si="11"/>
        <v>53</v>
      </c>
      <c r="R17">
        <f t="shared" si="12"/>
        <v>17</v>
      </c>
    </row>
    <row r="18" spans="1:18" x14ac:dyDescent="0.25">
      <c r="A18" s="19" t="s">
        <v>44</v>
      </c>
      <c r="B18" s="17">
        <v>0.26</v>
      </c>
      <c r="C18" s="17">
        <v>0.16</v>
      </c>
      <c r="D18" s="17">
        <v>0.33</v>
      </c>
      <c r="E18" s="17">
        <v>0.16</v>
      </c>
      <c r="F18" s="17">
        <v>0.04</v>
      </c>
      <c r="G18" s="17">
        <v>0.06</v>
      </c>
      <c r="H18" s="17">
        <v>0.42</v>
      </c>
      <c r="I18" s="17">
        <v>0.2</v>
      </c>
      <c r="K18">
        <f t="shared" si="5"/>
        <v>26</v>
      </c>
      <c r="L18">
        <f t="shared" si="6"/>
        <v>16</v>
      </c>
      <c r="M18">
        <f t="shared" si="7"/>
        <v>33</v>
      </c>
      <c r="N18">
        <f t="shared" si="8"/>
        <v>16</v>
      </c>
      <c r="O18">
        <f t="shared" si="9"/>
        <v>4</v>
      </c>
      <c r="P18">
        <f t="shared" si="10"/>
        <v>6</v>
      </c>
      <c r="Q18">
        <f t="shared" si="11"/>
        <v>42</v>
      </c>
      <c r="R18">
        <f t="shared" si="12"/>
        <v>20</v>
      </c>
    </row>
    <row r="19" spans="1:18" x14ac:dyDescent="0.25">
      <c r="A19" s="19" t="s">
        <v>45</v>
      </c>
      <c r="B19" s="17">
        <v>0.37</v>
      </c>
      <c r="C19" s="17">
        <v>0.16</v>
      </c>
      <c r="D19" s="17">
        <v>0.26</v>
      </c>
      <c r="E19" s="17">
        <v>0.15</v>
      </c>
      <c r="F19" s="17">
        <v>0.04</v>
      </c>
      <c r="G19" s="17">
        <v>0.02</v>
      </c>
      <c r="H19" s="17">
        <v>0.53</v>
      </c>
      <c r="I19" s="17">
        <v>0.19</v>
      </c>
      <c r="K19">
        <f t="shared" si="5"/>
        <v>37</v>
      </c>
      <c r="L19">
        <f t="shared" si="6"/>
        <v>16</v>
      </c>
      <c r="M19">
        <f t="shared" si="7"/>
        <v>26</v>
      </c>
      <c r="N19">
        <f t="shared" si="8"/>
        <v>15</v>
      </c>
      <c r="O19">
        <f t="shared" si="9"/>
        <v>4</v>
      </c>
      <c r="P19">
        <f t="shared" si="10"/>
        <v>2</v>
      </c>
      <c r="Q19">
        <f t="shared" si="11"/>
        <v>53</v>
      </c>
      <c r="R19">
        <f t="shared" si="12"/>
        <v>19</v>
      </c>
    </row>
    <row r="20" spans="1:18" x14ac:dyDescent="0.25">
      <c r="A20" s="19" t="s">
        <v>46</v>
      </c>
      <c r="B20" s="17">
        <v>0.28000000000000003</v>
      </c>
      <c r="C20" s="17">
        <v>0.33</v>
      </c>
      <c r="D20" s="17">
        <v>0.27</v>
      </c>
      <c r="E20" s="17">
        <v>0.04</v>
      </c>
      <c r="F20" s="17">
        <v>0.01</v>
      </c>
      <c r="G20" s="17">
        <v>7.0000000000000007E-2</v>
      </c>
      <c r="H20" s="17">
        <v>0.61</v>
      </c>
      <c r="I20" s="17">
        <v>0.06</v>
      </c>
      <c r="K20">
        <f t="shared" si="5"/>
        <v>28.000000000000004</v>
      </c>
      <c r="L20">
        <f t="shared" si="6"/>
        <v>33</v>
      </c>
      <c r="M20">
        <f t="shared" si="7"/>
        <v>27</v>
      </c>
      <c r="N20">
        <f t="shared" si="8"/>
        <v>4</v>
      </c>
      <c r="O20">
        <f t="shared" si="9"/>
        <v>1</v>
      </c>
      <c r="P20">
        <f t="shared" si="10"/>
        <v>7.0000000000000009</v>
      </c>
      <c r="Q20">
        <f t="shared" si="11"/>
        <v>61</v>
      </c>
      <c r="R20">
        <f t="shared" si="12"/>
        <v>6</v>
      </c>
    </row>
    <row r="21" spans="1:18" x14ac:dyDescent="0.25">
      <c r="A21" s="19" t="s">
        <v>47</v>
      </c>
      <c r="B21" s="17">
        <v>0.28000000000000003</v>
      </c>
      <c r="C21" s="17">
        <v>0.25</v>
      </c>
      <c r="D21" s="17">
        <v>0.28000000000000003</v>
      </c>
      <c r="E21" s="17">
        <v>0.13</v>
      </c>
      <c r="F21" s="17">
        <v>0.01</v>
      </c>
      <c r="G21" s="17">
        <v>0.05</v>
      </c>
      <c r="H21" s="17">
        <v>0.52</v>
      </c>
      <c r="I21" s="17">
        <v>0.14000000000000001</v>
      </c>
      <c r="K21">
        <f t="shared" si="5"/>
        <v>28.000000000000004</v>
      </c>
      <c r="L21">
        <f t="shared" si="6"/>
        <v>25</v>
      </c>
      <c r="M21">
        <f t="shared" si="7"/>
        <v>28.000000000000004</v>
      </c>
      <c r="N21">
        <f t="shared" si="8"/>
        <v>13</v>
      </c>
      <c r="O21">
        <f t="shared" si="9"/>
        <v>1</v>
      </c>
      <c r="P21">
        <f t="shared" si="10"/>
        <v>5</v>
      </c>
      <c r="Q21">
        <f t="shared" si="11"/>
        <v>52</v>
      </c>
      <c r="R21">
        <f t="shared" si="12"/>
        <v>14.000000000000002</v>
      </c>
    </row>
    <row r="22" spans="1:18" x14ac:dyDescent="0.25">
      <c r="A22" s="19" t="s">
        <v>48</v>
      </c>
      <c r="B22" s="17">
        <v>0.24</v>
      </c>
      <c r="C22" s="17">
        <v>0.28000000000000003</v>
      </c>
      <c r="D22" s="17">
        <v>0.33</v>
      </c>
      <c r="E22" s="17">
        <v>0.13</v>
      </c>
      <c r="F22" s="17">
        <v>0.02</v>
      </c>
      <c r="G22" s="17">
        <v>0.02</v>
      </c>
      <c r="H22" s="17">
        <v>0.52</v>
      </c>
      <c r="I22" s="17">
        <v>0.14000000000000001</v>
      </c>
      <c r="K22">
        <f t="shared" si="5"/>
        <v>24</v>
      </c>
      <c r="L22">
        <f t="shared" si="6"/>
        <v>28.000000000000004</v>
      </c>
      <c r="M22">
        <f t="shared" si="7"/>
        <v>33</v>
      </c>
      <c r="N22">
        <f t="shared" si="8"/>
        <v>13</v>
      </c>
      <c r="O22">
        <f t="shared" si="9"/>
        <v>2</v>
      </c>
      <c r="P22">
        <f t="shared" si="10"/>
        <v>2</v>
      </c>
      <c r="Q22">
        <f t="shared" si="11"/>
        <v>52</v>
      </c>
      <c r="R22">
        <f t="shared" si="12"/>
        <v>14.000000000000002</v>
      </c>
    </row>
    <row r="23" spans="1:18" x14ac:dyDescent="0.25">
      <c r="A23" s="19" t="s">
        <v>49</v>
      </c>
      <c r="B23" s="17">
        <v>0.31</v>
      </c>
      <c r="C23" s="17">
        <v>0.35</v>
      </c>
      <c r="D23" s="17">
        <v>0.24</v>
      </c>
      <c r="E23" s="17">
        <v>7.0000000000000007E-2</v>
      </c>
      <c r="F23" s="17">
        <v>0.01</v>
      </c>
      <c r="G23" s="17">
        <v>0.01</v>
      </c>
      <c r="H23" s="17">
        <v>0.67</v>
      </c>
      <c r="I23" s="17">
        <v>0.08</v>
      </c>
      <c r="K23">
        <f t="shared" si="5"/>
        <v>31</v>
      </c>
      <c r="L23">
        <f t="shared" si="6"/>
        <v>35</v>
      </c>
      <c r="M23">
        <f t="shared" si="7"/>
        <v>24</v>
      </c>
      <c r="N23">
        <f t="shared" si="8"/>
        <v>7.0000000000000009</v>
      </c>
      <c r="O23">
        <f t="shared" si="9"/>
        <v>1</v>
      </c>
      <c r="P23">
        <f t="shared" si="10"/>
        <v>1</v>
      </c>
      <c r="Q23">
        <f t="shared" si="11"/>
        <v>67</v>
      </c>
      <c r="R23">
        <f t="shared" si="12"/>
        <v>8</v>
      </c>
    </row>
    <row r="24" spans="1:18" x14ac:dyDescent="0.25">
      <c r="A24" s="19" t="s">
        <v>50</v>
      </c>
      <c r="B24" s="17">
        <v>0.52</v>
      </c>
      <c r="C24" s="17">
        <v>0.27</v>
      </c>
      <c r="D24" s="17">
        <v>0.16</v>
      </c>
      <c r="E24" s="17">
        <v>0.02</v>
      </c>
      <c r="F24" s="17">
        <v>0</v>
      </c>
      <c r="G24" s="17">
        <v>0.02</v>
      </c>
      <c r="H24" s="17">
        <v>0.79</v>
      </c>
      <c r="I24" s="17">
        <v>0.03</v>
      </c>
      <c r="K24">
        <f t="shared" si="5"/>
        <v>52</v>
      </c>
      <c r="L24">
        <f t="shared" si="6"/>
        <v>27</v>
      </c>
      <c r="M24">
        <f t="shared" si="7"/>
        <v>16</v>
      </c>
      <c r="N24">
        <f t="shared" si="8"/>
        <v>2</v>
      </c>
      <c r="O24">
        <f t="shared" si="9"/>
        <v>0</v>
      </c>
      <c r="P24">
        <f t="shared" si="10"/>
        <v>2</v>
      </c>
      <c r="Q24">
        <f t="shared" si="11"/>
        <v>79</v>
      </c>
      <c r="R24">
        <f t="shared" si="12"/>
        <v>3</v>
      </c>
    </row>
    <row r="25" spans="1:18" x14ac:dyDescent="0.25">
      <c r="A25" s="19" t="s">
        <v>51</v>
      </c>
      <c r="B25" s="17">
        <v>0.19</v>
      </c>
      <c r="C25" s="17">
        <v>0.3</v>
      </c>
      <c r="D25" s="17">
        <v>0.36</v>
      </c>
      <c r="E25" s="17">
        <v>0.05</v>
      </c>
      <c r="F25" s="17">
        <v>0.01</v>
      </c>
      <c r="G25" s="17">
        <v>0.1</v>
      </c>
      <c r="H25" s="17">
        <v>0.49</v>
      </c>
      <c r="I25" s="17">
        <v>0.06</v>
      </c>
      <c r="K25">
        <f t="shared" si="5"/>
        <v>19</v>
      </c>
      <c r="L25">
        <f t="shared" si="6"/>
        <v>30</v>
      </c>
      <c r="M25">
        <f t="shared" si="7"/>
        <v>36</v>
      </c>
      <c r="N25">
        <f t="shared" si="8"/>
        <v>5</v>
      </c>
      <c r="O25">
        <f t="shared" si="9"/>
        <v>1</v>
      </c>
      <c r="P25">
        <f t="shared" si="10"/>
        <v>10</v>
      </c>
      <c r="Q25">
        <f t="shared" si="11"/>
        <v>49</v>
      </c>
      <c r="R25">
        <f t="shared" si="12"/>
        <v>6</v>
      </c>
    </row>
    <row r="26" spans="1:18" x14ac:dyDescent="0.25">
      <c r="A26" s="19" t="s">
        <v>52</v>
      </c>
      <c r="B26" s="17">
        <v>0.71</v>
      </c>
      <c r="C26" s="17">
        <v>0.16</v>
      </c>
      <c r="D26" s="17">
        <v>0.08</v>
      </c>
      <c r="E26" s="17">
        <v>0.01</v>
      </c>
      <c r="F26" s="17">
        <v>0.03</v>
      </c>
      <c r="G26" s="17">
        <v>0.01</v>
      </c>
      <c r="H26" s="17">
        <v>0.87</v>
      </c>
      <c r="I26" s="17">
        <v>0.05</v>
      </c>
      <c r="K26">
        <f t="shared" si="5"/>
        <v>71</v>
      </c>
      <c r="L26">
        <f t="shared" si="6"/>
        <v>16</v>
      </c>
      <c r="M26">
        <f t="shared" si="7"/>
        <v>8</v>
      </c>
      <c r="N26">
        <f t="shared" si="8"/>
        <v>1</v>
      </c>
      <c r="O26">
        <f t="shared" si="9"/>
        <v>3</v>
      </c>
      <c r="P26">
        <f t="shared" si="10"/>
        <v>1</v>
      </c>
      <c r="Q26">
        <f t="shared" si="11"/>
        <v>87</v>
      </c>
      <c r="R26">
        <f t="shared" si="12"/>
        <v>5</v>
      </c>
    </row>
    <row r="27" spans="1:18" x14ac:dyDescent="0.25">
      <c r="A27" s="19" t="s">
        <v>53</v>
      </c>
      <c r="B27" s="17">
        <v>0.5</v>
      </c>
      <c r="C27" s="17">
        <v>0.21</v>
      </c>
      <c r="D27" s="17">
        <v>0.19</v>
      </c>
      <c r="E27" s="17">
        <v>0.08</v>
      </c>
      <c r="F27" s="17">
        <v>0.01</v>
      </c>
      <c r="G27" s="17">
        <v>0.01</v>
      </c>
      <c r="H27" s="17">
        <v>0.71</v>
      </c>
      <c r="I27" s="17">
        <v>0.09</v>
      </c>
      <c r="K27">
        <f t="shared" si="5"/>
        <v>50</v>
      </c>
      <c r="L27">
        <f t="shared" si="6"/>
        <v>21</v>
      </c>
      <c r="M27">
        <f t="shared" si="7"/>
        <v>19</v>
      </c>
      <c r="N27">
        <f t="shared" si="8"/>
        <v>8</v>
      </c>
      <c r="O27">
        <f t="shared" si="9"/>
        <v>1</v>
      </c>
      <c r="P27">
        <f t="shared" si="10"/>
        <v>1</v>
      </c>
      <c r="Q27">
        <f t="shared" si="11"/>
        <v>71</v>
      </c>
      <c r="R27">
        <f t="shared" si="12"/>
        <v>9</v>
      </c>
    </row>
    <row r="28" spans="1:18" x14ac:dyDescent="0.25">
      <c r="A28" s="19" t="s">
        <v>33</v>
      </c>
      <c r="B28" s="17">
        <v>0.37</v>
      </c>
      <c r="C28" s="17">
        <v>0.24</v>
      </c>
      <c r="D28" s="17">
        <v>0.25</v>
      </c>
      <c r="E28" s="17">
        <v>0.09</v>
      </c>
      <c r="F28" s="17">
        <v>0.02</v>
      </c>
      <c r="G28" s="17">
        <v>0.03</v>
      </c>
      <c r="H28" s="17">
        <v>0.62</v>
      </c>
      <c r="I28" s="17">
        <v>0.1</v>
      </c>
      <c r="K28">
        <f t="shared" si="5"/>
        <v>37</v>
      </c>
      <c r="L28">
        <f t="shared" si="6"/>
        <v>24</v>
      </c>
      <c r="M28">
        <f t="shared" si="7"/>
        <v>25</v>
      </c>
      <c r="N28">
        <f t="shared" si="8"/>
        <v>9</v>
      </c>
      <c r="O28">
        <f t="shared" si="9"/>
        <v>2</v>
      </c>
      <c r="P28">
        <f t="shared" si="10"/>
        <v>3</v>
      </c>
      <c r="Q28">
        <f t="shared" si="11"/>
        <v>62</v>
      </c>
      <c r="R28">
        <f t="shared" si="12"/>
        <v>10</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0"/>
  <sheetViews>
    <sheetView showGridLines="0" topLeftCell="A200" workbookViewId="0">
      <selection activeCell="J206" sqref="J206:P230"/>
    </sheetView>
  </sheetViews>
  <sheetFormatPr defaultColWidth="9.140625" defaultRowHeight="15" x14ac:dyDescent="0.25"/>
  <cols>
    <col min="1" max="1" width="19.5703125" customWidth="1"/>
    <col min="7" max="7" width="10.140625" customWidth="1"/>
    <col min="8" max="8" width="9.85546875" customWidth="1"/>
  </cols>
  <sheetData>
    <row r="1" spans="1:16" ht="18.75" x14ac:dyDescent="0.3">
      <c r="A1" s="10" t="s">
        <v>3</v>
      </c>
      <c r="B1" s="20" t="s">
        <v>4</v>
      </c>
      <c r="C1" s="12"/>
      <c r="D1" s="12"/>
      <c r="E1" s="12"/>
      <c r="F1" s="12"/>
      <c r="G1" s="12"/>
      <c r="H1" s="12"/>
    </row>
    <row r="2" spans="1:16" x14ac:dyDescent="0.25">
      <c r="B2" s="21" t="s">
        <v>54</v>
      </c>
      <c r="C2" s="12"/>
      <c r="D2" s="12"/>
      <c r="E2" s="12"/>
      <c r="F2" s="12"/>
      <c r="G2" s="12"/>
      <c r="H2" s="12"/>
    </row>
    <row r="3" spans="1:16" x14ac:dyDescent="0.25">
      <c r="B3" s="12"/>
      <c r="C3" s="12"/>
      <c r="D3" s="12"/>
      <c r="E3" s="12"/>
      <c r="F3" s="12"/>
      <c r="G3" s="12"/>
      <c r="H3" s="12"/>
    </row>
    <row r="4" spans="1:16" x14ac:dyDescent="0.25">
      <c r="A4" s="1" t="s">
        <v>55</v>
      </c>
      <c r="B4" s="12"/>
      <c r="C4" s="12"/>
      <c r="D4" s="12"/>
      <c r="E4" s="12"/>
      <c r="F4" s="12"/>
      <c r="G4" s="12"/>
      <c r="H4" s="12"/>
    </row>
    <row r="5" spans="1:16" x14ac:dyDescent="0.25">
      <c r="A5" s="1"/>
      <c r="B5" s="12"/>
      <c r="C5" s="12"/>
      <c r="D5" s="12"/>
      <c r="E5" s="12"/>
      <c r="F5" s="12"/>
      <c r="G5" s="12"/>
      <c r="H5" s="12"/>
      <c r="J5" t="str">
        <f>$A$1</f>
        <v>_Q2</v>
      </c>
      <c r="K5" t="str">
        <f t="shared" ref="K5:P5" si="0">$A$1</f>
        <v>_Q2</v>
      </c>
      <c r="L5" t="str">
        <f t="shared" si="0"/>
        <v>_Q2</v>
      </c>
      <c r="M5" t="str">
        <f t="shared" si="0"/>
        <v>_Q2</v>
      </c>
      <c r="N5" t="str">
        <f t="shared" si="0"/>
        <v>_Q2</v>
      </c>
      <c r="O5" t="str">
        <f t="shared" si="0"/>
        <v>_Q2</v>
      </c>
      <c r="P5" t="str">
        <f t="shared" si="0"/>
        <v>_Q2</v>
      </c>
    </row>
    <row r="6" spans="1:16" x14ac:dyDescent="0.25">
      <c r="A6" s="18" t="s">
        <v>56</v>
      </c>
      <c r="B6" s="12"/>
      <c r="C6" s="12"/>
      <c r="D6" s="12"/>
      <c r="E6" s="12"/>
      <c r="F6" s="12"/>
      <c r="G6" s="12"/>
      <c r="H6" s="12"/>
      <c r="J6" t="str">
        <f>$B$1</f>
        <v>Perceptions of corruption, by institution</v>
      </c>
      <c r="K6" t="str">
        <f t="shared" ref="K6:P6" si="1">$B$1</f>
        <v>Perceptions of corruption, by institution</v>
      </c>
      <c r="L6" t="str">
        <f t="shared" si="1"/>
        <v>Perceptions of corruption, by institution</v>
      </c>
      <c r="M6" t="str">
        <f t="shared" si="1"/>
        <v>Perceptions of corruption, by institution</v>
      </c>
      <c r="N6" t="str">
        <f t="shared" si="1"/>
        <v>Perceptions of corruption, by institution</v>
      </c>
      <c r="O6" t="str">
        <f t="shared" si="1"/>
        <v>Perceptions of corruption, by institution</v>
      </c>
      <c r="P6" t="str">
        <f t="shared" si="1"/>
        <v>Perceptions of corruption, by institution</v>
      </c>
    </row>
    <row r="7" spans="1:16" x14ac:dyDescent="0.25">
      <c r="B7" s="12"/>
      <c r="C7" s="12"/>
      <c r="D7" s="12"/>
      <c r="E7" s="12"/>
      <c r="F7" s="12"/>
      <c r="G7" s="12"/>
      <c r="H7" s="12"/>
      <c r="J7" t="str">
        <f>CONCATENATE($B$2, $A$6)</f>
        <v>How many of the following people do you think are involved in corruption, or haven’t you heard enough about them to say? The (President)/(Prime Minister) and Officials in his office</v>
      </c>
      <c r="K7" t="str">
        <f t="shared" ref="K7:P7" si="2">CONCATENATE($B$2, $A$6)</f>
        <v>How many of the following people do you think are involved in corruption, or haven’t you heard enough about them to say? The (President)/(Prime Minister) and Officials in his office</v>
      </c>
      <c r="L7" t="str">
        <f t="shared" si="2"/>
        <v>How many of the following people do you think are involved in corruption, or haven’t you heard enough about them to say? The (President)/(Prime Minister) and Officials in his office</v>
      </c>
      <c r="M7" t="str">
        <f t="shared" si="2"/>
        <v>How many of the following people do you think are involved in corruption, or haven’t you heard enough about them to say? The (President)/(Prime Minister) and Officials in his office</v>
      </c>
      <c r="N7" t="str">
        <f t="shared" si="2"/>
        <v>How many of the following people do you think are involved in corruption, or haven’t you heard enough about them to say? The (President)/(Prime Minister) and Officials in his office</v>
      </c>
      <c r="O7" t="str">
        <f t="shared" si="2"/>
        <v>How many of the following people do you think are involved in corruption, or haven’t you heard enough about them to say? The (President)/(Prime Minister) and Officials in his office</v>
      </c>
      <c r="P7" t="str">
        <f t="shared" si="2"/>
        <v>How many of the following people do you think are involved in corruption, or haven’t you heard enough about them to say? The (President)/(Prime Minister) and Officials in his office</v>
      </c>
    </row>
    <row r="8" spans="1:16" ht="60" x14ac:dyDescent="0.25">
      <c r="A8" s="14" t="s">
        <v>24</v>
      </c>
      <c r="B8" s="15" t="s">
        <v>57</v>
      </c>
      <c r="C8" s="15" t="s">
        <v>58</v>
      </c>
      <c r="D8" s="15" t="s">
        <v>59</v>
      </c>
      <c r="E8" s="15" t="s">
        <v>60</v>
      </c>
      <c r="F8" s="15" t="s">
        <v>61</v>
      </c>
      <c r="G8" s="15" t="s">
        <v>62</v>
      </c>
      <c r="H8" s="15" t="s">
        <v>63</v>
      </c>
      <c r="J8" t="str">
        <f>B8</f>
        <v>None</v>
      </c>
      <c r="K8" t="str">
        <f t="shared" ref="K8:P8" si="3">C8</f>
        <v>Some of them</v>
      </c>
      <c r="L8" t="str">
        <f t="shared" si="3"/>
        <v>Most of them</v>
      </c>
      <c r="M8" t="str">
        <f t="shared" si="3"/>
        <v>All of them</v>
      </c>
      <c r="N8" t="str">
        <f t="shared" si="3"/>
        <v>Don't know / Haven't heard</v>
      </c>
      <c r="O8" t="str">
        <f t="shared" si="3"/>
        <v>NET NONE/ SOME</v>
      </c>
      <c r="P8" t="str">
        <f t="shared" si="3"/>
        <v>NET MOST/ALL</v>
      </c>
    </row>
    <row r="10" spans="1:16" x14ac:dyDescent="0.25">
      <c r="A10" s="19" t="s">
        <v>34</v>
      </c>
      <c r="B10" s="28">
        <v>0.1</v>
      </c>
      <c r="C10" s="28">
        <v>0.48</v>
      </c>
      <c r="D10" s="28">
        <v>0.17</v>
      </c>
      <c r="E10" s="28">
        <v>0.12</v>
      </c>
      <c r="F10" s="28">
        <v>0.12</v>
      </c>
      <c r="G10" s="28">
        <v>0.58475616175678569</v>
      </c>
      <c r="H10" s="28">
        <v>0.29520700007052914</v>
      </c>
      <c r="J10">
        <f>B10*100</f>
        <v>10</v>
      </c>
      <c r="K10">
        <f t="shared" ref="K10:P25" si="4">C10*100</f>
        <v>48</v>
      </c>
      <c r="L10">
        <f t="shared" si="4"/>
        <v>17</v>
      </c>
      <c r="M10">
        <f t="shared" si="4"/>
        <v>12</v>
      </c>
      <c r="N10">
        <f t="shared" si="4"/>
        <v>12</v>
      </c>
      <c r="O10">
        <f t="shared" si="4"/>
        <v>58.475616175678567</v>
      </c>
      <c r="P10">
        <f t="shared" si="4"/>
        <v>29.520700007052913</v>
      </c>
    </row>
    <row r="11" spans="1:16" x14ac:dyDescent="0.25">
      <c r="A11" s="19" t="s">
        <v>35</v>
      </c>
      <c r="B11" s="28">
        <v>0.13</v>
      </c>
      <c r="C11" s="28">
        <v>0.35</v>
      </c>
      <c r="D11" s="28">
        <v>0.21</v>
      </c>
      <c r="E11" s="28">
        <v>0.2</v>
      </c>
      <c r="F11" s="28">
        <v>0.11</v>
      </c>
      <c r="G11" s="28">
        <v>0.47802735717246458</v>
      </c>
      <c r="H11" s="28">
        <v>0.40962717492118533</v>
      </c>
      <c r="J11">
        <f t="shared" ref="J11:J29" si="5">B11*100</f>
        <v>13</v>
      </c>
      <c r="K11">
        <f t="shared" si="4"/>
        <v>35</v>
      </c>
      <c r="L11">
        <f t="shared" si="4"/>
        <v>21</v>
      </c>
      <c r="M11">
        <f t="shared" si="4"/>
        <v>20</v>
      </c>
      <c r="N11">
        <f t="shared" si="4"/>
        <v>11</v>
      </c>
      <c r="O11">
        <f t="shared" si="4"/>
        <v>47.802735717246456</v>
      </c>
      <c r="P11">
        <f t="shared" si="4"/>
        <v>40.962717492118536</v>
      </c>
    </row>
    <row r="12" spans="1:16" x14ac:dyDescent="0.25">
      <c r="A12" s="19" t="s">
        <v>36</v>
      </c>
      <c r="B12" s="28">
        <v>7.0000000000000007E-2</v>
      </c>
      <c r="C12" s="28">
        <v>0.46</v>
      </c>
      <c r="D12" s="28">
        <v>0.28000000000000003</v>
      </c>
      <c r="E12" s="28">
        <v>0.13</v>
      </c>
      <c r="F12" s="28">
        <v>7.0000000000000007E-2</v>
      </c>
      <c r="G12" s="28">
        <v>0.53065538228193943</v>
      </c>
      <c r="H12" s="28">
        <v>0.40209734370466133</v>
      </c>
      <c r="J12">
        <f t="shared" si="5"/>
        <v>7.0000000000000009</v>
      </c>
      <c r="K12">
        <f t="shared" si="4"/>
        <v>46</v>
      </c>
      <c r="L12">
        <f t="shared" si="4"/>
        <v>28.000000000000004</v>
      </c>
      <c r="M12">
        <f t="shared" si="4"/>
        <v>13</v>
      </c>
      <c r="N12">
        <f t="shared" si="4"/>
        <v>7.0000000000000009</v>
      </c>
      <c r="O12">
        <f t="shared" si="4"/>
        <v>53.065538228193944</v>
      </c>
      <c r="P12">
        <f t="shared" si="4"/>
        <v>40.20973437046613</v>
      </c>
    </row>
    <row r="13" spans="1:16" x14ac:dyDescent="0.25">
      <c r="A13" s="19" t="s">
        <v>37</v>
      </c>
      <c r="B13" s="28">
        <v>0.05</v>
      </c>
      <c r="C13" s="28">
        <v>0.38</v>
      </c>
      <c r="D13" s="28">
        <v>0.26</v>
      </c>
      <c r="E13" s="28">
        <v>0.23</v>
      </c>
      <c r="F13" s="28">
        <v>0.08</v>
      </c>
      <c r="G13" s="28">
        <v>0.43620689655172412</v>
      </c>
      <c r="H13" s="28">
        <v>0.48275862068965514</v>
      </c>
      <c r="J13">
        <f t="shared" si="5"/>
        <v>5</v>
      </c>
      <c r="K13">
        <f t="shared" si="4"/>
        <v>38</v>
      </c>
      <c r="L13">
        <f t="shared" si="4"/>
        <v>26</v>
      </c>
      <c r="M13">
        <f t="shared" si="4"/>
        <v>23</v>
      </c>
      <c r="N13">
        <f t="shared" si="4"/>
        <v>8</v>
      </c>
      <c r="O13">
        <f t="shared" si="4"/>
        <v>43.620689655172413</v>
      </c>
      <c r="P13">
        <f t="shared" si="4"/>
        <v>48.275862068965516</v>
      </c>
    </row>
    <row r="14" spans="1:16" x14ac:dyDescent="0.25">
      <c r="A14" s="19" t="s">
        <v>38</v>
      </c>
      <c r="B14" s="28">
        <v>0.03</v>
      </c>
      <c r="C14" s="28">
        <v>0.33</v>
      </c>
      <c r="D14" s="28">
        <v>0.28999999999999998</v>
      </c>
      <c r="E14" s="28">
        <v>0.23</v>
      </c>
      <c r="F14" s="28">
        <v>0.12</v>
      </c>
      <c r="G14" s="28">
        <v>0.35853865760407816</v>
      </c>
      <c r="H14" s="28">
        <v>0.52336448598130847</v>
      </c>
      <c r="J14">
        <f t="shared" si="5"/>
        <v>3</v>
      </c>
      <c r="K14">
        <f t="shared" si="4"/>
        <v>33</v>
      </c>
      <c r="L14">
        <f t="shared" si="4"/>
        <v>28.999999999999996</v>
      </c>
      <c r="M14">
        <f t="shared" si="4"/>
        <v>23</v>
      </c>
      <c r="N14">
        <f t="shared" si="4"/>
        <v>12</v>
      </c>
      <c r="O14">
        <f t="shared" si="4"/>
        <v>35.853865760407814</v>
      </c>
      <c r="P14">
        <f t="shared" si="4"/>
        <v>52.336448598130843</v>
      </c>
    </row>
    <row r="15" spans="1:16" x14ac:dyDescent="0.25">
      <c r="A15" s="19" t="s">
        <v>39</v>
      </c>
      <c r="B15" s="28">
        <v>0.06</v>
      </c>
      <c r="C15" s="28">
        <v>0.4</v>
      </c>
      <c r="D15" s="28">
        <v>0.23</v>
      </c>
      <c r="E15" s="28">
        <v>0.25</v>
      </c>
      <c r="F15" s="28">
        <v>0.06</v>
      </c>
      <c r="G15" s="28">
        <v>0.46062658763759523</v>
      </c>
      <c r="H15" s="28">
        <v>0.47925486875529211</v>
      </c>
      <c r="J15">
        <f t="shared" si="5"/>
        <v>6</v>
      </c>
      <c r="K15">
        <f t="shared" si="4"/>
        <v>40</v>
      </c>
      <c r="L15">
        <f t="shared" si="4"/>
        <v>23</v>
      </c>
      <c r="M15">
        <f t="shared" si="4"/>
        <v>25</v>
      </c>
      <c r="N15">
        <f t="shared" si="4"/>
        <v>6</v>
      </c>
      <c r="O15">
        <f t="shared" si="4"/>
        <v>46.062658763759522</v>
      </c>
      <c r="P15">
        <f t="shared" si="4"/>
        <v>47.925486875529209</v>
      </c>
    </row>
    <row r="16" spans="1:16" x14ac:dyDescent="0.25">
      <c r="A16" s="19" t="s">
        <v>40</v>
      </c>
      <c r="B16" s="28">
        <v>0.08</v>
      </c>
      <c r="C16" s="28">
        <v>0.42</v>
      </c>
      <c r="D16" s="28">
        <v>0.23</v>
      </c>
      <c r="E16" s="28">
        <v>0.19</v>
      </c>
      <c r="F16" s="28">
        <v>0.08</v>
      </c>
      <c r="G16" s="28">
        <v>0.50101832993889062</v>
      </c>
      <c r="H16" s="28">
        <v>0.41649694501017287</v>
      </c>
      <c r="J16">
        <f t="shared" si="5"/>
        <v>8</v>
      </c>
      <c r="K16">
        <f t="shared" si="4"/>
        <v>42</v>
      </c>
      <c r="L16">
        <f t="shared" si="4"/>
        <v>23</v>
      </c>
      <c r="M16">
        <f t="shared" si="4"/>
        <v>19</v>
      </c>
      <c r="N16">
        <f t="shared" si="4"/>
        <v>8</v>
      </c>
      <c r="O16">
        <f t="shared" si="4"/>
        <v>50.101832993889062</v>
      </c>
      <c r="P16">
        <f t="shared" si="4"/>
        <v>41.649694501017287</v>
      </c>
    </row>
    <row r="17" spans="1:16" x14ac:dyDescent="0.25">
      <c r="A17" s="19" t="s">
        <v>41</v>
      </c>
      <c r="B17" s="28">
        <v>0.05</v>
      </c>
      <c r="C17" s="28">
        <v>0.42</v>
      </c>
      <c r="D17" s="28">
        <v>0.23</v>
      </c>
      <c r="E17" s="28">
        <v>0.23</v>
      </c>
      <c r="F17" s="28">
        <v>7.0000000000000007E-2</v>
      </c>
      <c r="G17" s="28">
        <v>0.4711866887999045</v>
      </c>
      <c r="H17" s="28">
        <v>0.45979649398369932</v>
      </c>
      <c r="J17">
        <f t="shared" si="5"/>
        <v>5</v>
      </c>
      <c r="K17">
        <f t="shared" si="4"/>
        <v>42</v>
      </c>
      <c r="L17">
        <f t="shared" si="4"/>
        <v>23</v>
      </c>
      <c r="M17">
        <f t="shared" si="4"/>
        <v>23</v>
      </c>
      <c r="N17">
        <f t="shared" si="4"/>
        <v>7.0000000000000009</v>
      </c>
      <c r="O17">
        <f t="shared" si="4"/>
        <v>47.118668879990452</v>
      </c>
      <c r="P17">
        <f t="shared" si="4"/>
        <v>45.979649398369929</v>
      </c>
    </row>
    <row r="18" spans="1:16" x14ac:dyDescent="0.25">
      <c r="A18" s="19" t="s">
        <v>42</v>
      </c>
      <c r="B18" s="28">
        <v>0.11</v>
      </c>
      <c r="C18" s="28">
        <v>0.52</v>
      </c>
      <c r="D18" s="28">
        <v>0.18</v>
      </c>
      <c r="E18" s="28">
        <v>0.12</v>
      </c>
      <c r="F18" s="28">
        <v>7.0000000000000007E-2</v>
      </c>
      <c r="G18" s="28">
        <v>0.6298482293423272</v>
      </c>
      <c r="H18" s="28">
        <v>0.29763912310286678</v>
      </c>
      <c r="J18">
        <f t="shared" si="5"/>
        <v>11</v>
      </c>
      <c r="K18">
        <f t="shared" si="4"/>
        <v>52</v>
      </c>
      <c r="L18">
        <f t="shared" si="4"/>
        <v>18</v>
      </c>
      <c r="M18">
        <f t="shared" si="4"/>
        <v>12</v>
      </c>
      <c r="N18">
        <f t="shared" si="4"/>
        <v>7.0000000000000009</v>
      </c>
      <c r="O18">
        <f t="shared" si="4"/>
        <v>62.984822934232717</v>
      </c>
      <c r="P18">
        <f t="shared" si="4"/>
        <v>29.763912310286678</v>
      </c>
    </row>
    <row r="19" spans="1:16" x14ac:dyDescent="0.25">
      <c r="A19" s="19" t="s">
        <v>43</v>
      </c>
      <c r="B19" s="28">
        <v>0.08</v>
      </c>
      <c r="C19" s="28">
        <v>0.32</v>
      </c>
      <c r="D19" s="28">
        <v>0.2</v>
      </c>
      <c r="E19" s="28">
        <v>0.23</v>
      </c>
      <c r="F19" s="28">
        <v>0.18</v>
      </c>
      <c r="G19" s="28">
        <v>0.39318961115137624</v>
      </c>
      <c r="H19" s="28">
        <v>0.42899708901740374</v>
      </c>
      <c r="J19">
        <f t="shared" si="5"/>
        <v>8</v>
      </c>
      <c r="K19">
        <f t="shared" si="4"/>
        <v>32</v>
      </c>
      <c r="L19">
        <f t="shared" si="4"/>
        <v>20</v>
      </c>
      <c r="M19">
        <f t="shared" si="4"/>
        <v>23</v>
      </c>
      <c r="N19">
        <f t="shared" si="4"/>
        <v>18</v>
      </c>
      <c r="O19">
        <f t="shared" si="4"/>
        <v>39.318961115137625</v>
      </c>
      <c r="P19">
        <f t="shared" si="4"/>
        <v>42.899708901740375</v>
      </c>
    </row>
    <row r="20" spans="1:16" x14ac:dyDescent="0.25">
      <c r="A20" s="19" t="s">
        <v>44</v>
      </c>
      <c r="B20" s="28">
        <v>0.1</v>
      </c>
      <c r="C20" s="28">
        <v>0.35</v>
      </c>
      <c r="D20" s="28">
        <v>0.21</v>
      </c>
      <c r="E20" s="28">
        <v>0.17</v>
      </c>
      <c r="F20" s="28">
        <v>0.17</v>
      </c>
      <c r="G20" s="28">
        <v>0.45001347296996452</v>
      </c>
      <c r="H20" s="28">
        <v>0.37989485256190131</v>
      </c>
      <c r="J20">
        <f t="shared" si="5"/>
        <v>10</v>
      </c>
      <c r="K20">
        <f t="shared" si="4"/>
        <v>35</v>
      </c>
      <c r="L20">
        <f t="shared" si="4"/>
        <v>21</v>
      </c>
      <c r="M20">
        <f t="shared" si="4"/>
        <v>17</v>
      </c>
      <c r="N20">
        <f t="shared" si="4"/>
        <v>17</v>
      </c>
      <c r="O20">
        <f t="shared" si="4"/>
        <v>45.00134729699645</v>
      </c>
      <c r="P20">
        <f t="shared" si="4"/>
        <v>37.989485256190129</v>
      </c>
    </row>
    <row r="21" spans="1:16" x14ac:dyDescent="0.25">
      <c r="A21" s="19" t="s">
        <v>45</v>
      </c>
      <c r="B21" s="28">
        <v>0.1</v>
      </c>
      <c r="C21" s="28">
        <v>0.31</v>
      </c>
      <c r="D21" s="28">
        <v>0.27</v>
      </c>
      <c r="E21" s="28">
        <v>0.22</v>
      </c>
      <c r="F21" s="28">
        <v>0.1</v>
      </c>
      <c r="G21" s="28">
        <v>0.40528364723543481</v>
      </c>
      <c r="H21" s="28">
        <v>0.4966229768767918</v>
      </c>
      <c r="J21">
        <f t="shared" si="5"/>
        <v>10</v>
      </c>
      <c r="K21">
        <f t="shared" si="4"/>
        <v>31</v>
      </c>
      <c r="L21">
        <f t="shared" si="4"/>
        <v>27</v>
      </c>
      <c r="M21">
        <f t="shared" si="4"/>
        <v>22</v>
      </c>
      <c r="N21">
        <f t="shared" si="4"/>
        <v>10</v>
      </c>
      <c r="O21">
        <f t="shared" si="4"/>
        <v>40.528364723543483</v>
      </c>
      <c r="P21">
        <f t="shared" si="4"/>
        <v>49.662297687679178</v>
      </c>
    </row>
    <row r="22" spans="1:16" x14ac:dyDescent="0.25">
      <c r="A22" s="19" t="s">
        <v>46</v>
      </c>
      <c r="B22" s="28">
        <v>0.05</v>
      </c>
      <c r="C22" s="28">
        <v>0.38</v>
      </c>
      <c r="D22" s="28">
        <v>0.21</v>
      </c>
      <c r="E22" s="28">
        <v>0.31</v>
      </c>
      <c r="F22" s="28">
        <v>0.06</v>
      </c>
      <c r="G22" s="28">
        <v>0.42392739631638771</v>
      </c>
      <c r="H22" s="28">
        <v>0.51441790860722059</v>
      </c>
      <c r="J22">
        <f t="shared" si="5"/>
        <v>5</v>
      </c>
      <c r="K22">
        <f t="shared" si="4"/>
        <v>38</v>
      </c>
      <c r="L22">
        <f t="shared" si="4"/>
        <v>21</v>
      </c>
      <c r="M22">
        <f t="shared" si="4"/>
        <v>31</v>
      </c>
      <c r="N22">
        <f t="shared" si="4"/>
        <v>6</v>
      </c>
      <c r="O22">
        <f t="shared" si="4"/>
        <v>42.392739631638769</v>
      </c>
      <c r="P22">
        <f t="shared" si="4"/>
        <v>51.441790860722058</v>
      </c>
    </row>
    <row r="23" spans="1:16" x14ac:dyDescent="0.25">
      <c r="A23" s="19" t="s">
        <v>47</v>
      </c>
      <c r="B23" s="28">
        <v>0.12</v>
      </c>
      <c r="C23" s="28">
        <v>0.43</v>
      </c>
      <c r="D23" s="28">
        <v>0.17</v>
      </c>
      <c r="E23" s="28">
        <v>0.15</v>
      </c>
      <c r="F23" s="28">
        <v>0.13</v>
      </c>
      <c r="G23" s="28">
        <v>0.54724828870892539</v>
      </c>
      <c r="H23" s="28">
        <v>0.32391478432293508</v>
      </c>
      <c r="J23">
        <f t="shared" si="5"/>
        <v>12</v>
      </c>
      <c r="K23">
        <f t="shared" si="4"/>
        <v>43</v>
      </c>
      <c r="L23">
        <f t="shared" si="4"/>
        <v>17</v>
      </c>
      <c r="M23">
        <f t="shared" si="4"/>
        <v>15</v>
      </c>
      <c r="N23">
        <f t="shared" si="4"/>
        <v>13</v>
      </c>
      <c r="O23">
        <f t="shared" si="4"/>
        <v>54.724828870892537</v>
      </c>
      <c r="P23">
        <f t="shared" si="4"/>
        <v>32.391478432293511</v>
      </c>
    </row>
    <row r="24" spans="1:16" x14ac:dyDescent="0.25">
      <c r="A24" s="19" t="s">
        <v>48</v>
      </c>
      <c r="B24" s="28">
        <v>0.06</v>
      </c>
      <c r="C24" s="28">
        <v>0.45</v>
      </c>
      <c r="D24" s="28">
        <v>0.23</v>
      </c>
      <c r="E24" s="28">
        <v>0.17</v>
      </c>
      <c r="F24" s="28">
        <v>0.09</v>
      </c>
      <c r="G24" s="28">
        <v>0.51276813074564942</v>
      </c>
      <c r="H24" s="28">
        <v>0.39427987742593507</v>
      </c>
      <c r="J24">
        <f t="shared" si="5"/>
        <v>6</v>
      </c>
      <c r="K24">
        <f t="shared" si="4"/>
        <v>45</v>
      </c>
      <c r="L24">
        <f t="shared" si="4"/>
        <v>23</v>
      </c>
      <c r="M24">
        <f t="shared" si="4"/>
        <v>17</v>
      </c>
      <c r="N24">
        <f t="shared" si="4"/>
        <v>9</v>
      </c>
      <c r="O24">
        <f t="shared" si="4"/>
        <v>51.276813074564942</v>
      </c>
      <c r="P24">
        <f t="shared" si="4"/>
        <v>39.427987742593508</v>
      </c>
    </row>
    <row r="25" spans="1:16" x14ac:dyDescent="0.25">
      <c r="A25" s="19" t="s">
        <v>49</v>
      </c>
      <c r="B25" s="28">
        <v>0.03</v>
      </c>
      <c r="C25" s="28">
        <v>0.4</v>
      </c>
      <c r="D25" s="28">
        <v>0.32</v>
      </c>
      <c r="E25" s="28">
        <v>0.21</v>
      </c>
      <c r="F25" s="28">
        <v>0.04</v>
      </c>
      <c r="G25" s="28">
        <v>0.43336525991414765</v>
      </c>
      <c r="H25" s="28">
        <v>0.52752895584935211</v>
      </c>
      <c r="J25">
        <f t="shared" si="5"/>
        <v>3</v>
      </c>
      <c r="K25">
        <f t="shared" si="4"/>
        <v>40</v>
      </c>
      <c r="L25">
        <f t="shared" si="4"/>
        <v>32</v>
      </c>
      <c r="M25">
        <f t="shared" si="4"/>
        <v>21</v>
      </c>
      <c r="N25">
        <f t="shared" si="4"/>
        <v>4</v>
      </c>
      <c r="O25">
        <f t="shared" si="4"/>
        <v>43.336525991414767</v>
      </c>
      <c r="P25">
        <f t="shared" si="4"/>
        <v>52.75289558493521</v>
      </c>
    </row>
    <row r="26" spans="1:16" x14ac:dyDescent="0.25">
      <c r="A26" s="19" t="s">
        <v>50</v>
      </c>
      <c r="B26" s="28">
        <v>0.02</v>
      </c>
      <c r="C26" s="28">
        <v>0.28000000000000003</v>
      </c>
      <c r="D26" s="28">
        <v>0.28000000000000003</v>
      </c>
      <c r="E26" s="28">
        <v>0.37</v>
      </c>
      <c r="F26" s="28">
        <v>0.05</v>
      </c>
      <c r="G26" s="28">
        <v>0.29796264855687604</v>
      </c>
      <c r="H26" s="28">
        <v>0.65280135823429541</v>
      </c>
      <c r="J26">
        <f t="shared" si="5"/>
        <v>2</v>
      </c>
      <c r="K26">
        <f t="shared" ref="K26:K29" si="6">C26*100</f>
        <v>28.000000000000004</v>
      </c>
      <c r="L26">
        <f t="shared" ref="L26:L29" si="7">D26*100</f>
        <v>28.000000000000004</v>
      </c>
      <c r="M26">
        <f t="shared" ref="M26:M29" si="8">E26*100</f>
        <v>37</v>
      </c>
      <c r="N26">
        <f t="shared" ref="N26:N29" si="9">F26*100</f>
        <v>5</v>
      </c>
      <c r="O26">
        <f t="shared" ref="O26:O29" si="10">G26*100</f>
        <v>29.796264855687603</v>
      </c>
      <c r="P26">
        <f t="shared" ref="P26:P29" si="11">H26*100</f>
        <v>65.280135823429546</v>
      </c>
    </row>
    <row r="27" spans="1:16" x14ac:dyDescent="0.25">
      <c r="A27" s="19" t="s">
        <v>51</v>
      </c>
      <c r="B27" s="28">
        <v>0.18</v>
      </c>
      <c r="C27" s="28">
        <v>0.5</v>
      </c>
      <c r="D27" s="28">
        <v>0.11</v>
      </c>
      <c r="E27" s="28">
        <v>7.0000000000000007E-2</v>
      </c>
      <c r="F27" s="28">
        <v>0.15</v>
      </c>
      <c r="G27" s="28">
        <v>0.67430025445292618</v>
      </c>
      <c r="H27" s="28">
        <v>0.17981340118744696</v>
      </c>
      <c r="J27">
        <f t="shared" si="5"/>
        <v>18</v>
      </c>
      <c r="K27">
        <f t="shared" si="6"/>
        <v>50</v>
      </c>
      <c r="L27">
        <f t="shared" si="7"/>
        <v>11</v>
      </c>
      <c r="M27">
        <f t="shared" si="8"/>
        <v>7.0000000000000009</v>
      </c>
      <c r="N27">
        <f t="shared" si="9"/>
        <v>15</v>
      </c>
      <c r="O27">
        <f t="shared" si="10"/>
        <v>67.430025445292614</v>
      </c>
      <c r="P27">
        <f t="shared" si="11"/>
        <v>17.981340118744697</v>
      </c>
    </row>
    <row r="28" spans="1:16" x14ac:dyDescent="0.25">
      <c r="A28" s="19" t="s">
        <v>52</v>
      </c>
      <c r="B28" s="28">
        <v>0.06</v>
      </c>
      <c r="C28" s="28">
        <v>0.24</v>
      </c>
      <c r="D28" s="28">
        <v>0.22</v>
      </c>
      <c r="E28" s="28">
        <v>0.41</v>
      </c>
      <c r="F28" s="28">
        <v>0.06</v>
      </c>
      <c r="G28" s="28">
        <v>0.30601569311246729</v>
      </c>
      <c r="H28" s="28">
        <v>0.63382737576285963</v>
      </c>
      <c r="J28">
        <f t="shared" si="5"/>
        <v>6</v>
      </c>
      <c r="K28">
        <f t="shared" si="6"/>
        <v>24</v>
      </c>
      <c r="L28">
        <f t="shared" si="7"/>
        <v>22</v>
      </c>
      <c r="M28">
        <f t="shared" si="8"/>
        <v>41</v>
      </c>
      <c r="N28">
        <f t="shared" si="9"/>
        <v>6</v>
      </c>
      <c r="O28">
        <f t="shared" si="10"/>
        <v>30.601569311246728</v>
      </c>
      <c r="P28">
        <f t="shared" si="11"/>
        <v>63.382737576285962</v>
      </c>
    </row>
    <row r="29" spans="1:16" x14ac:dyDescent="0.25">
      <c r="A29" s="19" t="s">
        <v>53</v>
      </c>
      <c r="B29" s="28">
        <v>0.15</v>
      </c>
      <c r="C29" s="28">
        <v>0.41</v>
      </c>
      <c r="D29" s="28">
        <v>0.22</v>
      </c>
      <c r="E29" s="28">
        <v>0.17</v>
      </c>
      <c r="F29" s="28">
        <v>0.05</v>
      </c>
      <c r="G29" s="28">
        <v>0.55935613682091712</v>
      </c>
      <c r="H29" s="28">
        <v>0.38732394366196216</v>
      </c>
      <c r="J29">
        <f t="shared" si="5"/>
        <v>15</v>
      </c>
      <c r="K29">
        <f t="shared" si="6"/>
        <v>41</v>
      </c>
      <c r="L29">
        <f t="shared" si="7"/>
        <v>22</v>
      </c>
      <c r="M29">
        <f t="shared" si="8"/>
        <v>17</v>
      </c>
      <c r="N29">
        <f t="shared" si="9"/>
        <v>5</v>
      </c>
      <c r="O29">
        <f t="shared" si="10"/>
        <v>55.935613682091713</v>
      </c>
      <c r="P29">
        <f t="shared" si="11"/>
        <v>38.732394366196218</v>
      </c>
    </row>
    <row r="31" spans="1:16" x14ac:dyDescent="0.25">
      <c r="J31" t="str">
        <f>$A$1</f>
        <v>_Q2</v>
      </c>
      <c r="K31" t="str">
        <f t="shared" ref="K31:P31" si="12">$A$1</f>
        <v>_Q2</v>
      </c>
      <c r="L31" t="str">
        <f t="shared" si="12"/>
        <v>_Q2</v>
      </c>
      <c r="M31" t="str">
        <f t="shared" si="12"/>
        <v>_Q2</v>
      </c>
      <c r="N31" t="str">
        <f t="shared" si="12"/>
        <v>_Q2</v>
      </c>
      <c r="O31" t="str">
        <f t="shared" si="12"/>
        <v>_Q2</v>
      </c>
      <c r="P31" t="str">
        <f t="shared" si="12"/>
        <v>_Q2</v>
      </c>
    </row>
    <row r="32" spans="1:16" x14ac:dyDescent="0.25">
      <c r="A32" s="18" t="s">
        <v>72</v>
      </c>
      <c r="B32" s="12"/>
      <c r="C32" s="12"/>
      <c r="D32" s="12"/>
      <c r="E32" s="12"/>
      <c r="F32" s="12"/>
      <c r="G32" s="12"/>
      <c r="H32" s="12"/>
      <c r="J32" t="str">
        <f>$B$1</f>
        <v>Perceptions of corruption, by institution</v>
      </c>
      <c r="K32" t="str">
        <f t="shared" ref="K32:P32" si="13">$B$1</f>
        <v>Perceptions of corruption, by institution</v>
      </c>
      <c r="L32" t="str">
        <f t="shared" si="13"/>
        <v>Perceptions of corruption, by institution</v>
      </c>
      <c r="M32" t="str">
        <f t="shared" si="13"/>
        <v>Perceptions of corruption, by institution</v>
      </c>
      <c r="N32" t="str">
        <f t="shared" si="13"/>
        <v>Perceptions of corruption, by institution</v>
      </c>
      <c r="O32" t="str">
        <f t="shared" si="13"/>
        <v>Perceptions of corruption, by institution</v>
      </c>
      <c r="P32" t="str">
        <f t="shared" si="13"/>
        <v>Perceptions of corruption, by institution</v>
      </c>
    </row>
    <row r="33" spans="1:16" x14ac:dyDescent="0.25">
      <c r="B33" s="12"/>
      <c r="C33" s="12"/>
      <c r="D33" s="12"/>
      <c r="E33" s="12"/>
      <c r="F33" s="12"/>
      <c r="G33" s="12"/>
      <c r="H33" s="12"/>
      <c r="J33" t="str">
        <f>CONCATENATE($B$2, $A$32)</f>
        <v>How many of the following people do you think are involved in corruption, or haven’t you heard enough about them to say? Representatives in the Legislature (i.e. Members of the Parliament or Sentators)</v>
      </c>
      <c r="K33" t="str">
        <f t="shared" ref="K33:P33" si="14">CONCATENATE($B$2, $A$32)</f>
        <v>How many of the following people do you think are involved in corruption, or haven’t you heard enough about them to say? Representatives in the Legislature (i.e. Members of the Parliament or Sentators)</v>
      </c>
      <c r="L33" t="str">
        <f t="shared" si="14"/>
        <v>How many of the following people do you think are involved in corruption, or haven’t you heard enough about them to say? Representatives in the Legislature (i.e. Members of the Parliament or Sentators)</v>
      </c>
      <c r="M33" t="str">
        <f t="shared" si="14"/>
        <v>How many of the following people do you think are involved in corruption, or haven’t you heard enough about them to say? Representatives in the Legislature (i.e. Members of the Parliament or Sentators)</v>
      </c>
      <c r="N33" t="str">
        <f t="shared" si="14"/>
        <v>How many of the following people do you think are involved in corruption, or haven’t you heard enough about them to say? Representatives in the Legislature (i.e. Members of the Parliament or Sentators)</v>
      </c>
      <c r="O33" t="str">
        <f t="shared" si="14"/>
        <v>How many of the following people do you think are involved in corruption, or haven’t you heard enough about them to say? Representatives in the Legislature (i.e. Members of the Parliament or Sentators)</v>
      </c>
      <c r="P33" t="str">
        <f t="shared" si="14"/>
        <v>How many of the following people do you think are involved in corruption, or haven’t you heard enough about them to say? Representatives in the Legislature (i.e. Members of the Parliament or Sentators)</v>
      </c>
    </row>
    <row r="34" spans="1:16" ht="60" x14ac:dyDescent="0.25">
      <c r="A34" s="14" t="s">
        <v>24</v>
      </c>
      <c r="B34" s="15" t="s">
        <v>57</v>
      </c>
      <c r="C34" s="15" t="s">
        <v>58</v>
      </c>
      <c r="D34" s="15" t="s">
        <v>59</v>
      </c>
      <c r="E34" s="15" t="s">
        <v>60</v>
      </c>
      <c r="F34" s="15" t="s">
        <v>61</v>
      </c>
      <c r="G34" s="15" t="s">
        <v>62</v>
      </c>
      <c r="H34" s="15" t="s">
        <v>63</v>
      </c>
      <c r="J34" t="str">
        <f>B34</f>
        <v>None</v>
      </c>
      <c r="K34" t="str">
        <f t="shared" ref="K34" si="15">C34</f>
        <v>Some of them</v>
      </c>
      <c r="L34" t="str">
        <f t="shared" ref="L34" si="16">D34</f>
        <v>Most of them</v>
      </c>
      <c r="M34" t="str">
        <f t="shared" ref="M34" si="17">E34</f>
        <v>All of them</v>
      </c>
      <c r="N34" t="str">
        <f t="shared" ref="N34" si="18">F34</f>
        <v>Don't know / Haven't heard</v>
      </c>
      <c r="O34" t="str">
        <f t="shared" ref="O34" si="19">G34</f>
        <v>NET NONE/ SOME</v>
      </c>
      <c r="P34" t="str">
        <f t="shared" ref="P34" si="20">H34</f>
        <v>NET MOST/ALL</v>
      </c>
    </row>
    <row r="36" spans="1:16" x14ac:dyDescent="0.25">
      <c r="A36" s="19" t="s">
        <v>34</v>
      </c>
      <c r="B36" s="28">
        <v>0.05</v>
      </c>
      <c r="C36" s="28">
        <v>0.51</v>
      </c>
      <c r="D36" s="28">
        <v>0.24</v>
      </c>
      <c r="E36" s="28">
        <v>0.13</v>
      </c>
      <c r="F36" s="28">
        <v>0.08</v>
      </c>
      <c r="G36" s="28">
        <v>0.55485828104200552</v>
      </c>
      <c r="H36" s="28">
        <v>0.36730336194322477</v>
      </c>
      <c r="J36">
        <f>B36*100</f>
        <v>5</v>
      </c>
      <c r="K36">
        <f t="shared" ref="K36:K55" si="21">C36*100</f>
        <v>51</v>
      </c>
      <c r="L36">
        <f t="shared" ref="L36:L55" si="22">D36*100</f>
        <v>24</v>
      </c>
      <c r="M36">
        <f t="shared" ref="M36:M55" si="23">E36*100</f>
        <v>13</v>
      </c>
      <c r="N36">
        <f t="shared" ref="N36:N55" si="24">F36*100</f>
        <v>8</v>
      </c>
      <c r="O36">
        <f t="shared" ref="O36:O55" si="25">G36*100</f>
        <v>55.48582810420055</v>
      </c>
      <c r="P36">
        <f t="shared" ref="P36:P55" si="26">H36*100</f>
        <v>36.730336194322476</v>
      </c>
    </row>
    <row r="37" spans="1:16" x14ac:dyDescent="0.25">
      <c r="A37" s="19" t="s">
        <v>35</v>
      </c>
      <c r="B37" s="28">
        <v>0.03</v>
      </c>
      <c r="C37" s="28">
        <v>0.47</v>
      </c>
      <c r="D37" s="28">
        <v>0.23</v>
      </c>
      <c r="E37" s="28">
        <v>0.17</v>
      </c>
      <c r="F37" s="28">
        <v>0.1</v>
      </c>
      <c r="G37" s="28">
        <v>0.50055930796461889</v>
      </c>
      <c r="H37" s="28">
        <v>0.40381353226572791</v>
      </c>
      <c r="J37">
        <f t="shared" ref="J37:J55" si="27">B37*100</f>
        <v>3</v>
      </c>
      <c r="K37">
        <f t="shared" si="21"/>
        <v>47</v>
      </c>
      <c r="L37">
        <f t="shared" si="22"/>
        <v>23</v>
      </c>
      <c r="M37">
        <f t="shared" si="23"/>
        <v>17</v>
      </c>
      <c r="N37">
        <f t="shared" si="24"/>
        <v>10</v>
      </c>
      <c r="O37">
        <f t="shared" si="25"/>
        <v>50.055930796461887</v>
      </c>
      <c r="P37">
        <f t="shared" si="26"/>
        <v>40.381353226572791</v>
      </c>
    </row>
    <row r="38" spans="1:16" x14ac:dyDescent="0.25">
      <c r="A38" s="19" t="s">
        <v>36</v>
      </c>
      <c r="B38" s="28">
        <v>0.03</v>
      </c>
      <c r="C38" s="28">
        <v>0.45</v>
      </c>
      <c r="D38" s="28">
        <v>0.36</v>
      </c>
      <c r="E38" s="28">
        <v>0.1</v>
      </c>
      <c r="F38" s="28">
        <v>0.06</v>
      </c>
      <c r="G38" s="28">
        <v>0.48475729130063255</v>
      </c>
      <c r="H38" s="28">
        <v>0.45936030654417759</v>
      </c>
      <c r="J38">
        <f t="shared" si="27"/>
        <v>3</v>
      </c>
      <c r="K38">
        <f t="shared" si="21"/>
        <v>45</v>
      </c>
      <c r="L38">
        <f t="shared" si="22"/>
        <v>36</v>
      </c>
      <c r="M38">
        <f t="shared" si="23"/>
        <v>10</v>
      </c>
      <c r="N38">
        <f t="shared" si="24"/>
        <v>6</v>
      </c>
      <c r="O38">
        <f t="shared" si="25"/>
        <v>48.475729130063257</v>
      </c>
      <c r="P38">
        <f t="shared" si="26"/>
        <v>45.936030654417756</v>
      </c>
    </row>
    <row r="39" spans="1:16" x14ac:dyDescent="0.25">
      <c r="A39" s="19" t="s">
        <v>37</v>
      </c>
      <c r="B39" s="28">
        <v>0.03</v>
      </c>
      <c r="C39" s="28">
        <v>0.35</v>
      </c>
      <c r="D39" s="28">
        <v>0.28000000000000003</v>
      </c>
      <c r="E39" s="28">
        <v>0.24</v>
      </c>
      <c r="F39" s="28">
        <v>0.1</v>
      </c>
      <c r="G39" s="28">
        <v>0.37618636755823986</v>
      </c>
      <c r="H39" s="28">
        <v>0.52459016393442626</v>
      </c>
      <c r="J39">
        <f t="shared" si="27"/>
        <v>3</v>
      </c>
      <c r="K39">
        <f t="shared" si="21"/>
        <v>35</v>
      </c>
      <c r="L39">
        <f t="shared" si="22"/>
        <v>28.000000000000004</v>
      </c>
      <c r="M39">
        <f t="shared" si="23"/>
        <v>24</v>
      </c>
      <c r="N39">
        <f t="shared" si="24"/>
        <v>10</v>
      </c>
      <c r="O39">
        <f t="shared" si="25"/>
        <v>37.618636755823985</v>
      </c>
      <c r="P39">
        <f t="shared" si="26"/>
        <v>52.459016393442624</v>
      </c>
    </row>
    <row r="40" spans="1:16" x14ac:dyDescent="0.25">
      <c r="A40" s="19" t="s">
        <v>38</v>
      </c>
      <c r="B40" s="28">
        <v>0.03</v>
      </c>
      <c r="C40" s="28">
        <v>0.27</v>
      </c>
      <c r="D40" s="28">
        <v>0.34</v>
      </c>
      <c r="E40" s="28">
        <v>0.23</v>
      </c>
      <c r="F40" s="28">
        <v>0.12</v>
      </c>
      <c r="G40" s="28">
        <v>0.30579216354344124</v>
      </c>
      <c r="H40" s="28">
        <v>0.57240204429301533</v>
      </c>
      <c r="J40">
        <f t="shared" si="27"/>
        <v>3</v>
      </c>
      <c r="K40">
        <f t="shared" si="21"/>
        <v>27</v>
      </c>
      <c r="L40">
        <f t="shared" si="22"/>
        <v>34</v>
      </c>
      <c r="M40">
        <f t="shared" si="23"/>
        <v>23</v>
      </c>
      <c r="N40">
        <f t="shared" si="24"/>
        <v>12</v>
      </c>
      <c r="O40">
        <f t="shared" si="25"/>
        <v>30.579216354344123</v>
      </c>
      <c r="P40">
        <f t="shared" si="26"/>
        <v>57.240204429301535</v>
      </c>
    </row>
    <row r="41" spans="1:16" x14ac:dyDescent="0.25">
      <c r="A41" s="19" t="s">
        <v>39</v>
      </c>
      <c r="B41" s="28">
        <v>0.03</v>
      </c>
      <c r="C41" s="28">
        <v>0.37</v>
      </c>
      <c r="D41" s="28">
        <v>0.27</v>
      </c>
      <c r="E41" s="28">
        <v>0.26</v>
      </c>
      <c r="F41" s="28">
        <v>0.06</v>
      </c>
      <c r="G41" s="28">
        <v>0.40659340659340659</v>
      </c>
      <c r="H41" s="28">
        <v>0.536770921386306</v>
      </c>
      <c r="J41">
        <f t="shared" si="27"/>
        <v>3</v>
      </c>
      <c r="K41">
        <f t="shared" si="21"/>
        <v>37</v>
      </c>
      <c r="L41">
        <f t="shared" si="22"/>
        <v>27</v>
      </c>
      <c r="M41">
        <f t="shared" si="23"/>
        <v>26</v>
      </c>
      <c r="N41">
        <f t="shared" si="24"/>
        <v>6</v>
      </c>
      <c r="O41">
        <f t="shared" si="25"/>
        <v>40.659340659340657</v>
      </c>
      <c r="P41">
        <f t="shared" si="26"/>
        <v>53.677092138630599</v>
      </c>
    </row>
    <row r="42" spans="1:16" x14ac:dyDescent="0.25">
      <c r="A42" s="19" t="s">
        <v>40</v>
      </c>
      <c r="B42" s="28">
        <v>0.08</v>
      </c>
      <c r="C42" s="28">
        <v>0.41</v>
      </c>
      <c r="D42" s="28">
        <v>0.2</v>
      </c>
      <c r="E42" s="28">
        <v>0.18</v>
      </c>
      <c r="F42" s="28">
        <v>0.14000000000000001</v>
      </c>
      <c r="G42" s="28">
        <v>0.48208802456498484</v>
      </c>
      <c r="H42" s="28">
        <v>0.38280450358238566</v>
      </c>
      <c r="J42">
        <f t="shared" si="27"/>
        <v>8</v>
      </c>
      <c r="K42">
        <f t="shared" si="21"/>
        <v>41</v>
      </c>
      <c r="L42">
        <f t="shared" si="22"/>
        <v>20</v>
      </c>
      <c r="M42">
        <f t="shared" si="23"/>
        <v>18</v>
      </c>
      <c r="N42">
        <f t="shared" si="24"/>
        <v>14.000000000000002</v>
      </c>
      <c r="O42">
        <f t="shared" si="25"/>
        <v>48.208802456498482</v>
      </c>
      <c r="P42">
        <f t="shared" si="26"/>
        <v>38.280450358238568</v>
      </c>
    </row>
    <row r="43" spans="1:16" x14ac:dyDescent="0.25">
      <c r="A43" s="19" t="s">
        <v>41</v>
      </c>
      <c r="B43" s="28">
        <v>0.01</v>
      </c>
      <c r="C43" s="28">
        <v>0.32</v>
      </c>
      <c r="D43" s="28">
        <v>0.35</v>
      </c>
      <c r="E43" s="28">
        <v>0.27</v>
      </c>
      <c r="F43" s="28">
        <v>0.05</v>
      </c>
      <c r="G43" s="28">
        <v>0.33022863582487033</v>
      </c>
      <c r="H43" s="28">
        <v>0.62410606042327688</v>
      </c>
      <c r="J43">
        <f t="shared" si="27"/>
        <v>1</v>
      </c>
      <c r="K43">
        <f t="shared" si="21"/>
        <v>32</v>
      </c>
      <c r="L43">
        <f t="shared" si="22"/>
        <v>35</v>
      </c>
      <c r="M43">
        <f t="shared" si="23"/>
        <v>27</v>
      </c>
      <c r="N43">
        <f t="shared" si="24"/>
        <v>5</v>
      </c>
      <c r="O43">
        <f t="shared" si="25"/>
        <v>33.022863582487034</v>
      </c>
      <c r="P43">
        <f t="shared" si="26"/>
        <v>62.410606042327686</v>
      </c>
    </row>
    <row r="44" spans="1:16" x14ac:dyDescent="0.25">
      <c r="A44" s="19" t="s">
        <v>42</v>
      </c>
      <c r="B44" s="28">
        <v>0.06</v>
      </c>
      <c r="C44" s="28">
        <v>0.44</v>
      </c>
      <c r="D44" s="28">
        <v>0.28999999999999998</v>
      </c>
      <c r="E44" s="28">
        <v>0.14000000000000001</v>
      </c>
      <c r="F44" s="28">
        <v>7.0000000000000007E-2</v>
      </c>
      <c r="G44" s="28">
        <v>0.5054852320675105</v>
      </c>
      <c r="H44" s="28">
        <v>0.42700421940928268</v>
      </c>
      <c r="J44">
        <f t="shared" si="27"/>
        <v>6</v>
      </c>
      <c r="K44">
        <f t="shared" si="21"/>
        <v>44</v>
      </c>
      <c r="L44">
        <f t="shared" si="22"/>
        <v>28.999999999999996</v>
      </c>
      <c r="M44">
        <f t="shared" si="23"/>
        <v>14.000000000000002</v>
      </c>
      <c r="N44">
        <f t="shared" si="24"/>
        <v>7.0000000000000009</v>
      </c>
      <c r="O44">
        <f t="shared" si="25"/>
        <v>50.548523206751049</v>
      </c>
      <c r="P44">
        <f t="shared" si="26"/>
        <v>42.700421940928265</v>
      </c>
    </row>
    <row r="45" spans="1:16" x14ac:dyDescent="0.25">
      <c r="A45" s="19" t="s">
        <v>43</v>
      </c>
      <c r="B45" s="28">
        <v>0.06</v>
      </c>
      <c r="C45" s="28">
        <v>0.31</v>
      </c>
      <c r="D45" s="28">
        <v>0.19</v>
      </c>
      <c r="E45" s="28">
        <v>0.24</v>
      </c>
      <c r="F45" s="28">
        <v>0.2</v>
      </c>
      <c r="G45" s="28">
        <v>0.37334730202302047</v>
      </c>
      <c r="H45" s="28">
        <v>0.42229386187683848</v>
      </c>
      <c r="J45">
        <f t="shared" si="27"/>
        <v>6</v>
      </c>
      <c r="K45">
        <f t="shared" si="21"/>
        <v>31</v>
      </c>
      <c r="L45">
        <f t="shared" si="22"/>
        <v>19</v>
      </c>
      <c r="M45">
        <f t="shared" si="23"/>
        <v>24</v>
      </c>
      <c r="N45">
        <f t="shared" si="24"/>
        <v>20</v>
      </c>
      <c r="O45">
        <f t="shared" si="25"/>
        <v>37.334730202302048</v>
      </c>
      <c r="P45">
        <f t="shared" si="26"/>
        <v>42.229386187683851</v>
      </c>
    </row>
    <row r="46" spans="1:16" x14ac:dyDescent="0.25">
      <c r="A46" s="19" t="s">
        <v>44</v>
      </c>
      <c r="B46" s="28">
        <v>0.06</v>
      </c>
      <c r="C46" s="28">
        <v>0.37</v>
      </c>
      <c r="D46" s="28">
        <v>0.17</v>
      </c>
      <c r="E46" s="28">
        <v>0.2</v>
      </c>
      <c r="F46" s="28">
        <v>0.2</v>
      </c>
      <c r="G46" s="28">
        <v>0.42993874121829406</v>
      </c>
      <c r="H46" s="28">
        <v>0.37456961252139837</v>
      </c>
      <c r="J46">
        <f t="shared" si="27"/>
        <v>6</v>
      </c>
      <c r="K46">
        <f t="shared" si="21"/>
        <v>37</v>
      </c>
      <c r="L46">
        <f t="shared" si="22"/>
        <v>17</v>
      </c>
      <c r="M46">
        <f t="shared" si="23"/>
        <v>20</v>
      </c>
      <c r="N46">
        <f t="shared" si="24"/>
        <v>20</v>
      </c>
      <c r="O46">
        <f t="shared" si="25"/>
        <v>42.993874121829407</v>
      </c>
      <c r="P46">
        <f t="shared" si="26"/>
        <v>37.456961252139834</v>
      </c>
    </row>
    <row r="47" spans="1:16" x14ac:dyDescent="0.25">
      <c r="A47" s="19" t="s">
        <v>45</v>
      </c>
      <c r="B47" s="28">
        <v>0.08</v>
      </c>
      <c r="C47" s="28">
        <v>0.36</v>
      </c>
      <c r="D47" s="28">
        <v>0.23</v>
      </c>
      <c r="E47" s="28">
        <v>0.2</v>
      </c>
      <c r="F47" s="28">
        <v>0.13</v>
      </c>
      <c r="G47" s="28">
        <v>0.43899606823214687</v>
      </c>
      <c r="H47" s="28">
        <v>0.43031256944191765</v>
      </c>
      <c r="J47">
        <f t="shared" si="27"/>
        <v>8</v>
      </c>
      <c r="K47">
        <f t="shared" si="21"/>
        <v>36</v>
      </c>
      <c r="L47">
        <f t="shared" si="22"/>
        <v>23</v>
      </c>
      <c r="M47">
        <f t="shared" si="23"/>
        <v>20</v>
      </c>
      <c r="N47">
        <f t="shared" si="24"/>
        <v>13</v>
      </c>
      <c r="O47">
        <f t="shared" si="25"/>
        <v>43.89960682321469</v>
      </c>
      <c r="P47">
        <f t="shared" si="26"/>
        <v>43.031256944191767</v>
      </c>
    </row>
    <row r="48" spans="1:16" x14ac:dyDescent="0.25">
      <c r="A48" s="19" t="s">
        <v>46</v>
      </c>
      <c r="B48" s="28">
        <v>0.04</v>
      </c>
      <c r="C48" s="28">
        <v>0.28999999999999998</v>
      </c>
      <c r="D48" s="28">
        <v>0.3</v>
      </c>
      <c r="E48" s="28">
        <v>0.26</v>
      </c>
      <c r="F48" s="28">
        <v>0.12</v>
      </c>
      <c r="G48" s="28">
        <v>0.32421526298113129</v>
      </c>
      <c r="H48" s="28">
        <v>0.56041141807325945</v>
      </c>
      <c r="J48">
        <f t="shared" si="27"/>
        <v>4</v>
      </c>
      <c r="K48">
        <f t="shared" si="21"/>
        <v>28.999999999999996</v>
      </c>
      <c r="L48">
        <f t="shared" si="22"/>
        <v>30</v>
      </c>
      <c r="M48">
        <f t="shared" si="23"/>
        <v>26</v>
      </c>
      <c r="N48">
        <f t="shared" si="24"/>
        <v>12</v>
      </c>
      <c r="O48">
        <f t="shared" si="25"/>
        <v>32.421526298113129</v>
      </c>
      <c r="P48">
        <f t="shared" si="26"/>
        <v>56.041141807325943</v>
      </c>
    </row>
    <row r="49" spans="1:16" x14ac:dyDescent="0.25">
      <c r="A49" s="19" t="s">
        <v>47</v>
      </c>
      <c r="B49" s="28">
        <v>0.08</v>
      </c>
      <c r="C49" s="28">
        <v>0.4</v>
      </c>
      <c r="D49" s="28">
        <v>0.21</v>
      </c>
      <c r="E49" s="28">
        <v>0.17</v>
      </c>
      <c r="F49" s="28">
        <v>0.15</v>
      </c>
      <c r="G49" s="28">
        <v>0.47665671624936468</v>
      </c>
      <c r="H49" s="28">
        <v>0.37476408678420403</v>
      </c>
      <c r="J49">
        <f t="shared" si="27"/>
        <v>8</v>
      </c>
      <c r="K49">
        <f t="shared" si="21"/>
        <v>40</v>
      </c>
      <c r="L49">
        <f t="shared" si="22"/>
        <v>21</v>
      </c>
      <c r="M49">
        <f t="shared" si="23"/>
        <v>17</v>
      </c>
      <c r="N49">
        <f t="shared" si="24"/>
        <v>15</v>
      </c>
      <c r="O49">
        <f t="shared" si="25"/>
        <v>47.665671624936465</v>
      </c>
      <c r="P49">
        <f t="shared" si="26"/>
        <v>37.476408678420405</v>
      </c>
    </row>
    <row r="50" spans="1:16" x14ac:dyDescent="0.25">
      <c r="A50" s="19" t="s">
        <v>48</v>
      </c>
      <c r="B50" s="28">
        <v>0.04</v>
      </c>
      <c r="C50" s="28">
        <v>0.46</v>
      </c>
      <c r="D50" s="28">
        <v>0.24</v>
      </c>
      <c r="E50" s="28">
        <v>0.19</v>
      </c>
      <c r="F50" s="28">
        <v>7.0000000000000007E-2</v>
      </c>
      <c r="G50" s="28">
        <v>0.49949135300100767</v>
      </c>
      <c r="H50" s="28">
        <v>0.42929806714139301</v>
      </c>
      <c r="J50">
        <f t="shared" si="27"/>
        <v>4</v>
      </c>
      <c r="K50">
        <f t="shared" si="21"/>
        <v>46</v>
      </c>
      <c r="L50">
        <f t="shared" si="22"/>
        <v>24</v>
      </c>
      <c r="M50">
        <f t="shared" si="23"/>
        <v>19</v>
      </c>
      <c r="N50">
        <f t="shared" si="24"/>
        <v>7.0000000000000009</v>
      </c>
      <c r="O50">
        <f t="shared" si="25"/>
        <v>49.949135300100764</v>
      </c>
      <c r="P50">
        <f t="shared" si="26"/>
        <v>42.929806714139303</v>
      </c>
    </row>
    <row r="51" spans="1:16" x14ac:dyDescent="0.25">
      <c r="A51" s="19" t="s">
        <v>49</v>
      </c>
      <c r="B51" s="28">
        <v>0.01</v>
      </c>
      <c r="C51" s="28">
        <v>0.28999999999999998</v>
      </c>
      <c r="D51" s="28">
        <v>0.45</v>
      </c>
      <c r="E51" s="28">
        <v>0.24</v>
      </c>
      <c r="F51" s="28">
        <v>0.01</v>
      </c>
      <c r="G51" s="28">
        <v>0.29514183674351419</v>
      </c>
      <c r="H51" s="28">
        <v>0.69232642502830033</v>
      </c>
      <c r="J51">
        <f t="shared" si="27"/>
        <v>1</v>
      </c>
      <c r="K51">
        <f t="shared" si="21"/>
        <v>28.999999999999996</v>
      </c>
      <c r="L51">
        <f t="shared" si="22"/>
        <v>45</v>
      </c>
      <c r="M51">
        <f t="shared" si="23"/>
        <v>24</v>
      </c>
      <c r="N51">
        <f t="shared" si="24"/>
        <v>1</v>
      </c>
      <c r="O51">
        <f t="shared" si="25"/>
        <v>29.514183674351418</v>
      </c>
      <c r="P51">
        <f t="shared" si="26"/>
        <v>69.232642502830032</v>
      </c>
    </row>
    <row r="52" spans="1:16" x14ac:dyDescent="0.25">
      <c r="A52" s="19" t="s">
        <v>50</v>
      </c>
      <c r="B52" s="28">
        <v>0.02</v>
      </c>
      <c r="C52" s="28">
        <v>0.28999999999999998</v>
      </c>
      <c r="D52" s="28">
        <v>0.28000000000000003</v>
      </c>
      <c r="E52" s="28">
        <v>0.36</v>
      </c>
      <c r="F52" s="28">
        <v>0.05</v>
      </c>
      <c r="G52" s="28">
        <v>0.304421768707483</v>
      </c>
      <c r="H52" s="28">
        <v>0.64370748299319724</v>
      </c>
      <c r="J52">
        <f t="shared" si="27"/>
        <v>2</v>
      </c>
      <c r="K52">
        <f t="shared" si="21"/>
        <v>28.999999999999996</v>
      </c>
      <c r="L52">
        <f t="shared" si="22"/>
        <v>28.000000000000004</v>
      </c>
      <c r="M52">
        <f t="shared" si="23"/>
        <v>36</v>
      </c>
      <c r="N52">
        <f t="shared" si="24"/>
        <v>5</v>
      </c>
      <c r="O52">
        <f t="shared" si="25"/>
        <v>30.442176870748298</v>
      </c>
      <c r="P52">
        <f t="shared" si="26"/>
        <v>64.370748299319729</v>
      </c>
    </row>
    <row r="53" spans="1:16" x14ac:dyDescent="0.25">
      <c r="A53" s="19" t="s">
        <v>51</v>
      </c>
      <c r="B53" s="28">
        <v>0.06</v>
      </c>
      <c r="C53" s="28">
        <v>0.6</v>
      </c>
      <c r="D53" s="28">
        <v>0.12</v>
      </c>
      <c r="E53" s="28">
        <v>0.08</v>
      </c>
      <c r="F53" s="28">
        <v>0.14000000000000001</v>
      </c>
      <c r="G53" s="28">
        <v>0.65989847715736039</v>
      </c>
      <c r="H53" s="28">
        <v>0.20389170896785111</v>
      </c>
      <c r="J53">
        <f t="shared" si="27"/>
        <v>6</v>
      </c>
      <c r="K53">
        <f t="shared" si="21"/>
        <v>60</v>
      </c>
      <c r="L53">
        <f t="shared" si="22"/>
        <v>12</v>
      </c>
      <c r="M53">
        <f t="shared" si="23"/>
        <v>8</v>
      </c>
      <c r="N53">
        <f t="shared" si="24"/>
        <v>14.000000000000002</v>
      </c>
      <c r="O53">
        <f t="shared" si="25"/>
        <v>65.989847715736033</v>
      </c>
      <c r="P53">
        <f t="shared" si="26"/>
        <v>20.38917089678511</v>
      </c>
    </row>
    <row r="54" spans="1:16" x14ac:dyDescent="0.25">
      <c r="A54" s="19" t="s">
        <v>52</v>
      </c>
      <c r="B54" s="28">
        <v>0.05</v>
      </c>
      <c r="C54" s="28">
        <v>0.36</v>
      </c>
      <c r="D54" s="28">
        <v>0.33</v>
      </c>
      <c r="E54" s="28">
        <v>0.23</v>
      </c>
      <c r="F54" s="28">
        <v>0.04</v>
      </c>
      <c r="G54" s="28">
        <v>0.40086956521739131</v>
      </c>
      <c r="H54" s="28">
        <v>0.56173913043478263</v>
      </c>
      <c r="J54">
        <f t="shared" si="27"/>
        <v>5</v>
      </c>
      <c r="K54">
        <f t="shared" si="21"/>
        <v>36</v>
      </c>
      <c r="L54">
        <f t="shared" si="22"/>
        <v>33</v>
      </c>
      <c r="M54">
        <f t="shared" si="23"/>
        <v>23</v>
      </c>
      <c r="N54">
        <f t="shared" si="24"/>
        <v>4</v>
      </c>
      <c r="O54">
        <f t="shared" si="25"/>
        <v>40.086956521739133</v>
      </c>
      <c r="P54">
        <f t="shared" si="26"/>
        <v>56.173913043478265</v>
      </c>
    </row>
    <row r="55" spans="1:16" x14ac:dyDescent="0.25">
      <c r="A55" s="19" t="s">
        <v>53</v>
      </c>
      <c r="B55" s="28">
        <v>0.13</v>
      </c>
      <c r="C55" s="28">
        <v>0.39</v>
      </c>
      <c r="D55" s="28">
        <v>0.2</v>
      </c>
      <c r="E55" s="28">
        <v>0.14000000000000001</v>
      </c>
      <c r="F55" s="28">
        <v>0.14000000000000001</v>
      </c>
      <c r="G55" s="28">
        <v>0.5141414141414048</v>
      </c>
      <c r="H55" s="28">
        <v>0.34141414141413301</v>
      </c>
      <c r="J55">
        <f t="shared" si="27"/>
        <v>13</v>
      </c>
      <c r="K55">
        <f t="shared" si="21"/>
        <v>39</v>
      </c>
      <c r="L55">
        <f t="shared" si="22"/>
        <v>20</v>
      </c>
      <c r="M55">
        <f t="shared" si="23"/>
        <v>14.000000000000002</v>
      </c>
      <c r="N55">
        <f t="shared" si="24"/>
        <v>14.000000000000002</v>
      </c>
      <c r="O55">
        <f t="shared" si="25"/>
        <v>51.414141414140481</v>
      </c>
      <c r="P55">
        <f t="shared" si="26"/>
        <v>34.1414141414133</v>
      </c>
    </row>
    <row r="56" spans="1:16" x14ac:dyDescent="0.25">
      <c r="J56" t="str">
        <f>$A$1</f>
        <v>_Q2</v>
      </c>
      <c r="K56" t="str">
        <f t="shared" ref="K56:P56" si="28">$A$1</f>
        <v>_Q2</v>
      </c>
      <c r="L56" t="str">
        <f t="shared" si="28"/>
        <v>_Q2</v>
      </c>
      <c r="M56" t="str">
        <f t="shared" si="28"/>
        <v>_Q2</v>
      </c>
      <c r="N56" t="str">
        <f t="shared" si="28"/>
        <v>_Q2</v>
      </c>
      <c r="O56" t="str">
        <f t="shared" si="28"/>
        <v>_Q2</v>
      </c>
      <c r="P56" t="str">
        <f t="shared" si="28"/>
        <v>_Q2</v>
      </c>
    </row>
    <row r="57" spans="1:16" x14ac:dyDescent="0.25">
      <c r="A57" s="18" t="s">
        <v>73</v>
      </c>
      <c r="B57" s="12"/>
      <c r="C57" s="12"/>
      <c r="D57" s="12"/>
      <c r="E57" s="12"/>
      <c r="F57" s="12"/>
      <c r="G57" s="12"/>
      <c r="H57" s="12"/>
      <c r="J57" t="str">
        <f>$B$1</f>
        <v>Perceptions of corruption, by institution</v>
      </c>
      <c r="K57" t="str">
        <f t="shared" ref="K57:P57" si="29">$B$1</f>
        <v>Perceptions of corruption, by institution</v>
      </c>
      <c r="L57" t="str">
        <f t="shared" si="29"/>
        <v>Perceptions of corruption, by institution</v>
      </c>
      <c r="M57" t="str">
        <f t="shared" si="29"/>
        <v>Perceptions of corruption, by institution</v>
      </c>
      <c r="N57" t="str">
        <f t="shared" si="29"/>
        <v>Perceptions of corruption, by institution</v>
      </c>
      <c r="O57" t="str">
        <f t="shared" si="29"/>
        <v>Perceptions of corruption, by institution</v>
      </c>
      <c r="P57" t="str">
        <f t="shared" si="29"/>
        <v>Perceptions of corruption, by institution</v>
      </c>
    </row>
    <row r="58" spans="1:16" x14ac:dyDescent="0.25">
      <c r="B58" s="12"/>
      <c r="C58" s="12"/>
      <c r="D58" s="12"/>
      <c r="E58" s="12"/>
      <c r="F58" s="12"/>
      <c r="G58" s="12"/>
      <c r="H58" s="12"/>
      <c r="J58" t="str">
        <f>CONCATENATE($B$2, $A$57)</f>
        <v>How many of the following people do you think are involved in corruption, or haven’t you heard enough about them to say? Government officials</v>
      </c>
      <c r="K58" t="str">
        <f t="shared" ref="K58:P58" si="30">CONCATENATE($B$2, $A$57)</f>
        <v>How many of the following people do you think are involved in corruption, or haven’t you heard enough about them to say? Government officials</v>
      </c>
      <c r="L58" t="str">
        <f t="shared" si="30"/>
        <v>How many of the following people do you think are involved in corruption, or haven’t you heard enough about them to say? Government officials</v>
      </c>
      <c r="M58" t="str">
        <f t="shared" si="30"/>
        <v>How many of the following people do you think are involved in corruption, or haven’t you heard enough about them to say? Government officials</v>
      </c>
      <c r="N58" t="str">
        <f t="shared" si="30"/>
        <v>How many of the following people do you think are involved in corruption, or haven’t you heard enough about them to say? Government officials</v>
      </c>
      <c r="O58" t="str">
        <f t="shared" si="30"/>
        <v>How many of the following people do you think are involved in corruption, or haven’t you heard enough about them to say? Government officials</v>
      </c>
      <c r="P58" t="str">
        <f t="shared" si="30"/>
        <v>How many of the following people do you think are involved in corruption, or haven’t you heard enough about them to say? Government officials</v>
      </c>
    </row>
    <row r="59" spans="1:16" ht="60" x14ac:dyDescent="0.25">
      <c r="A59" s="14" t="s">
        <v>24</v>
      </c>
      <c r="B59" s="15" t="s">
        <v>57</v>
      </c>
      <c r="C59" s="15" t="s">
        <v>58</v>
      </c>
      <c r="D59" s="15" t="s">
        <v>59</v>
      </c>
      <c r="E59" s="15" t="s">
        <v>60</v>
      </c>
      <c r="F59" s="15" t="s">
        <v>61</v>
      </c>
      <c r="G59" s="15" t="s">
        <v>62</v>
      </c>
      <c r="H59" s="15" t="s">
        <v>63</v>
      </c>
      <c r="J59" t="str">
        <f>B59</f>
        <v>None</v>
      </c>
      <c r="K59" t="str">
        <f t="shared" ref="K59" si="31">C59</f>
        <v>Some of them</v>
      </c>
      <c r="L59" t="str">
        <f t="shared" ref="L59" si="32">D59</f>
        <v>Most of them</v>
      </c>
      <c r="M59" t="str">
        <f t="shared" ref="M59" si="33">E59</f>
        <v>All of them</v>
      </c>
      <c r="N59" t="str">
        <f t="shared" ref="N59" si="34">F59</f>
        <v>Don't know / Haven't heard</v>
      </c>
      <c r="O59" t="str">
        <f t="shared" ref="O59" si="35">G59</f>
        <v>NET NONE/ SOME</v>
      </c>
      <c r="P59" t="str">
        <f t="shared" ref="P59" si="36">H59</f>
        <v>NET MOST/ALL</v>
      </c>
    </row>
    <row r="61" spans="1:16" x14ac:dyDescent="0.25">
      <c r="A61" s="19" t="s">
        <v>34</v>
      </c>
      <c r="B61" s="28">
        <v>0.05</v>
      </c>
      <c r="C61" s="28">
        <v>0.53</v>
      </c>
      <c r="D61" s="28">
        <v>0.2</v>
      </c>
      <c r="E61" s="28">
        <v>0.13</v>
      </c>
      <c r="F61" s="28">
        <v>0.09</v>
      </c>
      <c r="G61" s="28">
        <v>0.58655207378265029</v>
      </c>
      <c r="H61" s="28">
        <v>0.32594167834469556</v>
      </c>
      <c r="J61">
        <f>B61*100</f>
        <v>5</v>
      </c>
      <c r="K61">
        <f t="shared" ref="K61:K80" si="37">C61*100</f>
        <v>53</v>
      </c>
      <c r="L61">
        <f t="shared" ref="L61:L80" si="38">D61*100</f>
        <v>20</v>
      </c>
      <c r="M61">
        <f t="shared" ref="M61:M80" si="39">E61*100</f>
        <v>13</v>
      </c>
      <c r="N61">
        <f t="shared" ref="N61:N80" si="40">F61*100</f>
        <v>9</v>
      </c>
      <c r="O61">
        <f t="shared" ref="O61:O80" si="41">G61*100</f>
        <v>58.655207378265025</v>
      </c>
      <c r="P61">
        <f t="shared" ref="P61:P80" si="42">H61*100</f>
        <v>32.594167834469559</v>
      </c>
    </row>
    <row r="62" spans="1:16" x14ac:dyDescent="0.25">
      <c r="A62" s="19" t="s">
        <v>35</v>
      </c>
      <c r="B62" s="28">
        <v>7.0000000000000007E-2</v>
      </c>
      <c r="C62" s="28">
        <v>0.41</v>
      </c>
      <c r="D62" s="28">
        <v>0.28000000000000003</v>
      </c>
      <c r="E62" s="28">
        <v>0.13</v>
      </c>
      <c r="F62" s="28">
        <v>0.11</v>
      </c>
      <c r="G62" s="28">
        <v>0.47984662321063154</v>
      </c>
      <c r="H62" s="28">
        <v>0.40552143454700762</v>
      </c>
      <c r="J62">
        <f t="shared" ref="J62:J80" si="43">B62*100</f>
        <v>7.0000000000000009</v>
      </c>
      <c r="K62">
        <f t="shared" si="37"/>
        <v>41</v>
      </c>
      <c r="L62">
        <f t="shared" si="38"/>
        <v>28.000000000000004</v>
      </c>
      <c r="M62">
        <f t="shared" si="39"/>
        <v>13</v>
      </c>
      <c r="N62">
        <f t="shared" si="40"/>
        <v>11</v>
      </c>
      <c r="O62">
        <f t="shared" si="41"/>
        <v>47.984662321063155</v>
      </c>
      <c r="P62">
        <f t="shared" si="42"/>
        <v>40.552143454700762</v>
      </c>
    </row>
    <row r="63" spans="1:16" x14ac:dyDescent="0.25">
      <c r="A63" s="19" t="s">
        <v>36</v>
      </c>
      <c r="B63" s="28">
        <v>0.06</v>
      </c>
      <c r="C63" s="28">
        <v>0.59</v>
      </c>
      <c r="D63" s="28">
        <v>0.22</v>
      </c>
      <c r="E63" s="28">
        <v>0.05</v>
      </c>
      <c r="F63" s="28">
        <v>7.0000000000000007E-2</v>
      </c>
      <c r="G63" s="28">
        <v>0.64832421397854334</v>
      </c>
      <c r="H63" s="28">
        <v>0.27676154142194681</v>
      </c>
      <c r="J63">
        <f t="shared" si="43"/>
        <v>6</v>
      </c>
      <c r="K63">
        <f t="shared" si="37"/>
        <v>59</v>
      </c>
      <c r="L63">
        <f t="shared" si="38"/>
        <v>22</v>
      </c>
      <c r="M63">
        <f t="shared" si="39"/>
        <v>5</v>
      </c>
      <c r="N63">
        <f t="shared" si="40"/>
        <v>7.0000000000000009</v>
      </c>
      <c r="O63">
        <f t="shared" si="41"/>
        <v>64.832421397854333</v>
      </c>
      <c r="P63">
        <f t="shared" si="42"/>
        <v>27.67615414219468</v>
      </c>
    </row>
    <row r="64" spans="1:16" x14ac:dyDescent="0.25">
      <c r="A64" s="19" t="s">
        <v>37</v>
      </c>
      <c r="B64" s="28">
        <v>0.05</v>
      </c>
      <c r="C64" s="28">
        <v>0.43</v>
      </c>
      <c r="D64" s="28">
        <v>0.24</v>
      </c>
      <c r="E64" s="28">
        <v>0.18</v>
      </c>
      <c r="F64" s="28">
        <v>0.1</v>
      </c>
      <c r="G64" s="28">
        <v>0.47750865051903113</v>
      </c>
      <c r="H64" s="28">
        <v>0.41782006920415227</v>
      </c>
      <c r="J64">
        <f t="shared" si="43"/>
        <v>5</v>
      </c>
      <c r="K64">
        <f t="shared" si="37"/>
        <v>43</v>
      </c>
      <c r="L64">
        <f t="shared" si="38"/>
        <v>24</v>
      </c>
      <c r="M64">
        <f t="shared" si="39"/>
        <v>18</v>
      </c>
      <c r="N64">
        <f t="shared" si="40"/>
        <v>10</v>
      </c>
      <c r="O64">
        <f t="shared" si="41"/>
        <v>47.750865051903112</v>
      </c>
      <c r="P64">
        <f t="shared" si="42"/>
        <v>41.782006920415228</v>
      </c>
    </row>
    <row r="65" spans="1:16" x14ac:dyDescent="0.25">
      <c r="A65" s="19" t="s">
        <v>38</v>
      </c>
      <c r="B65" s="28">
        <v>0.08</v>
      </c>
      <c r="C65" s="28">
        <v>0.56000000000000005</v>
      </c>
      <c r="D65" s="28">
        <v>0.19</v>
      </c>
      <c r="E65" s="28">
        <v>0.06</v>
      </c>
      <c r="F65" s="28">
        <v>0.12</v>
      </c>
      <c r="G65" s="28">
        <v>0.64030612244897966</v>
      </c>
      <c r="H65" s="28">
        <v>0.24149659863945577</v>
      </c>
      <c r="J65">
        <f t="shared" si="43"/>
        <v>8</v>
      </c>
      <c r="K65">
        <f t="shared" si="37"/>
        <v>56.000000000000007</v>
      </c>
      <c r="L65">
        <f t="shared" si="38"/>
        <v>19</v>
      </c>
      <c r="M65">
        <f t="shared" si="39"/>
        <v>6</v>
      </c>
      <c r="N65">
        <f t="shared" si="40"/>
        <v>12</v>
      </c>
      <c r="O65">
        <f t="shared" si="41"/>
        <v>64.030612244897966</v>
      </c>
      <c r="P65">
        <f t="shared" si="42"/>
        <v>24.149659863945576</v>
      </c>
    </row>
    <row r="66" spans="1:16" x14ac:dyDescent="0.25">
      <c r="A66" s="19" t="s">
        <v>39</v>
      </c>
      <c r="B66" s="28">
        <v>0.06</v>
      </c>
      <c r="C66" s="28">
        <v>0.51</v>
      </c>
      <c r="D66" s="28">
        <v>0.22</v>
      </c>
      <c r="E66" s="28">
        <v>0.15</v>
      </c>
      <c r="F66" s="28">
        <v>0.05</v>
      </c>
      <c r="G66" s="28">
        <v>0.57770270270270274</v>
      </c>
      <c r="H66" s="28">
        <v>0.3699324324324324</v>
      </c>
      <c r="J66">
        <f t="shared" si="43"/>
        <v>6</v>
      </c>
      <c r="K66">
        <f t="shared" si="37"/>
        <v>51</v>
      </c>
      <c r="L66">
        <f t="shared" si="38"/>
        <v>22</v>
      </c>
      <c r="M66">
        <f t="shared" si="39"/>
        <v>15</v>
      </c>
      <c r="N66">
        <f t="shared" si="40"/>
        <v>5</v>
      </c>
      <c r="O66">
        <f t="shared" si="41"/>
        <v>57.770270270270274</v>
      </c>
      <c r="P66">
        <f t="shared" si="42"/>
        <v>36.993243243243242</v>
      </c>
    </row>
    <row r="67" spans="1:16" x14ac:dyDescent="0.25">
      <c r="A67" s="19" t="s">
        <v>40</v>
      </c>
      <c r="B67" s="28">
        <v>7.0000000000000007E-2</v>
      </c>
      <c r="C67" s="28">
        <v>0.57999999999999996</v>
      </c>
      <c r="D67" s="28">
        <v>0.18</v>
      </c>
      <c r="E67" s="28">
        <v>0.1</v>
      </c>
      <c r="F67" s="28">
        <v>7.0000000000000007E-2</v>
      </c>
      <c r="G67" s="28">
        <v>0.64496439471006439</v>
      </c>
      <c r="H67" s="28">
        <v>0.28687690742623939</v>
      </c>
      <c r="J67">
        <f t="shared" si="43"/>
        <v>7.0000000000000009</v>
      </c>
      <c r="K67">
        <f t="shared" si="37"/>
        <v>57.999999999999993</v>
      </c>
      <c r="L67">
        <f t="shared" si="38"/>
        <v>18</v>
      </c>
      <c r="M67">
        <f t="shared" si="39"/>
        <v>10</v>
      </c>
      <c r="N67">
        <f t="shared" si="40"/>
        <v>7.0000000000000009</v>
      </c>
      <c r="O67">
        <f t="shared" si="41"/>
        <v>64.49643947100644</v>
      </c>
      <c r="P67">
        <f t="shared" si="42"/>
        <v>28.687690742623939</v>
      </c>
    </row>
    <row r="68" spans="1:16" x14ac:dyDescent="0.25">
      <c r="A68" s="19" t="s">
        <v>41</v>
      </c>
      <c r="B68" s="28">
        <v>0.03</v>
      </c>
      <c r="C68" s="28">
        <v>0.51</v>
      </c>
      <c r="D68" s="28">
        <v>0.25</v>
      </c>
      <c r="E68" s="28">
        <v>0.15</v>
      </c>
      <c r="F68" s="28">
        <v>0.06</v>
      </c>
      <c r="G68" s="28">
        <v>0.54172516034898355</v>
      </c>
      <c r="H68" s="28">
        <v>0.39813612644894825</v>
      </c>
      <c r="J68">
        <f t="shared" si="43"/>
        <v>3</v>
      </c>
      <c r="K68">
        <f t="shared" si="37"/>
        <v>51</v>
      </c>
      <c r="L68">
        <f t="shared" si="38"/>
        <v>25</v>
      </c>
      <c r="M68">
        <f t="shared" si="39"/>
        <v>15</v>
      </c>
      <c r="N68">
        <f t="shared" si="40"/>
        <v>6</v>
      </c>
      <c r="O68">
        <f t="shared" si="41"/>
        <v>54.172516034898358</v>
      </c>
      <c r="P68">
        <f t="shared" si="42"/>
        <v>39.813612644894825</v>
      </c>
    </row>
    <row r="69" spans="1:16" x14ac:dyDescent="0.25">
      <c r="A69" s="19" t="s">
        <v>42</v>
      </c>
      <c r="B69" s="28">
        <v>7.0000000000000007E-2</v>
      </c>
      <c r="C69" s="28">
        <v>0.52</v>
      </c>
      <c r="D69" s="28">
        <v>0.23</v>
      </c>
      <c r="E69" s="28">
        <v>0.12</v>
      </c>
      <c r="F69" s="28">
        <v>7.0000000000000007E-2</v>
      </c>
      <c r="G69" s="28">
        <v>0.58509737510584248</v>
      </c>
      <c r="H69" s="28">
        <v>0.34716342082980522</v>
      </c>
      <c r="J69">
        <f t="shared" si="43"/>
        <v>7.0000000000000009</v>
      </c>
      <c r="K69">
        <f t="shared" si="37"/>
        <v>52</v>
      </c>
      <c r="L69">
        <f t="shared" si="38"/>
        <v>23</v>
      </c>
      <c r="M69">
        <f t="shared" si="39"/>
        <v>12</v>
      </c>
      <c r="N69">
        <f t="shared" si="40"/>
        <v>7.0000000000000009</v>
      </c>
      <c r="O69">
        <f t="shared" si="41"/>
        <v>58.509737510584245</v>
      </c>
      <c r="P69">
        <f t="shared" si="42"/>
        <v>34.716342082980525</v>
      </c>
    </row>
    <row r="70" spans="1:16" x14ac:dyDescent="0.25">
      <c r="A70" s="19" t="s">
        <v>43</v>
      </c>
      <c r="B70" s="28">
        <v>7.0000000000000007E-2</v>
      </c>
      <c r="C70" s="28">
        <v>0.44</v>
      </c>
      <c r="D70" s="28">
        <v>0.18</v>
      </c>
      <c r="E70" s="28">
        <v>0.14000000000000001</v>
      </c>
      <c r="F70" s="28">
        <v>0.18</v>
      </c>
      <c r="G70" s="28">
        <v>0.50311160073122829</v>
      </c>
      <c r="H70" s="28">
        <v>0.32008579700960682</v>
      </c>
      <c r="J70">
        <f t="shared" si="43"/>
        <v>7.0000000000000009</v>
      </c>
      <c r="K70">
        <f t="shared" si="37"/>
        <v>44</v>
      </c>
      <c r="L70">
        <f t="shared" si="38"/>
        <v>18</v>
      </c>
      <c r="M70">
        <f t="shared" si="39"/>
        <v>14.000000000000002</v>
      </c>
      <c r="N70">
        <f t="shared" si="40"/>
        <v>18</v>
      </c>
      <c r="O70">
        <f t="shared" si="41"/>
        <v>50.311160073122828</v>
      </c>
      <c r="P70">
        <f t="shared" si="42"/>
        <v>32.008579700960681</v>
      </c>
    </row>
    <row r="71" spans="1:16" x14ac:dyDescent="0.25">
      <c r="A71" s="19" t="s">
        <v>44</v>
      </c>
      <c r="B71" s="28">
        <v>0.09</v>
      </c>
      <c r="C71" s="28">
        <v>0.43</v>
      </c>
      <c r="D71" s="28">
        <v>0.18</v>
      </c>
      <c r="E71" s="28">
        <v>0.14000000000000001</v>
      </c>
      <c r="F71" s="28">
        <v>0.16</v>
      </c>
      <c r="G71" s="28">
        <v>0.52155255407232026</v>
      </c>
      <c r="H71" s="28">
        <v>0.31955237961629962</v>
      </c>
      <c r="J71">
        <f t="shared" si="43"/>
        <v>9</v>
      </c>
      <c r="K71">
        <f t="shared" si="37"/>
        <v>43</v>
      </c>
      <c r="L71">
        <f t="shared" si="38"/>
        <v>18</v>
      </c>
      <c r="M71">
        <f t="shared" si="39"/>
        <v>14.000000000000002</v>
      </c>
      <c r="N71">
        <f t="shared" si="40"/>
        <v>16</v>
      </c>
      <c r="O71">
        <f t="shared" si="41"/>
        <v>52.155255407232026</v>
      </c>
      <c r="P71">
        <f t="shared" si="42"/>
        <v>31.955237961629962</v>
      </c>
    </row>
    <row r="72" spans="1:16" x14ac:dyDescent="0.25">
      <c r="A72" s="19" t="s">
        <v>45</v>
      </c>
      <c r="B72" s="28">
        <v>0.08</v>
      </c>
      <c r="C72" s="28">
        <v>0.43</v>
      </c>
      <c r="D72" s="28">
        <v>0.22</v>
      </c>
      <c r="E72" s="28">
        <v>0.17</v>
      </c>
      <c r="F72" s="28">
        <v>0.11</v>
      </c>
      <c r="G72" s="28">
        <v>0.5117899036596798</v>
      </c>
      <c r="H72" s="28">
        <v>0.38241159932405433</v>
      </c>
      <c r="J72">
        <f t="shared" si="43"/>
        <v>8</v>
      </c>
      <c r="K72">
        <f t="shared" si="37"/>
        <v>43</v>
      </c>
      <c r="L72">
        <f t="shared" si="38"/>
        <v>22</v>
      </c>
      <c r="M72">
        <f t="shared" si="39"/>
        <v>17</v>
      </c>
      <c r="N72">
        <f t="shared" si="40"/>
        <v>11</v>
      </c>
      <c r="O72">
        <f t="shared" si="41"/>
        <v>51.178990365967977</v>
      </c>
      <c r="P72">
        <f t="shared" si="42"/>
        <v>38.241159932405431</v>
      </c>
    </row>
    <row r="73" spans="1:16" x14ac:dyDescent="0.25">
      <c r="A73" s="19" t="s">
        <v>46</v>
      </c>
      <c r="B73" s="28">
        <v>0.03</v>
      </c>
      <c r="C73" s="28">
        <v>0.33</v>
      </c>
      <c r="D73" s="28">
        <v>0.28999999999999998</v>
      </c>
      <c r="E73" s="28">
        <v>0.28000000000000003</v>
      </c>
      <c r="F73" s="28">
        <v>0.06</v>
      </c>
      <c r="G73" s="28">
        <v>0.36522973878966203</v>
      </c>
      <c r="H73" s="28">
        <v>0.57018819450570668</v>
      </c>
      <c r="J73">
        <f t="shared" si="43"/>
        <v>3</v>
      </c>
      <c r="K73">
        <f t="shared" si="37"/>
        <v>33</v>
      </c>
      <c r="L73">
        <f t="shared" si="38"/>
        <v>28.999999999999996</v>
      </c>
      <c r="M73">
        <f t="shared" si="39"/>
        <v>28.000000000000004</v>
      </c>
      <c r="N73">
        <f t="shared" si="40"/>
        <v>6</v>
      </c>
      <c r="O73">
        <f t="shared" si="41"/>
        <v>36.522973878966205</v>
      </c>
      <c r="P73">
        <f t="shared" si="42"/>
        <v>57.018819450570668</v>
      </c>
    </row>
    <row r="74" spans="1:16" x14ac:dyDescent="0.25">
      <c r="A74" s="19" t="s">
        <v>47</v>
      </c>
      <c r="B74" s="28">
        <v>0.09</v>
      </c>
      <c r="C74" s="28">
        <v>0.51</v>
      </c>
      <c r="D74" s="28">
        <v>0.16</v>
      </c>
      <c r="E74" s="28">
        <v>0.11</v>
      </c>
      <c r="F74" s="28">
        <v>0.13</v>
      </c>
      <c r="G74" s="28">
        <v>0.59872905175673963</v>
      </c>
      <c r="H74" s="28">
        <v>0.26923120570365383</v>
      </c>
      <c r="J74">
        <f t="shared" si="43"/>
        <v>9</v>
      </c>
      <c r="K74">
        <f t="shared" si="37"/>
        <v>51</v>
      </c>
      <c r="L74">
        <f t="shared" si="38"/>
        <v>16</v>
      </c>
      <c r="M74">
        <f t="shared" si="39"/>
        <v>11</v>
      </c>
      <c r="N74">
        <f t="shared" si="40"/>
        <v>13</v>
      </c>
      <c r="O74">
        <f t="shared" si="41"/>
        <v>59.872905175673964</v>
      </c>
      <c r="P74">
        <f t="shared" si="42"/>
        <v>26.923120570365384</v>
      </c>
    </row>
    <row r="75" spans="1:16" x14ac:dyDescent="0.25">
      <c r="A75" s="19" t="s">
        <v>48</v>
      </c>
      <c r="B75" s="28">
        <v>0.08</v>
      </c>
      <c r="C75" s="28">
        <v>0.56000000000000005</v>
      </c>
      <c r="D75" s="28">
        <v>0.18</v>
      </c>
      <c r="E75" s="28">
        <v>0.11</v>
      </c>
      <c r="F75" s="28">
        <v>7.0000000000000007E-2</v>
      </c>
      <c r="G75" s="28">
        <v>0.63488843813386719</v>
      </c>
      <c r="H75" s="28">
        <v>0.29208924949289367</v>
      </c>
      <c r="J75">
        <f t="shared" si="43"/>
        <v>8</v>
      </c>
      <c r="K75">
        <f t="shared" si="37"/>
        <v>56.000000000000007</v>
      </c>
      <c r="L75">
        <f t="shared" si="38"/>
        <v>18</v>
      </c>
      <c r="M75">
        <f t="shared" si="39"/>
        <v>11</v>
      </c>
      <c r="N75">
        <f t="shared" si="40"/>
        <v>7.0000000000000009</v>
      </c>
      <c r="O75">
        <f t="shared" si="41"/>
        <v>63.488843813386723</v>
      </c>
      <c r="P75">
        <f t="shared" si="42"/>
        <v>29.208924949289365</v>
      </c>
    </row>
    <row r="76" spans="1:16" x14ac:dyDescent="0.25">
      <c r="A76" s="19" t="s">
        <v>49</v>
      </c>
      <c r="B76" s="28">
        <v>0.02</v>
      </c>
      <c r="C76" s="28">
        <v>0.43</v>
      </c>
      <c r="D76" s="28">
        <v>0.39</v>
      </c>
      <c r="E76" s="28">
        <v>0.15</v>
      </c>
      <c r="F76" s="28">
        <v>0.02</v>
      </c>
      <c r="G76" s="28">
        <v>0.44507459791345316</v>
      </c>
      <c r="H76" s="28">
        <v>0.53779377408935036</v>
      </c>
      <c r="J76">
        <f t="shared" si="43"/>
        <v>2</v>
      </c>
      <c r="K76">
        <f t="shared" si="37"/>
        <v>43</v>
      </c>
      <c r="L76">
        <f t="shared" si="38"/>
        <v>39</v>
      </c>
      <c r="M76">
        <f t="shared" si="39"/>
        <v>15</v>
      </c>
      <c r="N76">
        <f t="shared" si="40"/>
        <v>2</v>
      </c>
      <c r="O76">
        <f t="shared" si="41"/>
        <v>44.507459791345319</v>
      </c>
      <c r="P76">
        <f t="shared" si="42"/>
        <v>53.779377408935034</v>
      </c>
    </row>
    <row r="77" spans="1:16" x14ac:dyDescent="0.25">
      <c r="A77" s="19" t="s">
        <v>50</v>
      </c>
      <c r="B77" s="28">
        <v>0.03</v>
      </c>
      <c r="C77" s="28">
        <v>0.38</v>
      </c>
      <c r="D77" s="28">
        <v>0.27</v>
      </c>
      <c r="E77" s="28">
        <v>0.26</v>
      </c>
      <c r="F77" s="28">
        <v>0.06</v>
      </c>
      <c r="G77" s="28">
        <v>0.40831918505942277</v>
      </c>
      <c r="H77" s="28">
        <v>0.532258064516129</v>
      </c>
      <c r="J77">
        <f t="shared" si="43"/>
        <v>3</v>
      </c>
      <c r="K77">
        <f t="shared" si="37"/>
        <v>38</v>
      </c>
      <c r="L77">
        <f t="shared" si="38"/>
        <v>27</v>
      </c>
      <c r="M77">
        <f t="shared" si="39"/>
        <v>26</v>
      </c>
      <c r="N77">
        <f t="shared" si="40"/>
        <v>6</v>
      </c>
      <c r="O77">
        <f t="shared" si="41"/>
        <v>40.831918505942276</v>
      </c>
      <c r="P77">
        <f t="shared" si="42"/>
        <v>53.225806451612897</v>
      </c>
    </row>
    <row r="78" spans="1:16" x14ac:dyDescent="0.25">
      <c r="A78" s="19" t="s">
        <v>51</v>
      </c>
      <c r="B78" s="28">
        <v>0.08</v>
      </c>
      <c r="C78" s="28">
        <v>0.62</v>
      </c>
      <c r="D78" s="28">
        <v>0.14000000000000001</v>
      </c>
      <c r="E78" s="28">
        <v>0.05</v>
      </c>
      <c r="F78" s="28">
        <v>0.11</v>
      </c>
      <c r="G78" s="28">
        <v>0.69737954353338982</v>
      </c>
      <c r="H78" s="28">
        <v>0.19188503803888421</v>
      </c>
      <c r="J78">
        <f t="shared" si="43"/>
        <v>8</v>
      </c>
      <c r="K78">
        <f t="shared" si="37"/>
        <v>62</v>
      </c>
      <c r="L78">
        <f t="shared" si="38"/>
        <v>14.000000000000002</v>
      </c>
      <c r="M78">
        <f t="shared" si="39"/>
        <v>5</v>
      </c>
      <c r="N78">
        <f t="shared" si="40"/>
        <v>11</v>
      </c>
      <c r="O78">
        <f t="shared" si="41"/>
        <v>69.737954353338978</v>
      </c>
      <c r="P78">
        <f t="shared" si="42"/>
        <v>19.18850380388842</v>
      </c>
    </row>
    <row r="79" spans="1:16" x14ac:dyDescent="0.25">
      <c r="A79" s="19" t="s">
        <v>52</v>
      </c>
      <c r="B79" s="28">
        <v>0.04</v>
      </c>
      <c r="C79" s="28">
        <v>0.34</v>
      </c>
      <c r="D79" s="28">
        <v>0.37</v>
      </c>
      <c r="E79" s="28">
        <v>0.22</v>
      </c>
      <c r="F79" s="28">
        <v>0.04</v>
      </c>
      <c r="G79" s="28">
        <v>0.37403267411865859</v>
      </c>
      <c r="H79" s="28">
        <v>0.58469475494411005</v>
      </c>
      <c r="J79">
        <f t="shared" si="43"/>
        <v>4</v>
      </c>
      <c r="K79">
        <f t="shared" si="37"/>
        <v>34</v>
      </c>
      <c r="L79">
        <f t="shared" si="38"/>
        <v>37</v>
      </c>
      <c r="M79">
        <f t="shared" si="39"/>
        <v>22</v>
      </c>
      <c r="N79">
        <f t="shared" si="40"/>
        <v>4</v>
      </c>
      <c r="O79">
        <f t="shared" si="41"/>
        <v>37.403267411865862</v>
      </c>
      <c r="P79">
        <f t="shared" si="42"/>
        <v>58.469475494411007</v>
      </c>
    </row>
    <row r="80" spans="1:16" x14ac:dyDescent="0.25">
      <c r="A80" s="19" t="s">
        <v>53</v>
      </c>
      <c r="B80" s="28">
        <v>0.14000000000000001</v>
      </c>
      <c r="C80" s="28">
        <v>0.51</v>
      </c>
      <c r="D80" s="28">
        <v>0.19</v>
      </c>
      <c r="E80" s="28">
        <v>0.09</v>
      </c>
      <c r="F80" s="28">
        <v>0.08</v>
      </c>
      <c r="G80" s="28">
        <v>0.64616935483870297</v>
      </c>
      <c r="H80" s="28">
        <v>0.27520161290321926</v>
      </c>
      <c r="J80">
        <f t="shared" si="43"/>
        <v>14.000000000000002</v>
      </c>
      <c r="K80">
        <f t="shared" si="37"/>
        <v>51</v>
      </c>
      <c r="L80">
        <f t="shared" si="38"/>
        <v>19</v>
      </c>
      <c r="M80">
        <f t="shared" si="39"/>
        <v>9</v>
      </c>
      <c r="N80">
        <f t="shared" si="40"/>
        <v>8</v>
      </c>
      <c r="O80">
        <f t="shared" si="41"/>
        <v>64.616935483870293</v>
      </c>
      <c r="P80">
        <f t="shared" si="42"/>
        <v>27.520161290321926</v>
      </c>
    </row>
    <row r="81" spans="1:16" x14ac:dyDescent="0.25">
      <c r="J81" t="str">
        <f>$A$1</f>
        <v>_Q2</v>
      </c>
      <c r="K81" t="str">
        <f t="shared" ref="K81:P81" si="44">$A$1</f>
        <v>_Q2</v>
      </c>
      <c r="L81" t="str">
        <f t="shared" si="44"/>
        <v>_Q2</v>
      </c>
      <c r="M81" t="str">
        <f t="shared" si="44"/>
        <v>_Q2</v>
      </c>
      <c r="N81" t="str">
        <f t="shared" si="44"/>
        <v>_Q2</v>
      </c>
      <c r="O81" t="str">
        <f t="shared" si="44"/>
        <v>_Q2</v>
      </c>
      <c r="P81" t="str">
        <f t="shared" si="44"/>
        <v>_Q2</v>
      </c>
    </row>
    <row r="82" spans="1:16" x14ac:dyDescent="0.25">
      <c r="A82" s="18" t="s">
        <v>74</v>
      </c>
      <c r="B82" s="12"/>
      <c r="C82" s="12"/>
      <c r="D82" s="12"/>
      <c r="E82" s="12"/>
      <c r="F82" s="12"/>
      <c r="G82" s="12"/>
      <c r="H82" s="12"/>
      <c r="J82" t="str">
        <f>$B$1</f>
        <v>Perceptions of corruption, by institution</v>
      </c>
      <c r="K82" t="str">
        <f t="shared" ref="K82:P82" si="45">$B$1</f>
        <v>Perceptions of corruption, by institution</v>
      </c>
      <c r="L82" t="str">
        <f t="shared" si="45"/>
        <v>Perceptions of corruption, by institution</v>
      </c>
      <c r="M82" t="str">
        <f t="shared" si="45"/>
        <v>Perceptions of corruption, by institution</v>
      </c>
      <c r="N82" t="str">
        <f t="shared" si="45"/>
        <v>Perceptions of corruption, by institution</v>
      </c>
      <c r="O82" t="str">
        <f t="shared" si="45"/>
        <v>Perceptions of corruption, by institution</v>
      </c>
      <c r="P82" t="str">
        <f t="shared" si="45"/>
        <v>Perceptions of corruption, by institution</v>
      </c>
    </row>
    <row r="83" spans="1:16" x14ac:dyDescent="0.25">
      <c r="B83" s="12"/>
      <c r="C83" s="12"/>
      <c r="D83" s="12"/>
      <c r="E83" s="12"/>
      <c r="F83" s="12"/>
      <c r="G83" s="12"/>
      <c r="H83" s="12"/>
      <c r="J83" t="str">
        <f>CONCATENATE($B$2, $A$82)</f>
        <v>How many of the following people do you think are involved in corruption, or haven’t you heard enough about them to say? Local government councilors</v>
      </c>
      <c r="K83" t="str">
        <f t="shared" ref="K83:P83" si="46">CONCATENATE($B$2, $A$82)</f>
        <v>How many of the following people do you think are involved in corruption, or haven’t you heard enough about them to say? Local government councilors</v>
      </c>
      <c r="L83" t="str">
        <f t="shared" si="46"/>
        <v>How many of the following people do you think are involved in corruption, or haven’t you heard enough about them to say? Local government councilors</v>
      </c>
      <c r="M83" t="str">
        <f t="shared" si="46"/>
        <v>How many of the following people do you think are involved in corruption, or haven’t you heard enough about them to say? Local government councilors</v>
      </c>
      <c r="N83" t="str">
        <f t="shared" si="46"/>
        <v>How many of the following people do you think are involved in corruption, or haven’t you heard enough about them to say? Local government councilors</v>
      </c>
      <c r="O83" t="str">
        <f t="shared" si="46"/>
        <v>How many of the following people do you think are involved in corruption, or haven’t you heard enough about them to say? Local government councilors</v>
      </c>
      <c r="P83" t="str">
        <f t="shared" si="46"/>
        <v>How many of the following people do you think are involved in corruption, or haven’t you heard enough about them to say? Local government councilors</v>
      </c>
    </row>
    <row r="84" spans="1:16" ht="60" x14ac:dyDescent="0.25">
      <c r="A84" s="14" t="s">
        <v>24</v>
      </c>
      <c r="B84" s="15" t="s">
        <v>57</v>
      </c>
      <c r="C84" s="15" t="s">
        <v>58</v>
      </c>
      <c r="D84" s="15" t="s">
        <v>59</v>
      </c>
      <c r="E84" s="15" t="s">
        <v>60</v>
      </c>
      <c r="F84" s="15" t="s">
        <v>61</v>
      </c>
      <c r="G84" s="15" t="s">
        <v>62</v>
      </c>
      <c r="H84" s="15" t="s">
        <v>63</v>
      </c>
      <c r="J84" t="str">
        <f>B84</f>
        <v>None</v>
      </c>
      <c r="K84" t="str">
        <f t="shared" ref="K84" si="47">C84</f>
        <v>Some of them</v>
      </c>
      <c r="L84" t="str">
        <f t="shared" ref="L84" si="48">D84</f>
        <v>Most of them</v>
      </c>
      <c r="M84" t="str">
        <f t="shared" ref="M84" si="49">E84</f>
        <v>All of them</v>
      </c>
      <c r="N84" t="str">
        <f t="shared" ref="N84" si="50">F84</f>
        <v>Don't know / Haven't heard</v>
      </c>
      <c r="O84" t="str">
        <f t="shared" ref="O84" si="51">G84</f>
        <v>NET NONE/ SOME</v>
      </c>
      <c r="P84" t="str">
        <f t="shared" ref="P84" si="52">H84</f>
        <v>NET MOST/ALL</v>
      </c>
    </row>
    <row r="86" spans="1:16" x14ac:dyDescent="0.25">
      <c r="A86" s="19" t="s">
        <v>34</v>
      </c>
      <c r="B86" s="28">
        <v>0.06</v>
      </c>
      <c r="C86" s="28">
        <v>0.51</v>
      </c>
      <c r="D86" s="28">
        <v>0.22</v>
      </c>
      <c r="E86" s="28">
        <v>0.12</v>
      </c>
      <c r="F86" s="28">
        <v>0.09</v>
      </c>
      <c r="G86" s="28">
        <v>0.57143767340295681</v>
      </c>
      <c r="H86" s="28">
        <v>0.34028018408183575</v>
      </c>
      <c r="J86">
        <f>B86*100</f>
        <v>6</v>
      </c>
      <c r="K86">
        <f t="shared" ref="K86:K105" si="53">C86*100</f>
        <v>51</v>
      </c>
      <c r="L86">
        <f t="shared" ref="L86:L105" si="54">D86*100</f>
        <v>22</v>
      </c>
      <c r="M86">
        <f t="shared" ref="M86:M105" si="55">E86*100</f>
        <v>12</v>
      </c>
      <c r="N86">
        <f t="shared" ref="N86:N105" si="56">F86*100</f>
        <v>9</v>
      </c>
      <c r="O86">
        <f t="shared" ref="O86:O105" si="57">G86*100</f>
        <v>57.143767340295682</v>
      </c>
      <c r="P86">
        <f t="shared" ref="P86:P105" si="58">H86*100</f>
        <v>34.028018408183577</v>
      </c>
    </row>
    <row r="87" spans="1:16" x14ac:dyDescent="0.25">
      <c r="A87" s="19" t="s">
        <v>35</v>
      </c>
      <c r="B87" s="28">
        <v>7.0000000000000007E-2</v>
      </c>
      <c r="C87" s="28">
        <v>0.43</v>
      </c>
      <c r="D87" s="28">
        <v>0.23</v>
      </c>
      <c r="E87" s="28">
        <v>0.16</v>
      </c>
      <c r="F87" s="28">
        <v>0.11</v>
      </c>
      <c r="G87" s="28">
        <v>0.49422661712837379</v>
      </c>
      <c r="H87" s="28">
        <v>0.39394912765057144</v>
      </c>
      <c r="J87">
        <f t="shared" ref="J87:J105" si="59">B87*100</f>
        <v>7.0000000000000009</v>
      </c>
      <c r="K87">
        <f t="shared" si="53"/>
        <v>43</v>
      </c>
      <c r="L87">
        <f t="shared" si="54"/>
        <v>23</v>
      </c>
      <c r="M87">
        <f t="shared" si="55"/>
        <v>16</v>
      </c>
      <c r="N87">
        <f t="shared" si="56"/>
        <v>11</v>
      </c>
      <c r="O87">
        <f t="shared" si="57"/>
        <v>49.422661712837382</v>
      </c>
      <c r="P87">
        <f t="shared" si="58"/>
        <v>39.394912765057143</v>
      </c>
    </row>
    <row r="88" spans="1:16" x14ac:dyDescent="0.25">
      <c r="A88" s="19" t="s">
        <v>36</v>
      </c>
      <c r="B88" s="28">
        <v>0.04</v>
      </c>
      <c r="C88" s="28">
        <v>0.51</v>
      </c>
      <c r="D88" s="28">
        <v>0.28000000000000003</v>
      </c>
      <c r="E88" s="28">
        <v>0.08</v>
      </c>
      <c r="F88" s="28">
        <v>0.09</v>
      </c>
      <c r="G88" s="28">
        <v>0.5486974669393182</v>
      </c>
      <c r="H88" s="28">
        <v>0.36376797086807366</v>
      </c>
      <c r="J88">
        <f t="shared" si="59"/>
        <v>4</v>
      </c>
      <c r="K88">
        <f t="shared" si="53"/>
        <v>51</v>
      </c>
      <c r="L88">
        <f t="shared" si="54"/>
        <v>28.000000000000004</v>
      </c>
      <c r="M88">
        <f t="shared" si="55"/>
        <v>8</v>
      </c>
      <c r="N88">
        <f t="shared" si="56"/>
        <v>9</v>
      </c>
      <c r="O88">
        <f t="shared" si="57"/>
        <v>54.869746693931823</v>
      </c>
      <c r="P88">
        <f t="shared" si="58"/>
        <v>36.376797086807365</v>
      </c>
    </row>
    <row r="89" spans="1:16" x14ac:dyDescent="0.25">
      <c r="A89" s="19" t="s">
        <v>37</v>
      </c>
      <c r="B89" s="28">
        <v>0.02</v>
      </c>
      <c r="C89" s="28">
        <v>0.37</v>
      </c>
      <c r="D89" s="28">
        <v>0.27</v>
      </c>
      <c r="E89" s="28">
        <v>0.24</v>
      </c>
      <c r="F89" s="28">
        <v>0.1</v>
      </c>
      <c r="G89" s="28">
        <v>0.39443961772371849</v>
      </c>
      <c r="H89" s="28">
        <v>0.50477845351867945</v>
      </c>
      <c r="J89">
        <f t="shared" si="59"/>
        <v>2</v>
      </c>
      <c r="K89">
        <f t="shared" si="53"/>
        <v>37</v>
      </c>
      <c r="L89">
        <f t="shared" si="54"/>
        <v>27</v>
      </c>
      <c r="M89">
        <f t="shared" si="55"/>
        <v>24</v>
      </c>
      <c r="N89">
        <f t="shared" si="56"/>
        <v>10</v>
      </c>
      <c r="O89">
        <f t="shared" si="57"/>
        <v>39.44396177237185</v>
      </c>
      <c r="P89">
        <f t="shared" si="58"/>
        <v>50.477845351867941</v>
      </c>
    </row>
    <row r="90" spans="1:16" x14ac:dyDescent="0.25">
      <c r="A90" s="19" t="s">
        <v>38</v>
      </c>
      <c r="B90" s="28">
        <v>0.02</v>
      </c>
      <c r="C90" s="28">
        <v>0.33</v>
      </c>
      <c r="D90" s="28">
        <v>0.34</v>
      </c>
      <c r="E90" s="28">
        <v>0.22</v>
      </c>
      <c r="F90" s="28">
        <v>0.1</v>
      </c>
      <c r="G90" s="28">
        <v>0.34716342082980522</v>
      </c>
      <c r="H90" s="28">
        <v>0.55546147332768836</v>
      </c>
      <c r="J90">
        <f t="shared" si="59"/>
        <v>2</v>
      </c>
      <c r="K90">
        <f t="shared" si="53"/>
        <v>33</v>
      </c>
      <c r="L90">
        <f t="shared" si="54"/>
        <v>34</v>
      </c>
      <c r="M90">
        <f t="shared" si="55"/>
        <v>22</v>
      </c>
      <c r="N90">
        <f t="shared" si="56"/>
        <v>10</v>
      </c>
      <c r="O90">
        <f t="shared" si="57"/>
        <v>34.716342082980525</v>
      </c>
      <c r="P90">
        <f t="shared" si="58"/>
        <v>55.54614733276884</v>
      </c>
    </row>
    <row r="91" spans="1:16" x14ac:dyDescent="0.25">
      <c r="A91" s="19" t="s">
        <v>39</v>
      </c>
      <c r="B91" s="28">
        <v>0.03</v>
      </c>
      <c r="C91" s="28">
        <v>0.45</v>
      </c>
      <c r="D91" s="28">
        <v>0.26</v>
      </c>
      <c r="E91" s="28">
        <v>0.21</v>
      </c>
      <c r="F91" s="28">
        <v>0.05</v>
      </c>
      <c r="G91" s="28">
        <v>0.48433530906011851</v>
      </c>
      <c r="H91" s="28">
        <v>0.46316680779000846</v>
      </c>
      <c r="J91">
        <f t="shared" si="59"/>
        <v>3</v>
      </c>
      <c r="K91">
        <f t="shared" si="53"/>
        <v>45</v>
      </c>
      <c r="L91">
        <f t="shared" si="54"/>
        <v>26</v>
      </c>
      <c r="M91">
        <f t="shared" si="55"/>
        <v>21</v>
      </c>
      <c r="N91">
        <f t="shared" si="56"/>
        <v>5</v>
      </c>
      <c r="O91">
        <f t="shared" si="57"/>
        <v>48.433530906011853</v>
      </c>
      <c r="P91">
        <f t="shared" si="58"/>
        <v>46.316680779000848</v>
      </c>
    </row>
    <row r="92" spans="1:16" x14ac:dyDescent="0.25">
      <c r="A92" s="19" t="s">
        <v>40</v>
      </c>
      <c r="B92" s="28">
        <v>0.05</v>
      </c>
      <c r="C92" s="28">
        <v>0.47</v>
      </c>
      <c r="D92" s="28">
        <v>0.21</v>
      </c>
      <c r="E92" s="28">
        <v>0.2</v>
      </c>
      <c r="F92" s="28">
        <v>7.0000000000000007E-2</v>
      </c>
      <c r="G92" s="28">
        <v>0.51825557809329703</v>
      </c>
      <c r="H92" s="28">
        <v>0.41582150101418835</v>
      </c>
      <c r="J92">
        <f t="shared" si="59"/>
        <v>5</v>
      </c>
      <c r="K92">
        <f t="shared" si="53"/>
        <v>47</v>
      </c>
      <c r="L92">
        <f t="shared" si="54"/>
        <v>21</v>
      </c>
      <c r="M92">
        <f t="shared" si="55"/>
        <v>20</v>
      </c>
      <c r="N92">
        <f t="shared" si="56"/>
        <v>7.0000000000000009</v>
      </c>
      <c r="O92">
        <f t="shared" si="57"/>
        <v>51.825557809329702</v>
      </c>
      <c r="P92">
        <f t="shared" si="58"/>
        <v>41.582150101418833</v>
      </c>
    </row>
    <row r="93" spans="1:16" x14ac:dyDescent="0.25">
      <c r="A93" s="19" t="s">
        <v>41</v>
      </c>
      <c r="B93" s="28">
        <v>0.03</v>
      </c>
      <c r="C93" s="28">
        <v>0.38</v>
      </c>
      <c r="D93" s="28">
        <v>0.31</v>
      </c>
      <c r="E93" s="28">
        <v>0.23</v>
      </c>
      <c r="F93" s="28">
        <v>0.06</v>
      </c>
      <c r="G93" s="28">
        <v>0.40479587442556436</v>
      </c>
      <c r="H93" s="28">
        <v>0.53648268124160869</v>
      </c>
      <c r="J93">
        <f t="shared" si="59"/>
        <v>3</v>
      </c>
      <c r="K93">
        <f t="shared" si="53"/>
        <v>38</v>
      </c>
      <c r="L93">
        <f t="shared" si="54"/>
        <v>31</v>
      </c>
      <c r="M93">
        <f t="shared" si="55"/>
        <v>23</v>
      </c>
      <c r="N93">
        <f t="shared" si="56"/>
        <v>6</v>
      </c>
      <c r="O93">
        <f t="shared" si="57"/>
        <v>40.479587442556436</v>
      </c>
      <c r="P93">
        <f t="shared" si="58"/>
        <v>53.648268124160872</v>
      </c>
    </row>
    <row r="94" spans="1:16" x14ac:dyDescent="0.25">
      <c r="A94" s="19" t="s">
        <v>42</v>
      </c>
      <c r="B94" s="28">
        <v>0.06</v>
      </c>
      <c r="C94" s="28">
        <v>0.49</v>
      </c>
      <c r="D94" s="28">
        <v>0.26</v>
      </c>
      <c r="E94" s="28">
        <v>0.13</v>
      </c>
      <c r="F94" s="28">
        <v>7.0000000000000007E-2</v>
      </c>
      <c r="G94" s="28">
        <v>0.54814189189189189</v>
      </c>
      <c r="H94" s="28">
        <v>0.38091216216216217</v>
      </c>
      <c r="J94">
        <f t="shared" si="59"/>
        <v>6</v>
      </c>
      <c r="K94">
        <f t="shared" si="53"/>
        <v>49</v>
      </c>
      <c r="L94">
        <f t="shared" si="54"/>
        <v>26</v>
      </c>
      <c r="M94">
        <f t="shared" si="55"/>
        <v>13</v>
      </c>
      <c r="N94">
        <f t="shared" si="56"/>
        <v>7.0000000000000009</v>
      </c>
      <c r="O94">
        <f t="shared" si="57"/>
        <v>54.814189189189186</v>
      </c>
      <c r="P94">
        <f t="shared" si="58"/>
        <v>38.091216216216218</v>
      </c>
    </row>
    <row r="95" spans="1:16" x14ac:dyDescent="0.25">
      <c r="A95" s="19" t="s">
        <v>43</v>
      </c>
      <c r="B95" s="28">
        <v>0.05</v>
      </c>
      <c r="C95" s="28">
        <v>0.42</v>
      </c>
      <c r="D95" s="28">
        <v>0.18</v>
      </c>
      <c r="E95" s="28">
        <v>0.19</v>
      </c>
      <c r="F95" s="28">
        <v>0.15</v>
      </c>
      <c r="G95" s="28">
        <v>0.47443492377619118</v>
      </c>
      <c r="H95" s="28">
        <v>0.37089847728628078</v>
      </c>
      <c r="J95">
        <f t="shared" si="59"/>
        <v>5</v>
      </c>
      <c r="K95">
        <f t="shared" si="53"/>
        <v>42</v>
      </c>
      <c r="L95">
        <f t="shared" si="54"/>
        <v>18</v>
      </c>
      <c r="M95">
        <f t="shared" si="55"/>
        <v>19</v>
      </c>
      <c r="N95">
        <f t="shared" si="56"/>
        <v>15</v>
      </c>
      <c r="O95">
        <f t="shared" si="57"/>
        <v>47.443492377619116</v>
      </c>
      <c r="P95">
        <f t="shared" si="58"/>
        <v>37.089847728628079</v>
      </c>
    </row>
    <row r="96" spans="1:16" x14ac:dyDescent="0.25">
      <c r="A96" s="19" t="s">
        <v>44</v>
      </c>
      <c r="B96" s="28">
        <v>0.06</v>
      </c>
      <c r="C96" s="28">
        <v>0.4</v>
      </c>
      <c r="D96" s="28">
        <v>0.2</v>
      </c>
      <c r="E96" s="28">
        <v>0.23</v>
      </c>
      <c r="F96" s="28">
        <v>0.12</v>
      </c>
      <c r="G96" s="28">
        <v>0.45973819705857816</v>
      </c>
      <c r="H96" s="28">
        <v>0.42498572557458203</v>
      </c>
      <c r="J96">
        <f t="shared" si="59"/>
        <v>6</v>
      </c>
      <c r="K96">
        <f t="shared" si="53"/>
        <v>40</v>
      </c>
      <c r="L96">
        <f t="shared" si="54"/>
        <v>20</v>
      </c>
      <c r="M96">
        <f t="shared" si="55"/>
        <v>23</v>
      </c>
      <c r="N96">
        <f t="shared" si="56"/>
        <v>12</v>
      </c>
      <c r="O96">
        <f t="shared" si="57"/>
        <v>45.973819705857814</v>
      </c>
      <c r="P96">
        <f t="shared" si="58"/>
        <v>42.498572557458203</v>
      </c>
    </row>
    <row r="97" spans="1:16" x14ac:dyDescent="0.25">
      <c r="A97" s="19" t="s">
        <v>45</v>
      </c>
      <c r="B97" s="28">
        <v>0.06</v>
      </c>
      <c r="C97" s="28">
        <v>0.43</v>
      </c>
      <c r="D97" s="28">
        <v>0.24</v>
      </c>
      <c r="E97" s="28">
        <v>0.19</v>
      </c>
      <c r="F97" s="28">
        <v>0.08</v>
      </c>
      <c r="G97" s="28">
        <v>0.48253434056057437</v>
      </c>
      <c r="H97" s="28">
        <v>0.43718779537286961</v>
      </c>
      <c r="J97">
        <f t="shared" si="59"/>
        <v>6</v>
      </c>
      <c r="K97">
        <f t="shared" si="53"/>
        <v>43</v>
      </c>
      <c r="L97">
        <f t="shared" si="54"/>
        <v>24</v>
      </c>
      <c r="M97">
        <f t="shared" si="55"/>
        <v>19</v>
      </c>
      <c r="N97">
        <f t="shared" si="56"/>
        <v>8</v>
      </c>
      <c r="O97">
        <f t="shared" si="57"/>
        <v>48.253434056057436</v>
      </c>
      <c r="P97">
        <f t="shared" si="58"/>
        <v>43.718779537286963</v>
      </c>
    </row>
    <row r="98" spans="1:16" x14ac:dyDescent="0.25">
      <c r="A98" s="19" t="s">
        <v>46</v>
      </c>
      <c r="B98" s="28">
        <v>0.03</v>
      </c>
      <c r="C98" s="28">
        <v>0.28000000000000003</v>
      </c>
      <c r="D98" s="28">
        <v>0.3</v>
      </c>
      <c r="E98" s="28">
        <v>0.33</v>
      </c>
      <c r="F98" s="28">
        <v>0.06</v>
      </c>
      <c r="G98" s="28">
        <v>0.30356741542927063</v>
      </c>
      <c r="H98" s="28">
        <v>0.63809225198532371</v>
      </c>
      <c r="J98">
        <f t="shared" si="59"/>
        <v>3</v>
      </c>
      <c r="K98">
        <f t="shared" si="53"/>
        <v>28.000000000000004</v>
      </c>
      <c r="L98">
        <f t="shared" si="54"/>
        <v>30</v>
      </c>
      <c r="M98">
        <f t="shared" si="55"/>
        <v>33</v>
      </c>
      <c r="N98">
        <f t="shared" si="56"/>
        <v>6</v>
      </c>
      <c r="O98">
        <f t="shared" si="57"/>
        <v>30.356741542927061</v>
      </c>
      <c r="P98">
        <f t="shared" si="58"/>
        <v>63.809225198532374</v>
      </c>
    </row>
    <row r="99" spans="1:16" x14ac:dyDescent="0.25">
      <c r="A99" s="19" t="s">
        <v>47</v>
      </c>
      <c r="B99" s="28">
        <v>0.08</v>
      </c>
      <c r="C99" s="28">
        <v>0.42</v>
      </c>
      <c r="D99" s="28">
        <v>0.21</v>
      </c>
      <c r="E99" s="28">
        <v>0.18</v>
      </c>
      <c r="F99" s="28">
        <v>0.12</v>
      </c>
      <c r="G99" s="28">
        <v>0.4968872610599358</v>
      </c>
      <c r="H99" s="28">
        <v>0.38197059341866768</v>
      </c>
      <c r="J99">
        <f t="shared" si="59"/>
        <v>8</v>
      </c>
      <c r="K99">
        <f t="shared" si="53"/>
        <v>42</v>
      </c>
      <c r="L99">
        <f t="shared" si="54"/>
        <v>21</v>
      </c>
      <c r="M99">
        <f t="shared" si="55"/>
        <v>18</v>
      </c>
      <c r="N99">
        <f t="shared" si="56"/>
        <v>12</v>
      </c>
      <c r="O99">
        <f t="shared" si="57"/>
        <v>49.688726105993581</v>
      </c>
      <c r="P99">
        <f t="shared" si="58"/>
        <v>38.197059341866769</v>
      </c>
    </row>
    <row r="100" spans="1:16" x14ac:dyDescent="0.25">
      <c r="A100" s="19" t="s">
        <v>48</v>
      </c>
      <c r="B100" s="28">
        <v>0.09</v>
      </c>
      <c r="C100" s="28">
        <v>0.5</v>
      </c>
      <c r="D100" s="28">
        <v>0.18</v>
      </c>
      <c r="E100" s="28">
        <v>0.14000000000000001</v>
      </c>
      <c r="F100" s="28">
        <v>0.09</v>
      </c>
      <c r="G100" s="28">
        <v>0.59349593495934183</v>
      </c>
      <c r="H100" s="28">
        <v>0.32012195121950449</v>
      </c>
      <c r="J100">
        <f t="shared" si="59"/>
        <v>9</v>
      </c>
      <c r="K100">
        <f t="shared" si="53"/>
        <v>50</v>
      </c>
      <c r="L100">
        <f t="shared" si="54"/>
        <v>18</v>
      </c>
      <c r="M100">
        <f t="shared" si="55"/>
        <v>14.000000000000002</v>
      </c>
      <c r="N100">
        <f t="shared" si="56"/>
        <v>9</v>
      </c>
      <c r="O100">
        <f t="shared" si="57"/>
        <v>59.349593495934187</v>
      </c>
      <c r="P100">
        <f t="shared" si="58"/>
        <v>32.012195121950448</v>
      </c>
    </row>
    <row r="101" spans="1:16" x14ac:dyDescent="0.25">
      <c r="A101" s="19" t="s">
        <v>49</v>
      </c>
      <c r="B101" s="28">
        <v>0.01</v>
      </c>
      <c r="C101" s="28">
        <v>0.34</v>
      </c>
      <c r="D101" s="28">
        <v>0.42</v>
      </c>
      <c r="E101" s="28">
        <v>0.19</v>
      </c>
      <c r="F101" s="28">
        <v>0.04</v>
      </c>
      <c r="G101" s="28">
        <v>0.34798429330870628</v>
      </c>
      <c r="H101" s="28">
        <v>0.607827782784223</v>
      </c>
      <c r="J101">
        <f t="shared" si="59"/>
        <v>1</v>
      </c>
      <c r="K101">
        <f t="shared" si="53"/>
        <v>34</v>
      </c>
      <c r="L101">
        <f t="shared" si="54"/>
        <v>42</v>
      </c>
      <c r="M101">
        <f t="shared" si="55"/>
        <v>19</v>
      </c>
      <c r="N101">
        <f t="shared" si="56"/>
        <v>4</v>
      </c>
      <c r="O101">
        <f t="shared" si="57"/>
        <v>34.798429330870626</v>
      </c>
      <c r="P101">
        <f t="shared" si="58"/>
        <v>60.782778278422299</v>
      </c>
    </row>
    <row r="102" spans="1:16" x14ac:dyDescent="0.25">
      <c r="A102" s="19" t="s">
        <v>50</v>
      </c>
      <c r="B102" s="28">
        <v>0.02</v>
      </c>
      <c r="C102" s="28">
        <v>0.33</v>
      </c>
      <c r="D102" s="28">
        <v>0.28000000000000003</v>
      </c>
      <c r="E102" s="28">
        <v>0.31</v>
      </c>
      <c r="F102" s="28">
        <v>0.06</v>
      </c>
      <c r="G102" s="28">
        <v>0.3500424808836024</v>
      </c>
      <c r="H102" s="28">
        <v>0.59473237043330496</v>
      </c>
      <c r="J102">
        <f t="shared" si="59"/>
        <v>2</v>
      </c>
      <c r="K102">
        <f t="shared" si="53"/>
        <v>33</v>
      </c>
      <c r="L102">
        <f t="shared" si="54"/>
        <v>28.000000000000004</v>
      </c>
      <c r="M102">
        <f t="shared" si="55"/>
        <v>31</v>
      </c>
      <c r="N102">
        <f t="shared" si="56"/>
        <v>6</v>
      </c>
      <c r="O102">
        <f t="shared" si="57"/>
        <v>35.004248088360242</v>
      </c>
      <c r="P102">
        <f t="shared" si="58"/>
        <v>59.473237043330499</v>
      </c>
    </row>
    <row r="103" spans="1:16" x14ac:dyDescent="0.25">
      <c r="A103" s="19" t="s">
        <v>51</v>
      </c>
      <c r="B103" s="28">
        <v>0.06</v>
      </c>
      <c r="C103" s="28">
        <v>0.56999999999999995</v>
      </c>
      <c r="D103" s="28">
        <v>0.14000000000000001</v>
      </c>
      <c r="E103" s="28">
        <v>0.08</v>
      </c>
      <c r="F103" s="28">
        <v>0.15</v>
      </c>
      <c r="G103" s="28">
        <v>0.63166807790008472</v>
      </c>
      <c r="H103" s="28">
        <v>0.21761219305673157</v>
      </c>
      <c r="J103">
        <f t="shared" si="59"/>
        <v>6</v>
      </c>
      <c r="K103">
        <f t="shared" si="53"/>
        <v>56.999999999999993</v>
      </c>
      <c r="L103">
        <f t="shared" si="54"/>
        <v>14.000000000000002</v>
      </c>
      <c r="M103">
        <f t="shared" si="55"/>
        <v>8</v>
      </c>
      <c r="N103">
        <f t="shared" si="56"/>
        <v>15</v>
      </c>
      <c r="O103">
        <f t="shared" si="57"/>
        <v>63.16680779000847</v>
      </c>
      <c r="P103">
        <f t="shared" si="58"/>
        <v>21.761219305673158</v>
      </c>
    </row>
    <row r="104" spans="1:16" x14ac:dyDescent="0.25">
      <c r="A104" s="19" t="s">
        <v>52</v>
      </c>
      <c r="B104" s="28">
        <v>0.02</v>
      </c>
      <c r="C104" s="28">
        <v>0.28999999999999998</v>
      </c>
      <c r="D104" s="28">
        <v>0.39</v>
      </c>
      <c r="E104" s="28">
        <v>0.26</v>
      </c>
      <c r="F104" s="28">
        <v>0.04</v>
      </c>
      <c r="G104" s="28">
        <v>0.31099656357388317</v>
      </c>
      <c r="H104" s="28">
        <v>0.64690721649484539</v>
      </c>
      <c r="J104">
        <f t="shared" si="59"/>
        <v>2</v>
      </c>
      <c r="K104">
        <f t="shared" si="53"/>
        <v>28.999999999999996</v>
      </c>
      <c r="L104">
        <f t="shared" si="54"/>
        <v>39</v>
      </c>
      <c r="M104">
        <f t="shared" si="55"/>
        <v>26</v>
      </c>
      <c r="N104">
        <f t="shared" si="56"/>
        <v>4</v>
      </c>
      <c r="O104">
        <f t="shared" si="57"/>
        <v>31.099656357388316</v>
      </c>
      <c r="P104">
        <f t="shared" si="58"/>
        <v>64.690721649484544</v>
      </c>
    </row>
    <row r="105" spans="1:16" x14ac:dyDescent="0.25">
      <c r="A105" s="19" t="s">
        <v>53</v>
      </c>
      <c r="B105" s="28">
        <v>0.12</v>
      </c>
      <c r="C105" s="28">
        <v>0.45</v>
      </c>
      <c r="D105" s="28">
        <v>0.24</v>
      </c>
      <c r="E105" s="28">
        <v>0.13</v>
      </c>
      <c r="F105" s="28">
        <v>0.06</v>
      </c>
      <c r="G105" s="28">
        <v>0.56882591093116586</v>
      </c>
      <c r="H105" s="28">
        <v>0.37246963562752117</v>
      </c>
      <c r="J105">
        <f t="shared" si="59"/>
        <v>12</v>
      </c>
      <c r="K105">
        <f t="shared" si="53"/>
        <v>45</v>
      </c>
      <c r="L105">
        <f t="shared" si="54"/>
        <v>24</v>
      </c>
      <c r="M105">
        <f t="shared" si="55"/>
        <v>13</v>
      </c>
      <c r="N105">
        <f t="shared" si="56"/>
        <v>6</v>
      </c>
      <c r="O105">
        <f t="shared" si="57"/>
        <v>56.882591093116588</v>
      </c>
      <c r="P105">
        <f t="shared" si="58"/>
        <v>37.246963562752114</v>
      </c>
    </row>
    <row r="106" spans="1:16" x14ac:dyDescent="0.25">
      <c r="J106" t="str">
        <f>$A$1</f>
        <v>_Q2</v>
      </c>
      <c r="K106" t="str">
        <f t="shared" ref="K106:P106" si="60">$A$1</f>
        <v>_Q2</v>
      </c>
      <c r="L106" t="str">
        <f t="shared" si="60"/>
        <v>_Q2</v>
      </c>
      <c r="M106" t="str">
        <f t="shared" si="60"/>
        <v>_Q2</v>
      </c>
      <c r="N106" t="str">
        <f t="shared" si="60"/>
        <v>_Q2</v>
      </c>
      <c r="O106" t="str">
        <f t="shared" si="60"/>
        <v>_Q2</v>
      </c>
      <c r="P106" t="str">
        <f t="shared" si="60"/>
        <v>_Q2</v>
      </c>
    </row>
    <row r="107" spans="1:16" x14ac:dyDescent="0.25">
      <c r="A107" s="18" t="s">
        <v>70</v>
      </c>
      <c r="B107" s="12"/>
      <c r="C107" s="12"/>
      <c r="D107" s="12"/>
      <c r="E107" s="12"/>
      <c r="F107" s="12"/>
      <c r="G107" s="12"/>
      <c r="H107" s="12"/>
      <c r="J107" t="str">
        <f>$B$1</f>
        <v>Perceptions of corruption, by institution</v>
      </c>
      <c r="K107" t="str">
        <f t="shared" ref="K107:P107" si="61">$B$1</f>
        <v>Perceptions of corruption, by institution</v>
      </c>
      <c r="L107" t="str">
        <f t="shared" si="61"/>
        <v>Perceptions of corruption, by institution</v>
      </c>
      <c r="M107" t="str">
        <f t="shared" si="61"/>
        <v>Perceptions of corruption, by institution</v>
      </c>
      <c r="N107" t="str">
        <f t="shared" si="61"/>
        <v>Perceptions of corruption, by institution</v>
      </c>
      <c r="O107" t="str">
        <f t="shared" si="61"/>
        <v>Perceptions of corruption, by institution</v>
      </c>
      <c r="P107" t="str">
        <f t="shared" si="61"/>
        <v>Perceptions of corruption, by institution</v>
      </c>
    </row>
    <row r="108" spans="1:16" x14ac:dyDescent="0.25">
      <c r="B108" s="12"/>
      <c r="C108" s="12"/>
      <c r="D108" s="12"/>
      <c r="E108" s="12"/>
      <c r="F108" s="12"/>
      <c r="G108" s="12"/>
      <c r="H108" s="12"/>
      <c r="J108" t="str">
        <f>CONCATENATE($B$2, $A$107)</f>
        <v>How many of the following people do you think are involved in corruption, or haven’t you heard enough about them to say? Police</v>
      </c>
      <c r="K108" t="str">
        <f t="shared" ref="K108:P108" si="62">CONCATENATE($B$2, $A$107)</f>
        <v>How many of the following people do you think are involved in corruption, or haven’t you heard enough about them to say? Police</v>
      </c>
      <c r="L108" t="str">
        <f t="shared" si="62"/>
        <v>How many of the following people do you think are involved in corruption, or haven’t you heard enough about them to say? Police</v>
      </c>
      <c r="M108" t="str">
        <f t="shared" si="62"/>
        <v>How many of the following people do you think are involved in corruption, or haven’t you heard enough about them to say? Police</v>
      </c>
      <c r="N108" t="str">
        <f t="shared" si="62"/>
        <v>How many of the following people do you think are involved in corruption, or haven’t you heard enough about them to say? Police</v>
      </c>
      <c r="O108" t="str">
        <f t="shared" si="62"/>
        <v>How many of the following people do you think are involved in corruption, or haven’t you heard enough about them to say? Police</v>
      </c>
      <c r="P108" t="str">
        <f t="shared" si="62"/>
        <v>How many of the following people do you think are involved in corruption, or haven’t you heard enough about them to say? Police</v>
      </c>
    </row>
    <row r="109" spans="1:16" ht="60" x14ac:dyDescent="0.25">
      <c r="A109" s="14" t="s">
        <v>24</v>
      </c>
      <c r="B109" s="15" t="s">
        <v>57</v>
      </c>
      <c r="C109" s="15" t="s">
        <v>58</v>
      </c>
      <c r="D109" s="15" t="s">
        <v>59</v>
      </c>
      <c r="E109" s="15" t="s">
        <v>60</v>
      </c>
      <c r="F109" s="15" t="s">
        <v>61</v>
      </c>
      <c r="G109" s="15" t="s">
        <v>62</v>
      </c>
      <c r="H109" s="15" t="s">
        <v>63</v>
      </c>
      <c r="J109" t="str">
        <f>B109</f>
        <v>None</v>
      </c>
      <c r="K109" t="str">
        <f t="shared" ref="K109" si="63">C109</f>
        <v>Some of them</v>
      </c>
      <c r="L109" t="str">
        <f t="shared" ref="L109" si="64">D109</f>
        <v>Most of them</v>
      </c>
      <c r="M109" t="str">
        <f t="shared" ref="M109" si="65">E109</f>
        <v>All of them</v>
      </c>
      <c r="N109" t="str">
        <f t="shared" ref="N109" si="66">F109</f>
        <v>Don't know / Haven't heard</v>
      </c>
      <c r="O109" t="str">
        <f t="shared" ref="O109" si="67">G109</f>
        <v>NET NONE/ SOME</v>
      </c>
      <c r="P109" t="str">
        <f t="shared" ref="P109" si="68">H109</f>
        <v>NET MOST/ALL</v>
      </c>
    </row>
    <row r="111" spans="1:16" x14ac:dyDescent="0.25">
      <c r="A111" s="19" t="s">
        <v>34</v>
      </c>
      <c r="B111" s="28">
        <v>0.01</v>
      </c>
      <c r="C111" s="28">
        <v>0.45</v>
      </c>
      <c r="D111" s="28">
        <v>0.32</v>
      </c>
      <c r="E111" s="28">
        <v>0.19</v>
      </c>
      <c r="F111" s="28">
        <v>0.04</v>
      </c>
      <c r="G111" s="28">
        <v>0.45572485714646083</v>
      </c>
      <c r="H111" s="28">
        <v>0.50418654316406986</v>
      </c>
      <c r="J111">
        <f>B111*100</f>
        <v>1</v>
      </c>
      <c r="K111">
        <f t="shared" ref="K111:K130" si="69">C111*100</f>
        <v>45</v>
      </c>
      <c r="L111">
        <f t="shared" ref="L111:L130" si="70">D111*100</f>
        <v>32</v>
      </c>
      <c r="M111">
        <f t="shared" ref="M111:M130" si="71">E111*100</f>
        <v>19</v>
      </c>
      <c r="N111">
        <f t="shared" ref="N111:N130" si="72">F111*100</f>
        <v>4</v>
      </c>
      <c r="O111">
        <f t="shared" ref="O111:O130" si="73">G111*100</f>
        <v>45.572485714646085</v>
      </c>
      <c r="P111">
        <f t="shared" ref="P111:P130" si="74">H111*100</f>
        <v>50.418654316406986</v>
      </c>
    </row>
    <row r="112" spans="1:16" x14ac:dyDescent="0.25">
      <c r="A112" s="19" t="s">
        <v>35</v>
      </c>
      <c r="B112" s="28">
        <v>0.01</v>
      </c>
      <c r="C112" s="28">
        <v>0.32</v>
      </c>
      <c r="D112" s="28">
        <v>0.35</v>
      </c>
      <c r="E112" s="28">
        <v>0.25</v>
      </c>
      <c r="F112" s="28">
        <v>0.06</v>
      </c>
      <c r="G112" s="28">
        <v>0.33563694333002564</v>
      </c>
      <c r="H112" s="28">
        <v>0.6075144020718638</v>
      </c>
      <c r="J112">
        <f t="shared" ref="J112:J130" si="75">B112*100</f>
        <v>1</v>
      </c>
      <c r="K112">
        <f t="shared" si="69"/>
        <v>32</v>
      </c>
      <c r="L112">
        <f t="shared" si="70"/>
        <v>35</v>
      </c>
      <c r="M112">
        <f t="shared" si="71"/>
        <v>25</v>
      </c>
      <c r="N112">
        <f t="shared" si="72"/>
        <v>6</v>
      </c>
      <c r="O112">
        <f t="shared" si="73"/>
        <v>33.563694333002566</v>
      </c>
      <c r="P112">
        <f t="shared" si="74"/>
        <v>60.751440207186377</v>
      </c>
    </row>
    <row r="113" spans="1:16" x14ac:dyDescent="0.25">
      <c r="A113" s="19" t="s">
        <v>36</v>
      </c>
      <c r="B113" s="28">
        <v>0.04</v>
      </c>
      <c r="C113" s="28">
        <v>0.46</v>
      </c>
      <c r="D113" s="28">
        <v>0.33</v>
      </c>
      <c r="E113" s="28">
        <v>0.13</v>
      </c>
      <c r="F113" s="28">
        <v>0.04</v>
      </c>
      <c r="G113" s="28">
        <v>0.50201472437912864</v>
      </c>
      <c r="H113" s="28">
        <v>0.45955092244300533</v>
      </c>
      <c r="J113">
        <f t="shared" si="75"/>
        <v>4</v>
      </c>
      <c r="K113">
        <f t="shared" si="69"/>
        <v>46</v>
      </c>
      <c r="L113">
        <f t="shared" si="70"/>
        <v>33</v>
      </c>
      <c r="M113">
        <f t="shared" si="71"/>
        <v>13</v>
      </c>
      <c r="N113">
        <f t="shared" si="72"/>
        <v>4</v>
      </c>
      <c r="O113">
        <f t="shared" si="73"/>
        <v>50.201472437912862</v>
      </c>
      <c r="P113">
        <f t="shared" si="74"/>
        <v>45.955092244300531</v>
      </c>
    </row>
    <row r="114" spans="1:16" x14ac:dyDescent="0.25">
      <c r="A114" s="19" t="s">
        <v>37</v>
      </c>
      <c r="B114" s="28">
        <v>0.02</v>
      </c>
      <c r="C114" s="28">
        <v>0.28000000000000003</v>
      </c>
      <c r="D114" s="28">
        <v>0.3</v>
      </c>
      <c r="E114" s="28">
        <v>0.32</v>
      </c>
      <c r="F114" s="28">
        <v>0.08</v>
      </c>
      <c r="G114" s="28">
        <v>0.30258620689655175</v>
      </c>
      <c r="H114" s="28">
        <v>0.61637931034482762</v>
      </c>
      <c r="J114">
        <f t="shared" si="75"/>
        <v>2</v>
      </c>
      <c r="K114">
        <f t="shared" si="69"/>
        <v>28.000000000000004</v>
      </c>
      <c r="L114">
        <f t="shared" si="70"/>
        <v>30</v>
      </c>
      <c r="M114">
        <f t="shared" si="71"/>
        <v>32</v>
      </c>
      <c r="N114">
        <f t="shared" si="72"/>
        <v>8</v>
      </c>
      <c r="O114">
        <f t="shared" si="73"/>
        <v>30.258620689655174</v>
      </c>
      <c r="P114">
        <f t="shared" si="74"/>
        <v>61.637931034482762</v>
      </c>
    </row>
    <row r="115" spans="1:16" x14ac:dyDescent="0.25">
      <c r="A115" s="19" t="s">
        <v>38</v>
      </c>
      <c r="B115" s="28">
        <v>0.05</v>
      </c>
      <c r="C115" s="28">
        <v>0.55000000000000004</v>
      </c>
      <c r="D115" s="28">
        <v>0.23</v>
      </c>
      <c r="E115" s="28">
        <v>0.08</v>
      </c>
      <c r="F115" s="28">
        <v>0.09</v>
      </c>
      <c r="G115" s="28">
        <v>0.59541984732824427</v>
      </c>
      <c r="H115" s="28">
        <v>0.31043256997455471</v>
      </c>
      <c r="J115">
        <f t="shared" si="75"/>
        <v>5</v>
      </c>
      <c r="K115">
        <f t="shared" si="69"/>
        <v>55.000000000000007</v>
      </c>
      <c r="L115">
        <f t="shared" si="70"/>
        <v>23</v>
      </c>
      <c r="M115">
        <f t="shared" si="71"/>
        <v>8</v>
      </c>
      <c r="N115">
        <f t="shared" si="72"/>
        <v>9</v>
      </c>
      <c r="O115">
        <f t="shared" si="73"/>
        <v>59.541984732824424</v>
      </c>
      <c r="P115">
        <f t="shared" si="74"/>
        <v>31.043256997455472</v>
      </c>
    </row>
    <row r="116" spans="1:16" x14ac:dyDescent="0.25">
      <c r="A116" s="19" t="s">
        <v>39</v>
      </c>
      <c r="B116" s="28">
        <v>0.03</v>
      </c>
      <c r="C116" s="28">
        <v>0.51</v>
      </c>
      <c r="D116" s="28">
        <v>0.23</v>
      </c>
      <c r="E116" s="28">
        <v>0.18</v>
      </c>
      <c r="F116" s="28">
        <v>0.04</v>
      </c>
      <c r="G116" s="28">
        <v>0.54276037256562237</v>
      </c>
      <c r="H116" s="28">
        <v>0.41320914479254867</v>
      </c>
      <c r="J116">
        <f t="shared" si="75"/>
        <v>3</v>
      </c>
      <c r="K116">
        <f t="shared" si="69"/>
        <v>51</v>
      </c>
      <c r="L116">
        <f t="shared" si="70"/>
        <v>23</v>
      </c>
      <c r="M116">
        <f t="shared" si="71"/>
        <v>18</v>
      </c>
      <c r="N116">
        <f t="shared" si="72"/>
        <v>4</v>
      </c>
      <c r="O116">
        <f t="shared" si="73"/>
        <v>54.27603725656224</v>
      </c>
      <c r="P116">
        <f t="shared" si="74"/>
        <v>41.320914479254867</v>
      </c>
    </row>
    <row r="117" spans="1:16" x14ac:dyDescent="0.25">
      <c r="A117" s="19" t="s">
        <v>40</v>
      </c>
      <c r="B117" s="28">
        <v>0.05</v>
      </c>
      <c r="C117" s="28">
        <v>0.54</v>
      </c>
      <c r="D117" s="28">
        <v>0.2</v>
      </c>
      <c r="E117" s="28">
        <v>0.15</v>
      </c>
      <c r="F117" s="28">
        <v>0.05</v>
      </c>
      <c r="G117" s="28">
        <v>0.58805668016193546</v>
      </c>
      <c r="H117" s="28">
        <v>0.35728744939270368</v>
      </c>
      <c r="J117">
        <f t="shared" si="75"/>
        <v>5</v>
      </c>
      <c r="K117">
        <f t="shared" si="69"/>
        <v>54</v>
      </c>
      <c r="L117">
        <f t="shared" si="70"/>
        <v>20</v>
      </c>
      <c r="M117">
        <f t="shared" si="71"/>
        <v>15</v>
      </c>
      <c r="N117">
        <f t="shared" si="72"/>
        <v>5</v>
      </c>
      <c r="O117">
        <f t="shared" si="73"/>
        <v>58.805668016193543</v>
      </c>
      <c r="P117">
        <f t="shared" si="74"/>
        <v>35.728744939270371</v>
      </c>
    </row>
    <row r="118" spans="1:16" x14ac:dyDescent="0.25">
      <c r="A118" s="19" t="s">
        <v>41</v>
      </c>
      <c r="B118" s="28">
        <v>0.05</v>
      </c>
      <c r="C118" s="28">
        <v>0.57999999999999996</v>
      </c>
      <c r="D118" s="28">
        <v>0.19</v>
      </c>
      <c r="E118" s="28">
        <v>0.12</v>
      </c>
      <c r="F118" s="28">
        <v>0.06</v>
      </c>
      <c r="G118" s="28">
        <v>0.635423153252336</v>
      </c>
      <c r="H118" s="28">
        <v>0.30753148410546632</v>
      </c>
      <c r="J118">
        <f t="shared" si="75"/>
        <v>5</v>
      </c>
      <c r="K118">
        <f t="shared" si="69"/>
        <v>57.999999999999993</v>
      </c>
      <c r="L118">
        <f t="shared" si="70"/>
        <v>19</v>
      </c>
      <c r="M118">
        <f t="shared" si="71"/>
        <v>12</v>
      </c>
      <c r="N118">
        <f t="shared" si="72"/>
        <v>6</v>
      </c>
      <c r="O118">
        <f t="shared" si="73"/>
        <v>63.542315325233602</v>
      </c>
      <c r="P118">
        <f t="shared" si="74"/>
        <v>30.753148410546633</v>
      </c>
    </row>
    <row r="119" spans="1:16" x14ac:dyDescent="0.25">
      <c r="A119" s="19" t="s">
        <v>42</v>
      </c>
      <c r="B119" s="28">
        <v>7.0000000000000007E-2</v>
      </c>
      <c r="C119" s="28">
        <v>0.53</v>
      </c>
      <c r="D119" s="28">
        <v>0.23</v>
      </c>
      <c r="E119" s="28">
        <v>0.12</v>
      </c>
      <c r="F119" s="28">
        <v>0.06</v>
      </c>
      <c r="G119" s="28">
        <v>0.59847844463229083</v>
      </c>
      <c r="H119" s="28">
        <v>0.34573119188503804</v>
      </c>
      <c r="J119">
        <f t="shared" si="75"/>
        <v>7.0000000000000009</v>
      </c>
      <c r="K119">
        <f t="shared" si="69"/>
        <v>53</v>
      </c>
      <c r="L119">
        <f t="shared" si="70"/>
        <v>23</v>
      </c>
      <c r="M119">
        <f t="shared" si="71"/>
        <v>12</v>
      </c>
      <c r="N119">
        <f t="shared" si="72"/>
        <v>6</v>
      </c>
      <c r="O119">
        <f t="shared" si="73"/>
        <v>59.84784446322908</v>
      </c>
      <c r="P119">
        <f t="shared" si="74"/>
        <v>34.573119188503803</v>
      </c>
    </row>
    <row r="120" spans="1:16" x14ac:dyDescent="0.25">
      <c r="A120" s="19" t="s">
        <v>43</v>
      </c>
      <c r="B120" s="28">
        <v>0.04</v>
      </c>
      <c r="C120" s="28">
        <v>0.47</v>
      </c>
      <c r="D120" s="28">
        <v>0.17</v>
      </c>
      <c r="E120" s="28">
        <v>0.17</v>
      </c>
      <c r="F120" s="28">
        <v>0.15</v>
      </c>
      <c r="G120" s="28">
        <v>0.51152496377941847</v>
      </c>
      <c r="H120" s="28">
        <v>0.33666741760205854</v>
      </c>
      <c r="J120">
        <f t="shared" si="75"/>
        <v>4</v>
      </c>
      <c r="K120">
        <f t="shared" si="69"/>
        <v>47</v>
      </c>
      <c r="L120">
        <f t="shared" si="70"/>
        <v>17</v>
      </c>
      <c r="M120">
        <f t="shared" si="71"/>
        <v>17</v>
      </c>
      <c r="N120">
        <f t="shared" si="72"/>
        <v>15</v>
      </c>
      <c r="O120">
        <f t="shared" si="73"/>
        <v>51.152496377941844</v>
      </c>
      <c r="P120">
        <f t="shared" si="74"/>
        <v>33.666741760205852</v>
      </c>
    </row>
    <row r="121" spans="1:16" x14ac:dyDescent="0.25">
      <c r="A121" s="19" t="s">
        <v>44</v>
      </c>
      <c r="B121" s="28">
        <v>0.04</v>
      </c>
      <c r="C121" s="28">
        <v>0.35</v>
      </c>
      <c r="D121" s="28">
        <v>0.21</v>
      </c>
      <c r="E121" s="28">
        <v>0.31</v>
      </c>
      <c r="F121" s="28">
        <v>0.1</v>
      </c>
      <c r="G121" s="28">
        <v>0.38676671419405312</v>
      </c>
      <c r="H121" s="28">
        <v>0.51623499241961668</v>
      </c>
      <c r="J121">
        <f t="shared" si="75"/>
        <v>4</v>
      </c>
      <c r="K121">
        <f t="shared" si="69"/>
        <v>35</v>
      </c>
      <c r="L121">
        <f t="shared" si="70"/>
        <v>21</v>
      </c>
      <c r="M121">
        <f t="shared" si="71"/>
        <v>31</v>
      </c>
      <c r="N121">
        <f t="shared" si="72"/>
        <v>10</v>
      </c>
      <c r="O121">
        <f t="shared" si="73"/>
        <v>38.676671419405309</v>
      </c>
      <c r="P121">
        <f t="shared" si="74"/>
        <v>51.623499241961667</v>
      </c>
    </row>
    <row r="122" spans="1:16" x14ac:dyDescent="0.25">
      <c r="A122" s="19" t="s">
        <v>45</v>
      </c>
      <c r="B122" s="28">
        <v>0.05</v>
      </c>
      <c r="C122" s="28">
        <v>0.35</v>
      </c>
      <c r="D122" s="28">
        <v>0.27</v>
      </c>
      <c r="E122" s="28">
        <v>0.27</v>
      </c>
      <c r="F122" s="28">
        <v>0.06</v>
      </c>
      <c r="G122" s="28">
        <v>0.3959488015413582</v>
      </c>
      <c r="H122" s="28">
        <v>0.53960166911818208</v>
      </c>
      <c r="J122">
        <f t="shared" si="75"/>
        <v>5</v>
      </c>
      <c r="K122">
        <f t="shared" si="69"/>
        <v>35</v>
      </c>
      <c r="L122">
        <f t="shared" si="70"/>
        <v>27</v>
      </c>
      <c r="M122">
        <f t="shared" si="71"/>
        <v>27</v>
      </c>
      <c r="N122">
        <f t="shared" si="72"/>
        <v>6</v>
      </c>
      <c r="O122">
        <f t="shared" si="73"/>
        <v>39.594880154135822</v>
      </c>
      <c r="P122">
        <f t="shared" si="74"/>
        <v>53.960166911818206</v>
      </c>
    </row>
    <row r="123" spans="1:16" x14ac:dyDescent="0.25">
      <c r="A123" s="19" t="s">
        <v>46</v>
      </c>
      <c r="B123" s="28">
        <v>0.03</v>
      </c>
      <c r="C123" s="28">
        <v>0.28999999999999998</v>
      </c>
      <c r="D123" s="28">
        <v>0.27</v>
      </c>
      <c r="E123" s="28">
        <v>0.35</v>
      </c>
      <c r="F123" s="28">
        <v>0.05</v>
      </c>
      <c r="G123" s="28">
        <v>0.31948353581370997</v>
      </c>
      <c r="H123" s="28">
        <v>0.62572465563689683</v>
      </c>
      <c r="J123">
        <f t="shared" si="75"/>
        <v>3</v>
      </c>
      <c r="K123">
        <f t="shared" si="69"/>
        <v>28.999999999999996</v>
      </c>
      <c r="L123">
        <f t="shared" si="70"/>
        <v>27</v>
      </c>
      <c r="M123">
        <f t="shared" si="71"/>
        <v>35</v>
      </c>
      <c r="N123">
        <f t="shared" si="72"/>
        <v>5</v>
      </c>
      <c r="O123">
        <f t="shared" si="73"/>
        <v>31.948353581370998</v>
      </c>
      <c r="P123">
        <f t="shared" si="74"/>
        <v>62.572465563689683</v>
      </c>
    </row>
    <row r="124" spans="1:16" x14ac:dyDescent="0.25">
      <c r="A124" s="19" t="s">
        <v>47</v>
      </c>
      <c r="B124" s="28">
        <v>7.0000000000000007E-2</v>
      </c>
      <c r="C124" s="28">
        <v>0.35</v>
      </c>
      <c r="D124" s="28">
        <v>0.25</v>
      </c>
      <c r="E124" s="28">
        <v>0.22</v>
      </c>
      <c r="F124" s="28">
        <v>0.11</v>
      </c>
      <c r="G124" s="28">
        <v>0.41608027166324424</v>
      </c>
      <c r="H124" s="28">
        <v>0.47381971173377413</v>
      </c>
      <c r="J124">
        <f t="shared" si="75"/>
        <v>7.0000000000000009</v>
      </c>
      <c r="K124">
        <f t="shared" si="69"/>
        <v>35</v>
      </c>
      <c r="L124">
        <f t="shared" si="70"/>
        <v>25</v>
      </c>
      <c r="M124">
        <f t="shared" si="71"/>
        <v>22</v>
      </c>
      <c r="N124">
        <f t="shared" si="72"/>
        <v>11</v>
      </c>
      <c r="O124">
        <f t="shared" si="73"/>
        <v>41.608027166324426</v>
      </c>
      <c r="P124">
        <f t="shared" si="74"/>
        <v>47.381971173377416</v>
      </c>
    </row>
    <row r="125" spans="1:16" x14ac:dyDescent="0.25">
      <c r="A125" s="19" t="s">
        <v>48</v>
      </c>
      <c r="B125" s="28">
        <v>0.05</v>
      </c>
      <c r="C125" s="28">
        <v>0.54</v>
      </c>
      <c r="D125" s="28">
        <v>0.17</v>
      </c>
      <c r="E125" s="28">
        <v>0.18</v>
      </c>
      <c r="F125" s="28">
        <v>0.06</v>
      </c>
      <c r="G125" s="28">
        <v>0.58680203045684487</v>
      </c>
      <c r="H125" s="28">
        <v>0.34822335025379858</v>
      </c>
      <c r="J125">
        <f t="shared" si="75"/>
        <v>5</v>
      </c>
      <c r="K125">
        <f t="shared" si="69"/>
        <v>54</v>
      </c>
      <c r="L125">
        <f t="shared" si="70"/>
        <v>17</v>
      </c>
      <c r="M125">
        <f t="shared" si="71"/>
        <v>18</v>
      </c>
      <c r="N125">
        <f t="shared" si="72"/>
        <v>6</v>
      </c>
      <c r="O125">
        <f t="shared" si="73"/>
        <v>58.680203045684486</v>
      </c>
      <c r="P125">
        <f t="shared" si="74"/>
        <v>34.822335025379857</v>
      </c>
    </row>
    <row r="126" spans="1:16" x14ac:dyDescent="0.25">
      <c r="A126" s="19" t="s">
        <v>49</v>
      </c>
      <c r="B126" s="28">
        <v>0.01</v>
      </c>
      <c r="C126" s="28">
        <v>0.34</v>
      </c>
      <c r="D126" s="28">
        <v>0.39</v>
      </c>
      <c r="E126" s="28">
        <v>0.25</v>
      </c>
      <c r="F126" s="28">
        <v>0.02</v>
      </c>
      <c r="G126" s="28">
        <v>0.34622782446943989</v>
      </c>
      <c r="H126" s="28">
        <v>0.63750402760704816</v>
      </c>
      <c r="J126">
        <f t="shared" si="75"/>
        <v>1</v>
      </c>
      <c r="K126">
        <f t="shared" si="69"/>
        <v>34</v>
      </c>
      <c r="L126">
        <f t="shared" si="70"/>
        <v>39</v>
      </c>
      <c r="M126">
        <f t="shared" si="71"/>
        <v>25</v>
      </c>
      <c r="N126">
        <f t="shared" si="72"/>
        <v>2</v>
      </c>
      <c r="O126">
        <f t="shared" si="73"/>
        <v>34.622782446943987</v>
      </c>
      <c r="P126">
        <f t="shared" si="74"/>
        <v>63.750402760704816</v>
      </c>
    </row>
    <row r="127" spans="1:16" x14ac:dyDescent="0.25">
      <c r="A127" s="19" t="s">
        <v>50</v>
      </c>
      <c r="B127" s="28">
        <v>0.01</v>
      </c>
      <c r="C127" s="28">
        <v>0.34</v>
      </c>
      <c r="D127" s="28">
        <v>0.28000000000000003</v>
      </c>
      <c r="E127" s="28">
        <v>0.32</v>
      </c>
      <c r="F127" s="28">
        <v>0.04</v>
      </c>
      <c r="G127" s="28">
        <v>0.35925612848689764</v>
      </c>
      <c r="H127" s="28">
        <v>0.59932375316990705</v>
      </c>
      <c r="J127">
        <f t="shared" si="75"/>
        <v>1</v>
      </c>
      <c r="K127">
        <f t="shared" si="69"/>
        <v>34</v>
      </c>
      <c r="L127">
        <f t="shared" si="70"/>
        <v>28.000000000000004</v>
      </c>
      <c r="M127">
        <f t="shared" si="71"/>
        <v>32</v>
      </c>
      <c r="N127">
        <f t="shared" si="72"/>
        <v>4</v>
      </c>
      <c r="O127">
        <f t="shared" si="73"/>
        <v>35.925612848689767</v>
      </c>
      <c r="P127">
        <f t="shared" si="74"/>
        <v>59.932375316990708</v>
      </c>
    </row>
    <row r="128" spans="1:16" x14ac:dyDescent="0.25">
      <c r="A128" s="19" t="s">
        <v>51</v>
      </c>
      <c r="B128" s="28">
        <v>7.0000000000000007E-2</v>
      </c>
      <c r="C128" s="28">
        <v>0.65</v>
      </c>
      <c r="D128" s="28">
        <v>0.12</v>
      </c>
      <c r="E128" s="28">
        <v>7.0000000000000007E-2</v>
      </c>
      <c r="F128" s="28">
        <v>0.09</v>
      </c>
      <c r="G128" s="28">
        <v>0.71645569620253169</v>
      </c>
      <c r="H128" s="28">
        <v>0.19071729957805908</v>
      </c>
      <c r="J128">
        <f t="shared" si="75"/>
        <v>7.0000000000000009</v>
      </c>
      <c r="K128">
        <f t="shared" si="69"/>
        <v>65</v>
      </c>
      <c r="L128">
        <f t="shared" si="70"/>
        <v>12</v>
      </c>
      <c r="M128">
        <f t="shared" si="71"/>
        <v>7.0000000000000009</v>
      </c>
      <c r="N128">
        <f t="shared" si="72"/>
        <v>9</v>
      </c>
      <c r="O128">
        <f t="shared" si="73"/>
        <v>71.64556962025317</v>
      </c>
      <c r="P128">
        <f t="shared" si="74"/>
        <v>19.071729957805907</v>
      </c>
    </row>
    <row r="129" spans="1:16" x14ac:dyDescent="0.25">
      <c r="A129" s="19" t="s">
        <v>52</v>
      </c>
      <c r="B129" s="28">
        <v>0.02</v>
      </c>
      <c r="C129" s="28">
        <v>0.2</v>
      </c>
      <c r="D129" s="28">
        <v>0.35</v>
      </c>
      <c r="E129" s="28">
        <v>0.38</v>
      </c>
      <c r="F129" s="28">
        <v>0.05</v>
      </c>
      <c r="G129" s="28">
        <v>0.21526586620926247</v>
      </c>
      <c r="H129" s="28">
        <v>0.73413379073756435</v>
      </c>
      <c r="J129">
        <f t="shared" si="75"/>
        <v>2</v>
      </c>
      <c r="K129">
        <f t="shared" si="69"/>
        <v>20</v>
      </c>
      <c r="L129">
        <f t="shared" si="70"/>
        <v>35</v>
      </c>
      <c r="M129">
        <f t="shared" si="71"/>
        <v>38</v>
      </c>
      <c r="N129">
        <f t="shared" si="72"/>
        <v>5</v>
      </c>
      <c r="O129">
        <f t="shared" si="73"/>
        <v>21.526586620926246</v>
      </c>
      <c r="P129">
        <f t="shared" si="74"/>
        <v>73.413379073756431</v>
      </c>
    </row>
    <row r="130" spans="1:16" x14ac:dyDescent="0.25">
      <c r="A130" s="19" t="s">
        <v>53</v>
      </c>
      <c r="B130" s="28">
        <v>7.0000000000000007E-2</v>
      </c>
      <c r="C130" s="28">
        <v>0.33</v>
      </c>
      <c r="D130" s="28">
        <v>0.28000000000000003</v>
      </c>
      <c r="E130" s="28">
        <v>0.28000000000000003</v>
      </c>
      <c r="F130" s="28">
        <v>0.03</v>
      </c>
      <c r="G130" s="28">
        <v>0.40181268882174215</v>
      </c>
      <c r="H130" s="28">
        <v>0.56596173212486589</v>
      </c>
      <c r="J130">
        <f t="shared" si="75"/>
        <v>7.0000000000000009</v>
      </c>
      <c r="K130">
        <f t="shared" si="69"/>
        <v>33</v>
      </c>
      <c r="L130">
        <f t="shared" si="70"/>
        <v>28.000000000000004</v>
      </c>
      <c r="M130">
        <f t="shared" si="71"/>
        <v>28.000000000000004</v>
      </c>
      <c r="N130">
        <f t="shared" si="72"/>
        <v>3</v>
      </c>
      <c r="O130">
        <f t="shared" si="73"/>
        <v>40.181268882174216</v>
      </c>
      <c r="P130">
        <f t="shared" si="74"/>
        <v>56.59617321248659</v>
      </c>
    </row>
    <row r="131" spans="1:16" x14ac:dyDescent="0.25">
      <c r="J131" t="str">
        <f>$A$1</f>
        <v>_Q2</v>
      </c>
      <c r="K131" t="str">
        <f t="shared" ref="K131:P131" si="76">$A$1</f>
        <v>_Q2</v>
      </c>
      <c r="L131" t="str">
        <f t="shared" si="76"/>
        <v>_Q2</v>
      </c>
      <c r="M131" t="str">
        <f t="shared" si="76"/>
        <v>_Q2</v>
      </c>
      <c r="N131" t="str">
        <f t="shared" si="76"/>
        <v>_Q2</v>
      </c>
      <c r="O131" t="str">
        <f t="shared" si="76"/>
        <v>_Q2</v>
      </c>
      <c r="P131" t="str">
        <f t="shared" si="76"/>
        <v>_Q2</v>
      </c>
    </row>
    <row r="132" spans="1:16" x14ac:dyDescent="0.25">
      <c r="A132" s="18" t="s">
        <v>75</v>
      </c>
      <c r="B132" s="12"/>
      <c r="C132" s="12"/>
      <c r="D132" s="12"/>
      <c r="E132" s="12"/>
      <c r="F132" s="12"/>
      <c r="G132" s="12"/>
      <c r="H132" s="12"/>
      <c r="J132" t="str">
        <f>$B$1</f>
        <v>Perceptions of corruption, by institution</v>
      </c>
      <c r="K132" t="str">
        <f t="shared" ref="K132:P132" si="77">$B$1</f>
        <v>Perceptions of corruption, by institution</v>
      </c>
      <c r="L132" t="str">
        <f t="shared" si="77"/>
        <v>Perceptions of corruption, by institution</v>
      </c>
      <c r="M132" t="str">
        <f t="shared" si="77"/>
        <v>Perceptions of corruption, by institution</v>
      </c>
      <c r="N132" t="str">
        <f t="shared" si="77"/>
        <v>Perceptions of corruption, by institution</v>
      </c>
      <c r="O132" t="str">
        <f t="shared" si="77"/>
        <v>Perceptions of corruption, by institution</v>
      </c>
      <c r="P132" t="str">
        <f t="shared" si="77"/>
        <v>Perceptions of corruption, by institution</v>
      </c>
    </row>
    <row r="133" spans="1:16" x14ac:dyDescent="0.25">
      <c r="B133" s="12"/>
      <c r="C133" s="12"/>
      <c r="D133" s="12"/>
      <c r="E133" s="12"/>
      <c r="F133" s="12"/>
      <c r="G133" s="12"/>
      <c r="H133" s="12"/>
      <c r="J133" t="str">
        <f>CONCATENATE($B$2, $A$132)</f>
        <v>How many of the following people do you think are involved in corruption, or haven’t you heard enough about them to say? Tax Officials, like Ministry of Finance officials or Local Government tax collectors</v>
      </c>
      <c r="K133" t="str">
        <f t="shared" ref="K133:P133" si="78">CONCATENATE($B$2, $A$132)</f>
        <v>How many of the following people do you think are involved in corruption, or haven’t you heard enough about them to say? Tax Officials, like Ministry of Finance officials or Local Government tax collectors</v>
      </c>
      <c r="L133" t="str">
        <f t="shared" si="78"/>
        <v>How many of the following people do you think are involved in corruption, or haven’t you heard enough about them to say? Tax Officials, like Ministry of Finance officials or Local Government tax collectors</v>
      </c>
      <c r="M133" t="str">
        <f t="shared" si="78"/>
        <v>How many of the following people do you think are involved in corruption, or haven’t you heard enough about them to say? Tax Officials, like Ministry of Finance officials or Local Government tax collectors</v>
      </c>
      <c r="N133" t="str">
        <f t="shared" si="78"/>
        <v>How many of the following people do you think are involved in corruption, or haven’t you heard enough about them to say? Tax Officials, like Ministry of Finance officials or Local Government tax collectors</v>
      </c>
      <c r="O133" t="str">
        <f t="shared" si="78"/>
        <v>How many of the following people do you think are involved in corruption, or haven’t you heard enough about them to say? Tax Officials, like Ministry of Finance officials or Local Government tax collectors</v>
      </c>
      <c r="P133" t="str">
        <f t="shared" si="78"/>
        <v>How many of the following people do you think are involved in corruption, or haven’t you heard enough about them to say? Tax Officials, like Ministry of Finance officials or Local Government tax collectors</v>
      </c>
    </row>
    <row r="134" spans="1:16" ht="60" x14ac:dyDescent="0.25">
      <c r="A134" s="14" t="s">
        <v>24</v>
      </c>
      <c r="B134" s="15" t="s">
        <v>57</v>
      </c>
      <c r="C134" s="15" t="s">
        <v>58</v>
      </c>
      <c r="D134" s="15" t="s">
        <v>59</v>
      </c>
      <c r="E134" s="15" t="s">
        <v>60</v>
      </c>
      <c r="F134" s="15" t="s">
        <v>61</v>
      </c>
      <c r="G134" s="15" t="s">
        <v>62</v>
      </c>
      <c r="H134" s="15" t="s">
        <v>63</v>
      </c>
      <c r="J134" t="str">
        <f>B134</f>
        <v>None</v>
      </c>
      <c r="K134" t="str">
        <f t="shared" ref="K134" si="79">C134</f>
        <v>Some of them</v>
      </c>
      <c r="L134" t="str">
        <f t="shared" ref="L134" si="80">D134</f>
        <v>Most of them</v>
      </c>
      <c r="M134" t="str">
        <f t="shared" ref="M134" si="81">E134</f>
        <v>All of them</v>
      </c>
      <c r="N134" t="str">
        <f t="shared" ref="N134" si="82">F134</f>
        <v>Don't know / Haven't heard</v>
      </c>
      <c r="O134" t="str">
        <f t="shared" ref="O134" si="83">G134</f>
        <v>NET NONE/ SOME</v>
      </c>
      <c r="P134" t="str">
        <f t="shared" ref="P134" si="84">H134</f>
        <v>NET MOST/ALL</v>
      </c>
    </row>
    <row r="136" spans="1:16" x14ac:dyDescent="0.25">
      <c r="A136" s="19" t="s">
        <v>34</v>
      </c>
      <c r="B136" s="28">
        <v>0.09</v>
      </c>
      <c r="C136" s="28">
        <v>0.53</v>
      </c>
      <c r="D136" s="28">
        <v>0.17</v>
      </c>
      <c r="E136" s="28">
        <v>0.09</v>
      </c>
      <c r="F136" s="28">
        <v>0.11</v>
      </c>
      <c r="G136" s="28">
        <v>0.61672951166252699</v>
      </c>
      <c r="H136" s="28">
        <v>0.26827649685741056</v>
      </c>
      <c r="J136">
        <f>B136*100</f>
        <v>9</v>
      </c>
      <c r="K136">
        <f t="shared" ref="K136:K155" si="85">C136*100</f>
        <v>53</v>
      </c>
      <c r="L136">
        <f t="shared" ref="L136:L155" si="86">D136*100</f>
        <v>17</v>
      </c>
      <c r="M136">
        <f t="shared" ref="M136:M155" si="87">E136*100</f>
        <v>9</v>
      </c>
      <c r="N136">
        <f t="shared" ref="N136:N155" si="88">F136*100</f>
        <v>11</v>
      </c>
      <c r="O136">
        <f t="shared" ref="O136:O155" si="89">G136*100</f>
        <v>61.672951166252702</v>
      </c>
      <c r="P136">
        <f t="shared" ref="P136:P155" si="90">H136*100</f>
        <v>26.827649685741058</v>
      </c>
    </row>
    <row r="137" spans="1:16" x14ac:dyDescent="0.25">
      <c r="A137" s="19" t="s">
        <v>35</v>
      </c>
      <c r="B137" s="28">
        <v>0.05</v>
      </c>
      <c r="C137" s="28">
        <v>0.44</v>
      </c>
      <c r="D137" s="28">
        <v>0.2</v>
      </c>
      <c r="E137" s="28">
        <v>0.16</v>
      </c>
      <c r="F137" s="28">
        <v>0.16</v>
      </c>
      <c r="G137" s="28">
        <v>0.48562043898315926</v>
      </c>
      <c r="H137" s="28">
        <v>0.35224561931344112</v>
      </c>
      <c r="J137">
        <f t="shared" ref="J137:J155" si="91">B137*100</f>
        <v>5</v>
      </c>
      <c r="K137">
        <f t="shared" si="85"/>
        <v>44</v>
      </c>
      <c r="L137">
        <f t="shared" si="86"/>
        <v>20</v>
      </c>
      <c r="M137">
        <f t="shared" si="87"/>
        <v>16</v>
      </c>
      <c r="N137">
        <f t="shared" si="88"/>
        <v>16</v>
      </c>
      <c r="O137">
        <f t="shared" si="89"/>
        <v>48.562043898315927</v>
      </c>
      <c r="P137">
        <f t="shared" si="90"/>
        <v>35.224561931344113</v>
      </c>
    </row>
    <row r="138" spans="1:16" x14ac:dyDescent="0.25">
      <c r="A138" s="19" t="s">
        <v>36</v>
      </c>
      <c r="B138" s="28">
        <v>0.06</v>
      </c>
      <c r="C138" s="28">
        <v>0.5</v>
      </c>
      <c r="D138" s="28">
        <v>0.22</v>
      </c>
      <c r="E138" s="28">
        <v>0.06</v>
      </c>
      <c r="F138" s="28">
        <v>0.15</v>
      </c>
      <c r="G138" s="28">
        <v>0.56187900696768178</v>
      </c>
      <c r="H138" s="28">
        <v>0.28448363820649436</v>
      </c>
      <c r="J138">
        <f t="shared" si="91"/>
        <v>6</v>
      </c>
      <c r="K138">
        <f t="shared" si="85"/>
        <v>50</v>
      </c>
      <c r="L138">
        <f t="shared" si="86"/>
        <v>22</v>
      </c>
      <c r="M138">
        <f t="shared" si="87"/>
        <v>6</v>
      </c>
      <c r="N138">
        <f t="shared" si="88"/>
        <v>15</v>
      </c>
      <c r="O138">
        <f t="shared" si="89"/>
        <v>56.187900696768182</v>
      </c>
      <c r="P138">
        <f t="shared" si="90"/>
        <v>28.448363820649437</v>
      </c>
    </row>
    <row r="139" spans="1:16" x14ac:dyDescent="0.25">
      <c r="A139" s="19" t="s">
        <v>37</v>
      </c>
      <c r="B139" s="28">
        <v>0.03</v>
      </c>
      <c r="C139" s="28">
        <v>0.36</v>
      </c>
      <c r="D139" s="28">
        <v>0.27</v>
      </c>
      <c r="E139" s="28">
        <v>0.21</v>
      </c>
      <c r="F139" s="28">
        <v>0.14000000000000001</v>
      </c>
      <c r="G139" s="28">
        <v>0.38588850174216027</v>
      </c>
      <c r="H139" s="28">
        <v>0.47822299651567945</v>
      </c>
      <c r="J139">
        <f t="shared" si="91"/>
        <v>3</v>
      </c>
      <c r="K139">
        <f t="shared" si="85"/>
        <v>36</v>
      </c>
      <c r="L139">
        <f t="shared" si="86"/>
        <v>27</v>
      </c>
      <c r="M139">
        <f t="shared" si="87"/>
        <v>21</v>
      </c>
      <c r="N139">
        <f t="shared" si="88"/>
        <v>14.000000000000002</v>
      </c>
      <c r="O139">
        <f t="shared" si="89"/>
        <v>38.588850174216027</v>
      </c>
      <c r="P139">
        <f t="shared" si="90"/>
        <v>47.822299651567945</v>
      </c>
    </row>
    <row r="140" spans="1:16" x14ac:dyDescent="0.25">
      <c r="A140" s="19" t="s">
        <v>38</v>
      </c>
      <c r="B140" s="28">
        <v>7.0000000000000007E-2</v>
      </c>
      <c r="C140" s="28">
        <v>0.51</v>
      </c>
      <c r="D140" s="28">
        <v>0.18</v>
      </c>
      <c r="E140" s="28">
        <v>0.08</v>
      </c>
      <c r="F140" s="28">
        <v>0.16</v>
      </c>
      <c r="G140" s="28">
        <v>0.57876712328767121</v>
      </c>
      <c r="H140" s="28">
        <v>0.2636986301369863</v>
      </c>
      <c r="J140">
        <f t="shared" si="91"/>
        <v>7.0000000000000009</v>
      </c>
      <c r="K140">
        <f t="shared" si="85"/>
        <v>51</v>
      </c>
      <c r="L140">
        <f t="shared" si="86"/>
        <v>18</v>
      </c>
      <c r="M140">
        <f t="shared" si="87"/>
        <v>8</v>
      </c>
      <c r="N140">
        <f t="shared" si="88"/>
        <v>16</v>
      </c>
      <c r="O140">
        <f t="shared" si="89"/>
        <v>57.87671232876712</v>
      </c>
      <c r="P140">
        <f t="shared" si="90"/>
        <v>26.36986301369863</v>
      </c>
    </row>
    <row r="141" spans="1:16" x14ac:dyDescent="0.25">
      <c r="A141" s="19" t="s">
        <v>39</v>
      </c>
      <c r="B141" s="28">
        <v>0.06</v>
      </c>
      <c r="C141" s="28">
        <v>0.51</v>
      </c>
      <c r="D141" s="28">
        <v>0.19</v>
      </c>
      <c r="E141" s="28">
        <v>0.16</v>
      </c>
      <c r="F141" s="28">
        <v>0.08</v>
      </c>
      <c r="G141" s="28">
        <v>0.57313943541488455</v>
      </c>
      <c r="H141" s="28">
        <v>0.34559452523524375</v>
      </c>
      <c r="J141">
        <f t="shared" si="91"/>
        <v>6</v>
      </c>
      <c r="K141">
        <f t="shared" si="85"/>
        <v>51</v>
      </c>
      <c r="L141">
        <f t="shared" si="86"/>
        <v>19</v>
      </c>
      <c r="M141">
        <f t="shared" si="87"/>
        <v>16</v>
      </c>
      <c r="N141">
        <f t="shared" si="88"/>
        <v>8</v>
      </c>
      <c r="O141">
        <f t="shared" si="89"/>
        <v>57.313943541488456</v>
      </c>
      <c r="P141">
        <f t="shared" si="90"/>
        <v>34.559452523524378</v>
      </c>
    </row>
    <row r="142" spans="1:16" x14ac:dyDescent="0.25">
      <c r="A142" s="19" t="s">
        <v>40</v>
      </c>
      <c r="B142" s="28">
        <v>0.08</v>
      </c>
      <c r="C142" s="28">
        <v>0.51</v>
      </c>
      <c r="D142" s="28">
        <v>0.15</v>
      </c>
      <c r="E142" s="28">
        <v>0.11</v>
      </c>
      <c r="F142" s="28">
        <v>0.16</v>
      </c>
      <c r="G142" s="28">
        <v>0.58979591836733902</v>
      </c>
      <c r="H142" s="28">
        <v>0.25510204081632065</v>
      </c>
      <c r="J142">
        <f t="shared" si="91"/>
        <v>8</v>
      </c>
      <c r="K142">
        <f t="shared" si="85"/>
        <v>51</v>
      </c>
      <c r="L142">
        <f t="shared" si="86"/>
        <v>15</v>
      </c>
      <c r="M142">
        <f t="shared" si="87"/>
        <v>11</v>
      </c>
      <c r="N142">
        <f t="shared" si="88"/>
        <v>16</v>
      </c>
      <c r="O142">
        <f t="shared" si="89"/>
        <v>58.979591836733903</v>
      </c>
      <c r="P142">
        <f t="shared" si="90"/>
        <v>25.510204081632065</v>
      </c>
    </row>
    <row r="143" spans="1:16" x14ac:dyDescent="0.25">
      <c r="A143" s="19" t="s">
        <v>41</v>
      </c>
      <c r="B143" s="28">
        <v>0.04</v>
      </c>
      <c r="C143" s="28">
        <v>0.5</v>
      </c>
      <c r="D143" s="28">
        <v>0.22</v>
      </c>
      <c r="E143" s="28">
        <v>0.15</v>
      </c>
      <c r="F143" s="28">
        <v>0.09</v>
      </c>
      <c r="G143" s="28">
        <v>0.54119897480603951</v>
      </c>
      <c r="H143" s="28">
        <v>0.37177993517365882</v>
      </c>
      <c r="J143">
        <f t="shared" si="91"/>
        <v>4</v>
      </c>
      <c r="K143">
        <f t="shared" si="85"/>
        <v>50</v>
      </c>
      <c r="L143">
        <f t="shared" si="86"/>
        <v>22</v>
      </c>
      <c r="M143">
        <f t="shared" si="87"/>
        <v>15</v>
      </c>
      <c r="N143">
        <f t="shared" si="88"/>
        <v>9</v>
      </c>
      <c r="O143">
        <f t="shared" si="89"/>
        <v>54.119897480603953</v>
      </c>
      <c r="P143">
        <f t="shared" si="90"/>
        <v>37.177993517365884</v>
      </c>
    </row>
    <row r="144" spans="1:16" x14ac:dyDescent="0.25">
      <c r="A144" s="19" t="s">
        <v>42</v>
      </c>
      <c r="B144" s="28">
        <v>0.1</v>
      </c>
      <c r="C144" s="28">
        <v>0.49</v>
      </c>
      <c r="D144" s="28">
        <v>0.22</v>
      </c>
      <c r="E144" s="28">
        <v>0.09</v>
      </c>
      <c r="F144" s="28">
        <v>0.1</v>
      </c>
      <c r="G144" s="28">
        <v>0.59643160577740018</v>
      </c>
      <c r="H144" s="28">
        <v>0.30841121495327101</v>
      </c>
      <c r="J144">
        <f t="shared" si="91"/>
        <v>10</v>
      </c>
      <c r="K144">
        <f t="shared" si="85"/>
        <v>49</v>
      </c>
      <c r="L144">
        <f t="shared" si="86"/>
        <v>22</v>
      </c>
      <c r="M144">
        <f t="shared" si="87"/>
        <v>9</v>
      </c>
      <c r="N144">
        <f t="shared" si="88"/>
        <v>10</v>
      </c>
      <c r="O144">
        <f t="shared" si="89"/>
        <v>59.643160577740019</v>
      </c>
      <c r="P144">
        <f t="shared" si="90"/>
        <v>30.841121495327101</v>
      </c>
    </row>
    <row r="145" spans="1:16" x14ac:dyDescent="0.25">
      <c r="A145" s="19" t="s">
        <v>43</v>
      </c>
      <c r="B145" s="28">
        <v>7.0000000000000007E-2</v>
      </c>
      <c r="C145" s="28">
        <v>0.44</v>
      </c>
      <c r="D145" s="28">
        <v>0.12</v>
      </c>
      <c r="E145" s="28">
        <v>0.15</v>
      </c>
      <c r="F145" s="28">
        <v>0.22</v>
      </c>
      <c r="G145" s="28">
        <v>0.51453227967004422</v>
      </c>
      <c r="H145" s="28">
        <v>0.26612531985219051</v>
      </c>
      <c r="J145">
        <f t="shared" si="91"/>
        <v>7.0000000000000009</v>
      </c>
      <c r="K145">
        <f t="shared" si="85"/>
        <v>44</v>
      </c>
      <c r="L145">
        <f t="shared" si="86"/>
        <v>12</v>
      </c>
      <c r="M145">
        <f t="shared" si="87"/>
        <v>15</v>
      </c>
      <c r="N145">
        <f t="shared" si="88"/>
        <v>22</v>
      </c>
      <c r="O145">
        <f t="shared" si="89"/>
        <v>51.453227967004423</v>
      </c>
      <c r="P145">
        <f t="shared" si="90"/>
        <v>26.61253198521905</v>
      </c>
    </row>
    <row r="146" spans="1:16" x14ac:dyDescent="0.25">
      <c r="A146" s="19" t="s">
        <v>44</v>
      </c>
      <c r="B146" s="28">
        <v>7.0000000000000007E-2</v>
      </c>
      <c r="C146" s="28">
        <v>0.4</v>
      </c>
      <c r="D146" s="28">
        <v>0.17</v>
      </c>
      <c r="E146" s="28">
        <v>0.18</v>
      </c>
      <c r="F146" s="28">
        <v>0.18</v>
      </c>
      <c r="G146" s="28">
        <v>0.46755087865136419</v>
      </c>
      <c r="H146" s="28">
        <v>0.34921985196964256</v>
      </c>
      <c r="J146">
        <f t="shared" si="91"/>
        <v>7.0000000000000009</v>
      </c>
      <c r="K146">
        <f t="shared" si="85"/>
        <v>40</v>
      </c>
      <c r="L146">
        <f t="shared" si="86"/>
        <v>17</v>
      </c>
      <c r="M146">
        <f t="shared" si="87"/>
        <v>18</v>
      </c>
      <c r="N146">
        <f t="shared" si="88"/>
        <v>18</v>
      </c>
      <c r="O146">
        <f t="shared" si="89"/>
        <v>46.755087865136417</v>
      </c>
      <c r="P146">
        <f t="shared" si="90"/>
        <v>34.921985196964258</v>
      </c>
    </row>
    <row r="147" spans="1:16" x14ac:dyDescent="0.25">
      <c r="A147" s="19" t="s">
        <v>45</v>
      </c>
      <c r="B147" s="28">
        <v>0.06</v>
      </c>
      <c r="C147" s="28">
        <v>0.36</v>
      </c>
      <c r="D147" s="28">
        <v>0.21</v>
      </c>
      <c r="E147" s="28">
        <v>0.21</v>
      </c>
      <c r="F147" s="28">
        <v>0.15</v>
      </c>
      <c r="G147" s="28">
        <v>0.42917538728430621</v>
      </c>
      <c r="H147" s="28">
        <v>0.41954097752661407</v>
      </c>
      <c r="J147">
        <f t="shared" si="91"/>
        <v>6</v>
      </c>
      <c r="K147">
        <f t="shared" si="85"/>
        <v>36</v>
      </c>
      <c r="L147">
        <f t="shared" si="86"/>
        <v>21</v>
      </c>
      <c r="M147">
        <f t="shared" si="87"/>
        <v>21</v>
      </c>
      <c r="N147">
        <f t="shared" si="88"/>
        <v>15</v>
      </c>
      <c r="O147">
        <f t="shared" si="89"/>
        <v>42.917538728430621</v>
      </c>
      <c r="P147">
        <f t="shared" si="90"/>
        <v>41.954097752661404</v>
      </c>
    </row>
    <row r="148" spans="1:16" x14ac:dyDescent="0.25">
      <c r="A148" s="19" t="s">
        <v>46</v>
      </c>
      <c r="B148" s="28">
        <v>0.05</v>
      </c>
      <c r="C148" s="28">
        <v>0.35</v>
      </c>
      <c r="D148" s="28">
        <v>0.26</v>
      </c>
      <c r="E148" s="28">
        <v>0.22</v>
      </c>
      <c r="F148" s="28">
        <v>0.12</v>
      </c>
      <c r="G148" s="28">
        <v>0.4008792034201849</v>
      </c>
      <c r="H148" s="28">
        <v>0.48277845192143259</v>
      </c>
      <c r="J148">
        <f t="shared" si="91"/>
        <v>5</v>
      </c>
      <c r="K148">
        <f t="shared" si="85"/>
        <v>35</v>
      </c>
      <c r="L148">
        <f t="shared" si="86"/>
        <v>26</v>
      </c>
      <c r="M148">
        <f t="shared" si="87"/>
        <v>22</v>
      </c>
      <c r="N148">
        <f t="shared" si="88"/>
        <v>12</v>
      </c>
      <c r="O148">
        <f t="shared" si="89"/>
        <v>40.087920342018492</v>
      </c>
      <c r="P148">
        <f t="shared" si="90"/>
        <v>48.277845192143261</v>
      </c>
    </row>
    <row r="149" spans="1:16" x14ac:dyDescent="0.25">
      <c r="A149" s="19" t="s">
        <v>47</v>
      </c>
      <c r="B149" s="28">
        <v>0.09</v>
      </c>
      <c r="C149" s="28">
        <v>0.34</v>
      </c>
      <c r="D149" s="28">
        <v>0.2</v>
      </c>
      <c r="E149" s="28">
        <v>0.17</v>
      </c>
      <c r="F149" s="28">
        <v>0.21</v>
      </c>
      <c r="G149" s="28">
        <v>0.42087037884771467</v>
      </c>
      <c r="H149" s="28">
        <v>0.36416999099538921</v>
      </c>
      <c r="J149">
        <f t="shared" si="91"/>
        <v>9</v>
      </c>
      <c r="K149">
        <f t="shared" si="85"/>
        <v>34</v>
      </c>
      <c r="L149">
        <f t="shared" si="86"/>
        <v>20</v>
      </c>
      <c r="M149">
        <f t="shared" si="87"/>
        <v>17</v>
      </c>
      <c r="N149">
        <f t="shared" si="88"/>
        <v>21</v>
      </c>
      <c r="O149">
        <f t="shared" si="89"/>
        <v>42.087037884771469</v>
      </c>
      <c r="P149">
        <f t="shared" si="90"/>
        <v>36.41699909953892</v>
      </c>
    </row>
    <row r="150" spans="1:16" x14ac:dyDescent="0.25">
      <c r="A150" s="19" t="s">
        <v>48</v>
      </c>
      <c r="B150" s="28">
        <v>0.08</v>
      </c>
      <c r="C150" s="28">
        <v>0.47</v>
      </c>
      <c r="D150" s="28">
        <v>0.16</v>
      </c>
      <c r="E150" s="28">
        <v>0.11</v>
      </c>
      <c r="F150" s="28">
        <v>0.18</v>
      </c>
      <c r="G150" s="28">
        <v>0.54943934760447655</v>
      </c>
      <c r="H150" s="28">
        <v>0.27420998980631367</v>
      </c>
      <c r="J150">
        <f t="shared" si="91"/>
        <v>8</v>
      </c>
      <c r="K150">
        <f t="shared" si="85"/>
        <v>47</v>
      </c>
      <c r="L150">
        <f t="shared" si="86"/>
        <v>16</v>
      </c>
      <c r="M150">
        <f t="shared" si="87"/>
        <v>11</v>
      </c>
      <c r="N150">
        <f t="shared" si="88"/>
        <v>18</v>
      </c>
      <c r="O150">
        <f t="shared" si="89"/>
        <v>54.943934760447654</v>
      </c>
      <c r="P150">
        <f t="shared" si="90"/>
        <v>27.420998980631367</v>
      </c>
    </row>
    <row r="151" spans="1:16" x14ac:dyDescent="0.25">
      <c r="A151" s="19" t="s">
        <v>49</v>
      </c>
      <c r="B151" s="28">
        <v>0.02</v>
      </c>
      <c r="C151" s="28">
        <v>0.37</v>
      </c>
      <c r="D151" s="28">
        <v>0.39</v>
      </c>
      <c r="E151" s="28">
        <v>0.14000000000000001</v>
      </c>
      <c r="F151" s="28">
        <v>7.0000000000000007E-2</v>
      </c>
      <c r="G151" s="28">
        <v>0.38967959937219049</v>
      </c>
      <c r="H151" s="28">
        <v>0.53633748221306055</v>
      </c>
      <c r="J151">
        <f t="shared" si="91"/>
        <v>2</v>
      </c>
      <c r="K151">
        <f t="shared" si="85"/>
        <v>37</v>
      </c>
      <c r="L151">
        <f t="shared" si="86"/>
        <v>39</v>
      </c>
      <c r="M151">
        <f t="shared" si="87"/>
        <v>14.000000000000002</v>
      </c>
      <c r="N151">
        <f t="shared" si="88"/>
        <v>7.0000000000000009</v>
      </c>
      <c r="O151">
        <f t="shared" si="89"/>
        <v>38.967959937219049</v>
      </c>
      <c r="P151">
        <f t="shared" si="90"/>
        <v>53.633748221306057</v>
      </c>
    </row>
    <row r="152" spans="1:16" x14ac:dyDescent="0.25">
      <c r="A152" s="19" t="s">
        <v>50</v>
      </c>
      <c r="B152" s="28">
        <v>0.03</v>
      </c>
      <c r="C152" s="28">
        <v>0.39</v>
      </c>
      <c r="D152" s="28">
        <v>0.24</v>
      </c>
      <c r="E152" s="28">
        <v>0.24</v>
      </c>
      <c r="F152" s="28">
        <v>0.1</v>
      </c>
      <c r="G152" s="28">
        <v>0.42476354256233878</v>
      </c>
      <c r="H152" s="28">
        <v>0.47377472055030095</v>
      </c>
      <c r="J152">
        <f t="shared" si="91"/>
        <v>3</v>
      </c>
      <c r="K152">
        <f t="shared" si="85"/>
        <v>39</v>
      </c>
      <c r="L152">
        <f t="shared" si="86"/>
        <v>24</v>
      </c>
      <c r="M152">
        <f t="shared" si="87"/>
        <v>24</v>
      </c>
      <c r="N152">
        <f t="shared" si="88"/>
        <v>10</v>
      </c>
      <c r="O152">
        <f t="shared" si="89"/>
        <v>42.476354256233876</v>
      </c>
      <c r="P152">
        <f t="shared" si="90"/>
        <v>47.377472055030097</v>
      </c>
    </row>
    <row r="153" spans="1:16" x14ac:dyDescent="0.25">
      <c r="A153" s="19" t="s">
        <v>51</v>
      </c>
      <c r="B153" s="28">
        <v>0.13</v>
      </c>
      <c r="C153" s="28">
        <v>0.52</v>
      </c>
      <c r="D153" s="28">
        <v>0.06</v>
      </c>
      <c r="E153" s="28">
        <v>0.05</v>
      </c>
      <c r="F153" s="28">
        <v>0.25</v>
      </c>
      <c r="G153" s="28">
        <v>0.64581572273879961</v>
      </c>
      <c r="H153" s="28">
        <v>0.10735418427726121</v>
      </c>
      <c r="J153">
        <f t="shared" si="91"/>
        <v>13</v>
      </c>
      <c r="K153">
        <f t="shared" si="85"/>
        <v>52</v>
      </c>
      <c r="L153">
        <f t="shared" si="86"/>
        <v>6</v>
      </c>
      <c r="M153">
        <f t="shared" si="87"/>
        <v>5</v>
      </c>
      <c r="N153">
        <f t="shared" si="88"/>
        <v>25</v>
      </c>
      <c r="O153">
        <f t="shared" si="89"/>
        <v>64.581572273879956</v>
      </c>
      <c r="P153">
        <f t="shared" si="90"/>
        <v>10.73541842772612</v>
      </c>
    </row>
    <row r="154" spans="1:16" x14ac:dyDescent="0.25">
      <c r="A154" s="19" t="s">
        <v>52</v>
      </c>
      <c r="B154" s="28">
        <v>0.03</v>
      </c>
      <c r="C154" s="28">
        <v>0.27</v>
      </c>
      <c r="D154" s="28">
        <v>0.36</v>
      </c>
      <c r="E154" s="28">
        <v>0.28999999999999998</v>
      </c>
      <c r="F154" s="28">
        <v>0.04</v>
      </c>
      <c r="G154" s="28">
        <v>0.30381944444444442</v>
      </c>
      <c r="H154" s="28">
        <v>0.6519097222222221</v>
      </c>
      <c r="J154">
        <f t="shared" si="91"/>
        <v>3</v>
      </c>
      <c r="K154">
        <f t="shared" si="85"/>
        <v>27</v>
      </c>
      <c r="L154">
        <f t="shared" si="86"/>
        <v>36</v>
      </c>
      <c r="M154">
        <f t="shared" si="87"/>
        <v>28.999999999999996</v>
      </c>
      <c r="N154">
        <f t="shared" si="88"/>
        <v>4</v>
      </c>
      <c r="O154">
        <f t="shared" si="89"/>
        <v>30.381944444444443</v>
      </c>
      <c r="P154">
        <f t="shared" si="90"/>
        <v>65.190972222222214</v>
      </c>
    </row>
    <row r="155" spans="1:16" x14ac:dyDescent="0.25">
      <c r="A155" s="19" t="s">
        <v>53</v>
      </c>
      <c r="B155" s="28">
        <v>0.08</v>
      </c>
      <c r="C155" s="28">
        <v>0.43</v>
      </c>
      <c r="D155" s="28">
        <v>0.24</v>
      </c>
      <c r="E155" s="28">
        <v>0.16</v>
      </c>
      <c r="F155" s="28">
        <v>0.09</v>
      </c>
      <c r="G155" s="28">
        <v>0.51261352169524799</v>
      </c>
      <c r="H155" s="28">
        <v>0.39959636730574177</v>
      </c>
      <c r="J155">
        <f t="shared" si="91"/>
        <v>8</v>
      </c>
      <c r="K155">
        <f t="shared" si="85"/>
        <v>43</v>
      </c>
      <c r="L155">
        <f t="shared" si="86"/>
        <v>24</v>
      </c>
      <c r="M155">
        <f t="shared" si="87"/>
        <v>16</v>
      </c>
      <c r="N155">
        <f t="shared" si="88"/>
        <v>9</v>
      </c>
      <c r="O155">
        <f t="shared" si="89"/>
        <v>51.261352169524798</v>
      </c>
      <c r="P155">
        <f t="shared" si="90"/>
        <v>39.959636730574175</v>
      </c>
    </row>
    <row r="156" spans="1:16" x14ac:dyDescent="0.25">
      <c r="A156" s="27"/>
      <c r="J156" t="str">
        <f>$A$1</f>
        <v>_Q2</v>
      </c>
      <c r="K156" t="str">
        <f t="shared" ref="K156:P156" si="92">$A$1</f>
        <v>_Q2</v>
      </c>
      <c r="L156" t="str">
        <f t="shared" si="92"/>
        <v>_Q2</v>
      </c>
      <c r="M156" t="str">
        <f t="shared" si="92"/>
        <v>_Q2</v>
      </c>
      <c r="N156" t="str">
        <f t="shared" si="92"/>
        <v>_Q2</v>
      </c>
      <c r="O156" t="str">
        <f t="shared" si="92"/>
        <v>_Q2</v>
      </c>
      <c r="P156" t="str">
        <f t="shared" si="92"/>
        <v>_Q2</v>
      </c>
    </row>
    <row r="157" spans="1:16" x14ac:dyDescent="0.25">
      <c r="A157" s="18" t="s">
        <v>76</v>
      </c>
      <c r="B157" s="12"/>
      <c r="C157" s="12"/>
      <c r="D157" s="12"/>
      <c r="E157" s="12"/>
      <c r="F157" s="12"/>
      <c r="G157" s="12"/>
      <c r="H157" s="12"/>
      <c r="J157" t="str">
        <f>$B$1</f>
        <v>Perceptions of corruption, by institution</v>
      </c>
      <c r="K157" t="str">
        <f t="shared" ref="K157:P157" si="93">$B$1</f>
        <v>Perceptions of corruption, by institution</v>
      </c>
      <c r="L157" t="str">
        <f t="shared" si="93"/>
        <v>Perceptions of corruption, by institution</v>
      </c>
      <c r="M157" t="str">
        <f t="shared" si="93"/>
        <v>Perceptions of corruption, by institution</v>
      </c>
      <c r="N157" t="str">
        <f t="shared" si="93"/>
        <v>Perceptions of corruption, by institution</v>
      </c>
      <c r="O157" t="str">
        <f t="shared" si="93"/>
        <v>Perceptions of corruption, by institution</v>
      </c>
      <c r="P157" t="str">
        <f t="shared" si="93"/>
        <v>Perceptions of corruption, by institution</v>
      </c>
    </row>
    <row r="158" spans="1:16" x14ac:dyDescent="0.25">
      <c r="B158" s="12"/>
      <c r="C158" s="12"/>
      <c r="D158" s="12"/>
      <c r="E158" s="12"/>
      <c r="F158" s="12"/>
      <c r="G158" s="12"/>
      <c r="H158" s="12"/>
      <c r="J158" t="str">
        <f>CONCATENATE($B$2, $A$157)</f>
        <v>How many of the following people do you think are involved in corruption, or haven’t you heard enough about them to say? Judges and Magistrates</v>
      </c>
      <c r="K158" t="str">
        <f t="shared" ref="K158:P158" si="94">CONCATENATE($B$2, $A$157)</f>
        <v>How many of the following people do you think are involved in corruption, or haven’t you heard enough about them to say? Judges and Magistrates</v>
      </c>
      <c r="L158" t="str">
        <f t="shared" si="94"/>
        <v>How many of the following people do you think are involved in corruption, or haven’t you heard enough about them to say? Judges and Magistrates</v>
      </c>
      <c r="M158" t="str">
        <f t="shared" si="94"/>
        <v>How many of the following people do you think are involved in corruption, or haven’t you heard enough about them to say? Judges and Magistrates</v>
      </c>
      <c r="N158" t="str">
        <f t="shared" si="94"/>
        <v>How many of the following people do you think are involved in corruption, or haven’t you heard enough about them to say? Judges and Magistrates</v>
      </c>
      <c r="O158" t="str">
        <f t="shared" si="94"/>
        <v>How many of the following people do you think are involved in corruption, or haven’t you heard enough about them to say? Judges and Magistrates</v>
      </c>
      <c r="P158" t="str">
        <f t="shared" si="94"/>
        <v>How many of the following people do you think are involved in corruption, or haven’t you heard enough about them to say? Judges and Magistrates</v>
      </c>
    </row>
    <row r="159" spans="1:16" ht="60" x14ac:dyDescent="0.25">
      <c r="A159" s="14" t="s">
        <v>24</v>
      </c>
      <c r="B159" s="15" t="s">
        <v>57</v>
      </c>
      <c r="C159" s="15" t="s">
        <v>58</v>
      </c>
      <c r="D159" s="15" t="s">
        <v>59</v>
      </c>
      <c r="E159" s="15" t="s">
        <v>60</v>
      </c>
      <c r="F159" s="15" t="s">
        <v>61</v>
      </c>
      <c r="G159" s="15" t="s">
        <v>62</v>
      </c>
      <c r="H159" s="15" t="s">
        <v>63</v>
      </c>
      <c r="J159" t="str">
        <f>B159</f>
        <v>None</v>
      </c>
      <c r="K159" t="str">
        <f t="shared" ref="K159" si="95">C159</f>
        <v>Some of them</v>
      </c>
      <c r="L159" t="str">
        <f t="shared" ref="L159" si="96">D159</f>
        <v>Most of them</v>
      </c>
      <c r="M159" t="str">
        <f t="shared" ref="M159" si="97">E159</f>
        <v>All of them</v>
      </c>
      <c r="N159" t="str">
        <f t="shared" ref="N159" si="98">F159</f>
        <v>Don't know / Haven't heard</v>
      </c>
      <c r="O159" t="str">
        <f t="shared" ref="O159" si="99">G159</f>
        <v>NET NONE/ SOME</v>
      </c>
      <c r="P159" t="str">
        <f t="shared" ref="P159" si="100">H159</f>
        <v>NET MOST/ALL</v>
      </c>
    </row>
    <row r="161" spans="1:16" x14ac:dyDescent="0.25">
      <c r="A161" s="19" t="s">
        <v>34</v>
      </c>
      <c r="B161" s="28">
        <v>0.13</v>
      </c>
      <c r="C161" s="28">
        <v>0.54</v>
      </c>
      <c r="D161" s="28">
        <v>0.1</v>
      </c>
      <c r="E161" s="28">
        <v>0.08</v>
      </c>
      <c r="F161" s="28">
        <v>0.15</v>
      </c>
      <c r="G161" s="28">
        <v>0.66376870997230386</v>
      </c>
      <c r="H161" s="28">
        <v>0.18215823923619814</v>
      </c>
      <c r="J161">
        <f>B161*100</f>
        <v>13</v>
      </c>
      <c r="K161">
        <f t="shared" ref="K161:K180" si="101">C161*100</f>
        <v>54</v>
      </c>
      <c r="L161">
        <f t="shared" ref="L161:L180" si="102">D161*100</f>
        <v>10</v>
      </c>
      <c r="M161">
        <f t="shared" ref="M161:M180" si="103">E161*100</f>
        <v>8</v>
      </c>
      <c r="N161">
        <f t="shared" ref="N161:N180" si="104">F161*100</f>
        <v>15</v>
      </c>
      <c r="O161">
        <f t="shared" ref="O161:O180" si="105">G161*100</f>
        <v>66.376870997230384</v>
      </c>
      <c r="P161">
        <f t="shared" ref="P161:P180" si="106">H161*100</f>
        <v>18.215823923619816</v>
      </c>
    </row>
    <row r="162" spans="1:16" x14ac:dyDescent="0.25">
      <c r="A162" s="19" t="s">
        <v>35</v>
      </c>
      <c r="B162" s="28">
        <v>7.0000000000000007E-2</v>
      </c>
      <c r="C162" s="28">
        <v>0.45</v>
      </c>
      <c r="D162" s="28">
        <v>0.22</v>
      </c>
      <c r="E162" s="28">
        <v>0.13</v>
      </c>
      <c r="F162" s="28">
        <v>0.13</v>
      </c>
      <c r="G162" s="28">
        <v>0.52389970119015283</v>
      </c>
      <c r="H162" s="28">
        <v>0.34763132860533447</v>
      </c>
      <c r="J162">
        <f t="shared" ref="J162:J180" si="107">B162*100</f>
        <v>7.0000000000000009</v>
      </c>
      <c r="K162">
        <f t="shared" si="101"/>
        <v>45</v>
      </c>
      <c r="L162">
        <f t="shared" si="102"/>
        <v>22</v>
      </c>
      <c r="M162">
        <f t="shared" si="103"/>
        <v>13</v>
      </c>
      <c r="N162">
        <f t="shared" si="104"/>
        <v>13</v>
      </c>
      <c r="O162">
        <f t="shared" si="105"/>
        <v>52.389970119015281</v>
      </c>
      <c r="P162">
        <f t="shared" si="106"/>
        <v>34.763132860533446</v>
      </c>
    </row>
    <row r="163" spans="1:16" x14ac:dyDescent="0.25">
      <c r="A163" s="19" t="s">
        <v>36</v>
      </c>
      <c r="B163" s="28">
        <v>0.03</v>
      </c>
      <c r="C163" s="28">
        <v>0.52</v>
      </c>
      <c r="D163" s="28">
        <v>0.31</v>
      </c>
      <c r="E163" s="28">
        <v>0.08</v>
      </c>
      <c r="F163" s="28">
        <v>7.0000000000000007E-2</v>
      </c>
      <c r="G163" s="28">
        <v>0.54794172027950394</v>
      </c>
      <c r="H163" s="28">
        <v>0.38670519066355191</v>
      </c>
      <c r="J163">
        <f t="shared" si="107"/>
        <v>3</v>
      </c>
      <c r="K163">
        <f t="shared" si="101"/>
        <v>52</v>
      </c>
      <c r="L163">
        <f t="shared" si="102"/>
        <v>31</v>
      </c>
      <c r="M163">
        <f t="shared" si="103"/>
        <v>8</v>
      </c>
      <c r="N163">
        <f t="shared" si="104"/>
        <v>7.0000000000000009</v>
      </c>
      <c r="O163">
        <f t="shared" si="105"/>
        <v>54.794172027950395</v>
      </c>
      <c r="P163">
        <f t="shared" si="106"/>
        <v>38.67051906635519</v>
      </c>
    </row>
    <row r="164" spans="1:16" x14ac:dyDescent="0.25">
      <c r="A164" s="19" t="s">
        <v>37</v>
      </c>
      <c r="B164" s="28">
        <v>0.03</v>
      </c>
      <c r="C164" s="28">
        <v>0.28999999999999998</v>
      </c>
      <c r="D164" s="28">
        <v>0.27</v>
      </c>
      <c r="E164" s="28">
        <v>0.28999999999999998</v>
      </c>
      <c r="F164" s="28">
        <v>0.12</v>
      </c>
      <c r="G164" s="28">
        <v>0.31802426343154244</v>
      </c>
      <c r="H164" s="28">
        <v>0.56325823223570193</v>
      </c>
      <c r="J164">
        <f t="shared" si="107"/>
        <v>3</v>
      </c>
      <c r="K164">
        <f t="shared" si="101"/>
        <v>28.999999999999996</v>
      </c>
      <c r="L164">
        <f t="shared" si="102"/>
        <v>27</v>
      </c>
      <c r="M164">
        <f t="shared" si="103"/>
        <v>28.999999999999996</v>
      </c>
      <c r="N164">
        <f t="shared" si="104"/>
        <v>12</v>
      </c>
      <c r="O164">
        <f t="shared" si="105"/>
        <v>31.802426343154245</v>
      </c>
      <c r="P164">
        <f t="shared" si="106"/>
        <v>56.32582322357019</v>
      </c>
    </row>
    <row r="165" spans="1:16" x14ac:dyDescent="0.25">
      <c r="A165" s="19" t="s">
        <v>38</v>
      </c>
      <c r="B165" s="28">
        <v>0.11</v>
      </c>
      <c r="C165" s="28">
        <v>0.52</v>
      </c>
      <c r="D165" s="28">
        <v>0.16</v>
      </c>
      <c r="E165" s="28">
        <v>0.05</v>
      </c>
      <c r="F165" s="28">
        <v>0.16</v>
      </c>
      <c r="G165" s="28">
        <v>0.62574595055413473</v>
      </c>
      <c r="H165" s="28">
        <v>0.21483375959079287</v>
      </c>
      <c r="J165">
        <f t="shared" si="107"/>
        <v>11</v>
      </c>
      <c r="K165">
        <f t="shared" si="101"/>
        <v>52</v>
      </c>
      <c r="L165">
        <f t="shared" si="102"/>
        <v>16</v>
      </c>
      <c r="M165">
        <f t="shared" si="103"/>
        <v>5</v>
      </c>
      <c r="N165">
        <f t="shared" si="104"/>
        <v>16</v>
      </c>
      <c r="O165">
        <f t="shared" si="105"/>
        <v>62.574595055413475</v>
      </c>
      <c r="P165">
        <f t="shared" si="106"/>
        <v>21.483375959079286</v>
      </c>
    </row>
    <row r="166" spans="1:16" x14ac:dyDescent="0.25">
      <c r="A166" s="19" t="s">
        <v>39</v>
      </c>
      <c r="B166" s="28">
        <v>0.04</v>
      </c>
      <c r="C166" s="28">
        <v>0.53</v>
      </c>
      <c r="D166" s="28">
        <v>0.21</v>
      </c>
      <c r="E166" s="28">
        <v>0.16</v>
      </c>
      <c r="F166" s="28">
        <v>0.06</v>
      </c>
      <c r="G166" s="28">
        <v>0.56923076923076921</v>
      </c>
      <c r="H166" s="28">
        <v>0.37264957264957266</v>
      </c>
      <c r="J166">
        <f t="shared" si="107"/>
        <v>4</v>
      </c>
      <c r="K166">
        <f t="shared" si="101"/>
        <v>53</v>
      </c>
      <c r="L166">
        <f t="shared" si="102"/>
        <v>21</v>
      </c>
      <c r="M166">
        <f t="shared" si="103"/>
        <v>16</v>
      </c>
      <c r="N166">
        <f t="shared" si="104"/>
        <v>6</v>
      </c>
      <c r="O166">
        <f t="shared" si="105"/>
        <v>56.92307692307692</v>
      </c>
      <c r="P166">
        <f t="shared" si="106"/>
        <v>37.264957264957268</v>
      </c>
    </row>
    <row r="167" spans="1:16" x14ac:dyDescent="0.25">
      <c r="A167" s="19" t="s">
        <v>40</v>
      </c>
      <c r="B167" s="28">
        <v>0.08</v>
      </c>
      <c r="C167" s="28">
        <v>0.56000000000000005</v>
      </c>
      <c r="D167" s="28">
        <v>0.14000000000000001</v>
      </c>
      <c r="E167" s="28">
        <v>0.12</v>
      </c>
      <c r="F167" s="28">
        <v>0.09</v>
      </c>
      <c r="G167" s="28">
        <v>0.64663951120162255</v>
      </c>
      <c r="H167" s="28">
        <v>0.26374745417514661</v>
      </c>
      <c r="J167">
        <f t="shared" si="107"/>
        <v>8</v>
      </c>
      <c r="K167">
        <f t="shared" si="101"/>
        <v>56.000000000000007</v>
      </c>
      <c r="L167">
        <f t="shared" si="102"/>
        <v>14.000000000000002</v>
      </c>
      <c r="M167">
        <f t="shared" si="103"/>
        <v>12</v>
      </c>
      <c r="N167">
        <f t="shared" si="104"/>
        <v>9</v>
      </c>
      <c r="O167">
        <f t="shared" si="105"/>
        <v>64.663951120162253</v>
      </c>
      <c r="P167">
        <f t="shared" si="106"/>
        <v>26.37474541751466</v>
      </c>
    </row>
    <row r="168" spans="1:16" x14ac:dyDescent="0.25">
      <c r="A168" s="19" t="s">
        <v>41</v>
      </c>
      <c r="B168" s="28">
        <v>0.04</v>
      </c>
      <c r="C168" s="28">
        <v>0.43</v>
      </c>
      <c r="D168" s="28">
        <v>0.28000000000000003</v>
      </c>
      <c r="E168" s="28">
        <v>0.19</v>
      </c>
      <c r="F168" s="28">
        <v>0.06</v>
      </c>
      <c r="G168" s="28">
        <v>0.46355343966598128</v>
      </c>
      <c r="H168" s="28">
        <v>0.47207250123429739</v>
      </c>
      <c r="J168">
        <f t="shared" si="107"/>
        <v>4</v>
      </c>
      <c r="K168">
        <f t="shared" si="101"/>
        <v>43</v>
      </c>
      <c r="L168">
        <f t="shared" si="102"/>
        <v>28.000000000000004</v>
      </c>
      <c r="M168">
        <f t="shared" si="103"/>
        <v>19</v>
      </c>
      <c r="N168">
        <f t="shared" si="104"/>
        <v>6</v>
      </c>
      <c r="O168">
        <f t="shared" si="105"/>
        <v>46.355343966598127</v>
      </c>
      <c r="P168">
        <f t="shared" si="106"/>
        <v>47.207250123429738</v>
      </c>
    </row>
    <row r="169" spans="1:16" x14ac:dyDescent="0.25">
      <c r="A169" s="19" t="s">
        <v>42</v>
      </c>
      <c r="B169" s="28">
        <v>0.06</v>
      </c>
      <c r="C169" s="28">
        <v>0.47</v>
      </c>
      <c r="D169" s="28">
        <v>0.26</v>
      </c>
      <c r="E169" s="28">
        <v>0.14000000000000001</v>
      </c>
      <c r="F169" s="28">
        <v>7.0000000000000007E-2</v>
      </c>
      <c r="G169" s="28">
        <v>0.53175275190516513</v>
      </c>
      <c r="H169" s="28">
        <v>0.39542760372565622</v>
      </c>
      <c r="J169">
        <f t="shared" si="107"/>
        <v>6</v>
      </c>
      <c r="K169">
        <f t="shared" si="101"/>
        <v>47</v>
      </c>
      <c r="L169">
        <f t="shared" si="102"/>
        <v>26</v>
      </c>
      <c r="M169">
        <f t="shared" si="103"/>
        <v>14.000000000000002</v>
      </c>
      <c r="N169">
        <f t="shared" si="104"/>
        <v>7.0000000000000009</v>
      </c>
      <c r="O169">
        <f t="shared" si="105"/>
        <v>53.175275190516516</v>
      </c>
      <c r="P169">
        <f t="shared" si="106"/>
        <v>39.542760372565624</v>
      </c>
    </row>
    <row r="170" spans="1:16" x14ac:dyDescent="0.25">
      <c r="A170" s="19" t="s">
        <v>43</v>
      </c>
      <c r="B170" s="28">
        <v>0.05</v>
      </c>
      <c r="C170" s="28">
        <v>0.43</v>
      </c>
      <c r="D170" s="28">
        <v>0.15</v>
      </c>
      <c r="E170" s="28">
        <v>0.18</v>
      </c>
      <c r="F170" s="28">
        <v>0.18</v>
      </c>
      <c r="G170" s="28">
        <v>0.48495830695598968</v>
      </c>
      <c r="H170" s="28">
        <v>0.33545596371514785</v>
      </c>
      <c r="J170">
        <f t="shared" si="107"/>
        <v>5</v>
      </c>
      <c r="K170">
        <f t="shared" si="101"/>
        <v>43</v>
      </c>
      <c r="L170">
        <f t="shared" si="102"/>
        <v>15</v>
      </c>
      <c r="M170">
        <f t="shared" si="103"/>
        <v>18</v>
      </c>
      <c r="N170">
        <f t="shared" si="104"/>
        <v>18</v>
      </c>
      <c r="O170">
        <f t="shared" si="105"/>
        <v>48.495830695598968</v>
      </c>
      <c r="P170">
        <f t="shared" si="106"/>
        <v>33.545596371514783</v>
      </c>
    </row>
    <row r="171" spans="1:16" x14ac:dyDescent="0.25">
      <c r="A171" s="19" t="s">
        <v>44</v>
      </c>
      <c r="B171" s="28">
        <v>0.08</v>
      </c>
      <c r="C171" s="28">
        <v>0.44</v>
      </c>
      <c r="D171" s="28">
        <v>0.13</v>
      </c>
      <c r="E171" s="28">
        <v>0.17</v>
      </c>
      <c r="F171" s="28">
        <v>0.17</v>
      </c>
      <c r="G171" s="28">
        <v>0.52214836449162116</v>
      </c>
      <c r="H171" s="28">
        <v>0.30554522580302274</v>
      </c>
      <c r="J171">
        <f t="shared" si="107"/>
        <v>8</v>
      </c>
      <c r="K171">
        <f t="shared" si="101"/>
        <v>44</v>
      </c>
      <c r="L171">
        <f t="shared" si="102"/>
        <v>13</v>
      </c>
      <c r="M171">
        <f t="shared" si="103"/>
        <v>17</v>
      </c>
      <c r="N171">
        <f t="shared" si="104"/>
        <v>17</v>
      </c>
      <c r="O171">
        <f t="shared" si="105"/>
        <v>52.214836449162114</v>
      </c>
      <c r="P171">
        <f t="shared" si="106"/>
        <v>30.554522580302272</v>
      </c>
    </row>
    <row r="172" spans="1:16" x14ac:dyDescent="0.25">
      <c r="A172" s="19" t="s">
        <v>45</v>
      </c>
      <c r="B172" s="28">
        <v>0.06</v>
      </c>
      <c r="C172" s="28">
        <v>0.39</v>
      </c>
      <c r="D172" s="28">
        <v>0.2</v>
      </c>
      <c r="E172" s="28">
        <v>0.22</v>
      </c>
      <c r="F172" s="28">
        <v>0.13</v>
      </c>
      <c r="G172" s="28">
        <v>0.4501705651062205</v>
      </c>
      <c r="H172" s="28">
        <v>0.42369729266841605</v>
      </c>
      <c r="J172">
        <f t="shared" si="107"/>
        <v>6</v>
      </c>
      <c r="K172">
        <f t="shared" si="101"/>
        <v>39</v>
      </c>
      <c r="L172">
        <f t="shared" si="102"/>
        <v>20</v>
      </c>
      <c r="M172">
        <f t="shared" si="103"/>
        <v>22</v>
      </c>
      <c r="N172">
        <f t="shared" si="104"/>
        <v>13</v>
      </c>
      <c r="O172">
        <f t="shared" si="105"/>
        <v>45.017056510622048</v>
      </c>
      <c r="P172">
        <f t="shared" si="106"/>
        <v>42.369729266841603</v>
      </c>
    </row>
    <row r="173" spans="1:16" x14ac:dyDescent="0.25">
      <c r="A173" s="19" t="s">
        <v>46</v>
      </c>
      <c r="B173" s="28">
        <v>0.05</v>
      </c>
      <c r="C173" s="28">
        <v>0.36</v>
      </c>
      <c r="D173" s="28">
        <v>0.27</v>
      </c>
      <c r="E173" s="28">
        <v>0.23</v>
      </c>
      <c r="F173" s="28">
        <v>0.09</v>
      </c>
      <c r="G173" s="28">
        <v>0.41323222916791846</v>
      </c>
      <c r="H173" s="28">
        <v>0.49849332464816676</v>
      </c>
      <c r="J173">
        <f t="shared" si="107"/>
        <v>5</v>
      </c>
      <c r="K173">
        <f t="shared" si="101"/>
        <v>36</v>
      </c>
      <c r="L173">
        <f t="shared" si="102"/>
        <v>27</v>
      </c>
      <c r="M173">
        <f t="shared" si="103"/>
        <v>23</v>
      </c>
      <c r="N173">
        <f t="shared" si="104"/>
        <v>9</v>
      </c>
      <c r="O173">
        <f t="shared" si="105"/>
        <v>41.323222916791849</v>
      </c>
      <c r="P173">
        <f t="shared" si="106"/>
        <v>49.849332464816676</v>
      </c>
    </row>
    <row r="174" spans="1:16" x14ac:dyDescent="0.25">
      <c r="A174" s="19" t="s">
        <v>47</v>
      </c>
      <c r="B174" s="28">
        <v>7.0000000000000007E-2</v>
      </c>
      <c r="C174" s="28">
        <v>0.32</v>
      </c>
      <c r="D174" s="28">
        <v>0.22</v>
      </c>
      <c r="E174" s="28">
        <v>0.24</v>
      </c>
      <c r="F174" s="28">
        <v>0.15</v>
      </c>
      <c r="G174" s="28">
        <v>0.39705340462163052</v>
      </c>
      <c r="H174" s="28">
        <v>0.45087198039555437</v>
      </c>
      <c r="J174">
        <f t="shared" si="107"/>
        <v>7.0000000000000009</v>
      </c>
      <c r="K174">
        <f t="shared" si="101"/>
        <v>32</v>
      </c>
      <c r="L174">
        <f t="shared" si="102"/>
        <v>22</v>
      </c>
      <c r="M174">
        <f t="shared" si="103"/>
        <v>24</v>
      </c>
      <c r="N174">
        <f t="shared" si="104"/>
        <v>15</v>
      </c>
      <c r="O174">
        <f t="shared" si="105"/>
        <v>39.705340462163051</v>
      </c>
      <c r="P174">
        <f t="shared" si="106"/>
        <v>45.087198039555439</v>
      </c>
    </row>
    <row r="175" spans="1:16" x14ac:dyDescent="0.25">
      <c r="A175" s="19" t="s">
        <v>48</v>
      </c>
      <c r="B175" s="28">
        <v>0.06</v>
      </c>
      <c r="C175" s="28">
        <v>0.5</v>
      </c>
      <c r="D175" s="28">
        <v>0.19</v>
      </c>
      <c r="E175" s="28">
        <v>0.16</v>
      </c>
      <c r="F175" s="28">
        <v>0.1</v>
      </c>
      <c r="G175" s="28">
        <v>0.55532994923857015</v>
      </c>
      <c r="H175" s="28">
        <v>0.34619289340100678</v>
      </c>
      <c r="J175">
        <f t="shared" si="107"/>
        <v>6</v>
      </c>
      <c r="K175">
        <f t="shared" si="101"/>
        <v>50</v>
      </c>
      <c r="L175">
        <f t="shared" si="102"/>
        <v>19</v>
      </c>
      <c r="M175">
        <f t="shared" si="103"/>
        <v>16</v>
      </c>
      <c r="N175">
        <f t="shared" si="104"/>
        <v>10</v>
      </c>
      <c r="O175">
        <f t="shared" si="105"/>
        <v>55.532994923857018</v>
      </c>
      <c r="P175">
        <f t="shared" si="106"/>
        <v>34.619289340100678</v>
      </c>
    </row>
    <row r="176" spans="1:16" x14ac:dyDescent="0.25">
      <c r="A176" s="19" t="s">
        <v>49</v>
      </c>
      <c r="B176" s="28">
        <v>0.04</v>
      </c>
      <c r="C176" s="28">
        <v>0.32</v>
      </c>
      <c r="D176" s="28">
        <v>0.38</v>
      </c>
      <c r="E176" s="28">
        <v>0.22</v>
      </c>
      <c r="F176" s="28">
        <v>0.05</v>
      </c>
      <c r="G176" s="28">
        <v>0.35260909810456609</v>
      </c>
      <c r="H176" s="28">
        <v>0.60094610519455205</v>
      </c>
      <c r="J176">
        <f t="shared" si="107"/>
        <v>4</v>
      </c>
      <c r="K176">
        <f t="shared" si="101"/>
        <v>32</v>
      </c>
      <c r="L176">
        <f t="shared" si="102"/>
        <v>38</v>
      </c>
      <c r="M176">
        <f t="shared" si="103"/>
        <v>22</v>
      </c>
      <c r="N176">
        <f t="shared" si="104"/>
        <v>5</v>
      </c>
      <c r="O176">
        <f t="shared" si="105"/>
        <v>35.26090981045661</v>
      </c>
      <c r="P176">
        <f t="shared" si="106"/>
        <v>60.094610519455202</v>
      </c>
    </row>
    <row r="177" spans="1:16" x14ac:dyDescent="0.25">
      <c r="A177" s="19" t="s">
        <v>50</v>
      </c>
      <c r="B177" s="28">
        <v>0.02</v>
      </c>
      <c r="C177" s="28">
        <v>0.31</v>
      </c>
      <c r="D177" s="28">
        <v>0.28999999999999998</v>
      </c>
      <c r="E177" s="28">
        <v>0.34</v>
      </c>
      <c r="F177" s="28">
        <v>0.05</v>
      </c>
      <c r="G177" s="28">
        <v>0.32255319148936168</v>
      </c>
      <c r="H177" s="28">
        <v>0.62723404255319148</v>
      </c>
      <c r="J177">
        <f t="shared" si="107"/>
        <v>2</v>
      </c>
      <c r="K177">
        <f t="shared" si="101"/>
        <v>31</v>
      </c>
      <c r="L177">
        <f t="shared" si="102"/>
        <v>28.999999999999996</v>
      </c>
      <c r="M177">
        <f t="shared" si="103"/>
        <v>34</v>
      </c>
      <c r="N177">
        <f t="shared" si="104"/>
        <v>5</v>
      </c>
      <c r="O177">
        <f t="shared" si="105"/>
        <v>32.255319148936167</v>
      </c>
      <c r="P177">
        <f t="shared" si="106"/>
        <v>62.723404255319146</v>
      </c>
    </row>
    <row r="178" spans="1:16" x14ac:dyDescent="0.25">
      <c r="A178" s="19" t="s">
        <v>51</v>
      </c>
      <c r="B178" s="28">
        <v>0.13</v>
      </c>
      <c r="C178" s="28">
        <v>0.56999999999999995</v>
      </c>
      <c r="D178" s="28">
        <v>0.09</v>
      </c>
      <c r="E178" s="28">
        <v>0.05</v>
      </c>
      <c r="F178" s="28">
        <v>0.16</v>
      </c>
      <c r="G178" s="28">
        <v>0.69889737065309587</v>
      </c>
      <c r="H178" s="28">
        <v>0.13910093299406276</v>
      </c>
      <c r="J178">
        <f t="shared" si="107"/>
        <v>13</v>
      </c>
      <c r="K178">
        <f t="shared" si="101"/>
        <v>56.999999999999993</v>
      </c>
      <c r="L178">
        <f t="shared" si="102"/>
        <v>9</v>
      </c>
      <c r="M178">
        <f t="shared" si="103"/>
        <v>5</v>
      </c>
      <c r="N178">
        <f t="shared" si="104"/>
        <v>16</v>
      </c>
      <c r="O178">
        <f t="shared" si="105"/>
        <v>69.889737065309589</v>
      </c>
      <c r="P178">
        <f t="shared" si="106"/>
        <v>13.910093299406276</v>
      </c>
    </row>
    <row r="179" spans="1:16" x14ac:dyDescent="0.25">
      <c r="A179" s="19" t="s">
        <v>52</v>
      </c>
      <c r="B179" s="28">
        <v>0.03</v>
      </c>
      <c r="C179" s="28">
        <v>0.26</v>
      </c>
      <c r="D179" s="28">
        <v>0.32</v>
      </c>
      <c r="E179" s="28">
        <v>0.34</v>
      </c>
      <c r="F179" s="28">
        <v>0.04</v>
      </c>
      <c r="G179" s="28">
        <v>0.29411764705882354</v>
      </c>
      <c r="H179" s="28">
        <v>0.66176470588235292</v>
      </c>
      <c r="J179">
        <f t="shared" si="107"/>
        <v>3</v>
      </c>
      <c r="K179">
        <f t="shared" si="101"/>
        <v>26</v>
      </c>
      <c r="L179">
        <f t="shared" si="102"/>
        <v>32</v>
      </c>
      <c r="M179">
        <f t="shared" si="103"/>
        <v>34</v>
      </c>
      <c r="N179">
        <f t="shared" si="104"/>
        <v>4</v>
      </c>
      <c r="O179">
        <f t="shared" si="105"/>
        <v>29.411764705882355</v>
      </c>
      <c r="P179">
        <f t="shared" si="106"/>
        <v>66.17647058823529</v>
      </c>
    </row>
    <row r="180" spans="1:16" x14ac:dyDescent="0.25">
      <c r="A180" s="19" t="s">
        <v>53</v>
      </c>
      <c r="B180" s="28">
        <v>0.06</v>
      </c>
      <c r="C180" s="28">
        <v>0.41</v>
      </c>
      <c r="D180" s="28">
        <v>0.28000000000000003</v>
      </c>
      <c r="E180" s="28">
        <v>0.19</v>
      </c>
      <c r="F180" s="28">
        <v>0.06</v>
      </c>
      <c r="G180" s="28">
        <v>0.47416413373859173</v>
      </c>
      <c r="H180" s="28">
        <v>0.46605876393109402</v>
      </c>
      <c r="J180">
        <f t="shared" si="107"/>
        <v>6</v>
      </c>
      <c r="K180">
        <f t="shared" si="101"/>
        <v>41</v>
      </c>
      <c r="L180">
        <f t="shared" si="102"/>
        <v>28.000000000000004</v>
      </c>
      <c r="M180">
        <f t="shared" si="103"/>
        <v>19</v>
      </c>
      <c r="N180">
        <f t="shared" si="104"/>
        <v>6</v>
      </c>
      <c r="O180">
        <f t="shared" si="105"/>
        <v>47.416413373859172</v>
      </c>
      <c r="P180">
        <f t="shared" si="106"/>
        <v>46.605876393109405</v>
      </c>
    </row>
    <row r="181" spans="1:16" x14ac:dyDescent="0.25">
      <c r="J181" t="str">
        <f>$A$1</f>
        <v>_Q2</v>
      </c>
      <c r="K181" t="str">
        <f t="shared" ref="K181:P181" si="108">$A$1</f>
        <v>_Q2</v>
      </c>
      <c r="L181" t="str">
        <f t="shared" si="108"/>
        <v>_Q2</v>
      </c>
      <c r="M181" t="str">
        <f t="shared" si="108"/>
        <v>_Q2</v>
      </c>
      <c r="N181" t="str">
        <f t="shared" si="108"/>
        <v>_Q2</v>
      </c>
      <c r="O181" t="str">
        <f t="shared" si="108"/>
        <v>_Q2</v>
      </c>
      <c r="P181" t="str">
        <f t="shared" si="108"/>
        <v>_Q2</v>
      </c>
    </row>
    <row r="182" spans="1:16" x14ac:dyDescent="0.25">
      <c r="A182" s="18" t="s">
        <v>77</v>
      </c>
      <c r="B182" s="12"/>
      <c r="C182" s="12"/>
      <c r="D182" s="12"/>
      <c r="E182" s="12"/>
      <c r="F182" s="12"/>
      <c r="G182" s="12"/>
      <c r="H182" s="12"/>
      <c r="J182" t="str">
        <f>$B$1</f>
        <v>Perceptions of corruption, by institution</v>
      </c>
      <c r="K182" t="str">
        <f t="shared" ref="K182:P182" si="109">$B$1</f>
        <v>Perceptions of corruption, by institution</v>
      </c>
      <c r="L182" t="str">
        <f t="shared" si="109"/>
        <v>Perceptions of corruption, by institution</v>
      </c>
      <c r="M182" t="str">
        <f t="shared" si="109"/>
        <v>Perceptions of corruption, by institution</v>
      </c>
      <c r="N182" t="str">
        <f t="shared" si="109"/>
        <v>Perceptions of corruption, by institution</v>
      </c>
      <c r="O182" t="str">
        <f t="shared" si="109"/>
        <v>Perceptions of corruption, by institution</v>
      </c>
      <c r="P182" t="str">
        <f t="shared" si="109"/>
        <v>Perceptions of corruption, by institution</v>
      </c>
    </row>
    <row r="183" spans="1:16" x14ac:dyDescent="0.25">
      <c r="B183" s="12"/>
      <c r="C183" s="12"/>
      <c r="D183" s="12"/>
      <c r="E183" s="12"/>
      <c r="F183" s="12"/>
      <c r="G183" s="12"/>
      <c r="H183" s="12"/>
      <c r="J183" t="str">
        <f>CONCATENATE($B$2, $A$182)</f>
        <v>How many of the following people do you think are involved in corruption, or haven’t you heard enough about them to say? Religious leaders</v>
      </c>
      <c r="K183" t="str">
        <f t="shared" ref="K183:P183" si="110">CONCATENATE($B$2, $A$182)</f>
        <v>How many of the following people do you think are involved in corruption, or haven’t you heard enough about them to say? Religious leaders</v>
      </c>
      <c r="L183" t="str">
        <f t="shared" si="110"/>
        <v>How many of the following people do you think are involved in corruption, or haven’t you heard enough about them to say? Religious leaders</v>
      </c>
      <c r="M183" t="str">
        <f t="shared" si="110"/>
        <v>How many of the following people do you think are involved in corruption, or haven’t you heard enough about them to say? Religious leaders</v>
      </c>
      <c r="N183" t="str">
        <f t="shared" si="110"/>
        <v>How many of the following people do you think are involved in corruption, or haven’t you heard enough about them to say? Religious leaders</v>
      </c>
      <c r="O183" t="str">
        <f t="shared" si="110"/>
        <v>How many of the following people do you think are involved in corruption, or haven’t you heard enough about them to say? Religious leaders</v>
      </c>
      <c r="P183" t="str">
        <f t="shared" si="110"/>
        <v>How many of the following people do you think are involved in corruption, or haven’t you heard enough about them to say? Religious leaders</v>
      </c>
    </row>
    <row r="184" spans="1:16" ht="60" x14ac:dyDescent="0.25">
      <c r="A184" s="14" t="s">
        <v>24</v>
      </c>
      <c r="B184" s="15" t="s">
        <v>57</v>
      </c>
      <c r="C184" s="15" t="s">
        <v>58</v>
      </c>
      <c r="D184" s="15" t="s">
        <v>59</v>
      </c>
      <c r="E184" s="15" t="s">
        <v>60</v>
      </c>
      <c r="F184" s="15" t="s">
        <v>61</v>
      </c>
      <c r="G184" s="15" t="s">
        <v>62</v>
      </c>
      <c r="H184" s="15" t="s">
        <v>63</v>
      </c>
      <c r="J184" t="str">
        <f>B184</f>
        <v>None</v>
      </c>
      <c r="K184" t="str">
        <f t="shared" ref="K184" si="111">C184</f>
        <v>Some of them</v>
      </c>
      <c r="L184" t="str">
        <f t="shared" ref="L184" si="112">D184</f>
        <v>Most of them</v>
      </c>
      <c r="M184" t="str">
        <f t="shared" ref="M184" si="113">E184</f>
        <v>All of them</v>
      </c>
      <c r="N184" t="str">
        <f t="shared" ref="N184" si="114">F184</f>
        <v>Don't know / Haven't heard</v>
      </c>
      <c r="O184" t="str">
        <f t="shared" ref="O184" si="115">G184</f>
        <v>NET NONE/ SOME</v>
      </c>
      <c r="P184" t="str">
        <f t="shared" ref="P184" si="116">H184</f>
        <v>NET MOST/ALL</v>
      </c>
    </row>
    <row r="186" spans="1:16" x14ac:dyDescent="0.25">
      <c r="A186" s="19" t="s">
        <v>34</v>
      </c>
      <c r="B186" s="28">
        <v>0.09</v>
      </c>
      <c r="C186" s="28">
        <v>0.66</v>
      </c>
      <c r="D186" s="28">
        <v>0.1</v>
      </c>
      <c r="E186" s="28">
        <v>0.06</v>
      </c>
      <c r="F186" s="28">
        <v>0.09</v>
      </c>
      <c r="G186" s="28">
        <v>0.74953517871726727</v>
      </c>
      <c r="H186" s="28">
        <v>0.1582996280407597</v>
      </c>
      <c r="J186">
        <f>B186*100</f>
        <v>9</v>
      </c>
      <c r="K186">
        <f t="shared" ref="K186:K205" si="117">C186*100</f>
        <v>66</v>
      </c>
      <c r="L186">
        <f t="shared" ref="L186:L205" si="118">D186*100</f>
        <v>10</v>
      </c>
      <c r="M186">
        <f t="shared" ref="M186:M205" si="119">E186*100</f>
        <v>6</v>
      </c>
      <c r="N186">
        <f t="shared" ref="N186:N205" si="120">F186*100</f>
        <v>9</v>
      </c>
      <c r="O186">
        <f t="shared" ref="O186:O205" si="121">G186*100</f>
        <v>74.953517871726731</v>
      </c>
      <c r="P186">
        <f t="shared" ref="P186:P205" si="122">H186*100</f>
        <v>15.82996280407597</v>
      </c>
    </row>
    <row r="187" spans="1:16" x14ac:dyDescent="0.25">
      <c r="A187" s="19" t="s">
        <v>35</v>
      </c>
      <c r="B187" s="28">
        <v>0.15</v>
      </c>
      <c r="C187" s="28">
        <v>0.55000000000000004</v>
      </c>
      <c r="D187" s="28">
        <v>0.13</v>
      </c>
      <c r="E187" s="28">
        <v>0.06</v>
      </c>
      <c r="F187" s="28">
        <v>0.12</v>
      </c>
      <c r="G187" s="28">
        <v>0.69676655494215889</v>
      </c>
      <c r="H187" s="28">
        <v>0.18736232398519942</v>
      </c>
      <c r="J187">
        <f t="shared" ref="J187:J205" si="123">B187*100</f>
        <v>15</v>
      </c>
      <c r="K187">
        <f t="shared" si="117"/>
        <v>55.000000000000007</v>
      </c>
      <c r="L187">
        <f t="shared" si="118"/>
        <v>13</v>
      </c>
      <c r="M187">
        <f t="shared" si="119"/>
        <v>6</v>
      </c>
      <c r="N187">
        <f t="shared" si="120"/>
        <v>12</v>
      </c>
      <c r="O187">
        <f t="shared" si="121"/>
        <v>69.676655494215893</v>
      </c>
      <c r="P187">
        <f t="shared" si="122"/>
        <v>18.736232398519942</v>
      </c>
    </row>
    <row r="188" spans="1:16" x14ac:dyDescent="0.25">
      <c r="A188" s="19" t="s">
        <v>36</v>
      </c>
      <c r="B188" s="28">
        <v>0.14000000000000001</v>
      </c>
      <c r="C188" s="28">
        <v>0.52</v>
      </c>
      <c r="D188" s="28">
        <v>0.14000000000000001</v>
      </c>
      <c r="E188" s="28">
        <v>0.05</v>
      </c>
      <c r="F188" s="28">
        <v>0.15</v>
      </c>
      <c r="G188" s="28">
        <v>0.66781626803004623</v>
      </c>
      <c r="H188" s="28">
        <v>0.18159244191409726</v>
      </c>
      <c r="J188">
        <f t="shared" si="123"/>
        <v>14.000000000000002</v>
      </c>
      <c r="K188">
        <f t="shared" si="117"/>
        <v>52</v>
      </c>
      <c r="L188">
        <f t="shared" si="118"/>
        <v>14.000000000000002</v>
      </c>
      <c r="M188">
        <f t="shared" si="119"/>
        <v>5</v>
      </c>
      <c r="N188">
        <f t="shared" si="120"/>
        <v>15</v>
      </c>
      <c r="O188">
        <f t="shared" si="121"/>
        <v>66.781626803004627</v>
      </c>
      <c r="P188">
        <f t="shared" si="122"/>
        <v>18.159244191409726</v>
      </c>
    </row>
    <row r="189" spans="1:16" x14ac:dyDescent="0.25">
      <c r="A189" s="19" t="s">
        <v>37</v>
      </c>
      <c r="B189" s="28">
        <v>0.17</v>
      </c>
      <c r="C189" s="28">
        <v>0.43</v>
      </c>
      <c r="D189" s="28">
        <v>0.15</v>
      </c>
      <c r="E189" s="28">
        <v>0.12</v>
      </c>
      <c r="F189" s="28">
        <v>0.13</v>
      </c>
      <c r="G189" s="28">
        <v>0.5982608695652174</v>
      </c>
      <c r="H189" s="28">
        <v>0.27217391304347827</v>
      </c>
      <c r="J189">
        <f t="shared" si="123"/>
        <v>17</v>
      </c>
      <c r="K189">
        <f t="shared" si="117"/>
        <v>43</v>
      </c>
      <c r="L189">
        <f t="shared" si="118"/>
        <v>15</v>
      </c>
      <c r="M189">
        <f t="shared" si="119"/>
        <v>12</v>
      </c>
      <c r="N189">
        <f t="shared" si="120"/>
        <v>13</v>
      </c>
      <c r="O189">
        <f t="shared" si="121"/>
        <v>59.826086956521742</v>
      </c>
      <c r="P189">
        <f t="shared" si="122"/>
        <v>27.217391304347828</v>
      </c>
    </row>
    <row r="190" spans="1:16" x14ac:dyDescent="0.25">
      <c r="A190" s="19" t="s">
        <v>38</v>
      </c>
      <c r="B190" s="28">
        <v>0.12</v>
      </c>
      <c r="C190" s="28">
        <v>0.54</v>
      </c>
      <c r="D190" s="28">
        <v>0.15</v>
      </c>
      <c r="E190" s="28">
        <v>0.06</v>
      </c>
      <c r="F190" s="28">
        <v>0.13</v>
      </c>
      <c r="G190" s="28">
        <v>0.66186440677966107</v>
      </c>
      <c r="H190" s="28">
        <v>0.21101694915254238</v>
      </c>
      <c r="J190">
        <f t="shared" si="123"/>
        <v>12</v>
      </c>
      <c r="K190">
        <f t="shared" si="117"/>
        <v>54</v>
      </c>
      <c r="L190">
        <f t="shared" si="118"/>
        <v>15</v>
      </c>
      <c r="M190">
        <f t="shared" si="119"/>
        <v>6</v>
      </c>
      <c r="N190">
        <f t="shared" si="120"/>
        <v>13</v>
      </c>
      <c r="O190">
        <f t="shared" si="121"/>
        <v>66.186440677966104</v>
      </c>
      <c r="P190">
        <f t="shared" si="122"/>
        <v>21.101694915254239</v>
      </c>
    </row>
    <row r="191" spans="1:16" x14ac:dyDescent="0.25">
      <c r="A191" s="19" t="s">
        <v>39</v>
      </c>
      <c r="B191" s="28">
        <v>0.12</v>
      </c>
      <c r="C191" s="28">
        <v>0.57999999999999996</v>
      </c>
      <c r="D191" s="28">
        <v>0.13</v>
      </c>
      <c r="E191" s="28">
        <v>0.1</v>
      </c>
      <c r="F191" s="28">
        <v>0.06</v>
      </c>
      <c r="G191" s="28">
        <v>0.706984667802385</v>
      </c>
      <c r="H191" s="28">
        <v>0.2342419080068143</v>
      </c>
      <c r="J191">
        <f t="shared" si="123"/>
        <v>12</v>
      </c>
      <c r="K191">
        <f t="shared" si="117"/>
        <v>57.999999999999993</v>
      </c>
      <c r="L191">
        <f t="shared" si="118"/>
        <v>13</v>
      </c>
      <c r="M191">
        <f t="shared" si="119"/>
        <v>10</v>
      </c>
      <c r="N191">
        <f t="shared" si="120"/>
        <v>6</v>
      </c>
      <c r="O191">
        <f t="shared" si="121"/>
        <v>70.698466780238505</v>
      </c>
      <c r="P191">
        <f t="shared" si="122"/>
        <v>23.42419080068143</v>
      </c>
    </row>
    <row r="192" spans="1:16" x14ac:dyDescent="0.25">
      <c r="A192" s="19" t="s">
        <v>40</v>
      </c>
      <c r="B192" s="28">
        <v>0.1</v>
      </c>
      <c r="C192" s="28">
        <v>0.56999999999999995</v>
      </c>
      <c r="D192" s="28">
        <v>0.14000000000000001</v>
      </c>
      <c r="E192" s="28">
        <v>0.1</v>
      </c>
      <c r="F192" s="28">
        <v>0.09</v>
      </c>
      <c r="G192" s="28">
        <v>0.67039674465920018</v>
      </c>
      <c r="H192" s="28">
        <v>0.23804679552390098</v>
      </c>
      <c r="J192">
        <f t="shared" si="123"/>
        <v>10</v>
      </c>
      <c r="K192">
        <f t="shared" si="117"/>
        <v>56.999999999999993</v>
      </c>
      <c r="L192">
        <f t="shared" si="118"/>
        <v>14.000000000000002</v>
      </c>
      <c r="M192">
        <f t="shared" si="119"/>
        <v>10</v>
      </c>
      <c r="N192">
        <f t="shared" si="120"/>
        <v>9</v>
      </c>
      <c r="O192">
        <f t="shared" si="121"/>
        <v>67.039674465920015</v>
      </c>
      <c r="P192">
        <f t="shared" si="122"/>
        <v>23.804679552390098</v>
      </c>
    </row>
    <row r="193" spans="1:16" x14ac:dyDescent="0.25">
      <c r="A193" s="19" t="s">
        <v>41</v>
      </c>
      <c r="B193" s="28">
        <v>0.09</v>
      </c>
      <c r="C193" s="28">
        <v>0.48</v>
      </c>
      <c r="D193" s="28">
        <v>0.2</v>
      </c>
      <c r="E193" s="28">
        <v>0.15</v>
      </c>
      <c r="F193" s="28">
        <v>0.08</v>
      </c>
      <c r="G193" s="28">
        <v>0.56795609422863824</v>
      </c>
      <c r="H193" s="28">
        <v>0.35578234397863218</v>
      </c>
      <c r="J193">
        <f t="shared" si="123"/>
        <v>9</v>
      </c>
      <c r="K193">
        <f t="shared" si="117"/>
        <v>48</v>
      </c>
      <c r="L193">
        <f t="shared" si="118"/>
        <v>20</v>
      </c>
      <c r="M193">
        <f t="shared" si="119"/>
        <v>15</v>
      </c>
      <c r="N193">
        <f t="shared" si="120"/>
        <v>8</v>
      </c>
      <c r="O193">
        <f t="shared" si="121"/>
        <v>56.795609422863826</v>
      </c>
      <c r="P193">
        <f t="shared" si="122"/>
        <v>35.57823439786322</v>
      </c>
    </row>
    <row r="194" spans="1:16" x14ac:dyDescent="0.25">
      <c r="A194" s="19" t="s">
        <v>42</v>
      </c>
      <c r="B194" s="28">
        <v>0.23</v>
      </c>
      <c r="C194" s="28">
        <v>0.43</v>
      </c>
      <c r="D194" s="28">
        <v>0.19</v>
      </c>
      <c r="E194" s="28">
        <v>0.08</v>
      </c>
      <c r="F194" s="28">
        <v>7.0000000000000007E-2</v>
      </c>
      <c r="G194" s="28">
        <v>0.66470092670598147</v>
      </c>
      <c r="H194" s="28">
        <v>0.26621735467565288</v>
      </c>
      <c r="J194">
        <f t="shared" si="123"/>
        <v>23</v>
      </c>
      <c r="K194">
        <f t="shared" si="117"/>
        <v>43</v>
      </c>
      <c r="L194">
        <f t="shared" si="118"/>
        <v>19</v>
      </c>
      <c r="M194">
        <f t="shared" si="119"/>
        <v>8</v>
      </c>
      <c r="N194">
        <f t="shared" si="120"/>
        <v>7.0000000000000009</v>
      </c>
      <c r="O194">
        <f t="shared" si="121"/>
        <v>66.470092670598149</v>
      </c>
      <c r="P194">
        <f t="shared" si="122"/>
        <v>26.621735467565287</v>
      </c>
    </row>
    <row r="195" spans="1:16" x14ac:dyDescent="0.25">
      <c r="A195" s="19" t="s">
        <v>43</v>
      </c>
      <c r="B195" s="28">
        <v>0.14000000000000001</v>
      </c>
      <c r="C195" s="28">
        <v>0.52</v>
      </c>
      <c r="D195" s="28">
        <v>0.08</v>
      </c>
      <c r="E195" s="28">
        <v>0.09</v>
      </c>
      <c r="F195" s="28">
        <v>0.17</v>
      </c>
      <c r="G195" s="28">
        <v>0.65671479927105647</v>
      </c>
      <c r="H195" s="28">
        <v>0.17327270576221188</v>
      </c>
      <c r="J195">
        <f t="shared" si="123"/>
        <v>14.000000000000002</v>
      </c>
      <c r="K195">
        <f t="shared" si="117"/>
        <v>52</v>
      </c>
      <c r="L195">
        <f t="shared" si="118"/>
        <v>8</v>
      </c>
      <c r="M195">
        <f t="shared" si="119"/>
        <v>9</v>
      </c>
      <c r="N195">
        <f t="shared" si="120"/>
        <v>17</v>
      </c>
      <c r="O195">
        <f t="shared" si="121"/>
        <v>65.671479927105651</v>
      </c>
      <c r="P195">
        <f t="shared" si="122"/>
        <v>17.327270576221188</v>
      </c>
    </row>
    <row r="196" spans="1:16" x14ac:dyDescent="0.25">
      <c r="A196" s="19" t="s">
        <v>44</v>
      </c>
      <c r="B196" s="28">
        <v>0.19</v>
      </c>
      <c r="C196" s="28">
        <v>0.49</v>
      </c>
      <c r="D196" s="28">
        <v>0.09</v>
      </c>
      <c r="E196" s="28">
        <v>7.0000000000000007E-2</v>
      </c>
      <c r="F196" s="28">
        <v>0.16</v>
      </c>
      <c r="G196" s="28">
        <v>0.68503404501191367</v>
      </c>
      <c r="H196" s="28">
        <v>0.15960764066273123</v>
      </c>
      <c r="J196">
        <f t="shared" si="123"/>
        <v>19</v>
      </c>
      <c r="K196">
        <f t="shared" si="117"/>
        <v>49</v>
      </c>
      <c r="L196">
        <f t="shared" si="118"/>
        <v>9</v>
      </c>
      <c r="M196">
        <f t="shared" si="119"/>
        <v>7.0000000000000009</v>
      </c>
      <c r="N196">
        <f t="shared" si="120"/>
        <v>16</v>
      </c>
      <c r="O196">
        <f t="shared" si="121"/>
        <v>68.503404501191369</v>
      </c>
      <c r="P196">
        <f t="shared" si="122"/>
        <v>15.960764066273123</v>
      </c>
    </row>
    <row r="197" spans="1:16" x14ac:dyDescent="0.25">
      <c r="A197" s="19" t="s">
        <v>45</v>
      </c>
      <c r="B197" s="28">
        <v>0.21</v>
      </c>
      <c r="C197" s="28">
        <v>0.44</v>
      </c>
      <c r="D197" s="28">
        <v>0.11</v>
      </c>
      <c r="E197" s="28">
        <v>0.14000000000000001</v>
      </c>
      <c r="F197" s="28">
        <v>0.11</v>
      </c>
      <c r="G197" s="28">
        <v>0.64039487187919919</v>
      </c>
      <c r="H197" s="28">
        <v>0.2515634582300833</v>
      </c>
      <c r="J197">
        <f t="shared" si="123"/>
        <v>21</v>
      </c>
      <c r="K197">
        <f t="shared" si="117"/>
        <v>44</v>
      </c>
      <c r="L197">
        <f t="shared" si="118"/>
        <v>11</v>
      </c>
      <c r="M197">
        <f t="shared" si="119"/>
        <v>14.000000000000002</v>
      </c>
      <c r="N197">
        <f t="shared" si="120"/>
        <v>11</v>
      </c>
      <c r="O197">
        <f t="shared" si="121"/>
        <v>64.039487187919917</v>
      </c>
      <c r="P197">
        <f t="shared" si="122"/>
        <v>25.15634582300833</v>
      </c>
    </row>
    <row r="198" spans="1:16" x14ac:dyDescent="0.25">
      <c r="A198" s="19" t="s">
        <v>46</v>
      </c>
      <c r="B198" s="28">
        <v>0.12</v>
      </c>
      <c r="C198" s="28">
        <v>0.37</v>
      </c>
      <c r="D198" s="28">
        <v>0.23</v>
      </c>
      <c r="E198" s="28">
        <v>0.18</v>
      </c>
      <c r="F198" s="28">
        <v>0.09</v>
      </c>
      <c r="G198" s="28">
        <v>0.49739207438263117</v>
      </c>
      <c r="H198" s="28">
        <v>0.40798544930837433</v>
      </c>
      <c r="J198">
        <f t="shared" si="123"/>
        <v>12</v>
      </c>
      <c r="K198">
        <f t="shared" si="117"/>
        <v>37</v>
      </c>
      <c r="L198">
        <f t="shared" si="118"/>
        <v>23</v>
      </c>
      <c r="M198">
        <f t="shared" si="119"/>
        <v>18</v>
      </c>
      <c r="N198">
        <f t="shared" si="120"/>
        <v>9</v>
      </c>
      <c r="O198">
        <f t="shared" si="121"/>
        <v>49.739207438263115</v>
      </c>
      <c r="P198">
        <f t="shared" si="122"/>
        <v>40.79854493083743</v>
      </c>
    </row>
    <row r="199" spans="1:16" x14ac:dyDescent="0.25">
      <c r="A199" s="19" t="s">
        <v>47</v>
      </c>
      <c r="B199" s="28">
        <v>0.18</v>
      </c>
      <c r="C199" s="28">
        <v>0.43</v>
      </c>
      <c r="D199" s="28">
        <v>0.12</v>
      </c>
      <c r="E199" s="28">
        <v>0.12</v>
      </c>
      <c r="F199" s="28">
        <v>0.16</v>
      </c>
      <c r="G199" s="28">
        <v>0.60461744149217744</v>
      </c>
      <c r="H199" s="28">
        <v>0.23722767792166718</v>
      </c>
      <c r="J199">
        <f t="shared" si="123"/>
        <v>18</v>
      </c>
      <c r="K199">
        <f t="shared" si="117"/>
        <v>43</v>
      </c>
      <c r="L199">
        <f t="shared" si="118"/>
        <v>12</v>
      </c>
      <c r="M199">
        <f t="shared" si="119"/>
        <v>12</v>
      </c>
      <c r="N199">
        <f t="shared" si="120"/>
        <v>16</v>
      </c>
      <c r="O199">
        <f t="shared" si="121"/>
        <v>60.461744149217743</v>
      </c>
      <c r="P199">
        <f t="shared" si="122"/>
        <v>23.722767792166717</v>
      </c>
    </row>
    <row r="200" spans="1:16" x14ac:dyDescent="0.25">
      <c r="A200" s="19" t="s">
        <v>48</v>
      </c>
      <c r="B200" s="28">
        <v>0.26</v>
      </c>
      <c r="C200" s="28">
        <v>0.46</v>
      </c>
      <c r="D200" s="28">
        <v>0.1</v>
      </c>
      <c r="E200" s="28">
        <v>0.08</v>
      </c>
      <c r="F200" s="28">
        <v>0.11</v>
      </c>
      <c r="G200" s="28">
        <v>0.71647901740019937</v>
      </c>
      <c r="H200" s="28">
        <v>0.17502558853633207</v>
      </c>
      <c r="J200">
        <f t="shared" si="123"/>
        <v>26</v>
      </c>
      <c r="K200">
        <f t="shared" si="117"/>
        <v>46</v>
      </c>
      <c r="L200">
        <f t="shared" si="118"/>
        <v>10</v>
      </c>
      <c r="M200">
        <f t="shared" si="119"/>
        <v>8</v>
      </c>
      <c r="N200">
        <f t="shared" si="120"/>
        <v>11</v>
      </c>
      <c r="O200">
        <f t="shared" si="121"/>
        <v>71.647901740019933</v>
      </c>
      <c r="P200">
        <f t="shared" si="122"/>
        <v>17.502558853633207</v>
      </c>
    </row>
    <row r="201" spans="1:16" x14ac:dyDescent="0.25">
      <c r="A201" s="19" t="s">
        <v>49</v>
      </c>
      <c r="B201" s="28">
        <v>0.14000000000000001</v>
      </c>
      <c r="C201" s="28">
        <v>0.48</v>
      </c>
      <c r="D201" s="28">
        <v>0.21</v>
      </c>
      <c r="E201" s="28">
        <v>0.11</v>
      </c>
      <c r="F201" s="28">
        <v>7.0000000000000007E-2</v>
      </c>
      <c r="G201" s="28">
        <v>0.62053915548963789</v>
      </c>
      <c r="H201" s="28">
        <v>0.31099170539249893</v>
      </c>
      <c r="J201">
        <f t="shared" si="123"/>
        <v>14.000000000000002</v>
      </c>
      <c r="K201">
        <f t="shared" si="117"/>
        <v>48</v>
      </c>
      <c r="L201">
        <f t="shared" si="118"/>
        <v>21</v>
      </c>
      <c r="M201">
        <f t="shared" si="119"/>
        <v>11</v>
      </c>
      <c r="N201">
        <f t="shared" si="120"/>
        <v>7.0000000000000009</v>
      </c>
      <c r="O201">
        <f t="shared" si="121"/>
        <v>62.053915548963786</v>
      </c>
      <c r="P201">
        <f t="shared" si="122"/>
        <v>31.099170539249894</v>
      </c>
    </row>
    <row r="202" spans="1:16" x14ac:dyDescent="0.25">
      <c r="A202" s="19" t="s">
        <v>50</v>
      </c>
      <c r="B202" s="28">
        <v>0.12</v>
      </c>
      <c r="C202" s="28">
        <v>0.45</v>
      </c>
      <c r="D202" s="28">
        <v>0.17</v>
      </c>
      <c r="E202" s="28">
        <v>0.18</v>
      </c>
      <c r="F202" s="28">
        <v>0.08</v>
      </c>
      <c r="G202" s="28">
        <v>0.57836456558773419</v>
      </c>
      <c r="H202" s="28">
        <v>0.34582623509369675</v>
      </c>
      <c r="J202">
        <f t="shared" si="123"/>
        <v>12</v>
      </c>
      <c r="K202">
        <f t="shared" si="117"/>
        <v>45</v>
      </c>
      <c r="L202">
        <f t="shared" si="118"/>
        <v>17</v>
      </c>
      <c r="M202">
        <f t="shared" si="119"/>
        <v>18</v>
      </c>
      <c r="N202">
        <f t="shared" si="120"/>
        <v>8</v>
      </c>
      <c r="O202">
        <f t="shared" si="121"/>
        <v>57.836456558773421</v>
      </c>
      <c r="P202">
        <f t="shared" si="122"/>
        <v>34.582623509369675</v>
      </c>
    </row>
    <row r="203" spans="1:16" x14ac:dyDescent="0.25">
      <c r="A203" s="19" t="s">
        <v>51</v>
      </c>
      <c r="B203" s="28">
        <v>0.11</v>
      </c>
      <c r="C203" s="28">
        <v>0.51</v>
      </c>
      <c r="D203" s="28">
        <v>0.12</v>
      </c>
      <c r="E203" s="28">
        <v>0.1</v>
      </c>
      <c r="F203" s="28">
        <v>0.17</v>
      </c>
      <c r="G203" s="28">
        <v>0.6123833757421544</v>
      </c>
      <c r="H203" s="28">
        <v>0.21882951653944022</v>
      </c>
      <c r="J203">
        <f t="shared" si="123"/>
        <v>11</v>
      </c>
      <c r="K203">
        <f t="shared" si="117"/>
        <v>51</v>
      </c>
      <c r="L203">
        <f t="shared" si="118"/>
        <v>12</v>
      </c>
      <c r="M203">
        <f t="shared" si="119"/>
        <v>10</v>
      </c>
      <c r="N203">
        <f t="shared" si="120"/>
        <v>17</v>
      </c>
      <c r="O203">
        <f t="shared" si="121"/>
        <v>61.238337574215443</v>
      </c>
      <c r="P203">
        <f t="shared" si="122"/>
        <v>21.882951653944023</v>
      </c>
    </row>
    <row r="204" spans="1:16" x14ac:dyDescent="0.25">
      <c r="A204" s="19" t="s">
        <v>52</v>
      </c>
      <c r="B204" s="28">
        <v>0.14000000000000001</v>
      </c>
      <c r="C204" s="28">
        <v>0.47</v>
      </c>
      <c r="D204" s="28">
        <v>0.19</v>
      </c>
      <c r="E204" s="28">
        <v>0.17</v>
      </c>
      <c r="F204" s="28">
        <v>0.04</v>
      </c>
      <c r="G204" s="28">
        <v>0.60590277777777779</v>
      </c>
      <c r="H204" s="28">
        <v>0.35416666666666674</v>
      </c>
      <c r="J204">
        <f t="shared" si="123"/>
        <v>14.000000000000002</v>
      </c>
      <c r="K204">
        <f t="shared" si="117"/>
        <v>47</v>
      </c>
      <c r="L204">
        <f t="shared" si="118"/>
        <v>19</v>
      </c>
      <c r="M204">
        <f t="shared" si="119"/>
        <v>17</v>
      </c>
      <c r="N204">
        <f t="shared" si="120"/>
        <v>4</v>
      </c>
      <c r="O204">
        <f t="shared" si="121"/>
        <v>60.590277777777779</v>
      </c>
      <c r="P204">
        <f t="shared" si="122"/>
        <v>35.416666666666671</v>
      </c>
    </row>
    <row r="205" spans="1:16" x14ac:dyDescent="0.25">
      <c r="A205" s="19" t="s">
        <v>53</v>
      </c>
      <c r="B205" s="28">
        <v>0.21</v>
      </c>
      <c r="C205" s="28">
        <v>0.49</v>
      </c>
      <c r="D205" s="28">
        <v>0.13</v>
      </c>
      <c r="E205" s="28">
        <v>0.09</v>
      </c>
      <c r="F205" s="28">
        <v>0.08</v>
      </c>
      <c r="G205" s="28">
        <v>0.69989929506545256</v>
      </c>
      <c r="H205" s="28">
        <v>0.21651560926484908</v>
      </c>
      <c r="J205">
        <f t="shared" si="123"/>
        <v>21</v>
      </c>
      <c r="K205">
        <f t="shared" si="117"/>
        <v>49</v>
      </c>
      <c r="L205">
        <f t="shared" si="118"/>
        <v>13</v>
      </c>
      <c r="M205">
        <f t="shared" si="119"/>
        <v>9</v>
      </c>
      <c r="N205">
        <f t="shared" si="120"/>
        <v>8</v>
      </c>
      <c r="O205">
        <f t="shared" si="121"/>
        <v>69.989929506545252</v>
      </c>
      <c r="P205">
        <f t="shared" si="122"/>
        <v>21.651560926484908</v>
      </c>
    </row>
    <row r="206" spans="1:16" x14ac:dyDescent="0.25">
      <c r="A206" s="27"/>
      <c r="J206" t="str">
        <f>$A$1</f>
        <v>_Q2</v>
      </c>
      <c r="K206" t="str">
        <f t="shared" ref="K206:P206" si="124">$A$1</f>
        <v>_Q2</v>
      </c>
      <c r="L206" t="str">
        <f t="shared" si="124"/>
        <v>_Q2</v>
      </c>
      <c r="M206" t="str">
        <f t="shared" si="124"/>
        <v>_Q2</v>
      </c>
      <c r="N206" t="str">
        <f t="shared" si="124"/>
        <v>_Q2</v>
      </c>
      <c r="O206" t="str">
        <f t="shared" si="124"/>
        <v>_Q2</v>
      </c>
      <c r="P206" t="str">
        <f t="shared" si="124"/>
        <v>_Q2</v>
      </c>
    </row>
    <row r="207" spans="1:16" x14ac:dyDescent="0.25">
      <c r="A207" s="18" t="s">
        <v>78</v>
      </c>
      <c r="B207" s="12"/>
      <c r="C207" s="12"/>
      <c r="D207" s="12"/>
      <c r="E207" s="12"/>
      <c r="F207" s="12"/>
      <c r="G207" s="12"/>
      <c r="H207" s="12"/>
      <c r="J207" t="str">
        <f>$B$1</f>
        <v>Perceptions of corruption, by institution</v>
      </c>
      <c r="K207" t="str">
        <f t="shared" ref="K207:P207" si="125">$B$1</f>
        <v>Perceptions of corruption, by institution</v>
      </c>
      <c r="L207" t="str">
        <f t="shared" si="125"/>
        <v>Perceptions of corruption, by institution</v>
      </c>
      <c r="M207" t="str">
        <f t="shared" si="125"/>
        <v>Perceptions of corruption, by institution</v>
      </c>
      <c r="N207" t="str">
        <f t="shared" si="125"/>
        <v>Perceptions of corruption, by institution</v>
      </c>
      <c r="O207" t="str">
        <f t="shared" si="125"/>
        <v>Perceptions of corruption, by institution</v>
      </c>
      <c r="P207" t="str">
        <f t="shared" si="125"/>
        <v>Perceptions of corruption, by institution</v>
      </c>
    </row>
    <row r="208" spans="1:16" x14ac:dyDescent="0.25">
      <c r="B208" s="12"/>
      <c r="C208" s="12"/>
      <c r="D208" s="12"/>
      <c r="E208" s="12"/>
      <c r="F208" s="12"/>
      <c r="G208" s="12"/>
      <c r="H208" s="12"/>
      <c r="J208" t="str">
        <f>CONCATENATE($B$2, $A$207)</f>
        <v>How many of the following people do you think are involved in corruption, or haven’t you heard enough about them to say? Business executives</v>
      </c>
      <c r="K208" t="str">
        <f t="shared" ref="K208:P208" si="126">CONCATENATE($B$2, $A$207)</f>
        <v>How many of the following people do you think are involved in corruption, or haven’t you heard enough about them to say? Business executives</v>
      </c>
      <c r="L208" t="str">
        <f t="shared" si="126"/>
        <v>How many of the following people do you think are involved in corruption, or haven’t you heard enough about them to say? Business executives</v>
      </c>
      <c r="M208" t="str">
        <f t="shared" si="126"/>
        <v>How many of the following people do you think are involved in corruption, or haven’t you heard enough about them to say? Business executives</v>
      </c>
      <c r="N208" t="str">
        <f t="shared" si="126"/>
        <v>How many of the following people do you think are involved in corruption, or haven’t you heard enough about them to say? Business executives</v>
      </c>
      <c r="O208" t="str">
        <f t="shared" si="126"/>
        <v>How many of the following people do you think are involved in corruption, or haven’t you heard enough about them to say? Business executives</v>
      </c>
      <c r="P208" t="str">
        <f t="shared" si="126"/>
        <v>How many of the following people do you think are involved in corruption, or haven’t you heard enough about them to say? Business executives</v>
      </c>
    </row>
    <row r="209" spans="1:16" ht="60" x14ac:dyDescent="0.25">
      <c r="A209" s="14" t="s">
        <v>24</v>
      </c>
      <c r="B209" s="15" t="s">
        <v>57</v>
      </c>
      <c r="C209" s="15" t="s">
        <v>58</v>
      </c>
      <c r="D209" s="15" t="s">
        <v>59</v>
      </c>
      <c r="E209" s="15" t="s">
        <v>60</v>
      </c>
      <c r="F209" s="15" t="s">
        <v>61</v>
      </c>
      <c r="G209" s="15" t="s">
        <v>62</v>
      </c>
      <c r="H209" s="15" t="s">
        <v>63</v>
      </c>
      <c r="J209" t="str">
        <f>B209</f>
        <v>None</v>
      </c>
      <c r="K209" t="str">
        <f t="shared" ref="K209" si="127">C209</f>
        <v>Some of them</v>
      </c>
      <c r="L209" t="str">
        <f t="shared" ref="L209" si="128">D209</f>
        <v>Most of them</v>
      </c>
      <c r="M209" t="str">
        <f t="shared" ref="M209" si="129">E209</f>
        <v>All of them</v>
      </c>
      <c r="N209" t="str">
        <f t="shared" ref="N209" si="130">F209</f>
        <v>Don't know / Haven't heard</v>
      </c>
      <c r="O209" t="str">
        <f t="shared" ref="O209" si="131">G209</f>
        <v>NET NONE/ SOME</v>
      </c>
      <c r="P209" t="str">
        <f t="shared" ref="P209" si="132">H209</f>
        <v>NET MOST/ALL</v>
      </c>
    </row>
    <row r="211" spans="1:16" x14ac:dyDescent="0.25">
      <c r="A211" s="19" t="s">
        <v>34</v>
      </c>
      <c r="B211" s="28">
        <v>7.0000000000000007E-2</v>
      </c>
      <c r="C211" s="28">
        <v>0.61</v>
      </c>
      <c r="D211" s="28">
        <v>0.17</v>
      </c>
      <c r="E211" s="28">
        <v>0.06</v>
      </c>
      <c r="F211" s="28">
        <v>0.09</v>
      </c>
      <c r="G211" s="28">
        <v>0.68071454198110526</v>
      </c>
      <c r="H211" s="28">
        <v>0.23084965275967798</v>
      </c>
      <c r="J211">
        <f>B211*100</f>
        <v>7.0000000000000009</v>
      </c>
      <c r="K211">
        <f t="shared" ref="K211:K230" si="133">C211*100</f>
        <v>61</v>
      </c>
      <c r="L211">
        <f t="shared" ref="L211:L230" si="134">D211*100</f>
        <v>17</v>
      </c>
      <c r="M211">
        <f t="shared" ref="M211:M230" si="135">E211*100</f>
        <v>6</v>
      </c>
      <c r="N211">
        <f t="shared" ref="N211:N230" si="136">F211*100</f>
        <v>9</v>
      </c>
      <c r="O211">
        <f t="shared" ref="O211:O230" si="137">G211*100</f>
        <v>68.07145419811053</v>
      </c>
      <c r="P211">
        <f t="shared" ref="P211:P230" si="138">H211*100</f>
        <v>23.084965275967797</v>
      </c>
    </row>
    <row r="212" spans="1:16" x14ac:dyDescent="0.25">
      <c r="A212" s="19" t="s">
        <v>35</v>
      </c>
      <c r="B212" s="28">
        <v>0.05</v>
      </c>
      <c r="C212" s="28">
        <v>0.52</v>
      </c>
      <c r="D212" s="28">
        <v>0.23</v>
      </c>
      <c r="E212" s="28">
        <v>7.0000000000000007E-2</v>
      </c>
      <c r="F212" s="28">
        <v>0.13</v>
      </c>
      <c r="G212" s="28">
        <v>0.5741413140057513</v>
      </c>
      <c r="H212" s="28">
        <v>0.30020335519843683</v>
      </c>
      <c r="J212">
        <f t="shared" ref="J212:J230" si="139">B212*100</f>
        <v>5</v>
      </c>
      <c r="K212">
        <f t="shared" si="133"/>
        <v>52</v>
      </c>
      <c r="L212">
        <f t="shared" si="134"/>
        <v>23</v>
      </c>
      <c r="M212">
        <f t="shared" si="135"/>
        <v>7.0000000000000009</v>
      </c>
      <c r="N212">
        <f t="shared" si="136"/>
        <v>13</v>
      </c>
      <c r="O212">
        <f t="shared" si="137"/>
        <v>57.41413140057513</v>
      </c>
      <c r="P212">
        <f t="shared" si="138"/>
        <v>30.020335519843684</v>
      </c>
    </row>
    <row r="213" spans="1:16" x14ac:dyDescent="0.25">
      <c r="A213" s="19" t="s">
        <v>36</v>
      </c>
      <c r="B213" s="28">
        <v>0.03</v>
      </c>
      <c r="C213" s="28">
        <v>0.52</v>
      </c>
      <c r="D213" s="28">
        <v>0.27</v>
      </c>
      <c r="E213" s="28">
        <v>0.11</v>
      </c>
      <c r="F213" s="28">
        <v>7.0000000000000007E-2</v>
      </c>
      <c r="G213" s="28">
        <v>0.55070335759948996</v>
      </c>
      <c r="H213" s="28">
        <v>0.37758564950770468</v>
      </c>
      <c r="J213">
        <f t="shared" si="139"/>
        <v>3</v>
      </c>
      <c r="K213">
        <f t="shared" si="133"/>
        <v>52</v>
      </c>
      <c r="L213">
        <f t="shared" si="134"/>
        <v>27</v>
      </c>
      <c r="M213">
        <f t="shared" si="135"/>
        <v>11</v>
      </c>
      <c r="N213">
        <f t="shared" si="136"/>
        <v>7.0000000000000009</v>
      </c>
      <c r="O213">
        <f t="shared" si="137"/>
        <v>55.070335759948996</v>
      </c>
      <c r="P213">
        <f t="shared" si="138"/>
        <v>37.75856495077047</v>
      </c>
    </row>
    <row r="214" spans="1:16" x14ac:dyDescent="0.25">
      <c r="A214" s="19" t="s">
        <v>37</v>
      </c>
      <c r="B214" s="28">
        <v>0.04</v>
      </c>
      <c r="C214" s="28">
        <v>0.42</v>
      </c>
      <c r="D214" s="28">
        <v>0.24</v>
      </c>
      <c r="E214" s="28">
        <v>0.18</v>
      </c>
      <c r="F214" s="28">
        <v>0.12</v>
      </c>
      <c r="G214" s="28">
        <v>0.45767195767195767</v>
      </c>
      <c r="H214" s="28">
        <v>0.4188712522045856</v>
      </c>
      <c r="J214">
        <f t="shared" si="139"/>
        <v>4</v>
      </c>
      <c r="K214">
        <f t="shared" si="133"/>
        <v>42</v>
      </c>
      <c r="L214">
        <f t="shared" si="134"/>
        <v>24</v>
      </c>
      <c r="M214">
        <f t="shared" si="135"/>
        <v>18</v>
      </c>
      <c r="N214">
        <f t="shared" si="136"/>
        <v>12</v>
      </c>
      <c r="O214">
        <f t="shared" si="137"/>
        <v>45.767195767195766</v>
      </c>
      <c r="P214">
        <f t="shared" si="138"/>
        <v>41.887125220458557</v>
      </c>
    </row>
    <row r="215" spans="1:16" x14ac:dyDescent="0.25">
      <c r="A215" s="19" t="s">
        <v>38</v>
      </c>
      <c r="B215" s="28">
        <v>0.04</v>
      </c>
      <c r="C215" s="28">
        <v>0.48</v>
      </c>
      <c r="D215" s="28">
        <v>0.25</v>
      </c>
      <c r="E215" s="28">
        <v>0.1</v>
      </c>
      <c r="F215" s="28">
        <v>0.13</v>
      </c>
      <c r="G215" s="28">
        <v>0.51829787234042557</v>
      </c>
      <c r="H215" s="28">
        <v>0.34978723404255319</v>
      </c>
      <c r="J215">
        <f t="shared" si="139"/>
        <v>4</v>
      </c>
      <c r="K215">
        <f t="shared" si="133"/>
        <v>48</v>
      </c>
      <c r="L215">
        <f t="shared" si="134"/>
        <v>25</v>
      </c>
      <c r="M215">
        <f t="shared" si="135"/>
        <v>10</v>
      </c>
      <c r="N215">
        <f t="shared" si="136"/>
        <v>13</v>
      </c>
      <c r="O215">
        <f t="shared" si="137"/>
        <v>51.829787234042556</v>
      </c>
      <c r="P215">
        <f t="shared" si="138"/>
        <v>34.978723404255319</v>
      </c>
    </row>
    <row r="216" spans="1:16" x14ac:dyDescent="0.25">
      <c r="A216" s="19" t="s">
        <v>39</v>
      </c>
      <c r="B216" s="28">
        <v>0.06</v>
      </c>
      <c r="C216" s="28">
        <v>0.63</v>
      </c>
      <c r="D216" s="28">
        <v>0.16</v>
      </c>
      <c r="E216" s="28">
        <v>0.09</v>
      </c>
      <c r="F216" s="28">
        <v>0.06</v>
      </c>
      <c r="G216" s="28">
        <v>0.68915456874466263</v>
      </c>
      <c r="H216" s="28">
        <v>0.24765157984628522</v>
      </c>
      <c r="J216">
        <f t="shared" si="139"/>
        <v>6</v>
      </c>
      <c r="K216">
        <f t="shared" si="133"/>
        <v>63</v>
      </c>
      <c r="L216">
        <f t="shared" si="134"/>
        <v>16</v>
      </c>
      <c r="M216">
        <f t="shared" si="135"/>
        <v>9</v>
      </c>
      <c r="N216">
        <f t="shared" si="136"/>
        <v>6</v>
      </c>
      <c r="O216">
        <f t="shared" si="137"/>
        <v>68.915456874466258</v>
      </c>
      <c r="P216">
        <f t="shared" si="138"/>
        <v>24.765157984628523</v>
      </c>
    </row>
    <row r="217" spans="1:16" x14ac:dyDescent="0.25">
      <c r="A217" s="19" t="s">
        <v>40</v>
      </c>
      <c r="B217" s="28">
        <v>0.05</v>
      </c>
      <c r="C217" s="28">
        <v>0.61</v>
      </c>
      <c r="D217" s="28">
        <v>0.16</v>
      </c>
      <c r="E217" s="28">
        <v>0.1</v>
      </c>
      <c r="F217" s="28">
        <v>0.08</v>
      </c>
      <c r="G217" s="28">
        <v>0.65580448065172459</v>
      </c>
      <c r="H217" s="28">
        <v>0.26782077393074732</v>
      </c>
      <c r="J217">
        <f t="shared" si="139"/>
        <v>5</v>
      </c>
      <c r="K217">
        <f t="shared" si="133"/>
        <v>61</v>
      </c>
      <c r="L217">
        <f t="shared" si="134"/>
        <v>16</v>
      </c>
      <c r="M217">
        <f t="shared" si="135"/>
        <v>10</v>
      </c>
      <c r="N217">
        <f t="shared" si="136"/>
        <v>8</v>
      </c>
      <c r="O217">
        <f t="shared" si="137"/>
        <v>65.580448065172462</v>
      </c>
      <c r="P217">
        <f t="shared" si="138"/>
        <v>26.782077393074733</v>
      </c>
    </row>
    <row r="218" spans="1:16" x14ac:dyDescent="0.25">
      <c r="A218" s="19" t="s">
        <v>41</v>
      </c>
      <c r="B218" s="28">
        <v>0.02</v>
      </c>
      <c r="C218" s="28">
        <v>0.37</v>
      </c>
      <c r="D218" s="28">
        <v>0.31</v>
      </c>
      <c r="E218" s="28">
        <v>0.25</v>
      </c>
      <c r="F218" s="28">
        <v>0.05</v>
      </c>
      <c r="G218" s="28">
        <v>0.39030336720567538</v>
      </c>
      <c r="H218" s="28">
        <v>0.56237072627814155</v>
      </c>
      <c r="J218">
        <f t="shared" si="139"/>
        <v>2</v>
      </c>
      <c r="K218">
        <f t="shared" si="133"/>
        <v>37</v>
      </c>
      <c r="L218">
        <f t="shared" si="134"/>
        <v>31</v>
      </c>
      <c r="M218">
        <f t="shared" si="135"/>
        <v>25</v>
      </c>
      <c r="N218">
        <f t="shared" si="136"/>
        <v>5</v>
      </c>
      <c r="O218">
        <f t="shared" si="137"/>
        <v>39.03033672056754</v>
      </c>
      <c r="P218">
        <f t="shared" si="138"/>
        <v>56.237072627814157</v>
      </c>
    </row>
    <row r="219" spans="1:16" x14ac:dyDescent="0.25">
      <c r="A219" s="19" t="s">
        <v>42</v>
      </c>
      <c r="B219" s="28">
        <v>0.08</v>
      </c>
      <c r="C219" s="28">
        <v>0.52</v>
      </c>
      <c r="D219" s="28">
        <v>0.24</v>
      </c>
      <c r="E219" s="28">
        <v>0.1</v>
      </c>
      <c r="F219" s="28">
        <v>0.06</v>
      </c>
      <c r="G219" s="28">
        <v>0.59390862944162437</v>
      </c>
      <c r="H219" s="28">
        <v>0.34179357021996615</v>
      </c>
      <c r="J219">
        <f t="shared" si="139"/>
        <v>8</v>
      </c>
      <c r="K219">
        <f t="shared" si="133"/>
        <v>52</v>
      </c>
      <c r="L219">
        <f t="shared" si="134"/>
        <v>24</v>
      </c>
      <c r="M219">
        <f t="shared" si="135"/>
        <v>10</v>
      </c>
      <c r="N219">
        <f t="shared" si="136"/>
        <v>6</v>
      </c>
      <c r="O219">
        <f t="shared" si="137"/>
        <v>59.390862944162436</v>
      </c>
      <c r="P219">
        <f t="shared" si="138"/>
        <v>34.179357021996616</v>
      </c>
    </row>
    <row r="220" spans="1:16" x14ac:dyDescent="0.25">
      <c r="A220" s="19" t="s">
        <v>43</v>
      </c>
      <c r="B220" s="28">
        <v>7.0000000000000007E-2</v>
      </c>
      <c r="C220" s="28">
        <v>0.48</v>
      </c>
      <c r="D220" s="28">
        <v>0.16</v>
      </c>
      <c r="E220" s="28">
        <v>0.13</v>
      </c>
      <c r="F220" s="28">
        <v>0.17</v>
      </c>
      <c r="G220" s="28">
        <v>0.5449069525132072</v>
      </c>
      <c r="H220" s="28">
        <v>0.2890181627319508</v>
      </c>
      <c r="J220">
        <f t="shared" si="139"/>
        <v>7.0000000000000009</v>
      </c>
      <c r="K220">
        <f t="shared" si="133"/>
        <v>48</v>
      </c>
      <c r="L220">
        <f t="shared" si="134"/>
        <v>16</v>
      </c>
      <c r="M220">
        <f t="shared" si="135"/>
        <v>13</v>
      </c>
      <c r="N220">
        <f t="shared" si="136"/>
        <v>17</v>
      </c>
      <c r="O220">
        <f t="shared" si="137"/>
        <v>54.490695251320723</v>
      </c>
      <c r="P220">
        <f t="shared" si="138"/>
        <v>28.901816273195081</v>
      </c>
    </row>
    <row r="221" spans="1:16" x14ac:dyDescent="0.25">
      <c r="A221" s="19" t="s">
        <v>44</v>
      </c>
      <c r="B221" s="28">
        <v>7.0000000000000007E-2</v>
      </c>
      <c r="C221" s="28">
        <v>0.48</v>
      </c>
      <c r="D221" s="28">
        <v>0.15</v>
      </c>
      <c r="E221" s="28">
        <v>0.15</v>
      </c>
      <c r="F221" s="28">
        <v>0.15</v>
      </c>
      <c r="G221" s="28">
        <v>0.54423019877202361</v>
      </c>
      <c r="H221" s="28">
        <v>0.3023293284776824</v>
      </c>
      <c r="J221">
        <f t="shared" si="139"/>
        <v>7.0000000000000009</v>
      </c>
      <c r="K221">
        <f t="shared" si="133"/>
        <v>48</v>
      </c>
      <c r="L221">
        <f t="shared" si="134"/>
        <v>15</v>
      </c>
      <c r="M221">
        <f t="shared" si="135"/>
        <v>15</v>
      </c>
      <c r="N221">
        <f t="shared" si="136"/>
        <v>15</v>
      </c>
      <c r="O221">
        <f t="shared" si="137"/>
        <v>54.423019877202364</v>
      </c>
      <c r="P221">
        <f t="shared" si="138"/>
        <v>30.23293284776824</v>
      </c>
    </row>
    <row r="222" spans="1:16" x14ac:dyDescent="0.25">
      <c r="A222" s="19" t="s">
        <v>45</v>
      </c>
      <c r="B222" s="28">
        <v>7.0000000000000007E-2</v>
      </c>
      <c r="C222" s="28">
        <v>0.44</v>
      </c>
      <c r="D222" s="28">
        <v>0.21</v>
      </c>
      <c r="E222" s="28">
        <v>0.19</v>
      </c>
      <c r="F222" s="28">
        <v>0.1</v>
      </c>
      <c r="G222" s="28">
        <v>0.50706906618283509</v>
      </c>
      <c r="H222" s="28">
        <v>0.39344577415184678</v>
      </c>
      <c r="J222">
        <f t="shared" si="139"/>
        <v>7.0000000000000009</v>
      </c>
      <c r="K222">
        <f t="shared" si="133"/>
        <v>44</v>
      </c>
      <c r="L222">
        <f t="shared" si="134"/>
        <v>21</v>
      </c>
      <c r="M222">
        <f t="shared" si="135"/>
        <v>19</v>
      </c>
      <c r="N222">
        <f t="shared" si="136"/>
        <v>10</v>
      </c>
      <c r="O222">
        <f t="shared" si="137"/>
        <v>50.706906618283512</v>
      </c>
      <c r="P222">
        <f t="shared" si="138"/>
        <v>39.344577415184681</v>
      </c>
    </row>
    <row r="223" spans="1:16" x14ac:dyDescent="0.25">
      <c r="A223" s="19" t="s">
        <v>46</v>
      </c>
      <c r="B223" s="28">
        <v>0.05</v>
      </c>
      <c r="C223" s="28">
        <v>0.38</v>
      </c>
      <c r="D223" s="28">
        <v>0.26</v>
      </c>
      <c r="E223" s="28">
        <v>0.22</v>
      </c>
      <c r="F223" s="28">
        <v>0.09</v>
      </c>
      <c r="G223" s="28">
        <v>0.42357503020306375</v>
      </c>
      <c r="H223" s="28">
        <v>0.4814604028125109</v>
      </c>
      <c r="J223">
        <f t="shared" si="139"/>
        <v>5</v>
      </c>
      <c r="K223">
        <f t="shared" si="133"/>
        <v>38</v>
      </c>
      <c r="L223">
        <f t="shared" si="134"/>
        <v>26</v>
      </c>
      <c r="M223">
        <f t="shared" si="135"/>
        <v>22</v>
      </c>
      <c r="N223">
        <f t="shared" si="136"/>
        <v>9</v>
      </c>
      <c r="O223">
        <f t="shared" si="137"/>
        <v>42.357503020306375</v>
      </c>
      <c r="P223">
        <f t="shared" si="138"/>
        <v>48.146040281251089</v>
      </c>
    </row>
    <row r="224" spans="1:16" x14ac:dyDescent="0.25">
      <c r="A224" s="19" t="s">
        <v>47</v>
      </c>
      <c r="B224" s="28">
        <v>0.09</v>
      </c>
      <c r="C224" s="28">
        <v>0.43</v>
      </c>
      <c r="D224" s="28">
        <v>0.18</v>
      </c>
      <c r="E224" s="28">
        <v>0.14000000000000001</v>
      </c>
      <c r="F224" s="28">
        <v>0.16</v>
      </c>
      <c r="G224" s="28">
        <v>0.52389553264132971</v>
      </c>
      <c r="H224" s="28">
        <v>0.3144465232798993</v>
      </c>
      <c r="J224">
        <f t="shared" si="139"/>
        <v>9</v>
      </c>
      <c r="K224">
        <f t="shared" si="133"/>
        <v>43</v>
      </c>
      <c r="L224">
        <f t="shared" si="134"/>
        <v>18</v>
      </c>
      <c r="M224">
        <f t="shared" si="135"/>
        <v>14.000000000000002</v>
      </c>
      <c r="N224">
        <f t="shared" si="136"/>
        <v>16</v>
      </c>
      <c r="O224">
        <f t="shared" si="137"/>
        <v>52.389553264132971</v>
      </c>
      <c r="P224">
        <f t="shared" si="138"/>
        <v>31.444652327989932</v>
      </c>
    </row>
    <row r="225" spans="1:16" x14ac:dyDescent="0.25">
      <c r="A225" s="19" t="s">
        <v>48</v>
      </c>
      <c r="B225" s="28">
        <v>0.06</v>
      </c>
      <c r="C225" s="28">
        <v>0.56000000000000005</v>
      </c>
      <c r="D225" s="28">
        <v>0.17</v>
      </c>
      <c r="E225" s="28">
        <v>0.12</v>
      </c>
      <c r="F225" s="28">
        <v>0.08</v>
      </c>
      <c r="G225" s="28">
        <v>0.62321792260691744</v>
      </c>
      <c r="H225" s="28">
        <v>0.29735234215885237</v>
      </c>
      <c r="J225">
        <f t="shared" si="139"/>
        <v>6</v>
      </c>
      <c r="K225">
        <f t="shared" si="133"/>
        <v>56.000000000000007</v>
      </c>
      <c r="L225">
        <f t="shared" si="134"/>
        <v>17</v>
      </c>
      <c r="M225">
        <f t="shared" si="135"/>
        <v>12</v>
      </c>
      <c r="N225">
        <f t="shared" si="136"/>
        <v>8</v>
      </c>
      <c r="O225">
        <f t="shared" si="137"/>
        <v>62.321792260691744</v>
      </c>
      <c r="P225">
        <f t="shared" si="138"/>
        <v>29.735234215885235</v>
      </c>
    </row>
    <row r="226" spans="1:16" x14ac:dyDescent="0.25">
      <c r="A226" s="19" t="s">
        <v>49</v>
      </c>
      <c r="B226" s="28">
        <v>7.0000000000000007E-2</v>
      </c>
      <c r="C226" s="28">
        <v>0.34</v>
      </c>
      <c r="D226" s="28">
        <v>0.36</v>
      </c>
      <c r="E226" s="28">
        <v>0.18</v>
      </c>
      <c r="F226" s="28">
        <v>0.05</v>
      </c>
      <c r="G226" s="28">
        <v>0.4080369258320084</v>
      </c>
      <c r="H226" s="28">
        <v>0.5399639764844586</v>
      </c>
      <c r="J226">
        <f t="shared" si="139"/>
        <v>7.0000000000000009</v>
      </c>
      <c r="K226">
        <f t="shared" si="133"/>
        <v>34</v>
      </c>
      <c r="L226">
        <f t="shared" si="134"/>
        <v>36</v>
      </c>
      <c r="M226">
        <f t="shared" si="135"/>
        <v>18</v>
      </c>
      <c r="N226">
        <f t="shared" si="136"/>
        <v>5</v>
      </c>
      <c r="O226">
        <f t="shared" si="137"/>
        <v>40.803692583200842</v>
      </c>
      <c r="P226">
        <f t="shared" si="138"/>
        <v>53.996397648445857</v>
      </c>
    </row>
    <row r="227" spans="1:16" x14ac:dyDescent="0.25">
      <c r="A227" s="19" t="s">
        <v>50</v>
      </c>
      <c r="B227" s="28">
        <v>0.03</v>
      </c>
      <c r="C227" s="28">
        <v>0.41</v>
      </c>
      <c r="D227" s="28">
        <v>0.26</v>
      </c>
      <c r="E227" s="28">
        <v>0.23</v>
      </c>
      <c r="F227" s="28">
        <v>7.0000000000000007E-2</v>
      </c>
      <c r="G227" s="28">
        <v>0.44170212765957445</v>
      </c>
      <c r="H227" s="28">
        <v>0.48425531914893616</v>
      </c>
      <c r="J227">
        <f t="shared" si="139"/>
        <v>3</v>
      </c>
      <c r="K227">
        <f t="shared" si="133"/>
        <v>41</v>
      </c>
      <c r="L227">
        <f t="shared" si="134"/>
        <v>26</v>
      </c>
      <c r="M227">
        <f t="shared" si="135"/>
        <v>23</v>
      </c>
      <c r="N227">
        <f t="shared" si="136"/>
        <v>7.0000000000000009</v>
      </c>
      <c r="O227">
        <f t="shared" si="137"/>
        <v>44.170212765957444</v>
      </c>
      <c r="P227">
        <f t="shared" si="138"/>
        <v>48.425531914893618</v>
      </c>
    </row>
    <row r="228" spans="1:16" x14ac:dyDescent="0.25">
      <c r="A228" s="19" t="s">
        <v>51</v>
      </c>
      <c r="B228" s="28">
        <v>0.05</v>
      </c>
      <c r="C228" s="28">
        <v>0.64</v>
      </c>
      <c r="D228" s="28">
        <v>0.13</v>
      </c>
      <c r="E228" s="28">
        <v>0.06</v>
      </c>
      <c r="F228" s="28">
        <v>0.12</v>
      </c>
      <c r="G228" s="28">
        <v>0.68950930626057527</v>
      </c>
      <c r="H228" s="28">
        <v>0.19373942470389172</v>
      </c>
      <c r="J228">
        <f t="shared" si="139"/>
        <v>5</v>
      </c>
      <c r="K228">
        <f t="shared" si="133"/>
        <v>64</v>
      </c>
      <c r="L228">
        <f t="shared" si="134"/>
        <v>13</v>
      </c>
      <c r="M228">
        <f t="shared" si="135"/>
        <v>6</v>
      </c>
      <c r="N228">
        <f t="shared" si="136"/>
        <v>12</v>
      </c>
      <c r="O228">
        <f t="shared" si="137"/>
        <v>68.950930626057527</v>
      </c>
      <c r="P228">
        <f t="shared" si="138"/>
        <v>19.373942470389171</v>
      </c>
    </row>
    <row r="229" spans="1:16" x14ac:dyDescent="0.25">
      <c r="A229" s="19" t="s">
        <v>52</v>
      </c>
      <c r="B229" s="28">
        <v>0.03</v>
      </c>
      <c r="C229" s="28">
        <v>0.4</v>
      </c>
      <c r="D229" s="28">
        <v>0.31</v>
      </c>
      <c r="E229" s="28">
        <v>0.22</v>
      </c>
      <c r="F229" s="28">
        <v>0.03</v>
      </c>
      <c r="G229" s="28">
        <v>0.43287435456110157</v>
      </c>
      <c r="H229" s="28">
        <v>0.53872633390705682</v>
      </c>
      <c r="J229">
        <f t="shared" si="139"/>
        <v>3</v>
      </c>
      <c r="K229">
        <f t="shared" si="133"/>
        <v>40</v>
      </c>
      <c r="L229">
        <f t="shared" si="134"/>
        <v>31</v>
      </c>
      <c r="M229">
        <f t="shared" si="135"/>
        <v>22</v>
      </c>
      <c r="N229">
        <f t="shared" si="136"/>
        <v>3</v>
      </c>
      <c r="O229">
        <f t="shared" si="137"/>
        <v>43.28743545611016</v>
      </c>
      <c r="P229">
        <f t="shared" si="138"/>
        <v>53.87263339070568</v>
      </c>
    </row>
    <row r="230" spans="1:16" x14ac:dyDescent="0.25">
      <c r="A230" s="19" t="s">
        <v>53</v>
      </c>
      <c r="B230" s="28">
        <v>0.1</v>
      </c>
      <c r="C230" s="28">
        <v>0.51</v>
      </c>
      <c r="D230" s="28">
        <v>0.19</v>
      </c>
      <c r="E230" s="28">
        <v>0.11</v>
      </c>
      <c r="F230" s="28">
        <v>0.08</v>
      </c>
      <c r="G230" s="28">
        <v>0.61342828077313605</v>
      </c>
      <c r="H230" s="28">
        <v>0.30213631739572017</v>
      </c>
      <c r="J230">
        <f t="shared" si="139"/>
        <v>10</v>
      </c>
      <c r="K230">
        <f t="shared" si="133"/>
        <v>51</v>
      </c>
      <c r="L230">
        <f t="shared" si="134"/>
        <v>19</v>
      </c>
      <c r="M230">
        <f t="shared" si="135"/>
        <v>11</v>
      </c>
      <c r="N230">
        <f t="shared" si="136"/>
        <v>8</v>
      </c>
      <c r="O230">
        <f t="shared" si="137"/>
        <v>61.342828077313605</v>
      </c>
      <c r="P230">
        <f t="shared" si="138"/>
        <v>30.213631739572016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election activeCell="I4" sqref="I4:N27"/>
    </sheetView>
  </sheetViews>
  <sheetFormatPr defaultRowHeight="15" x14ac:dyDescent="0.25"/>
  <cols>
    <col min="1" max="1" width="19.5703125" customWidth="1"/>
    <col min="4" max="4" width="13.42578125" customWidth="1"/>
  </cols>
  <sheetData>
    <row r="1" spans="1:14" s="23" customFormat="1" ht="18.75" x14ac:dyDescent="0.3">
      <c r="A1" s="10" t="s">
        <v>5</v>
      </c>
      <c r="B1" s="11" t="s">
        <v>6</v>
      </c>
      <c r="C1" s="22"/>
      <c r="D1" s="22"/>
      <c r="E1" s="22"/>
      <c r="F1" s="22"/>
      <c r="G1" s="22"/>
    </row>
    <row r="2" spans="1:14" s="23" customFormat="1" x14ac:dyDescent="0.25">
      <c r="A2" s="1"/>
      <c r="B2" s="1" t="s">
        <v>64</v>
      </c>
      <c r="C2" s="22"/>
      <c r="D2" s="22"/>
      <c r="E2" s="22"/>
      <c r="F2" s="22"/>
      <c r="G2" s="22"/>
    </row>
    <row r="3" spans="1:14" s="23" customFormat="1" x14ac:dyDescent="0.25">
      <c r="A3" s="1"/>
      <c r="B3" s="1"/>
      <c r="C3" s="22"/>
      <c r="D3" s="22"/>
      <c r="E3" s="22"/>
      <c r="F3" s="22"/>
      <c r="G3" s="22"/>
    </row>
    <row r="4" spans="1:14" s="23" customFormat="1" x14ac:dyDescent="0.25">
      <c r="A4" s="1" t="s">
        <v>55</v>
      </c>
      <c r="B4" s="1"/>
      <c r="C4" s="22"/>
      <c r="D4" s="22"/>
      <c r="E4" s="22"/>
      <c r="F4" s="22"/>
      <c r="G4" s="22"/>
      <c r="I4" t="str">
        <f>$A$1</f>
        <v>_Q3</v>
      </c>
      <c r="J4" t="str">
        <f t="shared" ref="J4:N4" si="0">$A$1</f>
        <v>_Q3</v>
      </c>
      <c r="K4" t="str">
        <f t="shared" si="0"/>
        <v>_Q3</v>
      </c>
      <c r="L4" t="str">
        <f t="shared" si="0"/>
        <v>_Q3</v>
      </c>
      <c r="M4" t="str">
        <f t="shared" si="0"/>
        <v>_Q3</v>
      </c>
      <c r="N4" t="str">
        <f t="shared" si="0"/>
        <v>_Q3</v>
      </c>
    </row>
    <row r="5" spans="1:14" s="23" customFormat="1" x14ac:dyDescent="0.25">
      <c r="I5" t="str">
        <f>$B$1</f>
        <v>Did you have contact with any one of six public services in the past 12 months?</v>
      </c>
      <c r="J5" t="str">
        <f t="shared" ref="J5:N5" si="1">$B$1</f>
        <v>Did you have contact with any one of six public services in the past 12 months?</v>
      </c>
      <c r="K5" t="str">
        <f t="shared" si="1"/>
        <v>Did you have contact with any one of six public services in the past 12 months?</v>
      </c>
      <c r="L5" t="str">
        <f t="shared" si="1"/>
        <v>Did you have contact with any one of six public services in the past 12 months?</v>
      </c>
      <c r="M5" t="str">
        <f t="shared" si="1"/>
        <v>Did you have contact with any one of six public services in the past 12 months?</v>
      </c>
      <c r="N5" t="str">
        <f t="shared" si="1"/>
        <v>Did you have contact with any one of six public services in the past 12 months?</v>
      </c>
    </row>
    <row r="6" spans="1:14" s="23" customFormat="1" x14ac:dyDescent="0.25">
      <c r="A6" s="53" t="s">
        <v>65</v>
      </c>
      <c r="B6" s="53"/>
      <c r="C6" s="53"/>
      <c r="D6" s="53"/>
      <c r="E6" s="53"/>
      <c r="F6" s="53"/>
      <c r="G6" s="53"/>
      <c r="I6" t="str">
        <f>$B$2</f>
        <v>% of people that came into contact with each service</v>
      </c>
      <c r="J6" t="str">
        <f t="shared" ref="J6:N6" si="2">$B$2</f>
        <v>% of people that came into contact with each service</v>
      </c>
      <c r="K6" t="str">
        <f t="shared" si="2"/>
        <v>% of people that came into contact with each service</v>
      </c>
      <c r="L6" t="str">
        <f t="shared" si="2"/>
        <v>% of people that came into contact with each service</v>
      </c>
      <c r="M6" t="str">
        <f t="shared" si="2"/>
        <v>% of people that came into contact with each service</v>
      </c>
      <c r="N6" t="str">
        <f t="shared" si="2"/>
        <v>% of people that came into contact with each service</v>
      </c>
    </row>
    <row r="7" spans="1:14" s="23" customFormat="1" ht="30" x14ac:dyDescent="0.25">
      <c r="A7" s="14"/>
      <c r="B7" s="15" t="s">
        <v>66</v>
      </c>
      <c r="C7" s="15" t="s">
        <v>67</v>
      </c>
      <c r="D7" s="15" t="s">
        <v>68</v>
      </c>
      <c r="E7" s="15" t="s">
        <v>69</v>
      </c>
      <c r="F7" s="15" t="s">
        <v>70</v>
      </c>
      <c r="G7" s="15" t="s">
        <v>71</v>
      </c>
      <c r="I7" t="str">
        <f>B7</f>
        <v>Public Schools</v>
      </c>
      <c r="J7" t="str">
        <f t="shared" ref="J7:N7" si="3">C7</f>
        <v>Hospital</v>
      </c>
      <c r="K7" t="str">
        <f t="shared" si="3"/>
        <v>ID document</v>
      </c>
      <c r="L7" t="str">
        <f t="shared" si="3"/>
        <v>Utilities  Services</v>
      </c>
      <c r="M7" t="str">
        <f t="shared" si="3"/>
        <v>Police</v>
      </c>
      <c r="N7" t="str">
        <f t="shared" si="3"/>
        <v>Courts</v>
      </c>
    </row>
    <row r="9" spans="1:14" x14ac:dyDescent="0.25">
      <c r="A9" s="19" t="s">
        <v>34</v>
      </c>
      <c r="B9" s="28">
        <v>0.41</v>
      </c>
      <c r="C9" s="28">
        <v>0.52</v>
      </c>
      <c r="D9" s="28">
        <v>0.4</v>
      </c>
      <c r="E9" s="28">
        <v>0.26</v>
      </c>
      <c r="F9" s="28">
        <v>0.31</v>
      </c>
      <c r="G9" s="28">
        <v>0.2</v>
      </c>
      <c r="I9">
        <f>B9*100</f>
        <v>41</v>
      </c>
      <c r="J9">
        <f t="shared" ref="J9:N9" si="4">C9*100</f>
        <v>52</v>
      </c>
      <c r="K9">
        <f t="shared" si="4"/>
        <v>40</v>
      </c>
      <c r="L9">
        <f t="shared" si="4"/>
        <v>26</v>
      </c>
      <c r="M9">
        <f t="shared" si="4"/>
        <v>31</v>
      </c>
      <c r="N9">
        <f t="shared" si="4"/>
        <v>20</v>
      </c>
    </row>
    <row r="10" spans="1:14" x14ac:dyDescent="0.25">
      <c r="A10" s="19" t="s">
        <v>35</v>
      </c>
      <c r="B10" s="28">
        <v>0.33</v>
      </c>
      <c r="C10" s="28">
        <v>0.55000000000000004</v>
      </c>
      <c r="D10" s="28">
        <v>0.4</v>
      </c>
      <c r="E10" s="28">
        <v>0.22</v>
      </c>
      <c r="F10" s="28">
        <v>0.38</v>
      </c>
      <c r="G10" s="28">
        <v>0.18</v>
      </c>
      <c r="I10">
        <f t="shared" ref="I10:I27" si="5">B10*100</f>
        <v>33</v>
      </c>
      <c r="J10">
        <f t="shared" ref="J10:J27" si="6">C10*100</f>
        <v>55.000000000000007</v>
      </c>
      <c r="K10">
        <f t="shared" ref="K10:K27" si="7">D10*100</f>
        <v>40</v>
      </c>
      <c r="L10">
        <f t="shared" ref="L10:L27" si="8">E10*100</f>
        <v>22</v>
      </c>
      <c r="M10">
        <f t="shared" ref="M10:M27" si="9">F10*100</f>
        <v>38</v>
      </c>
      <c r="N10">
        <f t="shared" ref="N10:N27" si="10">G10*100</f>
        <v>18</v>
      </c>
    </row>
    <row r="11" spans="1:14" x14ac:dyDescent="0.25">
      <c r="A11" s="19" t="s">
        <v>36</v>
      </c>
      <c r="B11" s="28">
        <v>0.49</v>
      </c>
      <c r="C11" s="28">
        <v>0.66</v>
      </c>
      <c r="D11" s="28">
        <v>0.45</v>
      </c>
      <c r="E11" s="28">
        <v>0.3</v>
      </c>
      <c r="F11" s="28">
        <v>0.34</v>
      </c>
      <c r="G11" s="28">
        <v>0.2</v>
      </c>
      <c r="I11">
        <f t="shared" si="5"/>
        <v>49</v>
      </c>
      <c r="J11">
        <f t="shared" si="6"/>
        <v>66</v>
      </c>
      <c r="K11">
        <f t="shared" si="7"/>
        <v>45</v>
      </c>
      <c r="L11">
        <f t="shared" si="8"/>
        <v>30</v>
      </c>
      <c r="M11">
        <f t="shared" si="9"/>
        <v>34</v>
      </c>
      <c r="N11">
        <f t="shared" si="10"/>
        <v>20</v>
      </c>
    </row>
    <row r="12" spans="1:14" x14ac:dyDescent="0.25">
      <c r="A12" s="19" t="s">
        <v>37</v>
      </c>
      <c r="B12" s="28">
        <v>0.6</v>
      </c>
      <c r="C12" s="28">
        <v>0.61</v>
      </c>
      <c r="D12" s="28">
        <v>0.44</v>
      </c>
      <c r="E12" s="28">
        <v>0.35</v>
      </c>
      <c r="F12" s="28">
        <v>0.33</v>
      </c>
      <c r="G12" s="28">
        <v>0.28999999999999998</v>
      </c>
      <c r="I12">
        <f t="shared" si="5"/>
        <v>60</v>
      </c>
      <c r="J12">
        <f t="shared" si="6"/>
        <v>61</v>
      </c>
      <c r="K12">
        <f t="shared" si="7"/>
        <v>44</v>
      </c>
      <c r="L12">
        <f t="shared" si="8"/>
        <v>35</v>
      </c>
      <c r="M12">
        <f t="shared" si="9"/>
        <v>33</v>
      </c>
      <c r="N12">
        <f t="shared" si="10"/>
        <v>28.999999999999996</v>
      </c>
    </row>
    <row r="13" spans="1:14" x14ac:dyDescent="0.25">
      <c r="A13" s="19" t="s">
        <v>38</v>
      </c>
      <c r="B13" s="28">
        <v>0.35</v>
      </c>
      <c r="C13" s="28">
        <v>0.61</v>
      </c>
      <c r="D13" s="28">
        <v>0.32</v>
      </c>
      <c r="E13" s="28">
        <v>0.23</v>
      </c>
      <c r="F13" s="28">
        <v>0.2</v>
      </c>
      <c r="G13" s="28">
        <v>0.15</v>
      </c>
      <c r="I13">
        <f t="shared" si="5"/>
        <v>35</v>
      </c>
      <c r="J13">
        <f t="shared" si="6"/>
        <v>61</v>
      </c>
      <c r="K13">
        <f t="shared" si="7"/>
        <v>32</v>
      </c>
      <c r="L13">
        <f t="shared" si="8"/>
        <v>23</v>
      </c>
      <c r="M13">
        <f t="shared" si="9"/>
        <v>20</v>
      </c>
      <c r="N13">
        <f t="shared" si="10"/>
        <v>15</v>
      </c>
    </row>
    <row r="14" spans="1:14" x14ac:dyDescent="0.25">
      <c r="A14" s="19" t="s">
        <v>39</v>
      </c>
      <c r="B14" s="28">
        <v>0.45</v>
      </c>
      <c r="C14" s="28">
        <v>0.62</v>
      </c>
      <c r="D14" s="28">
        <v>0.4</v>
      </c>
      <c r="E14" s="28">
        <v>0.28999999999999998</v>
      </c>
      <c r="F14" s="28">
        <v>0.35</v>
      </c>
      <c r="G14" s="28">
        <v>0.24</v>
      </c>
      <c r="I14">
        <f t="shared" si="5"/>
        <v>45</v>
      </c>
      <c r="J14">
        <f t="shared" si="6"/>
        <v>62</v>
      </c>
      <c r="K14">
        <f t="shared" si="7"/>
        <v>40</v>
      </c>
      <c r="L14">
        <f t="shared" si="8"/>
        <v>28.999999999999996</v>
      </c>
      <c r="M14">
        <f t="shared" si="9"/>
        <v>35</v>
      </c>
      <c r="N14">
        <f t="shared" si="10"/>
        <v>24</v>
      </c>
    </row>
    <row r="15" spans="1:14" x14ac:dyDescent="0.25">
      <c r="A15" s="19" t="s">
        <v>40</v>
      </c>
      <c r="B15" s="28">
        <v>0.49</v>
      </c>
      <c r="C15" s="28">
        <v>0.72</v>
      </c>
      <c r="D15" s="28">
        <v>0.47</v>
      </c>
      <c r="E15" s="28">
        <v>0.4</v>
      </c>
      <c r="F15" s="28">
        <v>0.4</v>
      </c>
      <c r="G15" s="28">
        <v>0.35</v>
      </c>
      <c r="I15">
        <f t="shared" si="5"/>
        <v>49</v>
      </c>
      <c r="J15">
        <f t="shared" si="6"/>
        <v>72</v>
      </c>
      <c r="K15">
        <f t="shared" si="7"/>
        <v>47</v>
      </c>
      <c r="L15">
        <f t="shared" si="8"/>
        <v>40</v>
      </c>
      <c r="M15">
        <f t="shared" si="9"/>
        <v>40</v>
      </c>
      <c r="N15">
        <f t="shared" si="10"/>
        <v>35</v>
      </c>
    </row>
    <row r="16" spans="1:14" x14ac:dyDescent="0.25">
      <c r="A16" s="19" t="s">
        <v>41</v>
      </c>
      <c r="B16" s="28">
        <v>0.56999999999999995</v>
      </c>
      <c r="C16" s="28">
        <v>0.72</v>
      </c>
      <c r="D16" s="28">
        <v>0.6</v>
      </c>
      <c r="E16" s="28">
        <v>0.44</v>
      </c>
      <c r="F16" s="28">
        <v>0.4</v>
      </c>
      <c r="G16" s="28">
        <v>0.32</v>
      </c>
      <c r="I16">
        <f t="shared" si="5"/>
        <v>56.999999999999993</v>
      </c>
      <c r="J16">
        <f t="shared" si="6"/>
        <v>72</v>
      </c>
      <c r="K16">
        <f t="shared" si="7"/>
        <v>60</v>
      </c>
      <c r="L16">
        <f t="shared" si="8"/>
        <v>44</v>
      </c>
      <c r="M16">
        <f t="shared" si="9"/>
        <v>40</v>
      </c>
      <c r="N16">
        <f t="shared" si="10"/>
        <v>32</v>
      </c>
    </row>
    <row r="17" spans="1:14" x14ac:dyDescent="0.25">
      <c r="A17" s="19" t="s">
        <v>42</v>
      </c>
      <c r="B17" s="28">
        <v>0.61</v>
      </c>
      <c r="C17" s="28">
        <v>0.67</v>
      </c>
      <c r="D17" s="28">
        <v>0.46</v>
      </c>
      <c r="E17" s="28">
        <v>0.32</v>
      </c>
      <c r="F17" s="28">
        <v>0.28999999999999998</v>
      </c>
      <c r="G17" s="28">
        <v>0.24</v>
      </c>
      <c r="I17">
        <f t="shared" si="5"/>
        <v>61</v>
      </c>
      <c r="J17">
        <f t="shared" si="6"/>
        <v>67</v>
      </c>
      <c r="K17">
        <f t="shared" si="7"/>
        <v>46</v>
      </c>
      <c r="L17">
        <f t="shared" si="8"/>
        <v>32</v>
      </c>
      <c r="M17">
        <f t="shared" si="9"/>
        <v>28.999999999999996</v>
      </c>
      <c r="N17">
        <f t="shared" si="10"/>
        <v>24</v>
      </c>
    </row>
    <row r="18" spans="1:14" x14ac:dyDescent="0.25">
      <c r="A18" s="19" t="s">
        <v>43</v>
      </c>
      <c r="B18" s="28">
        <v>0.46</v>
      </c>
      <c r="C18" s="28">
        <v>0.6</v>
      </c>
      <c r="D18" s="28">
        <v>0.43</v>
      </c>
      <c r="E18" s="28">
        <v>0.34</v>
      </c>
      <c r="F18" s="28">
        <v>0.35</v>
      </c>
      <c r="G18" s="28">
        <v>0.26</v>
      </c>
      <c r="I18">
        <f t="shared" si="5"/>
        <v>46</v>
      </c>
      <c r="J18">
        <f t="shared" si="6"/>
        <v>60</v>
      </c>
      <c r="K18">
        <f t="shared" si="7"/>
        <v>43</v>
      </c>
      <c r="L18">
        <f t="shared" si="8"/>
        <v>34</v>
      </c>
      <c r="M18">
        <f t="shared" si="9"/>
        <v>35</v>
      </c>
      <c r="N18">
        <f t="shared" si="10"/>
        <v>26</v>
      </c>
    </row>
    <row r="19" spans="1:14" x14ac:dyDescent="0.25">
      <c r="A19" s="19" t="s">
        <v>44</v>
      </c>
      <c r="B19" s="28">
        <v>0.32</v>
      </c>
      <c r="C19" s="28">
        <v>0.44</v>
      </c>
      <c r="D19" s="28">
        <v>0.35</v>
      </c>
      <c r="E19" s="28">
        <v>0.3</v>
      </c>
      <c r="F19" s="28">
        <v>0.24</v>
      </c>
      <c r="G19" s="28">
        <v>0.17</v>
      </c>
      <c r="I19">
        <f t="shared" si="5"/>
        <v>32</v>
      </c>
      <c r="J19">
        <f t="shared" si="6"/>
        <v>44</v>
      </c>
      <c r="K19">
        <f t="shared" si="7"/>
        <v>35</v>
      </c>
      <c r="L19">
        <f t="shared" si="8"/>
        <v>30</v>
      </c>
      <c r="M19">
        <f t="shared" si="9"/>
        <v>24</v>
      </c>
      <c r="N19">
        <f t="shared" si="10"/>
        <v>17</v>
      </c>
    </row>
    <row r="20" spans="1:14" x14ac:dyDescent="0.25">
      <c r="A20" s="19" t="s">
        <v>45</v>
      </c>
      <c r="B20" s="28">
        <v>0.52</v>
      </c>
      <c r="C20" s="28">
        <v>0.56000000000000005</v>
      </c>
      <c r="D20" s="28">
        <v>0.48</v>
      </c>
      <c r="E20" s="28">
        <v>0.41</v>
      </c>
      <c r="F20" s="28">
        <v>0.35</v>
      </c>
      <c r="G20" s="28">
        <v>0.44</v>
      </c>
      <c r="I20">
        <f t="shared" si="5"/>
        <v>52</v>
      </c>
      <c r="J20">
        <f t="shared" si="6"/>
        <v>56.000000000000007</v>
      </c>
      <c r="K20">
        <f t="shared" si="7"/>
        <v>48</v>
      </c>
      <c r="L20">
        <f t="shared" si="8"/>
        <v>41</v>
      </c>
      <c r="M20">
        <f t="shared" si="9"/>
        <v>35</v>
      </c>
      <c r="N20">
        <f t="shared" si="10"/>
        <v>44</v>
      </c>
    </row>
    <row r="21" spans="1:14" x14ac:dyDescent="0.25">
      <c r="A21" s="19" t="s">
        <v>46</v>
      </c>
      <c r="B21" s="28">
        <v>0.64</v>
      </c>
      <c r="C21" s="28">
        <v>0.7</v>
      </c>
      <c r="D21" s="28">
        <v>0.6</v>
      </c>
      <c r="E21" s="28">
        <v>0.52</v>
      </c>
      <c r="F21" s="28">
        <v>0.52</v>
      </c>
      <c r="G21" s="28">
        <v>0.47</v>
      </c>
      <c r="I21">
        <f t="shared" si="5"/>
        <v>64</v>
      </c>
      <c r="J21">
        <f t="shared" si="6"/>
        <v>70</v>
      </c>
      <c r="K21">
        <f t="shared" si="7"/>
        <v>60</v>
      </c>
      <c r="L21">
        <f t="shared" si="8"/>
        <v>52</v>
      </c>
      <c r="M21">
        <f t="shared" si="9"/>
        <v>52</v>
      </c>
      <c r="N21">
        <f t="shared" si="10"/>
        <v>47</v>
      </c>
    </row>
    <row r="22" spans="1:14" x14ac:dyDescent="0.25">
      <c r="A22" s="19" t="s">
        <v>47</v>
      </c>
      <c r="B22" s="28">
        <v>0.72</v>
      </c>
      <c r="C22" s="28">
        <v>0.72</v>
      </c>
      <c r="D22" s="28">
        <v>0.67</v>
      </c>
      <c r="E22" s="28">
        <v>0.66</v>
      </c>
      <c r="F22" s="28">
        <v>0.62</v>
      </c>
      <c r="G22" s="28">
        <v>0.59</v>
      </c>
      <c r="I22">
        <f t="shared" si="5"/>
        <v>72</v>
      </c>
      <c r="J22">
        <f t="shared" si="6"/>
        <v>72</v>
      </c>
      <c r="K22">
        <f t="shared" si="7"/>
        <v>67</v>
      </c>
      <c r="L22">
        <f t="shared" si="8"/>
        <v>66</v>
      </c>
      <c r="M22">
        <f t="shared" si="9"/>
        <v>62</v>
      </c>
      <c r="N22">
        <f t="shared" si="10"/>
        <v>59</v>
      </c>
    </row>
    <row r="23" spans="1:14" x14ac:dyDescent="0.25">
      <c r="A23" s="19" t="s">
        <v>48</v>
      </c>
      <c r="B23" s="28">
        <v>0.59</v>
      </c>
      <c r="C23" s="28">
        <v>0.72</v>
      </c>
      <c r="D23" s="28">
        <v>0.53</v>
      </c>
      <c r="E23" s="28">
        <v>0.51</v>
      </c>
      <c r="F23" s="28">
        <v>0.5</v>
      </c>
      <c r="G23" s="28">
        <v>0.44</v>
      </c>
      <c r="I23">
        <f t="shared" si="5"/>
        <v>59</v>
      </c>
      <c r="J23">
        <f t="shared" si="6"/>
        <v>72</v>
      </c>
      <c r="K23">
        <f t="shared" si="7"/>
        <v>53</v>
      </c>
      <c r="L23">
        <f t="shared" si="8"/>
        <v>51</v>
      </c>
      <c r="M23">
        <f t="shared" si="9"/>
        <v>50</v>
      </c>
      <c r="N23">
        <f t="shared" si="10"/>
        <v>44</v>
      </c>
    </row>
    <row r="24" spans="1:14" x14ac:dyDescent="0.25">
      <c r="A24" s="19" t="s">
        <v>49</v>
      </c>
      <c r="B24" s="28">
        <v>0.63</v>
      </c>
      <c r="C24" s="28">
        <v>0.67</v>
      </c>
      <c r="D24" s="28">
        <v>0.49</v>
      </c>
      <c r="E24" s="28">
        <v>0.47</v>
      </c>
      <c r="F24" s="28">
        <v>0.43</v>
      </c>
      <c r="G24" s="28">
        <v>0.37</v>
      </c>
      <c r="I24">
        <f t="shared" si="5"/>
        <v>63</v>
      </c>
      <c r="J24">
        <f t="shared" si="6"/>
        <v>67</v>
      </c>
      <c r="K24">
        <f t="shared" si="7"/>
        <v>49</v>
      </c>
      <c r="L24">
        <f t="shared" si="8"/>
        <v>47</v>
      </c>
      <c r="M24">
        <f t="shared" si="9"/>
        <v>43</v>
      </c>
      <c r="N24">
        <f t="shared" si="10"/>
        <v>37</v>
      </c>
    </row>
    <row r="25" spans="1:14" x14ac:dyDescent="0.25">
      <c r="A25" s="19" t="s">
        <v>50</v>
      </c>
      <c r="B25" s="28">
        <v>0.52</v>
      </c>
      <c r="C25" s="28">
        <v>0.65</v>
      </c>
      <c r="D25" s="28">
        <v>0.46</v>
      </c>
      <c r="E25" s="28">
        <v>0.41</v>
      </c>
      <c r="F25" s="28">
        <v>0.44</v>
      </c>
      <c r="G25" s="28">
        <v>0.39</v>
      </c>
      <c r="I25">
        <f t="shared" si="5"/>
        <v>52</v>
      </c>
      <c r="J25">
        <f t="shared" si="6"/>
        <v>65</v>
      </c>
      <c r="K25">
        <f t="shared" si="7"/>
        <v>46</v>
      </c>
      <c r="L25">
        <f t="shared" si="8"/>
        <v>41</v>
      </c>
      <c r="M25">
        <f t="shared" si="9"/>
        <v>44</v>
      </c>
      <c r="N25">
        <f t="shared" si="10"/>
        <v>39</v>
      </c>
    </row>
    <row r="26" spans="1:14" x14ac:dyDescent="0.25">
      <c r="A26" s="19" t="s">
        <v>51</v>
      </c>
      <c r="B26" s="28">
        <v>0.57999999999999996</v>
      </c>
      <c r="C26" s="28">
        <v>0.64</v>
      </c>
      <c r="D26" s="28">
        <v>0.55000000000000004</v>
      </c>
      <c r="E26" s="28">
        <v>0.47</v>
      </c>
      <c r="F26" s="28">
        <v>0.5</v>
      </c>
      <c r="G26" s="28">
        <v>0.38</v>
      </c>
      <c r="I26">
        <f t="shared" si="5"/>
        <v>57.999999999999993</v>
      </c>
      <c r="J26">
        <f t="shared" si="6"/>
        <v>64</v>
      </c>
      <c r="K26">
        <f t="shared" si="7"/>
        <v>55.000000000000007</v>
      </c>
      <c r="L26">
        <f t="shared" si="8"/>
        <v>47</v>
      </c>
      <c r="M26">
        <f t="shared" si="9"/>
        <v>50</v>
      </c>
      <c r="N26">
        <f t="shared" si="10"/>
        <v>38</v>
      </c>
    </row>
    <row r="27" spans="1:14" x14ac:dyDescent="0.25">
      <c r="A27" s="19" t="s">
        <v>52</v>
      </c>
      <c r="B27" s="28">
        <v>0.39</v>
      </c>
      <c r="C27" s="28">
        <v>0.47</v>
      </c>
      <c r="D27" s="28">
        <v>0.34</v>
      </c>
      <c r="E27" s="28">
        <v>0.24</v>
      </c>
      <c r="F27" s="28">
        <v>0.19</v>
      </c>
      <c r="G27" s="28">
        <v>0.13</v>
      </c>
      <c r="I27">
        <f t="shared" si="5"/>
        <v>39</v>
      </c>
      <c r="J27">
        <f t="shared" si="6"/>
        <v>47</v>
      </c>
      <c r="K27">
        <f t="shared" si="7"/>
        <v>34</v>
      </c>
      <c r="L27">
        <f t="shared" si="8"/>
        <v>24</v>
      </c>
      <c r="M27">
        <f t="shared" si="9"/>
        <v>19</v>
      </c>
      <c r="N27">
        <f t="shared" si="10"/>
        <v>13</v>
      </c>
    </row>
  </sheetData>
  <mergeCells count="1">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election activeCell="I4" sqref="I4:N28"/>
    </sheetView>
  </sheetViews>
  <sheetFormatPr defaultRowHeight="15" x14ac:dyDescent="0.25"/>
  <cols>
    <col min="1" max="1" width="23" customWidth="1"/>
    <col min="4" max="4" width="9.85546875" customWidth="1"/>
  </cols>
  <sheetData>
    <row r="1" spans="1:14" ht="18.75" x14ac:dyDescent="0.3">
      <c r="A1" s="10" t="s">
        <v>7</v>
      </c>
      <c r="B1" s="11" t="s">
        <v>8</v>
      </c>
    </row>
    <row r="2" spans="1:14" x14ac:dyDescent="0.25">
      <c r="A2" s="13"/>
      <c r="B2" s="24" t="s">
        <v>79</v>
      </c>
    </row>
    <row r="3" spans="1:14" x14ac:dyDescent="0.25">
      <c r="A3" s="13"/>
      <c r="B3" s="24"/>
    </row>
    <row r="4" spans="1:14" x14ac:dyDescent="0.25">
      <c r="A4" s="1" t="s">
        <v>80</v>
      </c>
      <c r="B4" s="1"/>
      <c r="I4" t="str">
        <f>$A$1</f>
        <v>_Q4</v>
      </c>
      <c r="J4" t="str">
        <f t="shared" ref="J4:O4" si="0">$A$1</f>
        <v>_Q4</v>
      </c>
      <c r="K4" t="str">
        <f t="shared" si="0"/>
        <v>_Q4</v>
      </c>
      <c r="L4" t="str">
        <f t="shared" si="0"/>
        <v>_Q4</v>
      </c>
      <c r="M4" t="str">
        <f t="shared" si="0"/>
        <v>_Q4</v>
      </c>
      <c r="N4" t="str">
        <f t="shared" si="0"/>
        <v>_Q4</v>
      </c>
    </row>
    <row r="5" spans="1:14" x14ac:dyDescent="0.25">
      <c r="A5" s="23"/>
      <c r="B5" s="54"/>
      <c r="C5" s="54"/>
      <c r="D5" s="54"/>
      <c r="E5" s="54"/>
      <c r="F5" s="54"/>
      <c r="G5" s="54"/>
      <c r="I5" t="str">
        <f>$B$1</f>
        <v>Have you paid a bribe to any one of six public services in the past 12 months?</v>
      </c>
      <c r="J5" t="str">
        <f t="shared" ref="J5:O5" si="1">$B$1</f>
        <v>Have you paid a bribe to any one of six public services in the past 12 months?</v>
      </c>
      <c r="K5" t="str">
        <f t="shared" si="1"/>
        <v>Have you paid a bribe to any one of six public services in the past 12 months?</v>
      </c>
      <c r="L5" t="str">
        <f t="shared" si="1"/>
        <v>Have you paid a bribe to any one of six public services in the past 12 months?</v>
      </c>
      <c r="M5" t="str">
        <f t="shared" si="1"/>
        <v>Have you paid a bribe to any one of six public services in the past 12 months?</v>
      </c>
      <c r="N5" t="str">
        <f t="shared" si="1"/>
        <v>Have you paid a bribe to any one of six public services in the past 12 months?</v>
      </c>
    </row>
    <row r="6" spans="1:14" x14ac:dyDescent="0.25">
      <c r="A6" s="53" t="s">
        <v>65</v>
      </c>
      <c r="B6" s="53"/>
      <c r="C6" s="53"/>
      <c r="D6" s="53"/>
      <c r="E6" s="53"/>
      <c r="F6" s="53"/>
      <c r="G6" s="53"/>
      <c r="I6" t="str">
        <f>$B$2</f>
        <v>How often, if ever, did you have to pay a bribe, give a gift or provide a favour for the following services</v>
      </c>
      <c r="J6" t="str">
        <f t="shared" ref="J6:O6" si="2">$B$2</f>
        <v>How often, if ever, did you have to pay a bribe, give a gift or provide a favour for the following services</v>
      </c>
      <c r="K6" t="str">
        <f t="shared" si="2"/>
        <v>How often, if ever, did you have to pay a bribe, give a gift or provide a favour for the following services</v>
      </c>
      <c r="L6" t="str">
        <f t="shared" si="2"/>
        <v>How often, if ever, did you have to pay a bribe, give a gift or provide a favour for the following services</v>
      </c>
      <c r="M6" t="str">
        <f t="shared" si="2"/>
        <v>How often, if ever, did you have to pay a bribe, give a gift or provide a favour for the following services</v>
      </c>
      <c r="N6" t="str">
        <f t="shared" si="2"/>
        <v>How often, if ever, did you have to pay a bribe, give a gift or provide a favour for the following services</v>
      </c>
    </row>
    <row r="7" spans="1:14" ht="45" x14ac:dyDescent="0.25">
      <c r="A7" s="14"/>
      <c r="B7" s="15" t="s">
        <v>66</v>
      </c>
      <c r="C7" s="15" t="s">
        <v>67</v>
      </c>
      <c r="D7" s="15" t="s">
        <v>68</v>
      </c>
      <c r="E7" s="15" t="s">
        <v>69</v>
      </c>
      <c r="F7" s="15" t="s">
        <v>70</v>
      </c>
      <c r="G7" s="15" t="s">
        <v>71</v>
      </c>
      <c r="I7" t="str">
        <f>B7</f>
        <v>Public Schools</v>
      </c>
      <c r="J7" t="str">
        <f t="shared" ref="J7:O7" si="3">C7</f>
        <v>Hospital</v>
      </c>
      <c r="K7" t="str">
        <f t="shared" si="3"/>
        <v>ID document</v>
      </c>
      <c r="L7" t="str">
        <f t="shared" si="3"/>
        <v>Utilities  Services</v>
      </c>
      <c r="M7" t="str">
        <f t="shared" si="3"/>
        <v>Police</v>
      </c>
      <c r="N7" t="str">
        <f t="shared" si="3"/>
        <v>Courts</v>
      </c>
    </row>
    <row r="9" spans="1:14" x14ac:dyDescent="0.25">
      <c r="A9" s="19" t="s">
        <v>34</v>
      </c>
      <c r="B9" s="28">
        <v>0.13</v>
      </c>
      <c r="C9" s="28">
        <v>0.14000000000000001</v>
      </c>
      <c r="D9" s="28">
        <v>0.15</v>
      </c>
      <c r="E9" s="28">
        <v>0.09</v>
      </c>
      <c r="F9" s="28">
        <v>0.2</v>
      </c>
      <c r="G9" s="28">
        <v>0.1</v>
      </c>
      <c r="I9">
        <f>B9*100</f>
        <v>13</v>
      </c>
      <c r="J9">
        <f t="shared" ref="J9:N24" si="4">C9*100</f>
        <v>14.000000000000002</v>
      </c>
      <c r="K9">
        <f t="shared" si="4"/>
        <v>15</v>
      </c>
      <c r="L9">
        <f t="shared" si="4"/>
        <v>9</v>
      </c>
      <c r="M9">
        <f t="shared" si="4"/>
        <v>20</v>
      </c>
      <c r="N9">
        <f t="shared" si="4"/>
        <v>10</v>
      </c>
    </row>
    <row r="10" spans="1:14" x14ac:dyDescent="0.25">
      <c r="A10" s="19" t="s">
        <v>35</v>
      </c>
      <c r="B10" s="28">
        <v>0.02</v>
      </c>
      <c r="C10" s="28">
        <v>0.02</v>
      </c>
      <c r="D10" s="28">
        <v>0.05</v>
      </c>
      <c r="E10" s="28">
        <v>0.05</v>
      </c>
      <c r="F10" s="28">
        <v>0.03</v>
      </c>
      <c r="G10" s="28">
        <v>0.02</v>
      </c>
      <c r="I10">
        <f t="shared" ref="I10:I28" si="5">B10*100</f>
        <v>2</v>
      </c>
      <c r="J10">
        <f t="shared" si="4"/>
        <v>2</v>
      </c>
      <c r="K10">
        <f t="shared" si="4"/>
        <v>5</v>
      </c>
      <c r="L10">
        <f t="shared" si="4"/>
        <v>5</v>
      </c>
      <c r="M10">
        <f t="shared" si="4"/>
        <v>3</v>
      </c>
      <c r="N10">
        <f t="shared" si="4"/>
        <v>2</v>
      </c>
    </row>
    <row r="11" spans="1:14" x14ac:dyDescent="0.25">
      <c r="A11" s="19" t="s">
        <v>36</v>
      </c>
      <c r="B11" s="28">
        <v>0.09</v>
      </c>
      <c r="C11" s="28">
        <v>0.1</v>
      </c>
      <c r="D11" s="28">
        <v>0.08</v>
      </c>
      <c r="E11" s="28">
        <v>7.0000000000000007E-2</v>
      </c>
      <c r="F11" s="28">
        <v>0.16</v>
      </c>
      <c r="G11" s="28">
        <v>7.0000000000000007E-2</v>
      </c>
      <c r="I11">
        <f t="shared" si="5"/>
        <v>9</v>
      </c>
      <c r="J11">
        <f t="shared" si="4"/>
        <v>10</v>
      </c>
      <c r="K11">
        <f t="shared" si="4"/>
        <v>8</v>
      </c>
      <c r="L11">
        <f t="shared" si="4"/>
        <v>7.0000000000000009</v>
      </c>
      <c r="M11">
        <f t="shared" si="4"/>
        <v>16</v>
      </c>
      <c r="N11">
        <f t="shared" si="4"/>
        <v>7.0000000000000009</v>
      </c>
    </row>
    <row r="12" spans="1:14" x14ac:dyDescent="0.25">
      <c r="A12" s="19" t="s">
        <v>37</v>
      </c>
      <c r="B12" s="28">
        <v>0.17</v>
      </c>
      <c r="C12" s="28">
        <v>0.21</v>
      </c>
      <c r="D12" s="28">
        <v>0.2</v>
      </c>
      <c r="E12" s="28">
        <v>0.14000000000000001</v>
      </c>
      <c r="F12" s="28">
        <v>0.17</v>
      </c>
      <c r="G12" s="28">
        <v>0.1</v>
      </c>
      <c r="I12">
        <f t="shared" si="5"/>
        <v>17</v>
      </c>
      <c r="J12">
        <f t="shared" si="4"/>
        <v>21</v>
      </c>
      <c r="K12">
        <f t="shared" si="4"/>
        <v>20</v>
      </c>
      <c r="L12">
        <f t="shared" si="4"/>
        <v>14.000000000000002</v>
      </c>
      <c r="M12">
        <f t="shared" si="4"/>
        <v>17</v>
      </c>
      <c r="N12">
        <f t="shared" si="4"/>
        <v>10</v>
      </c>
    </row>
    <row r="13" spans="1:14" x14ac:dyDescent="0.25">
      <c r="A13" s="19" t="s">
        <v>38</v>
      </c>
      <c r="B13" s="28">
        <v>0.09</v>
      </c>
      <c r="C13" s="28">
        <v>7.0000000000000007E-2</v>
      </c>
      <c r="D13" s="28">
        <v>7.0000000000000007E-2</v>
      </c>
      <c r="E13" s="28">
        <v>0.1</v>
      </c>
      <c r="F13" s="28">
        <v>0.06</v>
      </c>
      <c r="G13" s="28">
        <v>0.03</v>
      </c>
      <c r="I13">
        <f t="shared" si="5"/>
        <v>9</v>
      </c>
      <c r="J13">
        <f t="shared" si="4"/>
        <v>7.0000000000000009</v>
      </c>
      <c r="K13">
        <f t="shared" si="4"/>
        <v>7.0000000000000009</v>
      </c>
      <c r="L13">
        <f t="shared" si="4"/>
        <v>10</v>
      </c>
      <c r="M13">
        <f t="shared" si="4"/>
        <v>6</v>
      </c>
      <c r="N13">
        <f t="shared" si="4"/>
        <v>3</v>
      </c>
    </row>
    <row r="14" spans="1:14" x14ac:dyDescent="0.25">
      <c r="A14" s="19" t="s">
        <v>39</v>
      </c>
      <c r="B14" s="28">
        <v>0.2</v>
      </c>
      <c r="C14" s="28">
        <v>0.22</v>
      </c>
      <c r="D14" s="28">
        <v>0.19</v>
      </c>
      <c r="E14" s="28">
        <v>0.14000000000000001</v>
      </c>
      <c r="F14" s="28">
        <v>0.2</v>
      </c>
      <c r="G14" s="28">
        <v>0.11</v>
      </c>
      <c r="I14">
        <f t="shared" si="5"/>
        <v>20</v>
      </c>
      <c r="J14">
        <f t="shared" si="4"/>
        <v>22</v>
      </c>
      <c r="K14">
        <f t="shared" si="4"/>
        <v>19</v>
      </c>
      <c r="L14">
        <f t="shared" si="4"/>
        <v>14.000000000000002</v>
      </c>
      <c r="M14">
        <f t="shared" si="4"/>
        <v>20</v>
      </c>
      <c r="N14">
        <f t="shared" si="4"/>
        <v>11</v>
      </c>
    </row>
    <row r="15" spans="1:14" x14ac:dyDescent="0.25">
      <c r="A15" s="19" t="s">
        <v>40</v>
      </c>
      <c r="B15" s="28">
        <v>0.16</v>
      </c>
      <c r="C15" s="28">
        <v>0.19</v>
      </c>
      <c r="D15" s="28">
        <v>0.16</v>
      </c>
      <c r="E15" s="28">
        <v>0.12</v>
      </c>
      <c r="F15" s="28">
        <v>0.13</v>
      </c>
      <c r="G15" s="28">
        <v>0.1</v>
      </c>
      <c r="I15">
        <f t="shared" si="5"/>
        <v>16</v>
      </c>
      <c r="J15">
        <f t="shared" si="4"/>
        <v>19</v>
      </c>
      <c r="K15">
        <f t="shared" si="4"/>
        <v>16</v>
      </c>
      <c r="L15">
        <f t="shared" si="4"/>
        <v>12</v>
      </c>
      <c r="M15">
        <f t="shared" si="4"/>
        <v>13</v>
      </c>
      <c r="N15">
        <f t="shared" si="4"/>
        <v>10</v>
      </c>
    </row>
    <row r="16" spans="1:14" x14ac:dyDescent="0.25">
      <c r="A16" s="19" t="s">
        <v>41</v>
      </c>
      <c r="B16" s="28">
        <v>0.13</v>
      </c>
      <c r="C16" s="28">
        <v>0.15</v>
      </c>
      <c r="D16" s="28">
        <v>0.1</v>
      </c>
      <c r="E16" s="28">
        <v>0.06</v>
      </c>
      <c r="F16" s="28">
        <v>0.06</v>
      </c>
      <c r="G16" s="28">
        <v>0.06</v>
      </c>
      <c r="I16">
        <f t="shared" si="5"/>
        <v>13</v>
      </c>
      <c r="J16">
        <f t="shared" si="4"/>
        <v>15</v>
      </c>
      <c r="K16">
        <f t="shared" si="4"/>
        <v>10</v>
      </c>
      <c r="L16">
        <f t="shared" si="4"/>
        <v>6</v>
      </c>
      <c r="M16">
        <f t="shared" si="4"/>
        <v>6</v>
      </c>
      <c r="N16">
        <f t="shared" si="4"/>
        <v>6</v>
      </c>
    </row>
    <row r="17" spans="1:14" x14ac:dyDescent="0.25">
      <c r="A17" s="19" t="s">
        <v>42</v>
      </c>
      <c r="B17" s="28">
        <v>0.2</v>
      </c>
      <c r="C17" s="28">
        <v>0.21</v>
      </c>
      <c r="D17" s="28">
        <v>0.16</v>
      </c>
      <c r="E17" s="28">
        <v>0.16</v>
      </c>
      <c r="F17" s="28">
        <v>0.12</v>
      </c>
      <c r="G17" s="28">
        <v>0.1</v>
      </c>
      <c r="I17">
        <f t="shared" si="5"/>
        <v>20</v>
      </c>
      <c r="J17">
        <f t="shared" si="4"/>
        <v>21</v>
      </c>
      <c r="K17">
        <f t="shared" si="4"/>
        <v>16</v>
      </c>
      <c r="L17">
        <f t="shared" si="4"/>
        <v>16</v>
      </c>
      <c r="M17">
        <f t="shared" si="4"/>
        <v>12</v>
      </c>
      <c r="N17">
        <f t="shared" si="4"/>
        <v>10</v>
      </c>
    </row>
    <row r="18" spans="1:14" x14ac:dyDescent="0.25">
      <c r="A18" s="19" t="s">
        <v>43</v>
      </c>
      <c r="B18" s="28">
        <v>0.23</v>
      </c>
      <c r="C18" s="28">
        <v>0.24</v>
      </c>
      <c r="D18" s="28">
        <v>0.21</v>
      </c>
      <c r="E18" s="28">
        <v>0.17</v>
      </c>
      <c r="F18" s="28">
        <v>0.18</v>
      </c>
      <c r="G18" s="28">
        <v>0.04</v>
      </c>
      <c r="I18">
        <f t="shared" si="5"/>
        <v>23</v>
      </c>
      <c r="J18">
        <f t="shared" si="4"/>
        <v>24</v>
      </c>
      <c r="K18">
        <f t="shared" si="4"/>
        <v>21</v>
      </c>
      <c r="L18">
        <f t="shared" si="4"/>
        <v>17</v>
      </c>
      <c r="M18">
        <f t="shared" si="4"/>
        <v>18</v>
      </c>
      <c r="N18">
        <f t="shared" si="4"/>
        <v>4</v>
      </c>
    </row>
    <row r="19" spans="1:14" x14ac:dyDescent="0.25">
      <c r="A19" s="19" t="s">
        <v>44</v>
      </c>
      <c r="B19" s="28">
        <v>0.16</v>
      </c>
      <c r="C19" s="28">
        <v>0.18</v>
      </c>
      <c r="D19" s="28">
        <v>0.18</v>
      </c>
      <c r="E19" s="28">
        <v>0.2</v>
      </c>
      <c r="F19" s="28">
        <v>0.23</v>
      </c>
      <c r="G19" s="28">
        <v>0.13</v>
      </c>
      <c r="I19">
        <f t="shared" si="5"/>
        <v>16</v>
      </c>
      <c r="J19">
        <f t="shared" si="4"/>
        <v>18</v>
      </c>
      <c r="K19">
        <f t="shared" si="4"/>
        <v>18</v>
      </c>
      <c r="L19">
        <f t="shared" si="4"/>
        <v>20</v>
      </c>
      <c r="M19">
        <f t="shared" si="4"/>
        <v>23</v>
      </c>
      <c r="N19">
        <f t="shared" si="4"/>
        <v>13</v>
      </c>
    </row>
    <row r="20" spans="1:14" x14ac:dyDescent="0.25">
      <c r="A20" s="19" t="s">
        <v>45</v>
      </c>
      <c r="B20" s="28">
        <v>0.23</v>
      </c>
      <c r="C20" s="28">
        <v>0.21</v>
      </c>
      <c r="D20" s="28">
        <v>0.25</v>
      </c>
      <c r="E20" s="28">
        <v>0.18</v>
      </c>
      <c r="F20" s="28">
        <v>0.18</v>
      </c>
      <c r="G20" s="28">
        <v>0.56000000000000005</v>
      </c>
      <c r="I20">
        <f t="shared" si="5"/>
        <v>23</v>
      </c>
      <c r="J20">
        <f t="shared" si="4"/>
        <v>21</v>
      </c>
      <c r="K20">
        <f t="shared" si="4"/>
        <v>25</v>
      </c>
      <c r="L20">
        <f t="shared" si="4"/>
        <v>18</v>
      </c>
      <c r="M20">
        <f t="shared" si="4"/>
        <v>18</v>
      </c>
      <c r="N20">
        <f t="shared" si="4"/>
        <v>56.000000000000007</v>
      </c>
    </row>
    <row r="21" spans="1:14" x14ac:dyDescent="0.25">
      <c r="A21" s="19" t="s">
        <v>46</v>
      </c>
      <c r="B21" s="28">
        <v>0.33</v>
      </c>
      <c r="C21" s="28">
        <v>0.39</v>
      </c>
      <c r="D21" s="28">
        <v>0.37</v>
      </c>
      <c r="E21" s="28">
        <v>0.32</v>
      </c>
      <c r="F21" s="28">
        <v>0.3</v>
      </c>
      <c r="G21" s="28">
        <v>7.0000000000000007E-2</v>
      </c>
      <c r="I21">
        <f t="shared" si="5"/>
        <v>33</v>
      </c>
      <c r="J21">
        <f t="shared" si="4"/>
        <v>39</v>
      </c>
      <c r="K21">
        <f t="shared" si="4"/>
        <v>37</v>
      </c>
      <c r="L21">
        <f t="shared" si="4"/>
        <v>32</v>
      </c>
      <c r="M21">
        <f t="shared" si="4"/>
        <v>30</v>
      </c>
      <c r="N21">
        <f t="shared" si="4"/>
        <v>7.0000000000000009</v>
      </c>
    </row>
    <row r="22" spans="1:14" x14ac:dyDescent="0.25">
      <c r="A22" s="19" t="s">
        <v>47</v>
      </c>
      <c r="B22" s="28">
        <v>0.15</v>
      </c>
      <c r="C22" s="28">
        <v>0.21</v>
      </c>
      <c r="D22" s="28">
        <v>0.09</v>
      </c>
      <c r="E22" s="28">
        <v>0.08</v>
      </c>
      <c r="F22" s="28">
        <v>0.09</v>
      </c>
      <c r="G22" s="28">
        <v>0.04</v>
      </c>
      <c r="I22">
        <f t="shared" si="5"/>
        <v>15</v>
      </c>
      <c r="J22">
        <f t="shared" si="4"/>
        <v>21</v>
      </c>
      <c r="K22">
        <f t="shared" si="4"/>
        <v>9</v>
      </c>
      <c r="L22">
        <f t="shared" si="4"/>
        <v>8</v>
      </c>
      <c r="M22">
        <f t="shared" si="4"/>
        <v>9</v>
      </c>
      <c r="N22">
        <f t="shared" si="4"/>
        <v>4</v>
      </c>
    </row>
    <row r="23" spans="1:14" x14ac:dyDescent="0.25">
      <c r="A23" s="19" t="s">
        <v>48</v>
      </c>
      <c r="B23" s="28">
        <v>0.26</v>
      </c>
      <c r="C23" s="28">
        <v>0.28999999999999998</v>
      </c>
      <c r="D23" s="28">
        <v>0.18</v>
      </c>
      <c r="E23" s="28">
        <v>0.16</v>
      </c>
      <c r="F23" s="28">
        <v>0.2</v>
      </c>
      <c r="G23" s="28">
        <v>0.11</v>
      </c>
      <c r="I23">
        <f t="shared" si="5"/>
        <v>26</v>
      </c>
      <c r="J23">
        <f t="shared" si="4"/>
        <v>28.999999999999996</v>
      </c>
      <c r="K23">
        <f t="shared" si="4"/>
        <v>18</v>
      </c>
      <c r="L23">
        <f t="shared" si="4"/>
        <v>16</v>
      </c>
      <c r="M23">
        <f t="shared" si="4"/>
        <v>20</v>
      </c>
      <c r="N23">
        <f t="shared" si="4"/>
        <v>11</v>
      </c>
    </row>
    <row r="24" spans="1:14" x14ac:dyDescent="0.25">
      <c r="A24" s="19" t="s">
        <v>49</v>
      </c>
      <c r="B24" s="28">
        <v>0.17</v>
      </c>
      <c r="C24" s="28">
        <v>0.22</v>
      </c>
      <c r="D24" s="28">
        <v>0.19</v>
      </c>
      <c r="E24" s="28">
        <v>0.08</v>
      </c>
      <c r="F24" s="28">
        <v>0.11</v>
      </c>
      <c r="G24" s="28">
        <v>0.04</v>
      </c>
      <c r="I24">
        <f t="shared" si="5"/>
        <v>17</v>
      </c>
      <c r="J24">
        <f t="shared" si="4"/>
        <v>22</v>
      </c>
      <c r="K24">
        <f t="shared" si="4"/>
        <v>19</v>
      </c>
      <c r="L24">
        <f t="shared" si="4"/>
        <v>8</v>
      </c>
      <c r="M24">
        <f t="shared" si="4"/>
        <v>11</v>
      </c>
      <c r="N24">
        <f t="shared" si="4"/>
        <v>4</v>
      </c>
    </row>
    <row r="25" spans="1:14" x14ac:dyDescent="0.25">
      <c r="A25" s="19" t="s">
        <v>50</v>
      </c>
      <c r="B25" s="28">
        <v>0.23</v>
      </c>
      <c r="C25" s="28">
        <v>0.28999999999999998</v>
      </c>
      <c r="D25" s="28">
        <v>0.2</v>
      </c>
      <c r="E25" s="28">
        <v>0.16</v>
      </c>
      <c r="F25" s="28">
        <v>0.2</v>
      </c>
      <c r="G25" s="28">
        <v>0.06</v>
      </c>
      <c r="I25">
        <f t="shared" si="5"/>
        <v>23</v>
      </c>
      <c r="J25">
        <f t="shared" ref="J25:J28" si="6">C25*100</f>
        <v>28.999999999999996</v>
      </c>
      <c r="K25">
        <f t="shared" ref="K25:K28" si="7">D25*100</f>
        <v>20</v>
      </c>
      <c r="L25">
        <f t="shared" ref="L25:L28" si="8">E25*100</f>
        <v>16</v>
      </c>
      <c r="M25">
        <f t="shared" ref="M25:M28" si="9">F25*100</f>
        <v>20</v>
      </c>
      <c r="N25">
        <f t="shared" ref="N25:N28" si="10">G25*100</f>
        <v>6</v>
      </c>
    </row>
    <row r="26" spans="1:14" x14ac:dyDescent="0.25">
      <c r="A26" s="19" t="s">
        <v>51</v>
      </c>
      <c r="B26" s="28">
        <v>0.16</v>
      </c>
      <c r="C26" s="28">
        <v>0.16</v>
      </c>
      <c r="D26" s="28">
        <v>0.14000000000000001</v>
      </c>
      <c r="E26" s="28">
        <v>0.09</v>
      </c>
      <c r="F26" s="28">
        <v>0.12</v>
      </c>
      <c r="G26" s="28">
        <v>0.06</v>
      </c>
      <c r="I26">
        <f t="shared" si="5"/>
        <v>16</v>
      </c>
      <c r="J26">
        <f t="shared" si="6"/>
        <v>16</v>
      </c>
      <c r="K26">
        <f t="shared" si="7"/>
        <v>14.000000000000002</v>
      </c>
      <c r="L26">
        <f t="shared" si="8"/>
        <v>9</v>
      </c>
      <c r="M26">
        <f t="shared" si="9"/>
        <v>12</v>
      </c>
      <c r="N26">
        <f t="shared" si="10"/>
        <v>6</v>
      </c>
    </row>
    <row r="27" spans="1:14" x14ac:dyDescent="0.25">
      <c r="A27" s="19" t="s">
        <v>52</v>
      </c>
      <c r="B27" s="28">
        <v>0.18</v>
      </c>
      <c r="C27" s="28">
        <v>0.32</v>
      </c>
      <c r="D27" s="28">
        <v>0.34</v>
      </c>
      <c r="E27" s="28">
        <v>0.42</v>
      </c>
      <c r="F27" s="28">
        <v>0.41</v>
      </c>
      <c r="G27" s="28">
        <v>0.36</v>
      </c>
      <c r="I27">
        <f t="shared" si="5"/>
        <v>18</v>
      </c>
      <c r="J27">
        <f t="shared" si="6"/>
        <v>32</v>
      </c>
      <c r="K27">
        <f t="shared" si="7"/>
        <v>34</v>
      </c>
      <c r="L27">
        <f t="shared" si="8"/>
        <v>42</v>
      </c>
      <c r="M27">
        <f t="shared" si="9"/>
        <v>41</v>
      </c>
      <c r="N27">
        <f t="shared" si="10"/>
        <v>36</v>
      </c>
    </row>
    <row r="28" spans="1:14" x14ac:dyDescent="0.25">
      <c r="A28" s="19" t="s">
        <v>106</v>
      </c>
      <c r="B28" s="28">
        <v>0.23</v>
      </c>
      <c r="C28" s="28">
        <v>0.28000000000000003</v>
      </c>
      <c r="D28" s="28">
        <v>0.21</v>
      </c>
      <c r="E28" s="28">
        <v>0.22</v>
      </c>
      <c r="F28" s="28">
        <v>0.15</v>
      </c>
      <c r="G28" s="28">
        <v>0.12</v>
      </c>
      <c r="I28">
        <f t="shared" si="5"/>
        <v>23</v>
      </c>
      <c r="J28">
        <f t="shared" si="6"/>
        <v>28.000000000000004</v>
      </c>
      <c r="K28">
        <f t="shared" si="7"/>
        <v>21</v>
      </c>
      <c r="L28">
        <f t="shared" si="8"/>
        <v>22</v>
      </c>
      <c r="M28">
        <f t="shared" si="9"/>
        <v>15</v>
      </c>
      <c r="N28">
        <f t="shared" si="10"/>
        <v>12</v>
      </c>
    </row>
    <row r="29" spans="1:14" x14ac:dyDescent="0.25">
      <c r="A29" s="29" t="s">
        <v>107</v>
      </c>
    </row>
  </sheetData>
  <mergeCells count="2">
    <mergeCell ref="B5:G5"/>
    <mergeCell ref="A6: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showGridLines="0" workbookViewId="0">
      <selection activeCell="F3" sqref="F3:H28"/>
    </sheetView>
  </sheetViews>
  <sheetFormatPr defaultRowHeight="15" x14ac:dyDescent="0.25"/>
  <cols>
    <col min="1" max="1" width="21.28515625" customWidth="1"/>
    <col min="2" max="2" width="13.28515625" customWidth="1"/>
    <col min="3" max="3" width="12.140625" customWidth="1"/>
    <col min="4" max="4" width="12.7109375" customWidth="1"/>
  </cols>
  <sheetData>
    <row r="1" spans="1:8" ht="18.75" x14ac:dyDescent="0.3">
      <c r="A1" s="10" t="s">
        <v>9</v>
      </c>
      <c r="B1" s="11" t="s">
        <v>81</v>
      </c>
      <c r="C1" s="1"/>
    </row>
    <row r="2" spans="1:8" x14ac:dyDescent="0.25">
      <c r="A2" s="13"/>
      <c r="B2" s="24" t="s">
        <v>82</v>
      </c>
      <c r="C2" s="1"/>
    </row>
    <row r="3" spans="1:8" x14ac:dyDescent="0.25">
      <c r="A3" s="13"/>
      <c r="B3" s="24"/>
      <c r="C3" s="1"/>
      <c r="F3" t="str">
        <f>$A$1</f>
        <v>_Q5</v>
      </c>
      <c r="G3" t="str">
        <f t="shared" ref="G3:H3" si="0">$A$1</f>
        <v>_Q5</v>
      </c>
      <c r="H3" t="str">
        <f t="shared" si="0"/>
        <v>_Q5</v>
      </c>
    </row>
    <row r="4" spans="1:8" x14ac:dyDescent="0.25">
      <c r="A4" s="13"/>
      <c r="B4" s="24"/>
      <c r="C4" s="1"/>
      <c r="F4" t="str">
        <f>$B$1</f>
        <v>Have you paid a bribe to any one of six services in the past 12 months?</v>
      </c>
      <c r="G4" t="str">
        <f t="shared" ref="G4:H4" si="1">$B$1</f>
        <v>Have you paid a bribe to any one of six services in the past 12 months?</v>
      </c>
      <c r="H4" t="str">
        <f t="shared" si="1"/>
        <v>Have you paid a bribe to any one of six services in the past 12 months?</v>
      </c>
    </row>
    <row r="5" spans="1:8" x14ac:dyDescent="0.25">
      <c r="F5" t="str">
        <f>$B$2</f>
        <v>How often, if ever, did you have to pay a bribe, give a gift, or do a favour for…?</v>
      </c>
      <c r="G5" t="str">
        <f t="shared" ref="G5:H5" si="2">$B$2</f>
        <v>How often, if ever, did you have to pay a bribe, give a gift, or do a favour for…?</v>
      </c>
      <c r="H5" t="str">
        <f t="shared" si="2"/>
        <v>How often, if ever, did you have to pay a bribe, give a gift, or do a favour for…?</v>
      </c>
    </row>
    <row r="6" spans="1:8" ht="75" x14ac:dyDescent="0.25">
      <c r="A6" s="14"/>
      <c r="B6" s="15" t="s">
        <v>83</v>
      </c>
      <c r="C6" s="15" t="s">
        <v>84</v>
      </c>
      <c r="D6" s="15" t="s">
        <v>85</v>
      </c>
      <c r="F6" t="str">
        <f>B6</f>
        <v>TOTAL Contact Rate</v>
      </c>
      <c r="G6" t="str">
        <f t="shared" ref="G6:H6" si="3">C6</f>
        <v>TOTAL Bribery Rate, Excluding no contact</v>
      </c>
      <c r="H6" t="str">
        <f t="shared" si="3"/>
        <v>TOTAL Bribery Rate, Total population</v>
      </c>
    </row>
    <row r="8" spans="1:8" x14ac:dyDescent="0.25">
      <c r="A8" s="19" t="s">
        <v>34</v>
      </c>
      <c r="B8" s="28">
        <v>0.7</v>
      </c>
      <c r="C8" s="28">
        <v>0.21</v>
      </c>
      <c r="D8" s="28">
        <v>0.15</v>
      </c>
      <c r="F8">
        <f>B8*100</f>
        <v>70</v>
      </c>
      <c r="G8">
        <f t="shared" ref="G8:H23" si="4">C8*100</f>
        <v>21</v>
      </c>
      <c r="H8">
        <f t="shared" si="4"/>
        <v>15</v>
      </c>
    </row>
    <row r="9" spans="1:8" x14ac:dyDescent="0.25">
      <c r="A9" s="19" t="s">
        <v>35</v>
      </c>
      <c r="B9" s="28">
        <v>0.73</v>
      </c>
      <c r="C9" s="28">
        <v>0.06</v>
      </c>
      <c r="D9" s="28">
        <v>0.04</v>
      </c>
      <c r="F9">
        <f t="shared" ref="F9:F28" si="5">B9*100</f>
        <v>73</v>
      </c>
      <c r="G9">
        <f t="shared" si="4"/>
        <v>6</v>
      </c>
      <c r="H9">
        <f t="shared" si="4"/>
        <v>4</v>
      </c>
    </row>
    <row r="10" spans="1:8" x14ac:dyDescent="0.25">
      <c r="A10" s="19" t="s">
        <v>36</v>
      </c>
      <c r="B10" s="28">
        <v>0.81</v>
      </c>
      <c r="C10" s="28">
        <v>0.16</v>
      </c>
      <c r="D10" s="28">
        <v>0.13</v>
      </c>
      <c r="F10">
        <f t="shared" si="5"/>
        <v>81</v>
      </c>
      <c r="G10">
        <f t="shared" si="4"/>
        <v>16</v>
      </c>
      <c r="H10">
        <f t="shared" si="4"/>
        <v>13</v>
      </c>
    </row>
    <row r="11" spans="1:8" x14ac:dyDescent="0.25">
      <c r="A11" s="19" t="s">
        <v>37</v>
      </c>
      <c r="B11" s="28">
        <v>0.81</v>
      </c>
      <c r="C11" s="28">
        <v>0.28000000000000003</v>
      </c>
      <c r="D11" s="28">
        <v>0.23</v>
      </c>
      <c r="F11">
        <f t="shared" si="5"/>
        <v>81</v>
      </c>
      <c r="G11">
        <f t="shared" si="4"/>
        <v>28.000000000000004</v>
      </c>
      <c r="H11">
        <f t="shared" si="4"/>
        <v>23</v>
      </c>
    </row>
    <row r="12" spans="1:8" x14ac:dyDescent="0.25">
      <c r="A12" s="19" t="s">
        <v>38</v>
      </c>
      <c r="B12" s="28">
        <v>0.78</v>
      </c>
      <c r="C12" s="28">
        <v>0.11</v>
      </c>
      <c r="D12" s="28">
        <v>0.09</v>
      </c>
      <c r="F12">
        <f t="shared" si="5"/>
        <v>78</v>
      </c>
      <c r="G12">
        <f t="shared" si="4"/>
        <v>11</v>
      </c>
      <c r="H12">
        <f t="shared" si="4"/>
        <v>9</v>
      </c>
    </row>
    <row r="13" spans="1:8" x14ac:dyDescent="0.25">
      <c r="A13" s="19" t="s">
        <v>39</v>
      </c>
      <c r="B13" s="28">
        <v>0.83</v>
      </c>
      <c r="C13" s="28">
        <v>0.3</v>
      </c>
      <c r="D13" s="28">
        <v>0.25</v>
      </c>
      <c r="F13">
        <f t="shared" si="5"/>
        <v>83</v>
      </c>
      <c r="G13">
        <f t="shared" si="4"/>
        <v>30</v>
      </c>
      <c r="H13">
        <f t="shared" si="4"/>
        <v>25</v>
      </c>
    </row>
    <row r="14" spans="1:8" x14ac:dyDescent="0.25">
      <c r="A14" s="19" t="s">
        <v>40</v>
      </c>
      <c r="B14" s="28">
        <v>0.87</v>
      </c>
      <c r="C14" s="28">
        <v>0.24</v>
      </c>
      <c r="D14" s="28">
        <v>0.21</v>
      </c>
      <c r="F14">
        <f t="shared" si="5"/>
        <v>87</v>
      </c>
      <c r="G14">
        <f t="shared" si="4"/>
        <v>24</v>
      </c>
      <c r="H14">
        <f t="shared" si="4"/>
        <v>21</v>
      </c>
    </row>
    <row r="15" spans="1:8" x14ac:dyDescent="0.25">
      <c r="A15" s="19" t="s">
        <v>41</v>
      </c>
      <c r="B15" s="28">
        <v>0.82</v>
      </c>
      <c r="C15" s="28">
        <v>0.22</v>
      </c>
      <c r="D15" s="28">
        <v>0.18</v>
      </c>
      <c r="F15">
        <f t="shared" si="5"/>
        <v>82</v>
      </c>
      <c r="G15">
        <f t="shared" si="4"/>
        <v>22</v>
      </c>
      <c r="H15">
        <f t="shared" si="4"/>
        <v>18</v>
      </c>
    </row>
    <row r="16" spans="1:8" x14ac:dyDescent="0.25">
      <c r="A16" s="19" t="s">
        <v>42</v>
      </c>
      <c r="B16" s="28">
        <v>0.84</v>
      </c>
      <c r="C16" s="28">
        <v>0.28000000000000003</v>
      </c>
      <c r="D16" s="28">
        <v>0.24</v>
      </c>
      <c r="F16">
        <f t="shared" si="5"/>
        <v>84</v>
      </c>
      <c r="G16">
        <f t="shared" si="4"/>
        <v>28.000000000000004</v>
      </c>
      <c r="H16">
        <f t="shared" si="4"/>
        <v>24</v>
      </c>
    </row>
    <row r="17" spans="1:8" x14ac:dyDescent="0.25">
      <c r="A17" s="19" t="s">
        <v>43</v>
      </c>
      <c r="B17" s="28">
        <v>0.75</v>
      </c>
      <c r="C17" s="28">
        <v>0.31</v>
      </c>
      <c r="D17" s="28">
        <v>0.23</v>
      </c>
      <c r="F17">
        <f t="shared" si="5"/>
        <v>75</v>
      </c>
      <c r="G17">
        <f t="shared" si="4"/>
        <v>31</v>
      </c>
      <c r="H17">
        <f t="shared" si="4"/>
        <v>23</v>
      </c>
    </row>
    <row r="18" spans="1:8" x14ac:dyDescent="0.25">
      <c r="A18" s="19" t="s">
        <v>44</v>
      </c>
      <c r="B18" s="28">
        <v>0.7</v>
      </c>
      <c r="C18" s="28">
        <v>0.28000000000000003</v>
      </c>
      <c r="D18" s="28">
        <v>0.2</v>
      </c>
      <c r="F18">
        <f t="shared" si="5"/>
        <v>70</v>
      </c>
      <c r="G18">
        <f t="shared" si="4"/>
        <v>28.000000000000004</v>
      </c>
      <c r="H18">
        <f t="shared" si="4"/>
        <v>20</v>
      </c>
    </row>
    <row r="19" spans="1:8" x14ac:dyDescent="0.25">
      <c r="A19" s="19" t="s">
        <v>45</v>
      </c>
      <c r="B19" s="28">
        <v>0.76</v>
      </c>
      <c r="C19" s="28">
        <v>0.33</v>
      </c>
      <c r="D19" s="28">
        <v>0.26</v>
      </c>
      <c r="F19">
        <f t="shared" si="5"/>
        <v>76</v>
      </c>
      <c r="G19">
        <f t="shared" si="4"/>
        <v>33</v>
      </c>
      <c r="H19">
        <f t="shared" si="4"/>
        <v>26</v>
      </c>
    </row>
    <row r="20" spans="1:8" x14ac:dyDescent="0.25">
      <c r="A20" s="19" t="s">
        <v>46</v>
      </c>
      <c r="B20" s="28">
        <v>0.85</v>
      </c>
      <c r="C20" s="28">
        <v>0.51</v>
      </c>
      <c r="D20" s="28">
        <v>0.44</v>
      </c>
      <c r="F20">
        <f t="shared" si="5"/>
        <v>85</v>
      </c>
      <c r="G20">
        <f t="shared" si="4"/>
        <v>51</v>
      </c>
      <c r="H20">
        <f t="shared" si="4"/>
        <v>44</v>
      </c>
    </row>
    <row r="21" spans="1:8" x14ac:dyDescent="0.25">
      <c r="A21" s="19" t="s">
        <v>47</v>
      </c>
      <c r="B21" s="28">
        <v>0.8</v>
      </c>
      <c r="C21" s="28">
        <v>0.3</v>
      </c>
      <c r="D21" s="28">
        <v>0.24</v>
      </c>
      <c r="F21">
        <f t="shared" si="5"/>
        <v>80</v>
      </c>
      <c r="G21">
        <f t="shared" si="4"/>
        <v>30</v>
      </c>
      <c r="H21">
        <f t="shared" si="4"/>
        <v>24</v>
      </c>
    </row>
    <row r="22" spans="1:8" x14ac:dyDescent="0.25">
      <c r="A22" s="19" t="s">
        <v>48</v>
      </c>
      <c r="B22" s="28">
        <v>0.83</v>
      </c>
      <c r="C22" s="28">
        <v>0.38</v>
      </c>
      <c r="D22" s="28">
        <v>0.32</v>
      </c>
      <c r="F22">
        <f t="shared" si="5"/>
        <v>83</v>
      </c>
      <c r="G22">
        <f t="shared" si="4"/>
        <v>38</v>
      </c>
      <c r="H22">
        <f t="shared" si="4"/>
        <v>32</v>
      </c>
    </row>
    <row r="23" spans="1:8" x14ac:dyDescent="0.25">
      <c r="A23" s="19" t="s">
        <v>49</v>
      </c>
      <c r="B23" s="28">
        <v>0.81</v>
      </c>
      <c r="C23" s="28">
        <v>0.23</v>
      </c>
      <c r="D23" s="28">
        <v>0.18</v>
      </c>
      <c r="F23">
        <f t="shared" si="5"/>
        <v>81</v>
      </c>
      <c r="G23">
        <f t="shared" si="4"/>
        <v>23</v>
      </c>
      <c r="H23">
        <f t="shared" si="4"/>
        <v>18</v>
      </c>
    </row>
    <row r="24" spans="1:8" x14ac:dyDescent="0.25">
      <c r="A24" s="19" t="s">
        <v>50</v>
      </c>
      <c r="B24" s="28">
        <v>0.78</v>
      </c>
      <c r="C24" s="28">
        <v>0.39</v>
      </c>
      <c r="D24" s="28">
        <v>0.3</v>
      </c>
      <c r="F24">
        <f t="shared" si="5"/>
        <v>78</v>
      </c>
      <c r="G24">
        <f t="shared" ref="G24:G28" si="6">C24*100</f>
        <v>39</v>
      </c>
      <c r="H24">
        <f t="shared" ref="H24:H28" si="7">D24*100</f>
        <v>30</v>
      </c>
    </row>
    <row r="25" spans="1:8" x14ac:dyDescent="0.25">
      <c r="A25" s="19" t="s">
        <v>51</v>
      </c>
      <c r="B25" s="28">
        <v>0.87</v>
      </c>
      <c r="C25" s="28">
        <v>0.22</v>
      </c>
      <c r="D25" s="28">
        <v>0.19</v>
      </c>
      <c r="F25">
        <f t="shared" si="5"/>
        <v>87</v>
      </c>
      <c r="G25">
        <f t="shared" si="6"/>
        <v>22</v>
      </c>
      <c r="H25">
        <f t="shared" si="7"/>
        <v>19</v>
      </c>
    </row>
    <row r="26" spans="1:8" x14ac:dyDescent="0.25">
      <c r="A26" s="19" t="s">
        <v>52</v>
      </c>
      <c r="B26" s="28">
        <v>0.61</v>
      </c>
      <c r="C26" s="28">
        <v>0.38</v>
      </c>
      <c r="D26" s="28">
        <v>0.23</v>
      </c>
      <c r="F26">
        <f t="shared" si="5"/>
        <v>61</v>
      </c>
      <c r="G26">
        <f t="shared" si="6"/>
        <v>38</v>
      </c>
      <c r="H26">
        <f t="shared" si="7"/>
        <v>23</v>
      </c>
    </row>
    <row r="27" spans="1:8" x14ac:dyDescent="0.25">
      <c r="A27" s="19" t="s">
        <v>106</v>
      </c>
      <c r="B27" s="28">
        <v>1</v>
      </c>
      <c r="C27" s="28"/>
      <c r="D27" s="28">
        <v>0.46</v>
      </c>
      <c r="F27">
        <f t="shared" si="5"/>
        <v>100</v>
      </c>
      <c r="G27">
        <f t="shared" si="6"/>
        <v>0</v>
      </c>
      <c r="H27">
        <f t="shared" si="7"/>
        <v>46</v>
      </c>
    </row>
    <row r="28" spans="1:8" x14ac:dyDescent="0.25">
      <c r="A28" s="19" t="s">
        <v>33</v>
      </c>
      <c r="B28" s="28">
        <v>0.79</v>
      </c>
      <c r="C28" s="28">
        <v>0.28999999999999998</v>
      </c>
      <c r="D28" s="28">
        <v>0.23</v>
      </c>
      <c r="F28">
        <f t="shared" si="5"/>
        <v>79</v>
      </c>
      <c r="G28">
        <f t="shared" si="6"/>
        <v>28.999999999999996</v>
      </c>
      <c r="H28">
        <f t="shared" si="7"/>
        <v>23</v>
      </c>
    </row>
    <row r="29" spans="1:8" x14ac:dyDescent="0.25">
      <c r="A29" s="29" t="s">
        <v>107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showGridLines="0" workbookViewId="0">
      <selection activeCell="J3" sqref="J3:P28"/>
    </sheetView>
  </sheetViews>
  <sheetFormatPr defaultRowHeight="15" x14ac:dyDescent="0.25"/>
  <cols>
    <col min="1" max="1" width="25.42578125" customWidth="1"/>
  </cols>
  <sheetData>
    <row r="1" spans="1:16" ht="18.75" x14ac:dyDescent="0.3">
      <c r="A1" s="10" t="s">
        <v>11</v>
      </c>
      <c r="B1" s="25" t="s">
        <v>13</v>
      </c>
    </row>
    <row r="2" spans="1:16" x14ac:dyDescent="0.25">
      <c r="A2" s="13"/>
      <c r="B2" s="26" t="s">
        <v>86</v>
      </c>
    </row>
    <row r="3" spans="1:16" x14ac:dyDescent="0.25">
      <c r="A3" s="13"/>
      <c r="B3" s="1"/>
      <c r="J3" t="str">
        <f>$A$1</f>
        <v>_Q6</v>
      </c>
      <c r="K3" t="str">
        <f t="shared" ref="K3:P3" si="0">$A$1</f>
        <v>_Q6</v>
      </c>
      <c r="L3" t="str">
        <f t="shared" si="0"/>
        <v>_Q6</v>
      </c>
      <c r="M3" t="str">
        <f t="shared" si="0"/>
        <v>_Q6</v>
      </c>
      <c r="N3" t="str">
        <f t="shared" si="0"/>
        <v>_Q6</v>
      </c>
      <c r="O3" t="str">
        <f t="shared" si="0"/>
        <v>_Q6</v>
      </c>
      <c r="P3" t="str">
        <f t="shared" si="0"/>
        <v>_Q6</v>
      </c>
    </row>
    <row r="4" spans="1:16" x14ac:dyDescent="0.25">
      <c r="A4" s="13" t="s">
        <v>23</v>
      </c>
      <c r="B4" s="26"/>
      <c r="J4" t="str">
        <f>$B$1</f>
        <v>How is the government handling the fight against corruption?</v>
      </c>
      <c r="K4" t="str">
        <f t="shared" ref="K4:P4" si="1">$B$1</f>
        <v>How is the government handling the fight against corruption?</v>
      </c>
      <c r="L4" t="str">
        <f t="shared" si="1"/>
        <v>How is the government handling the fight against corruption?</v>
      </c>
      <c r="M4" t="str">
        <f t="shared" si="1"/>
        <v>How is the government handling the fight against corruption?</v>
      </c>
      <c r="N4" t="str">
        <f t="shared" si="1"/>
        <v>How is the government handling the fight against corruption?</v>
      </c>
      <c r="O4" t="str">
        <f t="shared" si="1"/>
        <v>How is the government handling the fight against corruption?</v>
      </c>
      <c r="P4" t="str">
        <f t="shared" si="1"/>
        <v>How is the government handling the fight against corruption?</v>
      </c>
    </row>
    <row r="5" spans="1:16" x14ac:dyDescent="0.25">
      <c r="J5" t="str">
        <f>$B$2</f>
        <v xml:space="preserve">How well or badly would you say the current government is handling the following matter: "fighting corruption in government"? </v>
      </c>
      <c r="K5" t="str">
        <f t="shared" ref="K5:P5" si="2">$B$2</f>
        <v xml:space="preserve">How well or badly would you say the current government is handling the following matter: "fighting corruption in government"? </v>
      </c>
      <c r="L5" t="str">
        <f t="shared" si="2"/>
        <v xml:space="preserve">How well or badly would you say the current government is handling the following matter: "fighting corruption in government"? </v>
      </c>
      <c r="M5" t="str">
        <f t="shared" si="2"/>
        <v xml:space="preserve">How well or badly would you say the current government is handling the following matter: "fighting corruption in government"? </v>
      </c>
      <c r="N5" t="str">
        <f t="shared" si="2"/>
        <v xml:space="preserve">How well or badly would you say the current government is handling the following matter: "fighting corruption in government"? </v>
      </c>
      <c r="O5" t="str">
        <f t="shared" si="2"/>
        <v xml:space="preserve">How well or badly would you say the current government is handling the following matter: "fighting corruption in government"? </v>
      </c>
      <c r="P5" t="str">
        <f t="shared" si="2"/>
        <v xml:space="preserve">How well or badly would you say the current government is handling the following matter: "fighting corruption in government"? </v>
      </c>
    </row>
    <row r="6" spans="1:16" ht="75" x14ac:dyDescent="0.25">
      <c r="A6" s="14"/>
      <c r="B6" s="15" t="s">
        <v>87</v>
      </c>
      <c r="C6" s="15" t="s">
        <v>88</v>
      </c>
      <c r="D6" s="15" t="s">
        <v>89</v>
      </c>
      <c r="E6" s="15" t="s">
        <v>90</v>
      </c>
      <c r="F6" s="15" t="s">
        <v>91</v>
      </c>
      <c r="G6" s="15" t="s">
        <v>92</v>
      </c>
      <c r="H6" s="15" t="s">
        <v>93</v>
      </c>
      <c r="J6" t="str">
        <f>B6</f>
        <v>Very Badly</v>
      </c>
      <c r="K6" t="str">
        <f t="shared" ref="K6:O6" si="3">C6</f>
        <v>Fairly Badly</v>
      </c>
      <c r="L6" t="str">
        <f t="shared" si="3"/>
        <v>Fairly Well</v>
      </c>
      <c r="M6" t="str">
        <f t="shared" si="3"/>
        <v>Very Well</v>
      </c>
      <c r="N6" t="str">
        <f t="shared" si="3"/>
        <v>Don't Know / Haven't heard enough</v>
      </c>
      <c r="O6" t="str">
        <f t="shared" si="3"/>
        <v>NET BADLY</v>
      </c>
      <c r="P6" t="str">
        <f>H6</f>
        <v>NET WELL</v>
      </c>
    </row>
    <row r="8" spans="1:16" x14ac:dyDescent="0.25">
      <c r="A8" s="19" t="s">
        <v>34</v>
      </c>
      <c r="B8" s="17">
        <v>0.2</v>
      </c>
      <c r="C8" s="17">
        <v>0.22</v>
      </c>
      <c r="D8" s="17">
        <v>0.36</v>
      </c>
      <c r="E8" s="17">
        <v>0.06</v>
      </c>
      <c r="F8" s="17">
        <v>0.15</v>
      </c>
      <c r="G8" s="17">
        <v>0.43</v>
      </c>
      <c r="H8" s="17">
        <v>0.42</v>
      </c>
      <c r="J8">
        <f>B8*100</f>
        <v>20</v>
      </c>
      <c r="K8">
        <f t="shared" ref="K8:P23" si="4">C8*100</f>
        <v>22</v>
      </c>
      <c r="L8">
        <f t="shared" si="4"/>
        <v>36</v>
      </c>
      <c r="M8">
        <f t="shared" si="4"/>
        <v>6</v>
      </c>
      <c r="N8">
        <f t="shared" si="4"/>
        <v>15</v>
      </c>
      <c r="O8">
        <f t="shared" si="4"/>
        <v>43</v>
      </c>
      <c r="P8">
        <f t="shared" si="4"/>
        <v>42</v>
      </c>
    </row>
    <row r="9" spans="1:16" x14ac:dyDescent="0.25">
      <c r="A9" s="19" t="s">
        <v>35</v>
      </c>
      <c r="B9" s="17">
        <v>0.35</v>
      </c>
      <c r="C9" s="17">
        <v>0.25</v>
      </c>
      <c r="D9" s="17">
        <v>0.22</v>
      </c>
      <c r="E9" s="17">
        <v>0.03</v>
      </c>
      <c r="F9" s="17">
        <v>0.15</v>
      </c>
      <c r="G9" s="17">
        <v>0.6</v>
      </c>
      <c r="H9" s="17">
        <v>0.24</v>
      </c>
      <c r="J9">
        <f t="shared" ref="J9:J28" si="5">B9*100</f>
        <v>35</v>
      </c>
      <c r="K9">
        <f t="shared" si="4"/>
        <v>25</v>
      </c>
      <c r="L9">
        <f t="shared" si="4"/>
        <v>22</v>
      </c>
      <c r="M9">
        <f t="shared" si="4"/>
        <v>3</v>
      </c>
      <c r="N9">
        <f t="shared" si="4"/>
        <v>15</v>
      </c>
      <c r="O9">
        <f t="shared" si="4"/>
        <v>60</v>
      </c>
      <c r="P9">
        <f t="shared" si="4"/>
        <v>24</v>
      </c>
    </row>
    <row r="10" spans="1:16" x14ac:dyDescent="0.25">
      <c r="A10" s="19" t="s">
        <v>36</v>
      </c>
      <c r="B10" s="17">
        <v>7.0000000000000007E-2</v>
      </c>
      <c r="C10" s="17">
        <v>0.34</v>
      </c>
      <c r="D10" s="17">
        <v>0.44</v>
      </c>
      <c r="E10" s="17">
        <v>0.04</v>
      </c>
      <c r="F10" s="17">
        <v>0.11</v>
      </c>
      <c r="G10" s="17">
        <v>0.42</v>
      </c>
      <c r="H10" s="17">
        <v>0.48</v>
      </c>
      <c r="J10">
        <f t="shared" si="5"/>
        <v>7.0000000000000009</v>
      </c>
      <c r="K10">
        <f t="shared" si="4"/>
        <v>34</v>
      </c>
      <c r="L10">
        <f t="shared" si="4"/>
        <v>44</v>
      </c>
      <c r="M10">
        <f t="shared" si="4"/>
        <v>4</v>
      </c>
      <c r="N10">
        <f t="shared" si="4"/>
        <v>11</v>
      </c>
      <c r="O10">
        <f t="shared" si="4"/>
        <v>42</v>
      </c>
      <c r="P10">
        <f t="shared" si="4"/>
        <v>48</v>
      </c>
    </row>
    <row r="11" spans="1:16" x14ac:dyDescent="0.25">
      <c r="A11" s="19" t="s">
        <v>37</v>
      </c>
      <c r="B11" s="17">
        <v>0.15</v>
      </c>
      <c r="C11" s="17">
        <v>0.38</v>
      </c>
      <c r="D11" s="17">
        <v>0.28999999999999998</v>
      </c>
      <c r="E11" s="17">
        <v>0.03</v>
      </c>
      <c r="F11" s="17">
        <v>0.15</v>
      </c>
      <c r="G11" s="17">
        <v>0.53</v>
      </c>
      <c r="H11" s="17">
        <v>0.32</v>
      </c>
      <c r="J11">
        <f t="shared" si="5"/>
        <v>15</v>
      </c>
      <c r="K11">
        <f t="shared" si="4"/>
        <v>38</v>
      </c>
      <c r="L11">
        <f t="shared" si="4"/>
        <v>28.999999999999996</v>
      </c>
      <c r="M11">
        <f t="shared" si="4"/>
        <v>3</v>
      </c>
      <c r="N11">
        <f t="shared" si="4"/>
        <v>15</v>
      </c>
      <c r="O11">
        <f t="shared" si="4"/>
        <v>53</v>
      </c>
      <c r="P11">
        <f t="shared" si="4"/>
        <v>32</v>
      </c>
    </row>
    <row r="12" spans="1:16" x14ac:dyDescent="0.25">
      <c r="A12" s="19" t="s">
        <v>38</v>
      </c>
      <c r="B12" s="17">
        <v>0.19</v>
      </c>
      <c r="C12" s="17">
        <v>0.37</v>
      </c>
      <c r="D12" s="17">
        <v>0.31</v>
      </c>
      <c r="E12" s="17">
        <v>0.04</v>
      </c>
      <c r="F12" s="17">
        <v>0.09</v>
      </c>
      <c r="G12" s="17">
        <v>0.56000000000000005</v>
      </c>
      <c r="H12" s="17">
        <v>0.35</v>
      </c>
      <c r="J12">
        <f t="shared" si="5"/>
        <v>19</v>
      </c>
      <c r="K12">
        <f t="shared" si="4"/>
        <v>37</v>
      </c>
      <c r="L12">
        <f t="shared" si="4"/>
        <v>31</v>
      </c>
      <c r="M12">
        <f t="shared" si="4"/>
        <v>4</v>
      </c>
      <c r="N12">
        <f t="shared" si="4"/>
        <v>9</v>
      </c>
      <c r="O12">
        <f t="shared" si="4"/>
        <v>56.000000000000007</v>
      </c>
      <c r="P12">
        <f t="shared" si="4"/>
        <v>35</v>
      </c>
    </row>
    <row r="13" spans="1:16" x14ac:dyDescent="0.25">
      <c r="A13" s="19" t="s">
        <v>39</v>
      </c>
      <c r="B13" s="17">
        <v>0.18</v>
      </c>
      <c r="C13" s="17">
        <v>0.4</v>
      </c>
      <c r="D13" s="17">
        <v>0.28000000000000003</v>
      </c>
      <c r="E13" s="17">
        <v>0.03</v>
      </c>
      <c r="F13" s="17">
        <v>0.1</v>
      </c>
      <c r="G13" s="17">
        <v>0.59</v>
      </c>
      <c r="H13" s="17">
        <v>0.31</v>
      </c>
      <c r="J13">
        <f t="shared" si="5"/>
        <v>18</v>
      </c>
      <c r="K13">
        <f t="shared" si="4"/>
        <v>40</v>
      </c>
      <c r="L13">
        <f t="shared" si="4"/>
        <v>28.000000000000004</v>
      </c>
      <c r="M13">
        <f t="shared" si="4"/>
        <v>3</v>
      </c>
      <c r="N13">
        <f t="shared" si="4"/>
        <v>10</v>
      </c>
      <c r="O13">
        <f t="shared" si="4"/>
        <v>59</v>
      </c>
      <c r="P13">
        <f t="shared" si="4"/>
        <v>31</v>
      </c>
    </row>
    <row r="14" spans="1:16" x14ac:dyDescent="0.25">
      <c r="A14" s="19" t="s">
        <v>40</v>
      </c>
      <c r="B14" s="17">
        <v>0.2</v>
      </c>
      <c r="C14" s="17">
        <v>0.4</v>
      </c>
      <c r="D14" s="17">
        <v>0.25</v>
      </c>
      <c r="E14" s="17">
        <v>0.02</v>
      </c>
      <c r="F14" s="17">
        <v>0.13</v>
      </c>
      <c r="G14" s="17">
        <v>0.59</v>
      </c>
      <c r="H14" s="17">
        <v>0.28000000000000003</v>
      </c>
      <c r="J14">
        <f t="shared" si="5"/>
        <v>20</v>
      </c>
      <c r="K14">
        <f t="shared" si="4"/>
        <v>40</v>
      </c>
      <c r="L14">
        <f t="shared" si="4"/>
        <v>25</v>
      </c>
      <c r="M14">
        <f t="shared" si="4"/>
        <v>2</v>
      </c>
      <c r="N14">
        <f t="shared" si="4"/>
        <v>13</v>
      </c>
      <c r="O14">
        <f t="shared" si="4"/>
        <v>59</v>
      </c>
      <c r="P14">
        <f t="shared" si="4"/>
        <v>28.000000000000004</v>
      </c>
    </row>
    <row r="15" spans="1:16" x14ac:dyDescent="0.25">
      <c r="A15" s="19" t="s">
        <v>41</v>
      </c>
      <c r="B15" s="17">
        <v>0.26</v>
      </c>
      <c r="C15" s="17">
        <v>0.42</v>
      </c>
      <c r="D15" s="17">
        <v>0.18</v>
      </c>
      <c r="E15" s="17">
        <v>0.01</v>
      </c>
      <c r="F15" s="17">
        <v>0.13</v>
      </c>
      <c r="G15" s="17">
        <v>0.68</v>
      </c>
      <c r="H15" s="17">
        <v>0.19</v>
      </c>
      <c r="J15">
        <f t="shared" si="5"/>
        <v>26</v>
      </c>
      <c r="K15">
        <f t="shared" si="4"/>
        <v>42</v>
      </c>
      <c r="L15">
        <f t="shared" si="4"/>
        <v>18</v>
      </c>
      <c r="M15">
        <f t="shared" si="4"/>
        <v>1</v>
      </c>
      <c r="N15">
        <f t="shared" si="4"/>
        <v>13</v>
      </c>
      <c r="O15">
        <f t="shared" si="4"/>
        <v>68</v>
      </c>
      <c r="P15">
        <f t="shared" si="4"/>
        <v>19</v>
      </c>
    </row>
    <row r="16" spans="1:16" x14ac:dyDescent="0.25">
      <c r="A16" s="19" t="s">
        <v>42</v>
      </c>
      <c r="B16" s="17">
        <v>7.0000000000000007E-2</v>
      </c>
      <c r="C16" s="17">
        <v>0.3</v>
      </c>
      <c r="D16" s="17">
        <v>0.47</v>
      </c>
      <c r="E16" s="17">
        <v>7.0000000000000007E-2</v>
      </c>
      <c r="F16" s="17">
        <v>0.1</v>
      </c>
      <c r="G16" s="17">
        <v>0.36</v>
      </c>
      <c r="H16" s="17">
        <v>0.54</v>
      </c>
      <c r="J16">
        <f t="shared" si="5"/>
        <v>7.0000000000000009</v>
      </c>
      <c r="K16">
        <f t="shared" si="4"/>
        <v>30</v>
      </c>
      <c r="L16">
        <f t="shared" si="4"/>
        <v>47</v>
      </c>
      <c r="M16">
        <f t="shared" si="4"/>
        <v>7.0000000000000009</v>
      </c>
      <c r="N16">
        <f t="shared" si="4"/>
        <v>10</v>
      </c>
      <c r="O16">
        <f t="shared" si="4"/>
        <v>36</v>
      </c>
      <c r="P16">
        <f t="shared" si="4"/>
        <v>54</v>
      </c>
    </row>
    <row r="17" spans="1:16" x14ac:dyDescent="0.25">
      <c r="A17" s="19" t="s">
        <v>43</v>
      </c>
      <c r="B17" s="17">
        <v>0.14000000000000001</v>
      </c>
      <c r="C17" s="17">
        <v>0.24</v>
      </c>
      <c r="D17" s="17">
        <v>0.36</v>
      </c>
      <c r="E17" s="17">
        <v>0.08</v>
      </c>
      <c r="F17" s="17">
        <v>0.18</v>
      </c>
      <c r="G17" s="17">
        <v>0.38</v>
      </c>
      <c r="H17" s="17">
        <v>0.44</v>
      </c>
      <c r="J17">
        <f t="shared" si="5"/>
        <v>14.000000000000002</v>
      </c>
      <c r="K17">
        <f t="shared" si="4"/>
        <v>24</v>
      </c>
      <c r="L17">
        <f t="shared" si="4"/>
        <v>36</v>
      </c>
      <c r="M17">
        <f t="shared" si="4"/>
        <v>8</v>
      </c>
      <c r="N17">
        <f t="shared" si="4"/>
        <v>18</v>
      </c>
      <c r="O17">
        <f t="shared" si="4"/>
        <v>38</v>
      </c>
      <c r="P17">
        <f t="shared" si="4"/>
        <v>44</v>
      </c>
    </row>
    <row r="18" spans="1:16" x14ac:dyDescent="0.25">
      <c r="A18" s="19" t="s">
        <v>44</v>
      </c>
      <c r="B18" s="17">
        <v>0.08</v>
      </c>
      <c r="C18" s="17">
        <v>0.2</v>
      </c>
      <c r="D18" s="17">
        <v>0.42</v>
      </c>
      <c r="E18" s="17">
        <v>0.12</v>
      </c>
      <c r="F18" s="17">
        <v>0.18</v>
      </c>
      <c r="G18" s="17">
        <v>0.28000000000000003</v>
      </c>
      <c r="H18" s="17">
        <v>0.54</v>
      </c>
      <c r="J18">
        <f t="shared" si="5"/>
        <v>8</v>
      </c>
      <c r="K18">
        <f t="shared" si="4"/>
        <v>20</v>
      </c>
      <c r="L18">
        <f t="shared" si="4"/>
        <v>42</v>
      </c>
      <c r="M18">
        <f t="shared" si="4"/>
        <v>12</v>
      </c>
      <c r="N18">
        <f t="shared" si="4"/>
        <v>18</v>
      </c>
      <c r="O18">
        <f t="shared" si="4"/>
        <v>28.000000000000004</v>
      </c>
      <c r="P18">
        <f t="shared" si="4"/>
        <v>54</v>
      </c>
    </row>
    <row r="19" spans="1:16" x14ac:dyDescent="0.25">
      <c r="A19" s="19" t="s">
        <v>45</v>
      </c>
      <c r="B19" s="17">
        <v>0.16</v>
      </c>
      <c r="C19" s="17">
        <v>0.22</v>
      </c>
      <c r="D19" s="17">
        <v>0.42</v>
      </c>
      <c r="E19" s="17">
        <v>0.12</v>
      </c>
      <c r="F19" s="17">
        <v>0.08</v>
      </c>
      <c r="G19" s="17">
        <v>0.37</v>
      </c>
      <c r="H19" s="17">
        <v>0.55000000000000004</v>
      </c>
      <c r="J19">
        <f t="shared" si="5"/>
        <v>16</v>
      </c>
      <c r="K19">
        <f t="shared" si="4"/>
        <v>22</v>
      </c>
      <c r="L19">
        <f t="shared" si="4"/>
        <v>42</v>
      </c>
      <c r="M19">
        <f t="shared" si="4"/>
        <v>12</v>
      </c>
      <c r="N19">
        <f t="shared" si="4"/>
        <v>8</v>
      </c>
      <c r="O19">
        <f t="shared" si="4"/>
        <v>37</v>
      </c>
      <c r="P19">
        <f t="shared" si="4"/>
        <v>55.000000000000007</v>
      </c>
    </row>
    <row r="20" spans="1:16" x14ac:dyDescent="0.25">
      <c r="A20" s="19" t="s">
        <v>46</v>
      </c>
      <c r="B20" s="17">
        <v>0.25</v>
      </c>
      <c r="C20" s="17">
        <v>0.35</v>
      </c>
      <c r="D20" s="17">
        <v>0.22</v>
      </c>
      <c r="E20" s="17">
        <v>0.02</v>
      </c>
      <c r="F20" s="17">
        <v>0.15</v>
      </c>
      <c r="G20" s="17">
        <v>0.61</v>
      </c>
      <c r="H20" s="17">
        <v>0.24</v>
      </c>
      <c r="J20">
        <f t="shared" si="5"/>
        <v>25</v>
      </c>
      <c r="K20">
        <f t="shared" si="4"/>
        <v>35</v>
      </c>
      <c r="L20">
        <f t="shared" si="4"/>
        <v>22</v>
      </c>
      <c r="M20">
        <f t="shared" si="4"/>
        <v>2</v>
      </c>
      <c r="N20">
        <f t="shared" si="4"/>
        <v>15</v>
      </c>
      <c r="O20">
        <f t="shared" si="4"/>
        <v>61</v>
      </c>
      <c r="P20">
        <f t="shared" si="4"/>
        <v>24</v>
      </c>
    </row>
    <row r="21" spans="1:16" x14ac:dyDescent="0.25">
      <c r="A21" s="19" t="s">
        <v>47</v>
      </c>
      <c r="B21" s="17">
        <v>0.11</v>
      </c>
      <c r="C21" s="17">
        <v>0.3</v>
      </c>
      <c r="D21" s="17">
        <v>0.42</v>
      </c>
      <c r="E21" s="17">
        <v>0.06</v>
      </c>
      <c r="F21" s="17">
        <v>0.12</v>
      </c>
      <c r="G21" s="17">
        <v>0.4</v>
      </c>
      <c r="H21" s="17">
        <v>0.47</v>
      </c>
      <c r="J21">
        <f t="shared" si="5"/>
        <v>11</v>
      </c>
      <c r="K21">
        <f t="shared" si="4"/>
        <v>30</v>
      </c>
      <c r="L21">
        <f t="shared" si="4"/>
        <v>42</v>
      </c>
      <c r="M21">
        <f t="shared" si="4"/>
        <v>6</v>
      </c>
      <c r="N21">
        <f t="shared" si="4"/>
        <v>12</v>
      </c>
      <c r="O21">
        <f t="shared" si="4"/>
        <v>40</v>
      </c>
      <c r="P21">
        <f t="shared" si="4"/>
        <v>47</v>
      </c>
    </row>
    <row r="22" spans="1:16" x14ac:dyDescent="0.25">
      <c r="A22" s="19" t="s">
        <v>48</v>
      </c>
      <c r="B22" s="17">
        <v>0.14000000000000001</v>
      </c>
      <c r="C22" s="17">
        <v>0.43</v>
      </c>
      <c r="D22" s="17">
        <v>0.26</v>
      </c>
      <c r="E22" s="17">
        <v>0.05</v>
      </c>
      <c r="F22" s="17">
        <v>0.13</v>
      </c>
      <c r="G22" s="17">
        <v>0.56999999999999995</v>
      </c>
      <c r="H22" s="17">
        <v>0.31</v>
      </c>
      <c r="J22">
        <f t="shared" si="5"/>
        <v>14.000000000000002</v>
      </c>
      <c r="K22">
        <f t="shared" si="4"/>
        <v>43</v>
      </c>
      <c r="L22">
        <f t="shared" si="4"/>
        <v>26</v>
      </c>
      <c r="M22">
        <f t="shared" si="4"/>
        <v>5</v>
      </c>
      <c r="N22">
        <f t="shared" si="4"/>
        <v>13</v>
      </c>
      <c r="O22">
        <f t="shared" si="4"/>
        <v>56.999999999999993</v>
      </c>
      <c r="P22">
        <f t="shared" si="4"/>
        <v>31</v>
      </c>
    </row>
    <row r="23" spans="1:16" x14ac:dyDescent="0.25">
      <c r="A23" s="19" t="s">
        <v>49</v>
      </c>
      <c r="B23" s="17">
        <v>0.2</v>
      </c>
      <c r="C23" s="17">
        <v>0.49</v>
      </c>
      <c r="D23" s="17">
        <v>0.24</v>
      </c>
      <c r="E23" s="17">
        <v>0.01</v>
      </c>
      <c r="F23" s="17">
        <v>0.06</v>
      </c>
      <c r="G23" s="17">
        <v>0.68</v>
      </c>
      <c r="H23" s="17">
        <v>0.26</v>
      </c>
      <c r="J23">
        <f t="shared" si="5"/>
        <v>20</v>
      </c>
      <c r="K23">
        <f t="shared" si="4"/>
        <v>49</v>
      </c>
      <c r="L23">
        <f t="shared" si="4"/>
        <v>24</v>
      </c>
      <c r="M23">
        <f t="shared" si="4"/>
        <v>1</v>
      </c>
      <c r="N23">
        <f t="shared" si="4"/>
        <v>6</v>
      </c>
      <c r="O23">
        <f t="shared" si="4"/>
        <v>68</v>
      </c>
      <c r="P23">
        <f t="shared" si="4"/>
        <v>26</v>
      </c>
    </row>
    <row r="24" spans="1:16" x14ac:dyDescent="0.25">
      <c r="A24" s="19" t="s">
        <v>50</v>
      </c>
      <c r="B24" s="17">
        <v>0.28000000000000003</v>
      </c>
      <c r="C24" s="17">
        <v>0.45</v>
      </c>
      <c r="D24" s="17">
        <v>0.14000000000000001</v>
      </c>
      <c r="E24" s="17">
        <v>0.02</v>
      </c>
      <c r="F24" s="17">
        <v>0.11</v>
      </c>
      <c r="G24" s="17">
        <v>0.73</v>
      </c>
      <c r="H24" s="17">
        <v>0.16</v>
      </c>
      <c r="J24">
        <f t="shared" si="5"/>
        <v>28.000000000000004</v>
      </c>
      <c r="K24">
        <f t="shared" ref="K24:K28" si="6">C24*100</f>
        <v>45</v>
      </c>
      <c r="L24">
        <f t="shared" ref="L24:L28" si="7">D24*100</f>
        <v>14.000000000000002</v>
      </c>
      <c r="M24">
        <f t="shared" ref="M24:M28" si="8">E24*100</f>
        <v>2</v>
      </c>
      <c r="N24">
        <f t="shared" ref="N24:N28" si="9">F24*100</f>
        <v>11</v>
      </c>
      <c r="O24">
        <f t="shared" ref="O24:P28" si="10">G24*100</f>
        <v>73</v>
      </c>
      <c r="P24">
        <f t="shared" si="10"/>
        <v>16</v>
      </c>
    </row>
    <row r="25" spans="1:16" x14ac:dyDescent="0.25">
      <c r="A25" s="19" t="s">
        <v>51</v>
      </c>
      <c r="B25" s="17">
        <v>0.12</v>
      </c>
      <c r="C25" s="17">
        <v>0.34</v>
      </c>
      <c r="D25" s="17">
        <v>0.3</v>
      </c>
      <c r="E25" s="17">
        <v>0.02</v>
      </c>
      <c r="F25" s="17">
        <v>0.21</v>
      </c>
      <c r="G25" s="17">
        <v>0.47</v>
      </c>
      <c r="H25" s="17">
        <v>0.32</v>
      </c>
      <c r="J25">
        <f t="shared" si="5"/>
        <v>12</v>
      </c>
      <c r="K25">
        <f t="shared" si="6"/>
        <v>34</v>
      </c>
      <c r="L25">
        <f t="shared" si="7"/>
        <v>30</v>
      </c>
      <c r="M25">
        <f t="shared" si="8"/>
        <v>2</v>
      </c>
      <c r="N25">
        <f t="shared" si="9"/>
        <v>21</v>
      </c>
      <c r="O25">
        <f t="shared" si="10"/>
        <v>47</v>
      </c>
      <c r="P25">
        <f t="shared" si="10"/>
        <v>32</v>
      </c>
    </row>
    <row r="26" spans="1:16" x14ac:dyDescent="0.25">
      <c r="A26" s="19" t="s">
        <v>52</v>
      </c>
      <c r="B26" s="17">
        <v>0.39</v>
      </c>
      <c r="C26" s="17">
        <v>0.37</v>
      </c>
      <c r="D26" s="17">
        <v>0.15</v>
      </c>
      <c r="E26" s="17">
        <v>0.06</v>
      </c>
      <c r="F26" s="17">
        <v>0.04</v>
      </c>
      <c r="G26" s="17">
        <v>0.76</v>
      </c>
      <c r="H26" s="17">
        <v>0.21</v>
      </c>
      <c r="J26">
        <f t="shared" si="5"/>
        <v>39</v>
      </c>
      <c r="K26">
        <f t="shared" si="6"/>
        <v>37</v>
      </c>
      <c r="L26">
        <f t="shared" si="7"/>
        <v>15</v>
      </c>
      <c r="M26">
        <f t="shared" si="8"/>
        <v>6</v>
      </c>
      <c r="N26">
        <f t="shared" si="9"/>
        <v>4</v>
      </c>
      <c r="O26">
        <f t="shared" si="10"/>
        <v>76</v>
      </c>
      <c r="P26">
        <f t="shared" si="10"/>
        <v>21</v>
      </c>
    </row>
    <row r="27" spans="1:16" x14ac:dyDescent="0.25">
      <c r="A27" s="19" t="s">
        <v>53</v>
      </c>
      <c r="B27" s="17">
        <v>0.21</v>
      </c>
      <c r="C27" s="17">
        <v>0.38</v>
      </c>
      <c r="D27" s="17">
        <v>0.3</v>
      </c>
      <c r="E27" s="17">
        <v>0.04</v>
      </c>
      <c r="F27" s="17">
        <v>7.0000000000000007E-2</v>
      </c>
      <c r="G27" s="17">
        <v>0.59</v>
      </c>
      <c r="H27" s="17">
        <v>0.34</v>
      </c>
      <c r="J27">
        <f t="shared" si="5"/>
        <v>21</v>
      </c>
      <c r="K27">
        <f t="shared" si="6"/>
        <v>38</v>
      </c>
      <c r="L27">
        <f t="shared" si="7"/>
        <v>30</v>
      </c>
      <c r="M27">
        <f t="shared" si="8"/>
        <v>4</v>
      </c>
      <c r="N27">
        <f t="shared" si="9"/>
        <v>7.0000000000000009</v>
      </c>
      <c r="O27">
        <f t="shared" si="10"/>
        <v>59</v>
      </c>
      <c r="P27">
        <f t="shared" si="10"/>
        <v>34</v>
      </c>
    </row>
    <row r="28" spans="1:16" x14ac:dyDescent="0.25">
      <c r="A28" s="19" t="s">
        <v>33</v>
      </c>
      <c r="B28" s="17">
        <v>0.19</v>
      </c>
      <c r="C28" s="17">
        <v>0.34</v>
      </c>
      <c r="D28" s="17">
        <v>0.3</v>
      </c>
      <c r="E28" s="17">
        <v>0.05</v>
      </c>
      <c r="F28" s="17">
        <v>0.12</v>
      </c>
      <c r="G28" s="17">
        <v>0.53</v>
      </c>
      <c r="H28" s="17">
        <v>0.35</v>
      </c>
      <c r="J28">
        <f t="shared" si="5"/>
        <v>19</v>
      </c>
      <c r="K28">
        <f t="shared" si="6"/>
        <v>34</v>
      </c>
      <c r="L28">
        <f t="shared" si="7"/>
        <v>30</v>
      </c>
      <c r="M28">
        <f t="shared" si="8"/>
        <v>5</v>
      </c>
      <c r="N28">
        <f t="shared" si="9"/>
        <v>12</v>
      </c>
      <c r="O28">
        <f t="shared" si="10"/>
        <v>53</v>
      </c>
      <c r="P28">
        <f t="shared" si="10"/>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election activeCell="K3" sqref="K3:R28"/>
    </sheetView>
  </sheetViews>
  <sheetFormatPr defaultColWidth="9.140625" defaultRowHeight="15" x14ac:dyDescent="0.25"/>
  <cols>
    <col min="1" max="1" width="20.28515625" customWidth="1"/>
    <col min="9" max="9" width="10.140625" customWidth="1"/>
  </cols>
  <sheetData>
    <row r="1" spans="1:18" ht="18.75" x14ac:dyDescent="0.3">
      <c r="A1" s="10" t="s">
        <v>12</v>
      </c>
      <c r="B1" s="25" t="s">
        <v>16</v>
      </c>
      <c r="C1" s="12"/>
      <c r="D1" s="12"/>
      <c r="E1" s="12"/>
      <c r="F1" s="12"/>
      <c r="G1" s="12"/>
      <c r="H1" s="12"/>
      <c r="I1" s="12"/>
    </row>
    <row r="2" spans="1:18" x14ac:dyDescent="0.25">
      <c r="B2" s="26" t="s">
        <v>94</v>
      </c>
      <c r="C2" s="12"/>
      <c r="D2" s="12"/>
      <c r="E2" s="12"/>
      <c r="F2" s="12"/>
      <c r="G2" s="12"/>
      <c r="H2" s="12"/>
      <c r="I2" s="12"/>
    </row>
    <row r="3" spans="1:18" x14ac:dyDescent="0.25">
      <c r="B3" s="26"/>
      <c r="C3" s="12"/>
      <c r="D3" s="12"/>
      <c r="E3" s="12"/>
      <c r="F3" s="12"/>
      <c r="G3" s="12"/>
      <c r="H3" s="12"/>
      <c r="I3" s="12"/>
      <c r="K3" t="str">
        <f>$A$1</f>
        <v>_Q7</v>
      </c>
      <c r="L3" t="str">
        <f t="shared" ref="L3:R3" si="0">$A$1</f>
        <v>_Q7</v>
      </c>
      <c r="M3" t="str">
        <f t="shared" si="0"/>
        <v>_Q7</v>
      </c>
      <c r="N3" t="str">
        <f t="shared" si="0"/>
        <v>_Q7</v>
      </c>
      <c r="O3" t="str">
        <f t="shared" si="0"/>
        <v>_Q7</v>
      </c>
      <c r="P3" t="str">
        <f t="shared" si="0"/>
        <v>_Q7</v>
      </c>
      <c r="Q3" t="str">
        <f t="shared" si="0"/>
        <v>_Q7</v>
      </c>
      <c r="R3" t="str">
        <f t="shared" si="0"/>
        <v>_Q7</v>
      </c>
    </row>
    <row r="4" spans="1:18" x14ac:dyDescent="0.25">
      <c r="A4" s="13" t="s">
        <v>23</v>
      </c>
      <c r="C4" s="12"/>
      <c r="D4" s="12"/>
      <c r="E4" s="12"/>
      <c r="F4" s="12"/>
      <c r="G4" s="12"/>
      <c r="H4" s="12"/>
      <c r="I4" s="12"/>
      <c r="K4" t="str">
        <f>$B$1</f>
        <v>Can ordinary people make a difference in the fight against corruption?</v>
      </c>
      <c r="L4" t="str">
        <f t="shared" ref="L4:R4" si="1">$B$1</f>
        <v>Can ordinary people make a difference in the fight against corruption?</v>
      </c>
      <c r="M4" t="str">
        <f t="shared" si="1"/>
        <v>Can ordinary people make a difference in the fight against corruption?</v>
      </c>
      <c r="N4" t="str">
        <f t="shared" si="1"/>
        <v>Can ordinary people make a difference in the fight against corruption?</v>
      </c>
      <c r="O4" t="str">
        <f t="shared" si="1"/>
        <v>Can ordinary people make a difference in the fight against corruption?</v>
      </c>
      <c r="P4" t="str">
        <f t="shared" si="1"/>
        <v>Can ordinary people make a difference in the fight against corruption?</v>
      </c>
      <c r="Q4" t="str">
        <f t="shared" si="1"/>
        <v>Can ordinary people make a difference in the fight against corruption?</v>
      </c>
      <c r="R4" t="str">
        <f t="shared" si="1"/>
        <v>Can ordinary people make a difference in the fight against corruption?</v>
      </c>
    </row>
    <row r="5" spans="1:18" x14ac:dyDescent="0.25">
      <c r="B5" s="12"/>
      <c r="C5" s="12"/>
      <c r="D5" s="12"/>
      <c r="E5" s="12"/>
      <c r="F5" s="12"/>
      <c r="G5" s="12"/>
      <c r="H5" s="12"/>
      <c r="I5" s="12"/>
      <c r="K5" t="str">
        <f>$B$2</f>
        <v>Would you agree or disagree with the following statement:  Ordinary people can make a difference in the fight against corruption</v>
      </c>
      <c r="L5" t="str">
        <f t="shared" ref="L5:R5" si="2">$B$2</f>
        <v>Would you agree or disagree with the following statement:  Ordinary people can make a difference in the fight against corruption</v>
      </c>
      <c r="M5" t="str">
        <f t="shared" si="2"/>
        <v>Would you agree or disagree with the following statement:  Ordinary people can make a difference in the fight against corruption</v>
      </c>
      <c r="N5" t="str">
        <f t="shared" si="2"/>
        <v>Would you agree or disagree with the following statement:  Ordinary people can make a difference in the fight against corruption</v>
      </c>
      <c r="O5" t="str">
        <f t="shared" si="2"/>
        <v>Would you agree or disagree with the following statement:  Ordinary people can make a difference in the fight against corruption</v>
      </c>
      <c r="P5" t="str">
        <f t="shared" si="2"/>
        <v>Would you agree or disagree with the following statement:  Ordinary people can make a difference in the fight against corruption</v>
      </c>
      <c r="Q5" t="str">
        <f t="shared" si="2"/>
        <v>Would you agree or disagree with the following statement:  Ordinary people can make a difference in the fight against corruption</v>
      </c>
      <c r="R5" t="str">
        <f t="shared" si="2"/>
        <v>Would you agree or disagree with the following statement:  Ordinary people can make a difference in the fight against corruption</v>
      </c>
    </row>
    <row r="6" spans="1:18" ht="60" x14ac:dyDescent="0.25">
      <c r="A6" s="14" t="s">
        <v>24</v>
      </c>
      <c r="B6" s="15" t="s">
        <v>95</v>
      </c>
      <c r="C6" s="15" t="s">
        <v>96</v>
      </c>
      <c r="D6" s="15" t="s">
        <v>97</v>
      </c>
      <c r="E6" s="15" t="s">
        <v>98</v>
      </c>
      <c r="F6" s="15" t="s">
        <v>99</v>
      </c>
      <c r="G6" s="15" t="s">
        <v>100</v>
      </c>
      <c r="H6" s="15" t="s">
        <v>101</v>
      </c>
      <c r="I6" s="15" t="s">
        <v>102</v>
      </c>
      <c r="K6" t="str">
        <f>B6</f>
        <v>Strongly agree</v>
      </c>
      <c r="L6" t="str">
        <f t="shared" ref="L6:Q6" si="3">C6</f>
        <v>Agree</v>
      </c>
      <c r="M6" t="str">
        <f t="shared" si="3"/>
        <v>Neither agree nor disagree</v>
      </c>
      <c r="N6" t="str">
        <f t="shared" si="3"/>
        <v>Disagree</v>
      </c>
      <c r="O6" t="str">
        <f t="shared" si="3"/>
        <v>Strongly disagree</v>
      </c>
      <c r="P6" t="str">
        <f t="shared" si="3"/>
        <v>Don't know / Refused</v>
      </c>
      <c r="Q6" t="str">
        <f t="shared" si="3"/>
        <v>AGREE</v>
      </c>
      <c r="R6" t="str">
        <f>I6</f>
        <v>DISAGREE</v>
      </c>
    </row>
    <row r="8" spans="1:18" x14ac:dyDescent="0.25">
      <c r="A8" s="19" t="s">
        <v>34</v>
      </c>
      <c r="B8" s="17">
        <v>0.26</v>
      </c>
      <c r="C8" s="17">
        <v>0.48</v>
      </c>
      <c r="D8" s="17">
        <v>0.03</v>
      </c>
      <c r="E8" s="17">
        <v>0.14000000000000001</v>
      </c>
      <c r="F8" s="17">
        <v>0.08</v>
      </c>
      <c r="G8" s="17">
        <v>0.02</v>
      </c>
      <c r="H8" s="17">
        <v>0.73</v>
      </c>
      <c r="I8" s="17">
        <v>0.22</v>
      </c>
      <c r="K8">
        <f>B8*100</f>
        <v>26</v>
      </c>
      <c r="L8">
        <f t="shared" ref="L8:R23" si="4">C8*100</f>
        <v>48</v>
      </c>
      <c r="M8">
        <f t="shared" si="4"/>
        <v>3</v>
      </c>
      <c r="N8">
        <f t="shared" si="4"/>
        <v>14.000000000000002</v>
      </c>
      <c r="O8">
        <f t="shared" si="4"/>
        <v>8</v>
      </c>
      <c r="P8">
        <f t="shared" si="4"/>
        <v>2</v>
      </c>
      <c r="Q8">
        <f t="shared" si="4"/>
        <v>73</v>
      </c>
      <c r="R8">
        <f t="shared" si="4"/>
        <v>22</v>
      </c>
    </row>
    <row r="9" spans="1:18" x14ac:dyDescent="0.25">
      <c r="A9" s="19" t="s">
        <v>35</v>
      </c>
      <c r="B9" s="17">
        <v>0.19</v>
      </c>
      <c r="C9" s="17">
        <v>0.39</v>
      </c>
      <c r="D9" s="17">
        <v>0.04</v>
      </c>
      <c r="E9" s="17">
        <v>0.27</v>
      </c>
      <c r="F9" s="17">
        <v>0.11</v>
      </c>
      <c r="G9" s="17">
        <v>0.01</v>
      </c>
      <c r="H9" s="17">
        <v>0.57999999999999996</v>
      </c>
      <c r="I9" s="17">
        <v>0.38</v>
      </c>
      <c r="K9">
        <f>B9*100</f>
        <v>19</v>
      </c>
      <c r="L9">
        <f t="shared" si="4"/>
        <v>39</v>
      </c>
      <c r="M9">
        <f t="shared" si="4"/>
        <v>4</v>
      </c>
      <c r="N9">
        <f t="shared" si="4"/>
        <v>27</v>
      </c>
      <c r="O9">
        <f t="shared" si="4"/>
        <v>11</v>
      </c>
      <c r="P9">
        <f t="shared" si="4"/>
        <v>1</v>
      </c>
      <c r="Q9">
        <f t="shared" si="4"/>
        <v>57.999999999999993</v>
      </c>
      <c r="R9">
        <f t="shared" si="4"/>
        <v>38</v>
      </c>
    </row>
    <row r="10" spans="1:18" x14ac:dyDescent="0.25">
      <c r="A10" s="19" t="s">
        <v>36</v>
      </c>
      <c r="B10" s="17">
        <v>0.11</v>
      </c>
      <c r="C10" s="17">
        <v>0.54</v>
      </c>
      <c r="D10" s="17">
        <v>0.18</v>
      </c>
      <c r="E10" s="17">
        <v>0.13</v>
      </c>
      <c r="F10" s="17">
        <v>0.02</v>
      </c>
      <c r="G10" s="17">
        <v>0.02</v>
      </c>
      <c r="H10" s="17">
        <v>0.65</v>
      </c>
      <c r="I10" s="17">
        <v>0.16</v>
      </c>
      <c r="K10">
        <f t="shared" ref="K10:K28" si="5">B10*100</f>
        <v>11</v>
      </c>
      <c r="L10">
        <f t="shared" si="4"/>
        <v>54</v>
      </c>
      <c r="M10">
        <f t="shared" si="4"/>
        <v>18</v>
      </c>
      <c r="N10">
        <f t="shared" si="4"/>
        <v>13</v>
      </c>
      <c r="O10">
        <f t="shared" si="4"/>
        <v>2</v>
      </c>
      <c r="P10">
        <f t="shared" si="4"/>
        <v>2</v>
      </c>
      <c r="Q10">
        <f t="shared" si="4"/>
        <v>65</v>
      </c>
      <c r="R10">
        <f t="shared" si="4"/>
        <v>16</v>
      </c>
    </row>
    <row r="11" spans="1:18" x14ac:dyDescent="0.25">
      <c r="A11" s="19" t="s">
        <v>37</v>
      </c>
      <c r="B11" s="17">
        <v>0.15</v>
      </c>
      <c r="C11" s="17">
        <v>0.48</v>
      </c>
      <c r="D11" s="17">
        <v>0.11</v>
      </c>
      <c r="E11" s="17">
        <v>0.13</v>
      </c>
      <c r="F11" s="17">
        <v>0.02</v>
      </c>
      <c r="G11" s="17">
        <v>0.11</v>
      </c>
      <c r="H11" s="17">
        <v>0.63</v>
      </c>
      <c r="I11" s="17">
        <v>0.15</v>
      </c>
      <c r="K11">
        <f t="shared" si="5"/>
        <v>15</v>
      </c>
      <c r="L11">
        <f t="shared" si="4"/>
        <v>48</v>
      </c>
      <c r="M11">
        <f t="shared" si="4"/>
        <v>11</v>
      </c>
      <c r="N11">
        <f t="shared" si="4"/>
        <v>13</v>
      </c>
      <c r="O11">
        <f t="shared" si="4"/>
        <v>2</v>
      </c>
      <c r="P11">
        <f t="shared" si="4"/>
        <v>11</v>
      </c>
      <c r="Q11">
        <f t="shared" si="4"/>
        <v>63</v>
      </c>
      <c r="R11">
        <f t="shared" si="4"/>
        <v>15</v>
      </c>
    </row>
    <row r="12" spans="1:18" x14ac:dyDescent="0.25">
      <c r="A12" s="19" t="s">
        <v>38</v>
      </c>
      <c r="B12" s="17">
        <v>0.57999999999999996</v>
      </c>
      <c r="C12" s="17">
        <v>0.25</v>
      </c>
      <c r="D12" s="17">
        <v>7.0000000000000007E-2</v>
      </c>
      <c r="E12" s="17">
        <v>0.05</v>
      </c>
      <c r="F12" s="17">
        <v>0</v>
      </c>
      <c r="G12" s="17">
        <v>0.05</v>
      </c>
      <c r="H12" s="17">
        <v>0.83</v>
      </c>
      <c r="I12" s="17">
        <v>0.05</v>
      </c>
      <c r="K12">
        <f t="shared" si="5"/>
        <v>57.999999999999993</v>
      </c>
      <c r="L12">
        <f t="shared" si="4"/>
        <v>25</v>
      </c>
      <c r="M12">
        <f t="shared" si="4"/>
        <v>7.0000000000000009</v>
      </c>
      <c r="N12">
        <f t="shared" si="4"/>
        <v>5</v>
      </c>
      <c r="O12">
        <f t="shared" si="4"/>
        <v>0</v>
      </c>
      <c r="P12">
        <f t="shared" si="4"/>
        <v>5</v>
      </c>
      <c r="Q12">
        <f t="shared" si="4"/>
        <v>83</v>
      </c>
      <c r="R12">
        <f t="shared" si="4"/>
        <v>5</v>
      </c>
    </row>
    <row r="13" spans="1:18" x14ac:dyDescent="0.25">
      <c r="A13" s="19" t="s">
        <v>39</v>
      </c>
      <c r="B13" s="17">
        <v>0.15</v>
      </c>
      <c r="C13" s="17">
        <v>0.59</v>
      </c>
      <c r="D13" s="17">
        <v>0.08</v>
      </c>
      <c r="E13" s="17">
        <v>0.15</v>
      </c>
      <c r="F13" s="17">
        <v>0.01</v>
      </c>
      <c r="G13" s="17">
        <v>0.02</v>
      </c>
      <c r="H13" s="17">
        <v>0.74</v>
      </c>
      <c r="I13" s="17">
        <v>0.16</v>
      </c>
      <c r="K13">
        <f t="shared" si="5"/>
        <v>15</v>
      </c>
      <c r="L13">
        <f t="shared" si="4"/>
        <v>59</v>
      </c>
      <c r="M13">
        <f t="shared" si="4"/>
        <v>8</v>
      </c>
      <c r="N13">
        <f t="shared" si="4"/>
        <v>15</v>
      </c>
      <c r="O13">
        <f t="shared" si="4"/>
        <v>1</v>
      </c>
      <c r="P13">
        <f t="shared" si="4"/>
        <v>2</v>
      </c>
      <c r="Q13">
        <f t="shared" si="4"/>
        <v>74</v>
      </c>
      <c r="R13">
        <f t="shared" si="4"/>
        <v>16</v>
      </c>
    </row>
    <row r="14" spans="1:18" x14ac:dyDescent="0.25">
      <c r="A14" s="19" t="s">
        <v>40</v>
      </c>
      <c r="B14" s="17">
        <v>0.15</v>
      </c>
      <c r="C14" s="17">
        <v>0.67</v>
      </c>
      <c r="D14" s="17">
        <v>0.04</v>
      </c>
      <c r="E14" s="17">
        <v>0.11</v>
      </c>
      <c r="F14" s="17">
        <v>0.01</v>
      </c>
      <c r="G14" s="17">
        <v>0.02</v>
      </c>
      <c r="H14" s="17">
        <v>0.82</v>
      </c>
      <c r="I14" s="17">
        <v>0.12</v>
      </c>
      <c r="K14">
        <f t="shared" si="5"/>
        <v>15</v>
      </c>
      <c r="L14">
        <f t="shared" si="4"/>
        <v>67</v>
      </c>
      <c r="M14">
        <f t="shared" si="4"/>
        <v>4</v>
      </c>
      <c r="N14">
        <f t="shared" si="4"/>
        <v>11</v>
      </c>
      <c r="O14">
        <f t="shared" si="4"/>
        <v>1</v>
      </c>
      <c r="P14">
        <f t="shared" si="4"/>
        <v>2</v>
      </c>
      <c r="Q14">
        <f t="shared" si="4"/>
        <v>82</v>
      </c>
      <c r="R14">
        <f t="shared" si="4"/>
        <v>12</v>
      </c>
    </row>
    <row r="15" spans="1:18" x14ac:dyDescent="0.25">
      <c r="A15" s="19" t="s">
        <v>41</v>
      </c>
      <c r="B15" s="17">
        <v>0.09</v>
      </c>
      <c r="C15" s="17">
        <v>0.31</v>
      </c>
      <c r="D15" s="17">
        <v>0.19</v>
      </c>
      <c r="E15" s="17">
        <v>0.25</v>
      </c>
      <c r="F15" s="17">
        <v>7.0000000000000007E-2</v>
      </c>
      <c r="G15" s="17">
        <v>0.09</v>
      </c>
      <c r="H15" s="17">
        <v>0.41</v>
      </c>
      <c r="I15" s="17">
        <v>0.32</v>
      </c>
      <c r="K15">
        <f t="shared" si="5"/>
        <v>9</v>
      </c>
      <c r="L15">
        <f t="shared" si="4"/>
        <v>31</v>
      </c>
      <c r="M15">
        <f t="shared" si="4"/>
        <v>19</v>
      </c>
      <c r="N15">
        <f t="shared" si="4"/>
        <v>25</v>
      </c>
      <c r="O15">
        <f t="shared" si="4"/>
        <v>7.0000000000000009</v>
      </c>
      <c r="P15">
        <f t="shared" si="4"/>
        <v>9</v>
      </c>
      <c r="Q15">
        <f t="shared" si="4"/>
        <v>41</v>
      </c>
      <c r="R15">
        <f t="shared" si="4"/>
        <v>32</v>
      </c>
    </row>
    <row r="16" spans="1:18" x14ac:dyDescent="0.25">
      <c r="A16" s="19" t="s">
        <v>42</v>
      </c>
      <c r="B16" s="17">
        <v>0.26</v>
      </c>
      <c r="C16" s="17">
        <v>0.48</v>
      </c>
      <c r="D16" s="17">
        <v>0.16</v>
      </c>
      <c r="E16" s="17">
        <v>0.08</v>
      </c>
      <c r="F16" s="17">
        <v>0.01</v>
      </c>
      <c r="G16" s="17">
        <v>0.01</v>
      </c>
      <c r="H16" s="17">
        <v>0.74</v>
      </c>
      <c r="I16" s="17">
        <v>0.09</v>
      </c>
      <c r="K16">
        <f t="shared" si="5"/>
        <v>26</v>
      </c>
      <c r="L16">
        <f t="shared" si="4"/>
        <v>48</v>
      </c>
      <c r="M16">
        <f t="shared" si="4"/>
        <v>16</v>
      </c>
      <c r="N16">
        <f t="shared" si="4"/>
        <v>8</v>
      </c>
      <c r="O16">
        <f t="shared" si="4"/>
        <v>1</v>
      </c>
      <c r="P16">
        <f t="shared" si="4"/>
        <v>1</v>
      </c>
      <c r="Q16">
        <f t="shared" si="4"/>
        <v>74</v>
      </c>
      <c r="R16">
        <f t="shared" si="4"/>
        <v>9</v>
      </c>
    </row>
    <row r="17" spans="1:18" x14ac:dyDescent="0.25">
      <c r="A17" s="19" t="s">
        <v>43</v>
      </c>
      <c r="B17" s="17">
        <v>0.06</v>
      </c>
      <c r="C17" s="17">
        <v>0.61</v>
      </c>
      <c r="D17" s="17">
        <v>0.04</v>
      </c>
      <c r="E17" s="17">
        <v>0.2</v>
      </c>
      <c r="F17" s="17">
        <v>0.02</v>
      </c>
      <c r="G17" s="17">
        <v>7.0000000000000007E-2</v>
      </c>
      <c r="H17" s="17">
        <v>0.67</v>
      </c>
      <c r="I17" s="17">
        <v>0.21</v>
      </c>
      <c r="K17">
        <f t="shared" si="5"/>
        <v>6</v>
      </c>
      <c r="L17">
        <f t="shared" si="4"/>
        <v>61</v>
      </c>
      <c r="M17">
        <f t="shared" si="4"/>
        <v>4</v>
      </c>
      <c r="N17">
        <f t="shared" si="4"/>
        <v>20</v>
      </c>
      <c r="O17">
        <f t="shared" si="4"/>
        <v>2</v>
      </c>
      <c r="P17">
        <f t="shared" si="4"/>
        <v>7.0000000000000009</v>
      </c>
      <c r="Q17">
        <f t="shared" si="4"/>
        <v>67</v>
      </c>
      <c r="R17">
        <f t="shared" si="4"/>
        <v>21</v>
      </c>
    </row>
    <row r="18" spans="1:18" x14ac:dyDescent="0.25">
      <c r="A18" s="19" t="s">
        <v>44</v>
      </c>
      <c r="B18" s="17">
        <v>0.11</v>
      </c>
      <c r="C18" s="17">
        <v>0.6</v>
      </c>
      <c r="D18" s="17">
        <v>0.03</v>
      </c>
      <c r="E18" s="17">
        <v>0.16</v>
      </c>
      <c r="F18" s="17">
        <v>0.03</v>
      </c>
      <c r="G18" s="17">
        <v>0.09</v>
      </c>
      <c r="H18" s="17">
        <v>0.7</v>
      </c>
      <c r="I18" s="17">
        <v>0.18</v>
      </c>
      <c r="K18">
        <f t="shared" si="5"/>
        <v>11</v>
      </c>
      <c r="L18">
        <f t="shared" si="4"/>
        <v>60</v>
      </c>
      <c r="M18">
        <f t="shared" si="4"/>
        <v>3</v>
      </c>
      <c r="N18">
        <f t="shared" si="4"/>
        <v>16</v>
      </c>
      <c r="O18">
        <f t="shared" si="4"/>
        <v>3</v>
      </c>
      <c r="P18">
        <f t="shared" si="4"/>
        <v>9</v>
      </c>
      <c r="Q18">
        <f t="shared" si="4"/>
        <v>70</v>
      </c>
      <c r="R18">
        <f t="shared" si="4"/>
        <v>18</v>
      </c>
    </row>
    <row r="19" spans="1:18" x14ac:dyDescent="0.25">
      <c r="A19" s="19" t="s">
        <v>45</v>
      </c>
      <c r="B19" s="17">
        <v>0.09</v>
      </c>
      <c r="C19" s="17">
        <v>0.67</v>
      </c>
      <c r="D19" s="17">
        <v>0.05</v>
      </c>
      <c r="E19" s="17">
        <v>0.14000000000000001</v>
      </c>
      <c r="F19" s="17">
        <v>0.01</v>
      </c>
      <c r="G19" s="17">
        <v>0.04</v>
      </c>
      <c r="H19" s="17">
        <v>0.76</v>
      </c>
      <c r="I19" s="17">
        <v>0.16</v>
      </c>
      <c r="K19">
        <f t="shared" si="5"/>
        <v>9</v>
      </c>
      <c r="L19">
        <f t="shared" si="4"/>
        <v>67</v>
      </c>
      <c r="M19">
        <f t="shared" si="4"/>
        <v>5</v>
      </c>
      <c r="N19">
        <f t="shared" si="4"/>
        <v>14.000000000000002</v>
      </c>
      <c r="O19">
        <f t="shared" si="4"/>
        <v>1</v>
      </c>
      <c r="P19">
        <f t="shared" si="4"/>
        <v>4</v>
      </c>
      <c r="Q19">
        <f t="shared" si="4"/>
        <v>76</v>
      </c>
      <c r="R19">
        <f t="shared" si="4"/>
        <v>16</v>
      </c>
    </row>
    <row r="20" spans="1:18" x14ac:dyDescent="0.25">
      <c r="A20" s="19" t="s">
        <v>46</v>
      </c>
      <c r="B20" s="17">
        <v>0.34</v>
      </c>
      <c r="C20" s="17">
        <v>0.39</v>
      </c>
      <c r="D20" s="17">
        <v>0.09</v>
      </c>
      <c r="E20" s="17">
        <v>0.1</v>
      </c>
      <c r="F20" s="17">
        <v>0.03</v>
      </c>
      <c r="G20" s="17">
        <v>0.05</v>
      </c>
      <c r="H20" s="17">
        <v>0.74</v>
      </c>
      <c r="I20" s="17">
        <v>0.13</v>
      </c>
      <c r="K20">
        <f t="shared" si="5"/>
        <v>34</v>
      </c>
      <c r="L20">
        <f t="shared" si="4"/>
        <v>39</v>
      </c>
      <c r="M20">
        <f t="shared" si="4"/>
        <v>9</v>
      </c>
      <c r="N20">
        <f t="shared" si="4"/>
        <v>10</v>
      </c>
      <c r="O20">
        <f t="shared" si="4"/>
        <v>3</v>
      </c>
      <c r="P20">
        <f t="shared" si="4"/>
        <v>5</v>
      </c>
      <c r="Q20">
        <f t="shared" si="4"/>
        <v>74</v>
      </c>
      <c r="R20">
        <f t="shared" si="4"/>
        <v>13</v>
      </c>
    </row>
    <row r="21" spans="1:18" x14ac:dyDescent="0.25">
      <c r="A21" s="19" t="s">
        <v>47</v>
      </c>
      <c r="B21" s="17">
        <v>0.03</v>
      </c>
      <c r="C21" s="17">
        <v>0.74</v>
      </c>
      <c r="D21" s="17">
        <v>0.05</v>
      </c>
      <c r="E21" s="17">
        <v>0.11</v>
      </c>
      <c r="F21" s="17">
        <v>0.01</v>
      </c>
      <c r="G21" s="17">
        <v>7.0000000000000007E-2</v>
      </c>
      <c r="H21" s="17">
        <v>0.77</v>
      </c>
      <c r="I21" s="17">
        <v>0.12</v>
      </c>
      <c r="K21">
        <f t="shared" si="5"/>
        <v>3</v>
      </c>
      <c r="L21">
        <f t="shared" si="4"/>
        <v>74</v>
      </c>
      <c r="M21">
        <f t="shared" si="4"/>
        <v>5</v>
      </c>
      <c r="N21">
        <f t="shared" si="4"/>
        <v>11</v>
      </c>
      <c r="O21">
        <f t="shared" si="4"/>
        <v>1</v>
      </c>
      <c r="P21">
        <f t="shared" si="4"/>
        <v>7.0000000000000009</v>
      </c>
      <c r="Q21">
        <f t="shared" si="4"/>
        <v>77</v>
      </c>
      <c r="R21">
        <f t="shared" si="4"/>
        <v>12</v>
      </c>
    </row>
    <row r="22" spans="1:18" x14ac:dyDescent="0.25">
      <c r="A22" s="19" t="s">
        <v>48</v>
      </c>
      <c r="B22" s="17">
        <v>0.11</v>
      </c>
      <c r="C22" s="17">
        <v>0.57999999999999996</v>
      </c>
      <c r="D22" s="17">
        <v>0.11</v>
      </c>
      <c r="E22" s="17">
        <v>0.15</v>
      </c>
      <c r="F22" s="17">
        <v>0.03</v>
      </c>
      <c r="G22" s="17">
        <v>0.03</v>
      </c>
      <c r="H22" s="17">
        <v>0.68</v>
      </c>
      <c r="I22" s="17">
        <v>0.17</v>
      </c>
      <c r="K22">
        <f t="shared" si="5"/>
        <v>11</v>
      </c>
      <c r="L22">
        <f t="shared" si="4"/>
        <v>57.999999999999993</v>
      </c>
      <c r="M22">
        <f t="shared" si="4"/>
        <v>11</v>
      </c>
      <c r="N22">
        <f t="shared" si="4"/>
        <v>15</v>
      </c>
      <c r="O22">
        <f t="shared" si="4"/>
        <v>3</v>
      </c>
      <c r="P22">
        <f t="shared" si="4"/>
        <v>3</v>
      </c>
      <c r="Q22">
        <f t="shared" si="4"/>
        <v>68</v>
      </c>
      <c r="R22">
        <f t="shared" si="4"/>
        <v>17</v>
      </c>
    </row>
    <row r="23" spans="1:18" x14ac:dyDescent="0.25">
      <c r="A23" s="19" t="s">
        <v>49</v>
      </c>
      <c r="B23" s="17">
        <v>0.26</v>
      </c>
      <c r="C23" s="17">
        <v>0.56999999999999995</v>
      </c>
      <c r="D23" s="17">
        <v>0.05</v>
      </c>
      <c r="E23" s="17">
        <v>7.0000000000000007E-2</v>
      </c>
      <c r="F23" s="17">
        <v>0.02</v>
      </c>
      <c r="G23" s="17">
        <v>0.04</v>
      </c>
      <c r="H23" s="17">
        <v>0.82</v>
      </c>
      <c r="I23" s="17">
        <v>0.08</v>
      </c>
      <c r="K23">
        <f t="shared" si="5"/>
        <v>26</v>
      </c>
      <c r="L23">
        <f t="shared" si="4"/>
        <v>56.999999999999993</v>
      </c>
      <c r="M23">
        <f t="shared" si="4"/>
        <v>5</v>
      </c>
      <c r="N23">
        <f t="shared" si="4"/>
        <v>7.0000000000000009</v>
      </c>
      <c r="O23">
        <f t="shared" si="4"/>
        <v>2</v>
      </c>
      <c r="P23">
        <f t="shared" si="4"/>
        <v>4</v>
      </c>
      <c r="Q23">
        <f t="shared" si="4"/>
        <v>82</v>
      </c>
      <c r="R23">
        <f t="shared" si="4"/>
        <v>8</v>
      </c>
    </row>
    <row r="24" spans="1:18" x14ac:dyDescent="0.25">
      <c r="A24" s="19" t="s">
        <v>50</v>
      </c>
      <c r="B24" s="17">
        <v>0.12</v>
      </c>
      <c r="C24" s="17">
        <v>0.5</v>
      </c>
      <c r="D24" s="17">
        <v>0.12</v>
      </c>
      <c r="E24" s="17">
        <v>0.17</v>
      </c>
      <c r="F24" s="17">
        <v>0.02</v>
      </c>
      <c r="G24" s="17">
        <v>0.08</v>
      </c>
      <c r="H24" s="17">
        <v>0.62</v>
      </c>
      <c r="I24" s="17">
        <v>0.19</v>
      </c>
      <c r="K24">
        <f t="shared" si="5"/>
        <v>12</v>
      </c>
      <c r="L24">
        <f t="shared" ref="L24:L28" si="6">C24*100</f>
        <v>50</v>
      </c>
      <c r="M24">
        <f t="shared" ref="M24:M28" si="7">D24*100</f>
        <v>12</v>
      </c>
      <c r="N24">
        <f t="shared" ref="N24:N28" si="8">E24*100</f>
        <v>17</v>
      </c>
      <c r="O24">
        <f t="shared" ref="O24:O28" si="9">F24*100</f>
        <v>2</v>
      </c>
      <c r="P24">
        <f t="shared" ref="P24:P28" si="10">G24*100</f>
        <v>8</v>
      </c>
      <c r="Q24">
        <f t="shared" ref="Q24:Q28" si="11">H24*100</f>
        <v>62</v>
      </c>
      <c r="R24">
        <f t="shared" ref="R24:R28" si="12">I24*100</f>
        <v>19</v>
      </c>
    </row>
    <row r="25" spans="1:18" x14ac:dyDescent="0.25">
      <c r="A25" s="19" t="s">
        <v>51</v>
      </c>
      <c r="B25" s="17">
        <v>0.11</v>
      </c>
      <c r="C25" s="17">
        <v>0.61</v>
      </c>
      <c r="D25" s="17">
        <v>0.03</v>
      </c>
      <c r="E25" s="17">
        <v>0.17</v>
      </c>
      <c r="F25" s="17">
        <v>0.02</v>
      </c>
      <c r="G25" s="17">
        <v>0.06</v>
      </c>
      <c r="H25" s="17">
        <v>0.72</v>
      </c>
      <c r="I25" s="17">
        <v>0.19</v>
      </c>
      <c r="K25">
        <f t="shared" si="5"/>
        <v>11</v>
      </c>
      <c r="L25">
        <f t="shared" si="6"/>
        <v>61</v>
      </c>
      <c r="M25">
        <f t="shared" si="7"/>
        <v>3</v>
      </c>
      <c r="N25">
        <f t="shared" si="8"/>
        <v>17</v>
      </c>
      <c r="O25">
        <f t="shared" si="9"/>
        <v>2</v>
      </c>
      <c r="P25">
        <f t="shared" si="10"/>
        <v>6</v>
      </c>
      <c r="Q25">
        <f t="shared" si="11"/>
        <v>72</v>
      </c>
      <c r="R25">
        <f t="shared" si="12"/>
        <v>19</v>
      </c>
    </row>
    <row r="26" spans="1:18" x14ac:dyDescent="0.25">
      <c r="A26" s="19" t="s">
        <v>52</v>
      </c>
      <c r="B26" s="17">
        <v>0.39</v>
      </c>
      <c r="C26" s="17">
        <v>0.36</v>
      </c>
      <c r="D26" s="17">
        <v>0.11</v>
      </c>
      <c r="E26" s="17">
        <v>0.09</v>
      </c>
      <c r="F26" s="17">
        <v>0.02</v>
      </c>
      <c r="G26" s="17">
        <v>0.03</v>
      </c>
      <c r="H26" s="17">
        <v>0.74</v>
      </c>
      <c r="I26" s="17">
        <v>0.12</v>
      </c>
      <c r="K26">
        <f t="shared" si="5"/>
        <v>39</v>
      </c>
      <c r="L26">
        <f t="shared" si="6"/>
        <v>36</v>
      </c>
      <c r="M26">
        <f t="shared" si="7"/>
        <v>11</v>
      </c>
      <c r="N26">
        <f t="shared" si="8"/>
        <v>9</v>
      </c>
      <c r="O26">
        <f t="shared" si="9"/>
        <v>2</v>
      </c>
      <c r="P26">
        <f t="shared" si="10"/>
        <v>3</v>
      </c>
      <c r="Q26">
        <f t="shared" si="11"/>
        <v>74</v>
      </c>
      <c r="R26">
        <f t="shared" si="12"/>
        <v>12</v>
      </c>
    </row>
    <row r="27" spans="1:18" x14ac:dyDescent="0.25">
      <c r="A27" s="19" t="s">
        <v>53</v>
      </c>
      <c r="B27" s="17">
        <v>7.0000000000000007E-2</v>
      </c>
      <c r="C27" s="17">
        <v>0.65</v>
      </c>
      <c r="D27" s="17">
        <v>0.08</v>
      </c>
      <c r="E27" s="17">
        <v>0.15</v>
      </c>
      <c r="F27" s="17">
        <v>0.01</v>
      </c>
      <c r="G27" s="17">
        <v>0.03</v>
      </c>
      <c r="H27" s="17">
        <v>0.72</v>
      </c>
      <c r="I27" s="17">
        <v>0.16</v>
      </c>
      <c r="K27">
        <f t="shared" si="5"/>
        <v>7.0000000000000009</v>
      </c>
      <c r="L27">
        <f t="shared" si="6"/>
        <v>65</v>
      </c>
      <c r="M27">
        <f t="shared" si="7"/>
        <v>8</v>
      </c>
      <c r="N27">
        <f t="shared" si="8"/>
        <v>15</v>
      </c>
      <c r="O27">
        <f t="shared" si="9"/>
        <v>1</v>
      </c>
      <c r="P27">
        <f t="shared" si="10"/>
        <v>3</v>
      </c>
      <c r="Q27">
        <f t="shared" si="11"/>
        <v>72</v>
      </c>
      <c r="R27">
        <f t="shared" si="12"/>
        <v>16</v>
      </c>
    </row>
    <row r="28" spans="1:18" x14ac:dyDescent="0.25">
      <c r="A28" s="19" t="s">
        <v>33</v>
      </c>
      <c r="B28" s="17">
        <v>0.18</v>
      </c>
      <c r="C28" s="17">
        <v>0.52</v>
      </c>
      <c r="D28" s="17">
        <v>0.08</v>
      </c>
      <c r="E28" s="17">
        <v>0.14000000000000001</v>
      </c>
      <c r="F28" s="17">
        <v>0.03</v>
      </c>
      <c r="G28" s="17">
        <v>0.05</v>
      </c>
      <c r="H28" s="17">
        <v>0.7</v>
      </c>
      <c r="I28" s="17">
        <v>0.17</v>
      </c>
      <c r="K28">
        <f t="shared" si="5"/>
        <v>18</v>
      </c>
      <c r="L28">
        <f t="shared" si="6"/>
        <v>52</v>
      </c>
      <c r="M28">
        <f t="shared" si="7"/>
        <v>8</v>
      </c>
      <c r="N28">
        <f t="shared" si="8"/>
        <v>14.000000000000002</v>
      </c>
      <c r="O28">
        <f t="shared" si="9"/>
        <v>3</v>
      </c>
      <c r="P28">
        <f t="shared" si="10"/>
        <v>5</v>
      </c>
      <c r="Q28">
        <f t="shared" si="11"/>
        <v>70</v>
      </c>
      <c r="R28">
        <f t="shared" si="12"/>
        <v>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election activeCell="K3" sqref="K3:R28"/>
    </sheetView>
  </sheetViews>
  <sheetFormatPr defaultRowHeight="15" x14ac:dyDescent="0.25"/>
  <cols>
    <col min="1" max="1" width="20.28515625" customWidth="1"/>
    <col min="9" max="9" width="9.42578125" customWidth="1"/>
  </cols>
  <sheetData>
    <row r="1" spans="1:18" ht="18.75" x14ac:dyDescent="0.3">
      <c r="A1" s="10" t="s">
        <v>14</v>
      </c>
      <c r="B1" s="25" t="s">
        <v>18</v>
      </c>
    </row>
    <row r="2" spans="1:18" x14ac:dyDescent="0.25">
      <c r="B2" s="26" t="s">
        <v>103</v>
      </c>
    </row>
    <row r="3" spans="1:18" x14ac:dyDescent="0.25">
      <c r="K3" t="str">
        <f>$A$1</f>
        <v>_Q8</v>
      </c>
      <c r="L3" t="str">
        <f t="shared" ref="L3:R3" si="0">$A$1</f>
        <v>_Q8</v>
      </c>
      <c r="M3" t="str">
        <f t="shared" si="0"/>
        <v>_Q8</v>
      </c>
      <c r="N3" t="str">
        <f t="shared" si="0"/>
        <v>_Q8</v>
      </c>
      <c r="O3" t="str">
        <f t="shared" si="0"/>
        <v>_Q8</v>
      </c>
      <c r="P3" t="str">
        <f t="shared" si="0"/>
        <v>_Q8</v>
      </c>
      <c r="Q3" t="str">
        <f t="shared" si="0"/>
        <v>_Q8</v>
      </c>
      <c r="R3" t="str">
        <f t="shared" si="0"/>
        <v>_Q8</v>
      </c>
    </row>
    <row r="4" spans="1:18" x14ac:dyDescent="0.25">
      <c r="A4" s="13" t="s">
        <v>23</v>
      </c>
      <c r="K4" t="str">
        <f>$B$1</f>
        <v>Is it socially acceptable to report corruption?</v>
      </c>
      <c r="L4" t="str">
        <f t="shared" ref="L4:R4" si="1">$B$1</f>
        <v>Is it socially acceptable to report corruption?</v>
      </c>
      <c r="M4" t="str">
        <f t="shared" si="1"/>
        <v>Is it socially acceptable to report corruption?</v>
      </c>
      <c r="N4" t="str">
        <f t="shared" si="1"/>
        <v>Is it socially acceptable to report corruption?</v>
      </c>
      <c r="O4" t="str">
        <f t="shared" si="1"/>
        <v>Is it socially acceptable to report corruption?</v>
      </c>
      <c r="P4" t="str">
        <f t="shared" si="1"/>
        <v>Is it socially acceptable to report corruption?</v>
      </c>
      <c r="Q4" t="str">
        <f t="shared" si="1"/>
        <v>Is it socially acceptable to report corruption?</v>
      </c>
      <c r="R4" t="str">
        <f t="shared" si="1"/>
        <v>Is it socially acceptable to report corruption?</v>
      </c>
    </row>
    <row r="5" spans="1:18" x14ac:dyDescent="0.25">
      <c r="K5" t="str">
        <f>$B$2</f>
        <v>Would you agree or disagree with the following statement: In our society it is generally acceptable for people to report a case of corruption they witness</v>
      </c>
      <c r="L5" t="str">
        <f t="shared" ref="L5:R5" si="2">$B$2</f>
        <v>Would you agree or disagree with the following statement: In our society it is generally acceptable for people to report a case of corruption they witness</v>
      </c>
      <c r="M5" t="str">
        <f t="shared" si="2"/>
        <v>Would you agree or disagree with the following statement: In our society it is generally acceptable for people to report a case of corruption they witness</v>
      </c>
      <c r="N5" t="str">
        <f t="shared" si="2"/>
        <v>Would you agree or disagree with the following statement: In our society it is generally acceptable for people to report a case of corruption they witness</v>
      </c>
      <c r="O5" t="str">
        <f t="shared" si="2"/>
        <v>Would you agree or disagree with the following statement: In our society it is generally acceptable for people to report a case of corruption they witness</v>
      </c>
      <c r="P5" t="str">
        <f t="shared" si="2"/>
        <v>Would you agree or disagree with the following statement: In our society it is generally acceptable for people to report a case of corruption they witness</v>
      </c>
      <c r="Q5" t="str">
        <f t="shared" si="2"/>
        <v>Would you agree or disagree with the following statement: In our society it is generally acceptable for people to report a case of corruption they witness</v>
      </c>
      <c r="R5" t="str">
        <f t="shared" si="2"/>
        <v>Would you agree or disagree with the following statement: In our society it is generally acceptable for people to report a case of corruption they witness</v>
      </c>
    </row>
    <row r="6" spans="1:18" ht="60" x14ac:dyDescent="0.25">
      <c r="A6" s="14" t="s">
        <v>24</v>
      </c>
      <c r="B6" s="15" t="s">
        <v>95</v>
      </c>
      <c r="C6" s="15" t="s">
        <v>96</v>
      </c>
      <c r="D6" s="15" t="s">
        <v>97</v>
      </c>
      <c r="E6" s="15" t="s">
        <v>98</v>
      </c>
      <c r="F6" s="15" t="s">
        <v>99</v>
      </c>
      <c r="G6" s="15" t="s">
        <v>100</v>
      </c>
      <c r="H6" s="15" t="s">
        <v>101</v>
      </c>
      <c r="I6" s="15" t="s">
        <v>102</v>
      </c>
      <c r="K6" t="str">
        <f>B6</f>
        <v>Strongly agree</v>
      </c>
      <c r="L6" t="str">
        <f t="shared" ref="L6:R6" si="3">C6</f>
        <v>Agree</v>
      </c>
      <c r="M6" t="str">
        <f t="shared" si="3"/>
        <v>Neither agree nor disagree</v>
      </c>
      <c r="N6" t="str">
        <f t="shared" si="3"/>
        <v>Disagree</v>
      </c>
      <c r="O6" t="str">
        <f t="shared" si="3"/>
        <v>Strongly disagree</v>
      </c>
      <c r="P6" t="str">
        <f t="shared" si="3"/>
        <v>Don't know / Refused</v>
      </c>
      <c r="Q6" t="str">
        <f t="shared" si="3"/>
        <v>AGREE</v>
      </c>
      <c r="R6" t="str">
        <f t="shared" si="3"/>
        <v>DISAGREE</v>
      </c>
    </row>
    <row r="8" spans="1:18" x14ac:dyDescent="0.25">
      <c r="A8" s="19" t="s">
        <v>34</v>
      </c>
      <c r="B8" s="17">
        <v>0.11</v>
      </c>
      <c r="C8" s="17">
        <v>0.42</v>
      </c>
      <c r="D8" s="17">
        <v>0.08</v>
      </c>
      <c r="E8" s="17">
        <v>0.3</v>
      </c>
      <c r="F8" s="17">
        <v>0.08</v>
      </c>
      <c r="G8" s="17">
        <v>0.01</v>
      </c>
      <c r="H8" s="17">
        <v>0.52</v>
      </c>
      <c r="I8" s="17">
        <v>0.38</v>
      </c>
      <c r="K8">
        <f>B8*100</f>
        <v>11</v>
      </c>
      <c r="L8">
        <f t="shared" ref="L8:R8" si="4">C8*100</f>
        <v>42</v>
      </c>
      <c r="M8">
        <f t="shared" si="4"/>
        <v>8</v>
      </c>
      <c r="N8">
        <f t="shared" si="4"/>
        <v>30</v>
      </c>
      <c r="O8">
        <f t="shared" si="4"/>
        <v>8</v>
      </c>
      <c r="P8">
        <f t="shared" si="4"/>
        <v>1</v>
      </c>
      <c r="Q8">
        <f t="shared" si="4"/>
        <v>52</v>
      </c>
      <c r="R8">
        <f t="shared" si="4"/>
        <v>38</v>
      </c>
    </row>
    <row r="9" spans="1:18" x14ac:dyDescent="0.25">
      <c r="A9" s="19" t="s">
        <v>35</v>
      </c>
      <c r="B9" s="17">
        <v>0.08</v>
      </c>
      <c r="C9" s="17">
        <v>0.28000000000000003</v>
      </c>
      <c r="D9" s="17">
        <v>0.11</v>
      </c>
      <c r="E9" s="17">
        <v>0.36</v>
      </c>
      <c r="F9" s="17">
        <v>0.15</v>
      </c>
      <c r="G9" s="17">
        <v>0.01</v>
      </c>
      <c r="H9" s="17">
        <v>0.37</v>
      </c>
      <c r="I9" s="17">
        <v>0.51</v>
      </c>
      <c r="K9">
        <f t="shared" ref="K9:K28" si="5">B9*100</f>
        <v>8</v>
      </c>
      <c r="L9">
        <f t="shared" ref="L9:L28" si="6">C9*100</f>
        <v>28.000000000000004</v>
      </c>
      <c r="M9">
        <f t="shared" ref="M9:M28" si="7">D9*100</f>
        <v>11</v>
      </c>
      <c r="N9">
        <f t="shared" ref="N9:N28" si="8">E9*100</f>
        <v>36</v>
      </c>
      <c r="O9">
        <f t="shared" ref="O9:O28" si="9">F9*100</f>
        <v>15</v>
      </c>
      <c r="P9">
        <f t="shared" ref="P9:P28" si="10">G9*100</f>
        <v>1</v>
      </c>
      <c r="Q9">
        <f t="shared" ref="Q9:Q28" si="11">H9*100</f>
        <v>37</v>
      </c>
      <c r="R9">
        <f t="shared" ref="R9:R28" si="12">I9*100</f>
        <v>51</v>
      </c>
    </row>
    <row r="10" spans="1:18" x14ac:dyDescent="0.25">
      <c r="A10" s="19" t="s">
        <v>36</v>
      </c>
      <c r="B10" s="17">
        <v>0.06</v>
      </c>
      <c r="C10" s="17">
        <v>0.45</v>
      </c>
      <c r="D10" s="17">
        <v>0.2</v>
      </c>
      <c r="E10" s="17">
        <v>0.25</v>
      </c>
      <c r="F10" s="17">
        <v>0.02</v>
      </c>
      <c r="G10" s="17">
        <v>0.03</v>
      </c>
      <c r="H10" s="17">
        <v>0.51</v>
      </c>
      <c r="I10" s="17">
        <v>0.27</v>
      </c>
      <c r="K10">
        <f t="shared" si="5"/>
        <v>6</v>
      </c>
      <c r="L10">
        <f t="shared" si="6"/>
        <v>45</v>
      </c>
      <c r="M10">
        <f t="shared" si="7"/>
        <v>20</v>
      </c>
      <c r="N10">
        <f t="shared" si="8"/>
        <v>25</v>
      </c>
      <c r="O10">
        <f t="shared" si="9"/>
        <v>2</v>
      </c>
      <c r="P10">
        <f t="shared" si="10"/>
        <v>3</v>
      </c>
      <c r="Q10">
        <f t="shared" si="11"/>
        <v>51</v>
      </c>
      <c r="R10">
        <f t="shared" si="12"/>
        <v>27</v>
      </c>
    </row>
    <row r="11" spans="1:18" x14ac:dyDescent="0.25">
      <c r="A11" s="19" t="s">
        <v>37</v>
      </c>
      <c r="B11" s="17">
        <v>0.06</v>
      </c>
      <c r="C11" s="17">
        <v>0.44</v>
      </c>
      <c r="D11" s="17">
        <v>0.18</v>
      </c>
      <c r="E11" s="17">
        <v>0.18</v>
      </c>
      <c r="F11" s="17">
        <v>0.03</v>
      </c>
      <c r="G11" s="17">
        <v>0.11</v>
      </c>
      <c r="H11" s="17">
        <v>0.5</v>
      </c>
      <c r="I11" s="17">
        <v>0.21</v>
      </c>
      <c r="K11">
        <f t="shared" si="5"/>
        <v>6</v>
      </c>
      <c r="L11">
        <f t="shared" si="6"/>
        <v>44</v>
      </c>
      <c r="M11">
        <f t="shared" si="7"/>
        <v>18</v>
      </c>
      <c r="N11">
        <f t="shared" si="8"/>
        <v>18</v>
      </c>
      <c r="O11">
        <f t="shared" si="9"/>
        <v>3</v>
      </c>
      <c r="P11">
        <f t="shared" si="10"/>
        <v>11</v>
      </c>
      <c r="Q11">
        <f t="shared" si="11"/>
        <v>50</v>
      </c>
      <c r="R11">
        <f t="shared" si="12"/>
        <v>21</v>
      </c>
    </row>
    <row r="12" spans="1:18" x14ac:dyDescent="0.25">
      <c r="A12" s="19" t="s">
        <v>38</v>
      </c>
      <c r="B12" s="17">
        <v>0.44</v>
      </c>
      <c r="C12" s="17">
        <v>0.3</v>
      </c>
      <c r="D12" s="17">
        <v>0.14000000000000001</v>
      </c>
      <c r="E12" s="17">
        <v>0.09</v>
      </c>
      <c r="F12" s="17">
        <v>0</v>
      </c>
      <c r="G12" s="17">
        <v>0.04</v>
      </c>
      <c r="H12" s="17">
        <v>0.74</v>
      </c>
      <c r="I12" s="17">
        <v>0.09</v>
      </c>
      <c r="K12">
        <f t="shared" si="5"/>
        <v>44</v>
      </c>
      <c r="L12">
        <f t="shared" si="6"/>
        <v>30</v>
      </c>
      <c r="M12">
        <f t="shared" si="7"/>
        <v>14.000000000000002</v>
      </c>
      <c r="N12">
        <f t="shared" si="8"/>
        <v>9</v>
      </c>
      <c r="O12">
        <f t="shared" si="9"/>
        <v>0</v>
      </c>
      <c r="P12">
        <f t="shared" si="10"/>
        <v>4</v>
      </c>
      <c r="Q12">
        <f t="shared" si="11"/>
        <v>74</v>
      </c>
      <c r="R12">
        <f t="shared" si="12"/>
        <v>9</v>
      </c>
    </row>
    <row r="13" spans="1:18" x14ac:dyDescent="0.25">
      <c r="A13" s="19" t="s">
        <v>39</v>
      </c>
      <c r="B13" s="17">
        <v>0.09</v>
      </c>
      <c r="C13" s="17">
        <v>0.56000000000000005</v>
      </c>
      <c r="D13" s="17">
        <v>0.11</v>
      </c>
      <c r="E13" s="17">
        <v>0.19</v>
      </c>
      <c r="F13" s="17">
        <v>0.02</v>
      </c>
      <c r="G13" s="17">
        <v>0.02</v>
      </c>
      <c r="H13" s="17">
        <v>0.65</v>
      </c>
      <c r="I13" s="17">
        <v>0.21</v>
      </c>
      <c r="K13">
        <f t="shared" si="5"/>
        <v>9</v>
      </c>
      <c r="L13">
        <f t="shared" si="6"/>
        <v>56.000000000000007</v>
      </c>
      <c r="M13">
        <f t="shared" si="7"/>
        <v>11</v>
      </c>
      <c r="N13">
        <f t="shared" si="8"/>
        <v>19</v>
      </c>
      <c r="O13">
        <f t="shared" si="9"/>
        <v>2</v>
      </c>
      <c r="P13">
        <f t="shared" si="10"/>
        <v>2</v>
      </c>
      <c r="Q13">
        <f t="shared" si="11"/>
        <v>65</v>
      </c>
      <c r="R13">
        <f t="shared" si="12"/>
        <v>21</v>
      </c>
    </row>
    <row r="14" spans="1:18" x14ac:dyDescent="0.25">
      <c r="A14" s="19" t="s">
        <v>40</v>
      </c>
      <c r="B14" s="17">
        <v>0.12</v>
      </c>
      <c r="C14" s="17">
        <v>0.64</v>
      </c>
      <c r="D14" s="17">
        <v>0.06</v>
      </c>
      <c r="E14" s="17">
        <v>0.15</v>
      </c>
      <c r="F14" s="17">
        <v>0</v>
      </c>
      <c r="G14" s="17">
        <v>0.03</v>
      </c>
      <c r="H14" s="17">
        <v>0.75</v>
      </c>
      <c r="I14" s="17">
        <v>0.16</v>
      </c>
      <c r="K14">
        <f t="shared" si="5"/>
        <v>12</v>
      </c>
      <c r="L14">
        <f t="shared" si="6"/>
        <v>64</v>
      </c>
      <c r="M14">
        <f t="shared" si="7"/>
        <v>6</v>
      </c>
      <c r="N14">
        <f t="shared" si="8"/>
        <v>15</v>
      </c>
      <c r="O14">
        <f t="shared" si="9"/>
        <v>0</v>
      </c>
      <c r="P14">
        <f t="shared" si="10"/>
        <v>3</v>
      </c>
      <c r="Q14">
        <f t="shared" si="11"/>
        <v>75</v>
      </c>
      <c r="R14">
        <f t="shared" si="12"/>
        <v>16</v>
      </c>
    </row>
    <row r="15" spans="1:18" x14ac:dyDescent="0.25">
      <c r="A15" s="19" t="s">
        <v>41</v>
      </c>
      <c r="B15" s="17">
        <v>0.08</v>
      </c>
      <c r="C15" s="17">
        <v>0.34</v>
      </c>
      <c r="D15" s="17">
        <v>0.21</v>
      </c>
      <c r="E15" s="17">
        <v>0.23</v>
      </c>
      <c r="F15" s="17">
        <v>0.04</v>
      </c>
      <c r="G15" s="17">
        <v>0.09</v>
      </c>
      <c r="H15" s="17">
        <v>0.43</v>
      </c>
      <c r="I15" s="17">
        <v>0.28000000000000003</v>
      </c>
      <c r="K15">
        <f t="shared" si="5"/>
        <v>8</v>
      </c>
      <c r="L15">
        <f t="shared" si="6"/>
        <v>34</v>
      </c>
      <c r="M15">
        <f t="shared" si="7"/>
        <v>21</v>
      </c>
      <c r="N15">
        <f t="shared" si="8"/>
        <v>23</v>
      </c>
      <c r="O15">
        <f t="shared" si="9"/>
        <v>4</v>
      </c>
      <c r="P15">
        <f t="shared" si="10"/>
        <v>9</v>
      </c>
      <c r="Q15">
        <f t="shared" si="11"/>
        <v>43</v>
      </c>
      <c r="R15">
        <f t="shared" si="12"/>
        <v>28.000000000000004</v>
      </c>
    </row>
    <row r="16" spans="1:18" x14ac:dyDescent="0.25">
      <c r="A16" s="19" t="s">
        <v>42</v>
      </c>
      <c r="B16" s="17">
        <v>0.16</v>
      </c>
      <c r="C16" s="17">
        <v>0.46</v>
      </c>
      <c r="D16" s="17">
        <v>0.21</v>
      </c>
      <c r="E16" s="17">
        <v>0.13</v>
      </c>
      <c r="F16" s="17">
        <v>0.03</v>
      </c>
      <c r="G16" s="17">
        <v>0.01</v>
      </c>
      <c r="H16" s="17">
        <v>0.62</v>
      </c>
      <c r="I16" s="17">
        <v>0.16</v>
      </c>
      <c r="K16">
        <f t="shared" si="5"/>
        <v>16</v>
      </c>
      <c r="L16">
        <f t="shared" si="6"/>
        <v>46</v>
      </c>
      <c r="M16">
        <f t="shared" si="7"/>
        <v>21</v>
      </c>
      <c r="N16">
        <f t="shared" si="8"/>
        <v>13</v>
      </c>
      <c r="O16">
        <f t="shared" si="9"/>
        <v>3</v>
      </c>
      <c r="P16">
        <f t="shared" si="10"/>
        <v>1</v>
      </c>
      <c r="Q16">
        <f t="shared" si="11"/>
        <v>62</v>
      </c>
      <c r="R16">
        <f t="shared" si="12"/>
        <v>16</v>
      </c>
    </row>
    <row r="17" spans="1:18" x14ac:dyDescent="0.25">
      <c r="A17" s="19" t="s">
        <v>43</v>
      </c>
      <c r="B17" s="17">
        <v>0.04</v>
      </c>
      <c r="C17" s="17">
        <v>0.64</v>
      </c>
      <c r="D17" s="17">
        <v>0.04</v>
      </c>
      <c r="E17" s="17">
        <v>0.19</v>
      </c>
      <c r="F17" s="17">
        <v>0.01</v>
      </c>
      <c r="G17" s="17">
        <v>7.0000000000000007E-2</v>
      </c>
      <c r="H17" s="17">
        <v>0.68</v>
      </c>
      <c r="I17" s="17">
        <v>0.2</v>
      </c>
      <c r="K17">
        <f t="shared" si="5"/>
        <v>4</v>
      </c>
      <c r="L17">
        <f t="shared" si="6"/>
        <v>64</v>
      </c>
      <c r="M17">
        <f t="shared" si="7"/>
        <v>4</v>
      </c>
      <c r="N17">
        <f t="shared" si="8"/>
        <v>19</v>
      </c>
      <c r="O17">
        <f t="shared" si="9"/>
        <v>1</v>
      </c>
      <c r="P17">
        <f t="shared" si="10"/>
        <v>7.0000000000000009</v>
      </c>
      <c r="Q17">
        <f t="shared" si="11"/>
        <v>68</v>
      </c>
      <c r="R17">
        <f t="shared" si="12"/>
        <v>20</v>
      </c>
    </row>
    <row r="18" spans="1:18" x14ac:dyDescent="0.25">
      <c r="A18" s="19" t="s">
        <v>44</v>
      </c>
      <c r="B18" s="17">
        <v>0.1</v>
      </c>
      <c r="C18" s="17">
        <v>0.62</v>
      </c>
      <c r="D18" s="17">
        <v>0.05</v>
      </c>
      <c r="E18" s="17">
        <v>0.15</v>
      </c>
      <c r="F18" s="17">
        <v>0.01</v>
      </c>
      <c r="G18" s="17">
        <v>7.0000000000000007E-2</v>
      </c>
      <c r="H18" s="17">
        <v>0.72</v>
      </c>
      <c r="I18" s="17">
        <v>0.17</v>
      </c>
      <c r="K18">
        <f t="shared" si="5"/>
        <v>10</v>
      </c>
      <c r="L18">
        <f t="shared" si="6"/>
        <v>62</v>
      </c>
      <c r="M18">
        <f t="shared" si="7"/>
        <v>5</v>
      </c>
      <c r="N18">
        <f t="shared" si="8"/>
        <v>15</v>
      </c>
      <c r="O18">
        <f t="shared" si="9"/>
        <v>1</v>
      </c>
      <c r="P18">
        <f t="shared" si="10"/>
        <v>7.0000000000000009</v>
      </c>
      <c r="Q18">
        <f t="shared" si="11"/>
        <v>72</v>
      </c>
      <c r="R18">
        <f t="shared" si="12"/>
        <v>17</v>
      </c>
    </row>
    <row r="19" spans="1:18" x14ac:dyDescent="0.25">
      <c r="A19" s="19" t="s">
        <v>45</v>
      </c>
      <c r="B19" s="17">
        <v>0.09</v>
      </c>
      <c r="C19" s="17">
        <v>0.56999999999999995</v>
      </c>
      <c r="D19" s="17">
        <v>0.08</v>
      </c>
      <c r="E19" s="17">
        <v>0.2</v>
      </c>
      <c r="F19" s="17">
        <v>0.02</v>
      </c>
      <c r="G19" s="17">
        <v>0.04</v>
      </c>
      <c r="H19" s="17">
        <v>0.66</v>
      </c>
      <c r="I19" s="17">
        <v>0.22</v>
      </c>
      <c r="K19">
        <f t="shared" si="5"/>
        <v>9</v>
      </c>
      <c r="L19">
        <f t="shared" si="6"/>
        <v>56.999999999999993</v>
      </c>
      <c r="M19">
        <f t="shared" si="7"/>
        <v>8</v>
      </c>
      <c r="N19">
        <f t="shared" si="8"/>
        <v>20</v>
      </c>
      <c r="O19">
        <f t="shared" si="9"/>
        <v>2</v>
      </c>
      <c r="P19">
        <f t="shared" si="10"/>
        <v>4</v>
      </c>
      <c r="Q19">
        <f t="shared" si="11"/>
        <v>66</v>
      </c>
      <c r="R19">
        <f t="shared" si="12"/>
        <v>22</v>
      </c>
    </row>
    <row r="20" spans="1:18" x14ac:dyDescent="0.25">
      <c r="A20" s="19" t="s">
        <v>46</v>
      </c>
      <c r="B20" s="17">
        <v>0.15</v>
      </c>
      <c r="C20" s="17">
        <v>0.35</v>
      </c>
      <c r="D20" s="17">
        <v>0.18</v>
      </c>
      <c r="E20" s="17">
        <v>0.19</v>
      </c>
      <c r="F20" s="17">
        <v>0.09</v>
      </c>
      <c r="G20" s="17">
        <v>0.04</v>
      </c>
      <c r="H20" s="17">
        <v>0.49</v>
      </c>
      <c r="I20" s="17">
        <v>0.28000000000000003</v>
      </c>
      <c r="K20">
        <f t="shared" si="5"/>
        <v>15</v>
      </c>
      <c r="L20">
        <f t="shared" si="6"/>
        <v>35</v>
      </c>
      <c r="M20">
        <f t="shared" si="7"/>
        <v>18</v>
      </c>
      <c r="N20">
        <f t="shared" si="8"/>
        <v>19</v>
      </c>
      <c r="O20">
        <f t="shared" si="9"/>
        <v>9</v>
      </c>
      <c r="P20">
        <f t="shared" si="10"/>
        <v>4</v>
      </c>
      <c r="Q20">
        <f t="shared" si="11"/>
        <v>49</v>
      </c>
      <c r="R20">
        <f t="shared" si="12"/>
        <v>28.000000000000004</v>
      </c>
    </row>
    <row r="21" spans="1:18" x14ac:dyDescent="0.25">
      <c r="A21" s="19" t="s">
        <v>47</v>
      </c>
      <c r="B21" s="17">
        <v>0.02</v>
      </c>
      <c r="C21" s="17">
        <v>0.69</v>
      </c>
      <c r="D21" s="17">
        <v>0.08</v>
      </c>
      <c r="E21" s="17">
        <v>0.14000000000000001</v>
      </c>
      <c r="F21" s="17">
        <v>0.01</v>
      </c>
      <c r="G21" s="17">
        <v>0.06</v>
      </c>
      <c r="H21" s="17">
        <v>0.71</v>
      </c>
      <c r="I21" s="17">
        <v>0.14000000000000001</v>
      </c>
      <c r="K21">
        <f t="shared" si="5"/>
        <v>2</v>
      </c>
      <c r="L21">
        <f t="shared" si="6"/>
        <v>69</v>
      </c>
      <c r="M21">
        <f t="shared" si="7"/>
        <v>8</v>
      </c>
      <c r="N21">
        <f t="shared" si="8"/>
        <v>14.000000000000002</v>
      </c>
      <c r="O21">
        <f t="shared" si="9"/>
        <v>1</v>
      </c>
      <c r="P21">
        <f t="shared" si="10"/>
        <v>6</v>
      </c>
      <c r="Q21">
        <f t="shared" si="11"/>
        <v>71</v>
      </c>
      <c r="R21">
        <f t="shared" si="12"/>
        <v>14.000000000000002</v>
      </c>
    </row>
    <row r="22" spans="1:18" x14ac:dyDescent="0.25">
      <c r="A22" s="19" t="s">
        <v>48</v>
      </c>
      <c r="B22" s="17">
        <v>0.09</v>
      </c>
      <c r="C22" s="17">
        <v>0.55000000000000004</v>
      </c>
      <c r="D22" s="17">
        <v>0.13</v>
      </c>
      <c r="E22" s="17">
        <v>0.17</v>
      </c>
      <c r="F22" s="17">
        <v>0.02</v>
      </c>
      <c r="G22" s="17">
        <v>0.04</v>
      </c>
      <c r="H22" s="17">
        <v>0.64</v>
      </c>
      <c r="I22" s="17">
        <v>0.19</v>
      </c>
      <c r="K22">
        <f t="shared" si="5"/>
        <v>9</v>
      </c>
      <c r="L22">
        <f t="shared" si="6"/>
        <v>55.000000000000007</v>
      </c>
      <c r="M22">
        <f t="shared" si="7"/>
        <v>13</v>
      </c>
      <c r="N22">
        <f t="shared" si="8"/>
        <v>17</v>
      </c>
      <c r="O22">
        <f t="shared" si="9"/>
        <v>2</v>
      </c>
      <c r="P22">
        <f t="shared" si="10"/>
        <v>4</v>
      </c>
      <c r="Q22">
        <f t="shared" si="11"/>
        <v>64</v>
      </c>
      <c r="R22">
        <f t="shared" si="12"/>
        <v>19</v>
      </c>
    </row>
    <row r="23" spans="1:18" x14ac:dyDescent="0.25">
      <c r="A23" s="19" t="s">
        <v>49</v>
      </c>
      <c r="B23" s="17">
        <v>0.1</v>
      </c>
      <c r="C23" s="17">
        <v>0.44</v>
      </c>
      <c r="D23" s="17">
        <v>0.27</v>
      </c>
      <c r="E23" s="17">
        <v>0.11</v>
      </c>
      <c r="F23" s="17">
        <v>0.03</v>
      </c>
      <c r="G23" s="17">
        <v>0.05</v>
      </c>
      <c r="H23" s="17">
        <v>0.54</v>
      </c>
      <c r="I23" s="17">
        <v>0.14000000000000001</v>
      </c>
      <c r="K23">
        <f t="shared" si="5"/>
        <v>10</v>
      </c>
      <c r="L23">
        <f t="shared" si="6"/>
        <v>44</v>
      </c>
      <c r="M23">
        <f t="shared" si="7"/>
        <v>27</v>
      </c>
      <c r="N23">
        <f t="shared" si="8"/>
        <v>11</v>
      </c>
      <c r="O23">
        <f t="shared" si="9"/>
        <v>3</v>
      </c>
      <c r="P23">
        <f t="shared" si="10"/>
        <v>5</v>
      </c>
      <c r="Q23">
        <f t="shared" si="11"/>
        <v>54</v>
      </c>
      <c r="R23">
        <f t="shared" si="12"/>
        <v>14.000000000000002</v>
      </c>
    </row>
    <row r="24" spans="1:18" x14ac:dyDescent="0.25">
      <c r="A24" s="19" t="s">
        <v>50</v>
      </c>
      <c r="B24" s="17">
        <v>0.05</v>
      </c>
      <c r="C24" s="17">
        <v>0.42</v>
      </c>
      <c r="D24" s="17">
        <v>0.18</v>
      </c>
      <c r="E24" s="17">
        <v>0.24</v>
      </c>
      <c r="F24" s="17">
        <v>0.03</v>
      </c>
      <c r="G24" s="17">
        <v>0.08</v>
      </c>
      <c r="H24" s="17">
        <v>0.48</v>
      </c>
      <c r="I24" s="17">
        <v>0.27</v>
      </c>
      <c r="K24">
        <f t="shared" si="5"/>
        <v>5</v>
      </c>
      <c r="L24">
        <f t="shared" si="6"/>
        <v>42</v>
      </c>
      <c r="M24">
        <f t="shared" si="7"/>
        <v>18</v>
      </c>
      <c r="N24">
        <f t="shared" si="8"/>
        <v>24</v>
      </c>
      <c r="O24">
        <f t="shared" si="9"/>
        <v>3</v>
      </c>
      <c r="P24">
        <f t="shared" si="10"/>
        <v>8</v>
      </c>
      <c r="Q24">
        <f t="shared" si="11"/>
        <v>48</v>
      </c>
      <c r="R24">
        <f t="shared" si="12"/>
        <v>27</v>
      </c>
    </row>
    <row r="25" spans="1:18" x14ac:dyDescent="0.25">
      <c r="A25" s="19" t="s">
        <v>51</v>
      </c>
      <c r="B25" s="17">
        <v>0.06</v>
      </c>
      <c r="C25" s="17">
        <v>0.66</v>
      </c>
      <c r="D25" s="17">
        <v>0.04</v>
      </c>
      <c r="E25" s="17">
        <v>0.18</v>
      </c>
      <c r="F25" s="17">
        <v>0.02</v>
      </c>
      <c r="G25" s="17">
        <v>0.05</v>
      </c>
      <c r="H25" s="17">
        <v>0.72</v>
      </c>
      <c r="I25" s="17">
        <v>0.2</v>
      </c>
      <c r="K25">
        <f t="shared" si="5"/>
        <v>6</v>
      </c>
      <c r="L25">
        <f t="shared" si="6"/>
        <v>66</v>
      </c>
      <c r="M25">
        <f t="shared" si="7"/>
        <v>4</v>
      </c>
      <c r="N25">
        <f t="shared" si="8"/>
        <v>18</v>
      </c>
      <c r="O25">
        <f t="shared" si="9"/>
        <v>2</v>
      </c>
      <c r="P25">
        <f t="shared" si="10"/>
        <v>5</v>
      </c>
      <c r="Q25">
        <f t="shared" si="11"/>
        <v>72</v>
      </c>
      <c r="R25">
        <f t="shared" si="12"/>
        <v>20</v>
      </c>
    </row>
    <row r="26" spans="1:18" x14ac:dyDescent="0.25">
      <c r="A26" s="19" t="s">
        <v>52</v>
      </c>
      <c r="B26" s="17">
        <v>0.15</v>
      </c>
      <c r="C26" s="17">
        <v>0.37</v>
      </c>
      <c r="D26" s="17">
        <v>0.28000000000000003</v>
      </c>
      <c r="E26" s="17">
        <v>0.15</v>
      </c>
      <c r="F26" s="17">
        <v>0.03</v>
      </c>
      <c r="G26" s="17">
        <v>0.03</v>
      </c>
      <c r="H26" s="17">
        <v>0.52</v>
      </c>
      <c r="I26" s="17">
        <v>0.18</v>
      </c>
      <c r="K26">
        <f t="shared" si="5"/>
        <v>15</v>
      </c>
      <c r="L26">
        <f t="shared" si="6"/>
        <v>37</v>
      </c>
      <c r="M26">
        <f t="shared" si="7"/>
        <v>28.000000000000004</v>
      </c>
      <c r="N26">
        <f t="shared" si="8"/>
        <v>15</v>
      </c>
      <c r="O26">
        <f t="shared" si="9"/>
        <v>3</v>
      </c>
      <c r="P26">
        <f t="shared" si="10"/>
        <v>3</v>
      </c>
      <c r="Q26">
        <f t="shared" si="11"/>
        <v>52</v>
      </c>
      <c r="R26">
        <f t="shared" si="12"/>
        <v>18</v>
      </c>
    </row>
    <row r="27" spans="1:18" x14ac:dyDescent="0.25">
      <c r="A27" s="19" t="s">
        <v>53</v>
      </c>
      <c r="B27" s="17">
        <v>0.04</v>
      </c>
      <c r="C27" s="17">
        <v>0.66</v>
      </c>
      <c r="D27" s="17">
        <v>0.1</v>
      </c>
      <c r="E27" s="17">
        <v>0.17</v>
      </c>
      <c r="F27" s="17">
        <v>0.02</v>
      </c>
      <c r="G27" s="17">
        <v>0.03</v>
      </c>
      <c r="H27" s="17">
        <v>0.7</v>
      </c>
      <c r="I27" s="17">
        <v>0.18</v>
      </c>
      <c r="K27">
        <f t="shared" si="5"/>
        <v>4</v>
      </c>
      <c r="L27">
        <f t="shared" si="6"/>
        <v>66</v>
      </c>
      <c r="M27">
        <f t="shared" si="7"/>
        <v>10</v>
      </c>
      <c r="N27">
        <f t="shared" si="8"/>
        <v>17</v>
      </c>
      <c r="O27">
        <f t="shared" si="9"/>
        <v>2</v>
      </c>
      <c r="P27">
        <f t="shared" si="10"/>
        <v>3</v>
      </c>
      <c r="Q27">
        <f t="shared" si="11"/>
        <v>70</v>
      </c>
      <c r="R27">
        <f t="shared" si="12"/>
        <v>18</v>
      </c>
    </row>
    <row r="28" spans="1:18" x14ac:dyDescent="0.25">
      <c r="A28" s="19" t="s">
        <v>33</v>
      </c>
      <c r="B28" s="17">
        <v>0.1</v>
      </c>
      <c r="C28" s="17">
        <v>0.49</v>
      </c>
      <c r="D28" s="17">
        <v>0.14000000000000001</v>
      </c>
      <c r="E28" s="17">
        <v>0.19</v>
      </c>
      <c r="F28" s="17">
        <v>0.03</v>
      </c>
      <c r="G28" s="17">
        <v>0.04</v>
      </c>
      <c r="H28" s="17">
        <v>0.6</v>
      </c>
      <c r="I28" s="17">
        <v>0.22</v>
      </c>
      <c r="K28">
        <f t="shared" si="5"/>
        <v>10</v>
      </c>
      <c r="L28">
        <f t="shared" si="6"/>
        <v>49</v>
      </c>
      <c r="M28">
        <f t="shared" si="7"/>
        <v>14.000000000000002</v>
      </c>
      <c r="N28">
        <f t="shared" si="8"/>
        <v>19</v>
      </c>
      <c r="O28">
        <f t="shared" si="9"/>
        <v>3</v>
      </c>
      <c r="P28">
        <f t="shared" si="10"/>
        <v>4</v>
      </c>
      <c r="Q28">
        <f t="shared" si="11"/>
        <v>60</v>
      </c>
      <c r="R28">
        <f t="shared" si="12"/>
        <v>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Q1</vt:lpstr>
      <vt:lpstr>Q2</vt:lpstr>
      <vt:lpstr>Q3</vt:lpstr>
      <vt:lpstr>Q4</vt:lpstr>
      <vt:lpstr>Q5</vt:lpstr>
      <vt:lpstr>Q6</vt:lpstr>
      <vt:lpstr>Q7</vt:lpstr>
      <vt:lpstr>Q8</vt:lpstr>
      <vt:lpstr>Q9</vt:lpstr>
      <vt:lpstr>Q10</vt:lpstr>
      <vt:lpstr>Join</vt:lpstr>
      <vt:lpstr>FINAL JOIN</vt:lpstr>
      <vt:lpstr>JoinIND</vt:lpstr>
      <vt:lpstr>COUNTRIES</vt:lpstr>
    </vt:vector>
  </TitlesOfParts>
  <Company>Transparency International e. 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Coralie Pring</dc:creator>
  <cp:lastModifiedBy>Jose Luis Delgado Davara</cp:lastModifiedBy>
  <dcterms:created xsi:type="dcterms:W3CDTF">2016-05-03T15:29:38Z</dcterms:created>
  <dcterms:modified xsi:type="dcterms:W3CDTF">2018-05-09T16:12:53Z</dcterms:modified>
</cp:coreProperties>
</file>