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ão Duim\Documents\Eclass\5° Período\Programação Linear e Inteira\Listas\"/>
    </mc:Choice>
  </mc:AlternateContent>
  <bookViews>
    <workbookView xWindow="0" yWindow="0" windowWidth="20490" windowHeight="7650" activeTab="1"/>
  </bookViews>
  <sheets>
    <sheet name="Relatório de Sensibilidade 1" sheetId="2" r:id="rId1"/>
    <sheet name="Planilha1" sheetId="1" r:id="rId2"/>
  </sheets>
  <definedNames>
    <definedName name="solver_adj" localSheetId="1" hidden="1">Planilha1!$B$5:$J$5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Planilha1!$P$13:$P$17</definedName>
    <definedName name="solver_lhs2" localSheetId="1" hidden="1">Planilha1!$P$18:$P$20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Planilha1!$C$1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el2" localSheetId="1" hidden="1">1</definedName>
    <definedName name="solver_rhs1" localSheetId="1" hidden="1">Planilha1!$R$13:$R$17</definedName>
    <definedName name="solver_rhs2" localSheetId="1" hidden="1">Planilha1!$R$18:$R$20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P14" i="1"/>
  <c r="P15" i="1"/>
  <c r="P16" i="1"/>
  <c r="P17" i="1"/>
  <c r="P18" i="1"/>
  <c r="P19" i="1"/>
  <c r="P20" i="1"/>
  <c r="P13" i="1"/>
</calcChain>
</file>

<file path=xl/sharedStrings.xml><?xml version="1.0" encoding="utf-8"?>
<sst xmlns="http://schemas.openxmlformats.org/spreadsheetml/2006/main" count="103" uniqueCount="61">
  <si>
    <t>F. O.</t>
  </si>
  <si>
    <t>x1</t>
  </si>
  <si>
    <t>x2</t>
  </si>
  <si>
    <t>Variáveis</t>
  </si>
  <si>
    <t>Objetivo</t>
  </si>
  <si>
    <t>Parâmetros</t>
  </si>
  <si>
    <t>&lt;=</t>
  </si>
  <si>
    <t>Restrições</t>
  </si>
  <si>
    <t>x3</t>
  </si>
  <si>
    <t>x4</t>
  </si>
  <si>
    <t>x5</t>
  </si>
  <si>
    <t>x6</t>
  </si>
  <si>
    <t>x7</t>
  </si>
  <si>
    <t>x8</t>
  </si>
  <si>
    <t>x9</t>
  </si>
  <si>
    <t>Max z = 7,3x1+7,42x2+6,3x3+6,42x4+4,4x5+4,52x6+7,38x7+6,38x8+4,48x9</t>
  </si>
  <si>
    <t>&gt;=</t>
  </si>
  <si>
    <t>Microsoft Excel 16.0 Relatório de Sensibilidade</t>
  </si>
  <si>
    <t>Planilha: [Pasta1]Planilha1</t>
  </si>
  <si>
    <t>Relatório Criado: 24/02/2022 19:03:45</t>
  </si>
  <si>
    <t>Células Variáveis</t>
  </si>
  <si>
    <t>Célula</t>
  </si>
  <si>
    <t>Nome</t>
  </si>
  <si>
    <t>Final</t>
  </si>
  <si>
    <t>Valor</t>
  </si>
  <si>
    <t>Reduzido</t>
  </si>
  <si>
    <t>Custo</t>
  </si>
  <si>
    <t>Coeficiente</t>
  </si>
  <si>
    <t>Permitido</t>
  </si>
  <si>
    <t>Aumentar</t>
  </si>
  <si>
    <t>Reduzir</t>
  </si>
  <si>
    <t>Sombra</t>
  </si>
  <si>
    <t>Preço</t>
  </si>
  <si>
    <t>Restrição</t>
  </si>
  <si>
    <t>Lateral R.H.</t>
  </si>
  <si>
    <t>$B$5</t>
  </si>
  <si>
    <t>Variáveis x1</t>
  </si>
  <si>
    <t>$C$5</t>
  </si>
  <si>
    <t>Variáveis x2</t>
  </si>
  <si>
    <t>$D$5</t>
  </si>
  <si>
    <t>Variáveis x3</t>
  </si>
  <si>
    <t>$E$5</t>
  </si>
  <si>
    <t>Variáveis x4</t>
  </si>
  <si>
    <t>$F$5</t>
  </si>
  <si>
    <t>Variáveis x5</t>
  </si>
  <si>
    <t>$G$5</t>
  </si>
  <si>
    <t>Variáveis x6</t>
  </si>
  <si>
    <t>$H$5</t>
  </si>
  <si>
    <t>Variáveis x7</t>
  </si>
  <si>
    <t>$I$5</t>
  </si>
  <si>
    <t>Variáveis x8</t>
  </si>
  <si>
    <t>$J$5</t>
  </si>
  <si>
    <t>Variáveis x9</t>
  </si>
  <si>
    <t>$P$13</t>
  </si>
  <si>
    <t>$P$14</t>
  </si>
  <si>
    <t>$P$15</t>
  </si>
  <si>
    <t>$P$16</t>
  </si>
  <si>
    <t>$P$17</t>
  </si>
  <si>
    <t>$P$18</t>
  </si>
  <si>
    <t>$P$19</t>
  </si>
  <si>
    <t>$P$20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</si>
</sst>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showGridLines="0" workbookViewId="0"/>
  </sheetViews>
  <sheetFormatPr defaultRowHeight="15" x14ac:dyDescent="0.25"/>
  <cols>
    <col min="1" max="1" width="2.28515625" customWidth="1"/>
    <col min="2" max="2" width="6.5703125" customWidth="1"/>
    <col min="3" max="3" width="11.5703125" bestFit="1" customWidth="1"/>
    <col min="4" max="4" width="12" bestFit="1" customWidth="1"/>
    <col min="5" max="5" width="12.7109375" bestFit="1" customWidth="1"/>
    <col min="6" max="6" width="11.28515625" bestFit="1" customWidth="1"/>
    <col min="7" max="8" width="12" bestFit="1" customWidth="1"/>
  </cols>
  <sheetData>
    <row r="1" spans="1:8" x14ac:dyDescent="0.25">
      <c r="A1" s="3" t="s">
        <v>17</v>
      </c>
    </row>
    <row r="2" spans="1:8" x14ac:dyDescent="0.25">
      <c r="A2" s="3" t="s">
        <v>18</v>
      </c>
    </row>
    <row r="3" spans="1:8" x14ac:dyDescent="0.25">
      <c r="A3" s="3" t="s">
        <v>19</v>
      </c>
    </row>
    <row r="6" spans="1:8" ht="15.75" thickBot="1" x14ac:dyDescent="0.3">
      <c r="A6" t="s">
        <v>20</v>
      </c>
    </row>
    <row r="7" spans="1:8" x14ac:dyDescent="0.25">
      <c r="B7" s="6"/>
      <c r="C7" s="6"/>
      <c r="D7" s="6" t="s">
        <v>23</v>
      </c>
      <c r="E7" s="6" t="s">
        <v>25</v>
      </c>
      <c r="F7" s="6" t="s">
        <v>4</v>
      </c>
      <c r="G7" s="6" t="s">
        <v>28</v>
      </c>
      <c r="H7" s="6" t="s">
        <v>28</v>
      </c>
    </row>
    <row r="8" spans="1:8" ht="15.75" thickBot="1" x14ac:dyDescent="0.3">
      <c r="B8" s="7" t="s">
        <v>21</v>
      </c>
      <c r="C8" s="7" t="s">
        <v>22</v>
      </c>
      <c r="D8" s="7" t="s">
        <v>24</v>
      </c>
      <c r="E8" s="7" t="s">
        <v>26</v>
      </c>
      <c r="F8" s="7" t="s">
        <v>27</v>
      </c>
      <c r="G8" s="7" t="s">
        <v>29</v>
      </c>
      <c r="H8" s="7" t="s">
        <v>30</v>
      </c>
    </row>
    <row r="9" spans="1:8" x14ac:dyDescent="0.25">
      <c r="B9" s="4" t="s">
        <v>35</v>
      </c>
      <c r="C9" s="4" t="s">
        <v>36</v>
      </c>
      <c r="D9" s="4">
        <v>4000</v>
      </c>
      <c r="E9" s="4">
        <v>0</v>
      </c>
      <c r="F9" s="4">
        <v>7.3</v>
      </c>
      <c r="G9" s="4">
        <v>1E+30</v>
      </c>
      <c r="H9" s="4">
        <v>2.9000000000000017</v>
      </c>
    </row>
    <row r="10" spans="1:8" x14ac:dyDescent="0.25">
      <c r="B10" s="4" t="s">
        <v>37</v>
      </c>
      <c r="C10" s="4" t="s">
        <v>38</v>
      </c>
      <c r="D10" s="4">
        <v>4999.9999999999991</v>
      </c>
      <c r="E10" s="4">
        <v>0</v>
      </c>
      <c r="F10" s="4">
        <v>7.419999999999999</v>
      </c>
      <c r="G10" s="4">
        <v>0</v>
      </c>
      <c r="H10" s="4">
        <v>0.3333333333333337</v>
      </c>
    </row>
    <row r="11" spans="1:8" x14ac:dyDescent="0.25">
      <c r="B11" s="4" t="s">
        <v>39</v>
      </c>
      <c r="C11" s="4" t="s">
        <v>40</v>
      </c>
      <c r="D11" s="4">
        <v>0</v>
      </c>
      <c r="E11" s="4">
        <v>-6.6666666666666687</v>
      </c>
      <c r="F11" s="4">
        <v>6.3000000000000007</v>
      </c>
      <c r="G11" s="4">
        <v>6.6666666666666687</v>
      </c>
      <c r="H11" s="4">
        <v>1E+30</v>
      </c>
    </row>
    <row r="12" spans="1:8" x14ac:dyDescent="0.25">
      <c r="B12" s="4" t="s">
        <v>41</v>
      </c>
      <c r="C12" s="4" t="s">
        <v>42</v>
      </c>
      <c r="D12" s="4">
        <v>4.5474735088646412E-13</v>
      </c>
      <c r="E12" s="4">
        <v>0</v>
      </c>
      <c r="F12" s="4">
        <v>6.4199999999999982</v>
      </c>
      <c r="G12" s="4">
        <v>0.3333333333333337</v>
      </c>
      <c r="H12" s="4">
        <v>0</v>
      </c>
    </row>
    <row r="13" spans="1:8" x14ac:dyDescent="0.25">
      <c r="B13" s="4" t="s">
        <v>43</v>
      </c>
      <c r="C13" s="4" t="s">
        <v>44</v>
      </c>
      <c r="D13" s="4">
        <v>0</v>
      </c>
      <c r="E13" s="4">
        <v>-2.9000000000000017</v>
      </c>
      <c r="F13" s="4">
        <v>4.3999999999999986</v>
      </c>
      <c r="G13" s="4">
        <v>2.9000000000000017</v>
      </c>
      <c r="H13" s="4">
        <v>1E+30</v>
      </c>
    </row>
    <row r="14" spans="1:8" x14ac:dyDescent="0.25">
      <c r="B14" s="4" t="s">
        <v>45</v>
      </c>
      <c r="C14" s="4" t="s">
        <v>46</v>
      </c>
      <c r="D14" s="4">
        <v>0</v>
      </c>
      <c r="E14" s="4">
        <v>-2.899999999999995</v>
      </c>
      <c r="F14" s="4">
        <v>4.5200000000000031</v>
      </c>
      <c r="G14" s="4">
        <v>2.899999999999995</v>
      </c>
      <c r="H14" s="4">
        <v>1E+30</v>
      </c>
    </row>
    <row r="15" spans="1:8" x14ac:dyDescent="0.25">
      <c r="B15" s="4" t="s">
        <v>47</v>
      </c>
      <c r="C15" s="4" t="s">
        <v>48</v>
      </c>
      <c r="D15" s="4">
        <v>2500</v>
      </c>
      <c r="E15" s="4">
        <v>0</v>
      </c>
      <c r="F15" s="4">
        <v>7.3800000000000026</v>
      </c>
      <c r="G15" s="4">
        <v>0.50000000000000044</v>
      </c>
      <c r="H15" s="4">
        <v>0</v>
      </c>
    </row>
    <row r="16" spans="1:8" x14ac:dyDescent="0.25">
      <c r="B16" s="4" t="s">
        <v>49</v>
      </c>
      <c r="C16" s="4" t="s">
        <v>50</v>
      </c>
      <c r="D16" s="4">
        <v>0</v>
      </c>
      <c r="E16" s="4">
        <v>0</v>
      </c>
      <c r="F16" s="4">
        <v>6.3800000000000026</v>
      </c>
      <c r="G16" s="4">
        <v>0</v>
      </c>
      <c r="H16" s="4">
        <v>0.50000000000000044</v>
      </c>
    </row>
    <row r="17" spans="1:8" ht="15.75" thickBot="1" x14ac:dyDescent="0.3">
      <c r="B17" s="5" t="s">
        <v>51</v>
      </c>
      <c r="C17" s="5" t="s">
        <v>52</v>
      </c>
      <c r="D17" s="5">
        <v>0</v>
      </c>
      <c r="E17" s="5">
        <v>-2.8999999999999964</v>
      </c>
      <c r="F17" s="5">
        <v>4.480000000000004</v>
      </c>
      <c r="G17" s="5">
        <v>2.8999999999999964</v>
      </c>
      <c r="H17" s="5">
        <v>1E+30</v>
      </c>
    </row>
    <row r="19" spans="1:8" ht="15.75" thickBot="1" x14ac:dyDescent="0.3">
      <c r="A19" t="s">
        <v>7</v>
      </c>
    </row>
    <row r="20" spans="1:8" x14ac:dyDescent="0.25">
      <c r="B20" s="6"/>
      <c r="C20" s="6"/>
      <c r="D20" s="6" t="s">
        <v>23</v>
      </c>
      <c r="E20" s="6" t="s">
        <v>31</v>
      </c>
      <c r="F20" s="6" t="s">
        <v>33</v>
      </c>
      <c r="G20" s="6" t="s">
        <v>28</v>
      </c>
      <c r="H20" s="6" t="s">
        <v>28</v>
      </c>
    </row>
    <row r="21" spans="1:8" ht="15.75" thickBot="1" x14ac:dyDescent="0.3">
      <c r="B21" s="7" t="s">
        <v>21</v>
      </c>
      <c r="C21" s="7" t="s">
        <v>22</v>
      </c>
      <c r="D21" s="7" t="s">
        <v>24</v>
      </c>
      <c r="E21" s="7" t="s">
        <v>32</v>
      </c>
      <c r="F21" s="7" t="s">
        <v>34</v>
      </c>
      <c r="G21" s="7" t="s">
        <v>29</v>
      </c>
      <c r="H21" s="7" t="s">
        <v>30</v>
      </c>
    </row>
    <row r="22" spans="1:8" x14ac:dyDescent="0.25">
      <c r="B22" s="4" t="s">
        <v>53</v>
      </c>
      <c r="C22" s="4" t="s">
        <v>7</v>
      </c>
      <c r="D22" s="4">
        <v>2899.9999999999995</v>
      </c>
      <c r="E22" s="4">
        <v>0</v>
      </c>
      <c r="F22" s="4">
        <v>0</v>
      </c>
      <c r="G22" s="4">
        <v>2899.9999999999991</v>
      </c>
      <c r="H22" s="4">
        <v>1E+30</v>
      </c>
    </row>
    <row r="23" spans="1:8" x14ac:dyDescent="0.25">
      <c r="B23" s="4" t="s">
        <v>54</v>
      </c>
      <c r="C23" s="4" t="s">
        <v>16</v>
      </c>
      <c r="D23" s="4">
        <v>2699.9999999999995</v>
      </c>
      <c r="E23" s="4">
        <v>0</v>
      </c>
      <c r="F23" s="4">
        <v>0</v>
      </c>
      <c r="G23" s="4">
        <v>2700</v>
      </c>
      <c r="H23" s="4">
        <v>1E+30</v>
      </c>
    </row>
    <row r="24" spans="1:8" x14ac:dyDescent="0.25">
      <c r="B24" s="4" t="s">
        <v>55</v>
      </c>
      <c r="C24" s="4" t="s">
        <v>16</v>
      </c>
      <c r="D24" s="4">
        <v>6.8212102632969615E-14</v>
      </c>
      <c r="E24" s="4">
        <v>-6.6666666666666767</v>
      </c>
      <c r="F24" s="4">
        <v>0</v>
      </c>
      <c r="G24" s="4">
        <v>0</v>
      </c>
      <c r="H24" s="4">
        <v>2.2737367544323198E-14</v>
      </c>
    </row>
    <row r="25" spans="1:8" x14ac:dyDescent="0.25">
      <c r="B25" s="4" t="s">
        <v>56</v>
      </c>
      <c r="C25" s="4" t="s">
        <v>16</v>
      </c>
      <c r="D25" s="4">
        <v>1.8189894035458566E-13</v>
      </c>
      <c r="E25" s="4">
        <v>0</v>
      </c>
      <c r="F25" s="4">
        <v>0</v>
      </c>
      <c r="G25" s="4">
        <v>9.0949470177292753E-14</v>
      </c>
      <c r="H25" s="4">
        <v>0</v>
      </c>
    </row>
    <row r="26" spans="1:8" x14ac:dyDescent="0.25">
      <c r="B26" s="4" t="s">
        <v>57</v>
      </c>
      <c r="C26" s="4" t="s">
        <v>16</v>
      </c>
      <c r="D26" s="4">
        <v>0</v>
      </c>
      <c r="E26" s="4">
        <v>0</v>
      </c>
      <c r="F26" s="4">
        <v>0</v>
      </c>
      <c r="G26" s="4">
        <v>0</v>
      </c>
      <c r="H26" s="4">
        <v>1E+30</v>
      </c>
    </row>
    <row r="27" spans="1:8" x14ac:dyDescent="0.25">
      <c r="B27" s="4" t="s">
        <v>58</v>
      </c>
      <c r="C27" s="4" t="s">
        <v>6</v>
      </c>
      <c r="D27" s="4">
        <v>4000</v>
      </c>
      <c r="E27" s="4">
        <v>7.3</v>
      </c>
      <c r="F27" s="4">
        <v>4000</v>
      </c>
      <c r="G27" s="4">
        <v>7249.9999999999982</v>
      </c>
      <c r="H27" s="4">
        <v>4000</v>
      </c>
    </row>
    <row r="28" spans="1:8" x14ac:dyDescent="0.25">
      <c r="B28" s="4" t="s">
        <v>59</v>
      </c>
      <c r="C28" s="4" t="s">
        <v>6</v>
      </c>
      <c r="D28" s="4">
        <v>5000</v>
      </c>
      <c r="E28" s="4">
        <v>7.4199999999999982</v>
      </c>
      <c r="F28" s="4">
        <v>5000</v>
      </c>
      <c r="G28" s="4">
        <v>1E+30</v>
      </c>
      <c r="H28" s="4">
        <v>3375.0000000000005</v>
      </c>
    </row>
    <row r="29" spans="1:8" ht="15.75" thickBot="1" x14ac:dyDescent="0.3">
      <c r="B29" s="5" t="s">
        <v>60</v>
      </c>
      <c r="C29" s="5" t="s">
        <v>6</v>
      </c>
      <c r="D29" s="5">
        <v>2500</v>
      </c>
      <c r="E29" s="5">
        <v>7.379999999999999</v>
      </c>
      <c r="F29" s="5">
        <v>2500</v>
      </c>
      <c r="G29" s="5">
        <v>13500.000000000018</v>
      </c>
      <c r="H29" s="5">
        <v>2500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abSelected="1" topLeftCell="B1" workbookViewId="0">
      <selection activeCell="C1" sqref="C1"/>
    </sheetView>
  </sheetViews>
  <sheetFormatPr defaultRowHeight="15" x14ac:dyDescent="0.25"/>
  <sheetData>
    <row r="1" spans="1:18" x14ac:dyDescent="0.25">
      <c r="A1" s="1" t="s">
        <v>0</v>
      </c>
      <c r="B1" s="1" t="s">
        <v>15</v>
      </c>
      <c r="C1" s="2">
        <f>7.3*B5+7.42*C5+6.3*D5+6.42*E5+4.4*F5+4.52*G5+7.38*H5+6.38*I5+4.48*J5</f>
        <v>84750</v>
      </c>
      <c r="D1" s="1"/>
      <c r="E1" s="1"/>
      <c r="F1" s="1"/>
      <c r="G1" s="1"/>
      <c r="H1" s="1"/>
      <c r="I1" s="1"/>
      <c r="J1" s="1"/>
      <c r="K1" s="1"/>
    </row>
    <row r="4" spans="1:18" x14ac:dyDescent="0.25">
      <c r="A4" s="1"/>
      <c r="B4" s="1" t="s">
        <v>1</v>
      </c>
      <c r="C4" s="1" t="s">
        <v>2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12</v>
      </c>
      <c r="I4" s="1" t="s">
        <v>13</v>
      </c>
      <c r="J4" s="1" t="s">
        <v>14</v>
      </c>
      <c r="K4" s="1"/>
    </row>
    <row r="5" spans="1:18" x14ac:dyDescent="0.25">
      <c r="A5" s="1" t="s">
        <v>3</v>
      </c>
      <c r="B5" s="1">
        <v>4000</v>
      </c>
      <c r="C5" s="1">
        <v>4999.9999999999991</v>
      </c>
      <c r="D5" s="1">
        <v>0</v>
      </c>
      <c r="E5" s="1">
        <v>4.5474735088646412E-13</v>
      </c>
      <c r="F5" s="1">
        <v>0</v>
      </c>
      <c r="G5" s="1">
        <v>0</v>
      </c>
      <c r="H5" s="1">
        <v>2500</v>
      </c>
      <c r="I5" s="1">
        <v>0</v>
      </c>
      <c r="J5" s="1">
        <v>0</v>
      </c>
      <c r="K5" s="1"/>
    </row>
    <row r="9" spans="1:18" x14ac:dyDescent="0.25">
      <c r="A9" s="1" t="s">
        <v>4</v>
      </c>
      <c r="B9" s="1">
        <v>7.3</v>
      </c>
      <c r="C9" s="1">
        <v>7.42</v>
      </c>
      <c r="D9" s="1">
        <v>6.3</v>
      </c>
      <c r="E9" s="1">
        <v>6.42</v>
      </c>
      <c r="F9" s="1">
        <v>4.4000000000000004</v>
      </c>
      <c r="G9" s="1">
        <v>4.5199999999999996</v>
      </c>
      <c r="H9" s="1">
        <v>7.38</v>
      </c>
      <c r="I9" s="1">
        <v>6.38</v>
      </c>
      <c r="J9" s="1">
        <v>4.4800000000000004</v>
      </c>
      <c r="K9" s="1"/>
    </row>
    <row r="13" spans="1:18" x14ac:dyDescent="0.25">
      <c r="A13" s="1" t="s">
        <v>5</v>
      </c>
      <c r="B13" s="1">
        <v>-0.4</v>
      </c>
      <c r="C13" s="1">
        <v>0.6</v>
      </c>
      <c r="D13">
        <v>0</v>
      </c>
      <c r="E13">
        <v>0</v>
      </c>
      <c r="F13">
        <v>0</v>
      </c>
      <c r="G13">
        <v>0</v>
      </c>
      <c r="H13">
        <v>0.6</v>
      </c>
      <c r="I13" s="1">
        <v>0</v>
      </c>
      <c r="J13" s="1">
        <v>0</v>
      </c>
      <c r="K13" s="1" t="s">
        <v>16</v>
      </c>
      <c r="L13" s="1">
        <v>0</v>
      </c>
      <c r="O13" s="1" t="s">
        <v>7</v>
      </c>
      <c r="P13" s="1">
        <f>SUMPRODUCT($B$5:$J$5,B13:J13)</f>
        <v>2899.9999999999995</v>
      </c>
      <c r="Q13" s="1" t="s">
        <v>16</v>
      </c>
      <c r="R13" s="1">
        <v>0</v>
      </c>
    </row>
    <row r="14" spans="1:18" x14ac:dyDescent="0.25">
      <c r="A14" s="1"/>
      <c r="B14" s="1">
        <v>-0.2</v>
      </c>
      <c r="C14" s="1">
        <v>0.8</v>
      </c>
      <c r="D14">
        <v>0</v>
      </c>
      <c r="E14">
        <v>0</v>
      </c>
      <c r="F14">
        <v>0</v>
      </c>
      <c r="G14">
        <v>0</v>
      </c>
      <c r="H14">
        <v>-0.2</v>
      </c>
      <c r="I14" s="1">
        <v>0</v>
      </c>
      <c r="J14" s="1">
        <v>0</v>
      </c>
      <c r="K14" s="1" t="s">
        <v>16</v>
      </c>
      <c r="L14" s="1">
        <v>0</v>
      </c>
      <c r="O14" s="1"/>
      <c r="P14" s="1">
        <f t="shared" ref="P14:P20" si="0">SUMPRODUCT($B$5:$J$5,B14:J14)</f>
        <v>2699.9999999999995</v>
      </c>
      <c r="Q14" s="1" t="s">
        <v>16</v>
      </c>
      <c r="R14" s="1">
        <v>0</v>
      </c>
    </row>
    <row r="15" spans="1:18" x14ac:dyDescent="0.25">
      <c r="A15" s="1"/>
      <c r="B15" s="1">
        <v>0</v>
      </c>
      <c r="C15" s="1">
        <v>0</v>
      </c>
      <c r="D15">
        <v>-0.85</v>
      </c>
      <c r="E15">
        <v>0.15</v>
      </c>
      <c r="F15">
        <v>0</v>
      </c>
      <c r="G15">
        <v>0</v>
      </c>
      <c r="H15">
        <v>0</v>
      </c>
      <c r="I15" s="1">
        <v>0.15</v>
      </c>
      <c r="J15" s="1">
        <v>0</v>
      </c>
      <c r="K15" s="1" t="s">
        <v>16</v>
      </c>
      <c r="L15" s="1">
        <v>0</v>
      </c>
      <c r="O15" s="1"/>
      <c r="P15" s="1">
        <f t="shared" si="0"/>
        <v>6.8212102632969615E-14</v>
      </c>
      <c r="Q15" s="1" t="s">
        <v>16</v>
      </c>
      <c r="R15" s="1">
        <v>0</v>
      </c>
    </row>
    <row r="16" spans="1:18" x14ac:dyDescent="0.25">
      <c r="B16">
        <v>0</v>
      </c>
      <c r="C16">
        <v>0</v>
      </c>
      <c r="D16">
        <v>-0.6</v>
      </c>
      <c r="E16">
        <v>0.4</v>
      </c>
      <c r="F16">
        <v>0</v>
      </c>
      <c r="G16">
        <v>0</v>
      </c>
      <c r="H16">
        <v>0</v>
      </c>
      <c r="I16">
        <v>0.6</v>
      </c>
      <c r="J16">
        <v>0</v>
      </c>
      <c r="K16" t="s">
        <v>16</v>
      </c>
      <c r="L16">
        <v>0</v>
      </c>
      <c r="P16" s="1">
        <f t="shared" si="0"/>
        <v>1.8189894035458566E-13</v>
      </c>
      <c r="Q16" t="s">
        <v>16</v>
      </c>
      <c r="R16">
        <v>0</v>
      </c>
    </row>
    <row r="17" spans="2:18" x14ac:dyDescent="0.25">
      <c r="B17">
        <v>0</v>
      </c>
      <c r="C17">
        <v>0</v>
      </c>
      <c r="D17">
        <v>0</v>
      </c>
      <c r="E17">
        <v>0</v>
      </c>
      <c r="F17">
        <v>-0.5</v>
      </c>
      <c r="G17">
        <v>0.5</v>
      </c>
      <c r="H17">
        <v>0</v>
      </c>
      <c r="I17">
        <v>0</v>
      </c>
      <c r="J17">
        <v>-0.5</v>
      </c>
      <c r="K17" t="s">
        <v>16</v>
      </c>
      <c r="L17">
        <v>0</v>
      </c>
      <c r="P17" s="1">
        <f t="shared" si="0"/>
        <v>0</v>
      </c>
      <c r="Q17" t="s">
        <v>16</v>
      </c>
      <c r="R17">
        <v>0</v>
      </c>
    </row>
    <row r="18" spans="2:18" x14ac:dyDescent="0.25"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 t="s">
        <v>6</v>
      </c>
      <c r="L18">
        <v>4000</v>
      </c>
      <c r="P18" s="1">
        <f t="shared" si="0"/>
        <v>4000</v>
      </c>
      <c r="Q18" t="s">
        <v>6</v>
      </c>
      <c r="R18">
        <v>4000</v>
      </c>
    </row>
    <row r="19" spans="2:18" x14ac:dyDescent="0.25">
      <c r="B19">
        <v>0</v>
      </c>
      <c r="C19">
        <v>1</v>
      </c>
      <c r="D19">
        <v>0</v>
      </c>
      <c r="E19">
        <v>1</v>
      </c>
      <c r="F19">
        <v>0</v>
      </c>
      <c r="G19">
        <v>1</v>
      </c>
      <c r="H19">
        <v>0</v>
      </c>
      <c r="I19">
        <v>0</v>
      </c>
      <c r="J19">
        <v>0</v>
      </c>
      <c r="K19" t="s">
        <v>6</v>
      </c>
      <c r="L19">
        <v>5000</v>
      </c>
      <c r="P19" s="1">
        <f t="shared" si="0"/>
        <v>5000</v>
      </c>
      <c r="Q19" t="s">
        <v>6</v>
      </c>
      <c r="R19">
        <v>5000</v>
      </c>
    </row>
    <row r="20" spans="2:18" x14ac:dyDescent="0.25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1</v>
      </c>
      <c r="K20" t="s">
        <v>6</v>
      </c>
      <c r="L20">
        <v>2500</v>
      </c>
      <c r="P20" s="1">
        <f t="shared" si="0"/>
        <v>2500</v>
      </c>
      <c r="Q20" t="s">
        <v>6</v>
      </c>
      <c r="R20">
        <v>2500</v>
      </c>
    </row>
    <row r="24" spans="2:18" x14ac:dyDescent="0.25">
      <c r="B24">
        <v>1</v>
      </c>
      <c r="G24">
        <v>0</v>
      </c>
      <c r="H24">
        <v>0</v>
      </c>
      <c r="I24">
        <v>0</v>
      </c>
      <c r="J24">
        <v>0</v>
      </c>
      <c r="K24" t="s">
        <v>16</v>
      </c>
      <c r="L24">
        <v>0</v>
      </c>
    </row>
    <row r="25" spans="2:18" x14ac:dyDescent="0.25">
      <c r="C25">
        <v>1</v>
      </c>
      <c r="G25">
        <v>0</v>
      </c>
      <c r="H25">
        <v>0</v>
      </c>
      <c r="I25">
        <v>0</v>
      </c>
      <c r="J25">
        <v>0</v>
      </c>
      <c r="K25" t="s">
        <v>16</v>
      </c>
      <c r="L25">
        <v>0</v>
      </c>
    </row>
    <row r="26" spans="2:18" x14ac:dyDescent="0.25">
      <c r="D26">
        <v>1</v>
      </c>
      <c r="G26">
        <v>0</v>
      </c>
      <c r="H26">
        <v>0</v>
      </c>
      <c r="I26">
        <v>0</v>
      </c>
      <c r="J26">
        <v>0</v>
      </c>
      <c r="K26" t="s">
        <v>16</v>
      </c>
      <c r="L26">
        <v>0</v>
      </c>
    </row>
    <row r="27" spans="2:18" x14ac:dyDescent="0.25">
      <c r="E27">
        <v>1</v>
      </c>
      <c r="G27">
        <v>0</v>
      </c>
      <c r="H27">
        <v>0</v>
      </c>
      <c r="I27">
        <v>0</v>
      </c>
      <c r="J27">
        <v>0</v>
      </c>
      <c r="K27" t="s">
        <v>16</v>
      </c>
      <c r="L27">
        <v>0</v>
      </c>
    </row>
    <row r="28" spans="2:18" x14ac:dyDescent="0.25">
      <c r="F28">
        <v>1</v>
      </c>
      <c r="G28">
        <v>0</v>
      </c>
      <c r="H28">
        <v>0</v>
      </c>
      <c r="I28">
        <v>0</v>
      </c>
      <c r="J28">
        <v>0</v>
      </c>
      <c r="K28" t="s">
        <v>16</v>
      </c>
      <c r="L28">
        <v>0</v>
      </c>
    </row>
    <row r="29" spans="2:18" x14ac:dyDescent="0.25">
      <c r="G29">
        <v>1</v>
      </c>
      <c r="H29">
        <v>0</v>
      </c>
      <c r="I29">
        <v>0</v>
      </c>
      <c r="J29">
        <v>0</v>
      </c>
      <c r="K29" t="s">
        <v>16</v>
      </c>
      <c r="L29">
        <v>0</v>
      </c>
    </row>
    <row r="30" spans="2:18" x14ac:dyDescent="0.25">
      <c r="H30">
        <v>1</v>
      </c>
      <c r="I30">
        <v>0</v>
      </c>
      <c r="J30">
        <v>0</v>
      </c>
      <c r="K30" t="s">
        <v>16</v>
      </c>
      <c r="L30">
        <v>0</v>
      </c>
    </row>
    <row r="31" spans="2:18" x14ac:dyDescent="0.25">
      <c r="I31">
        <v>1</v>
      </c>
      <c r="J31">
        <v>0</v>
      </c>
      <c r="K31" t="s">
        <v>16</v>
      </c>
      <c r="L31">
        <v>0</v>
      </c>
    </row>
    <row r="32" spans="2:18" x14ac:dyDescent="0.25">
      <c r="J32">
        <v>1</v>
      </c>
      <c r="K32" t="s">
        <v>16</v>
      </c>
      <c r="L32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Relatório de Sensibilidade 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Duim</dc:creator>
  <cp:lastModifiedBy>João Duim</cp:lastModifiedBy>
  <dcterms:created xsi:type="dcterms:W3CDTF">2022-02-24T21:29:18Z</dcterms:created>
  <dcterms:modified xsi:type="dcterms:W3CDTF">2022-02-24T22:05:31Z</dcterms:modified>
</cp:coreProperties>
</file>