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he\Documents\MATLAB\DARPA\"/>
    </mc:Choice>
  </mc:AlternateContent>
  <xr:revisionPtr revIDLastSave="0" documentId="13_ncr:1_{8B209D6A-613D-4697-BDFF-C9FD958613F7}" xr6:coauthVersionLast="45" xr6:coauthVersionMax="45" xr10:uidLastSave="{00000000-0000-0000-0000-000000000000}"/>
  <bookViews>
    <workbookView xWindow="-120" yWindow="-120" windowWidth="27600" windowHeight="15630" activeTab="1"/>
  </bookViews>
  <sheets>
    <sheet name="measured" sheetId="1" r:id="rId1"/>
    <sheet name="calculated" sheetId="2" r:id="rId2"/>
    <sheet name="rho_mat" sheetId="3" r:id="rId3"/>
    <sheet name="rho_min" sheetId="4" r:id="rId7"/>
    <sheet name="rho_max" sheetId="5" r:id="rId8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<sst xmlns="http://schemas.openxmlformats.org/spreadsheetml/2006/main" count="686" uniqueCount="10">
  <si>
    <t>s0</t>
  </si>
  <si>
    <t>s1</t>
  </si>
  <si>
    <t>s2</t>
  </si>
  <si>
    <t>s3</t>
  </si>
  <si>
    <t>Jxx</t>
  </si>
  <si>
    <t>Jyy</t>
  </si>
  <si>
    <t>beta</t>
  </si>
  <si>
    <t>gamma</t>
  </si>
  <si>
    <t>theta</t>
  </si>
  <si>
    <t>trace_sq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</si>
</sst>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6">
    <border>
      <left/>
      <right/>
      <top/>
      <bottom/>
      <diagonal/>
    </border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226">
    <xf numFmtId="0" fontId="0" fillId="0" borderId="0" xfId="0"/>
    <xf numFmtId="49" fontId="0" fillId="0" borderId="1" xfId="0" applyNumberFormat="true" applyBorder="true"/>
    <xf numFmtId="49" fontId="0" fillId="0" borderId="2" xfId="0" applyNumberFormat="true"/>
    <xf numFmtId="22" fontId="0" fillId="0" borderId="3" xfId="0" applyNumberFormat="true"/>
    <xf numFmtId="49" fontId="0" fillId="0" borderId="4" xfId="0" applyNumberFormat="true"/>
    <xf numFmtId="22" fontId="0" fillId="0" borderId="5" xfId="0" applyNumberFormat="true"/>
    <xf numFmtId="49" fontId="0" fillId="0" borderId="6" xfId="0" applyNumberFormat="true"/>
    <xf numFmtId="22" fontId="0" fillId="0" borderId="7" xfId="0" applyNumberFormat="true"/>
    <xf numFmtId="49" fontId="0" fillId="0" borderId="8" xfId="0" applyNumberFormat="true"/>
    <xf numFmtId="22" fontId="0" fillId="0" borderId="9" xfId="0" applyNumberFormat="true"/>
    <xf numFmtId="49" fontId="0" fillId="0" borderId="10" xfId="0" applyNumberFormat="true"/>
    <xf numFmtId="22" fontId="0" fillId="0" borderId="11" xfId="0" applyNumberFormat="true"/>
    <xf numFmtId="49" fontId="0" fillId="0" borderId="12" xfId="0" applyNumberFormat="true"/>
    <xf numFmtId="22" fontId="0" fillId="0" borderId="13" xfId="0" applyNumberFormat="true"/>
    <xf numFmtId="49" fontId="0" fillId="0" borderId="14" xfId="0" applyNumberFormat="true"/>
    <xf numFmtId="22" fontId="0" fillId="0" borderId="15" xfId="0" applyNumberFormat="true"/>
    <xf numFmtId="49" fontId="0" fillId="0" borderId="16" xfId="0" applyNumberFormat="true"/>
    <xf numFmtId="22" fontId="0" fillId="0" borderId="17" xfId="0" applyNumberFormat="true"/>
    <xf numFmtId="49" fontId="0" fillId="0" borderId="18" xfId="0" applyNumberFormat="true"/>
    <xf numFmtId="22" fontId="0" fillId="0" borderId="19" xfId="0" applyNumberFormat="true"/>
    <xf numFmtId="49" fontId="0" fillId="0" borderId="20" xfId="0" applyNumberFormat="true"/>
    <xf numFmtId="22" fontId="0" fillId="0" borderId="21" xfId="0" applyNumberFormat="true"/>
    <xf numFmtId="49" fontId="0" fillId="0" borderId="22" xfId="0" applyNumberFormat="true"/>
    <xf numFmtId="22" fontId="0" fillId="0" borderId="23" xfId="0" applyNumberFormat="true"/>
    <xf numFmtId="49" fontId="0" fillId="0" borderId="24" xfId="0" applyNumberFormat="true"/>
    <xf numFmtId="22" fontId="0" fillId="0" borderId="25" xfId="0" applyNumberFormat="true"/>
    <xf numFmtId="49" fontId="0" fillId="0" borderId="26" xfId="0" applyNumberFormat="true"/>
    <xf numFmtId="22" fontId="0" fillId="0" borderId="27" xfId="0" applyNumberFormat="true"/>
    <xf numFmtId="49" fontId="0" fillId="0" borderId="28" xfId="0" applyNumberFormat="true"/>
    <xf numFmtId="22" fontId="0" fillId="0" borderId="29" xfId="0" applyNumberFormat="true"/>
    <xf numFmtId="49" fontId="0" fillId="0" borderId="30" xfId="0" applyNumberFormat="true"/>
    <xf numFmtId="22" fontId="0" fillId="0" borderId="31" xfId="0" applyNumberFormat="true"/>
    <xf numFmtId="49" fontId="0" fillId="0" borderId="32" xfId="0" applyNumberFormat="true"/>
    <xf numFmtId="22" fontId="0" fillId="0" borderId="33" xfId="0" applyNumberFormat="true"/>
    <xf numFmtId="49" fontId="0" fillId="0" borderId="34" xfId="0" applyNumberFormat="true"/>
    <xf numFmtId="22" fontId="0" fillId="0" borderId="35" xfId="0" applyNumberFormat="true"/>
    <xf numFmtId="49" fontId="0" fillId="0" borderId="36" xfId="0" applyNumberFormat="true"/>
    <xf numFmtId="22" fontId="0" fillId="0" borderId="37" xfId="0" applyNumberFormat="true"/>
    <xf numFmtId="49" fontId="0" fillId="0" borderId="38" xfId="0" applyNumberFormat="true"/>
    <xf numFmtId="22" fontId="0" fillId="0" borderId="39" xfId="0" applyNumberFormat="true"/>
    <xf numFmtId="49" fontId="0" fillId="0" borderId="40" xfId="0" applyNumberFormat="true"/>
    <xf numFmtId="22" fontId="0" fillId="0" borderId="41" xfId="0" applyNumberFormat="true"/>
    <xf numFmtId="49" fontId="0" fillId="0" borderId="42" xfId="0" applyNumberFormat="true"/>
    <xf numFmtId="22" fontId="0" fillId="0" borderId="43" xfId="0" applyNumberFormat="true"/>
    <xf numFmtId="49" fontId="0" fillId="0" borderId="44" xfId="0" applyNumberFormat="true"/>
    <xf numFmtId="22" fontId="0" fillId="0" borderId="45" xfId="0" applyNumberFormat="true"/>
    <xf numFmtId="49" fontId="0" fillId="0" borderId="46" xfId="0" applyNumberFormat="true"/>
    <xf numFmtId="22" fontId="0" fillId="0" borderId="47" xfId="0" applyNumberFormat="true"/>
    <xf numFmtId="49" fontId="0" fillId="0" borderId="48" xfId="0" applyNumberFormat="true"/>
    <xf numFmtId="22" fontId="0" fillId="0" borderId="49" xfId="0" applyNumberFormat="true"/>
    <xf numFmtId="49" fontId="0" fillId="0" borderId="50" xfId="0" applyNumberFormat="true"/>
    <xf numFmtId="22" fontId="0" fillId="0" borderId="51" xfId="0" applyNumberFormat="true"/>
    <xf numFmtId="49" fontId="0" fillId="0" borderId="52" xfId="0" applyNumberFormat="true"/>
    <xf numFmtId="22" fontId="0" fillId="0" borderId="53" xfId="0" applyNumberFormat="true"/>
    <xf numFmtId="49" fontId="0" fillId="0" borderId="54" xfId="0" applyNumberFormat="true"/>
    <xf numFmtId="22" fontId="0" fillId="0" borderId="55" xfId="0" applyNumberFormat="true"/>
    <xf numFmtId="49" fontId="0" fillId="0" borderId="56" xfId="0" applyNumberFormat="true"/>
    <xf numFmtId="22" fontId="0" fillId="0" borderId="57" xfId="0" applyNumberFormat="true"/>
    <xf numFmtId="49" fontId="0" fillId="0" borderId="58" xfId="0" applyNumberFormat="true"/>
    <xf numFmtId="22" fontId="0" fillId="0" borderId="59" xfId="0" applyNumberFormat="true"/>
    <xf numFmtId="49" fontId="0" fillId="0" borderId="60" xfId="0" applyNumberFormat="true"/>
    <xf numFmtId="22" fontId="0" fillId="0" borderId="61" xfId="0" applyNumberFormat="true"/>
    <xf numFmtId="49" fontId="0" fillId="0" borderId="62" xfId="0" applyNumberFormat="true"/>
    <xf numFmtId="22" fontId="0" fillId="0" borderId="63" xfId="0" applyNumberFormat="true"/>
    <xf numFmtId="49" fontId="0" fillId="0" borderId="64" xfId="0" applyNumberFormat="true"/>
    <xf numFmtId="22" fontId="0" fillId="0" borderId="65" xfId="0" applyNumberFormat="true"/>
    <xf numFmtId="49" fontId="0" fillId="0" borderId="66" xfId="0" applyNumberFormat="true"/>
    <xf numFmtId="22" fontId="0" fillId="0" borderId="67" xfId="0" applyNumberFormat="true"/>
    <xf numFmtId="49" fontId="0" fillId="0" borderId="68" xfId="0" applyNumberFormat="true"/>
    <xf numFmtId="22" fontId="0" fillId="0" borderId="69" xfId="0" applyNumberFormat="true"/>
    <xf numFmtId="49" fontId="0" fillId="0" borderId="70" xfId="0" applyNumberFormat="true"/>
    <xf numFmtId="22" fontId="0" fillId="0" borderId="71" xfId="0" applyNumberFormat="true"/>
    <xf numFmtId="49" fontId="0" fillId="0" borderId="72" xfId="0" applyNumberFormat="true"/>
    <xf numFmtId="22" fontId="0" fillId="0" borderId="73" xfId="0" applyNumberFormat="true"/>
    <xf numFmtId="49" fontId="0" fillId="0" borderId="74" xfId="0" applyNumberFormat="true"/>
    <xf numFmtId="22" fontId="0" fillId="0" borderId="75" xfId="0" applyNumberFormat="true"/>
    <xf numFmtId="49" fontId="0" fillId="0" borderId="76" xfId="0" applyNumberFormat="true"/>
    <xf numFmtId="22" fontId="0" fillId="0" borderId="77" xfId="0" applyNumberFormat="true"/>
    <xf numFmtId="49" fontId="0" fillId="0" borderId="78" xfId="0" applyNumberFormat="true"/>
    <xf numFmtId="22" fontId="0" fillId="0" borderId="79" xfId="0" applyNumberFormat="true"/>
    <xf numFmtId="49" fontId="0" fillId="0" borderId="80" xfId="0" applyNumberFormat="true"/>
    <xf numFmtId="22" fontId="0" fillId="0" borderId="81" xfId="0" applyNumberFormat="true"/>
    <xf numFmtId="49" fontId="0" fillId="0" borderId="82" xfId="0" applyNumberFormat="true"/>
    <xf numFmtId="22" fontId="0" fillId="0" borderId="83" xfId="0" applyNumberFormat="true"/>
    <xf numFmtId="49" fontId="0" fillId="0" borderId="84" xfId="0" applyNumberFormat="true"/>
    <xf numFmtId="22" fontId="0" fillId="0" borderId="85" xfId="0" applyNumberFormat="true"/>
    <xf numFmtId="49" fontId="0" fillId="0" borderId="86" xfId="0" applyNumberFormat="true"/>
    <xf numFmtId="22" fontId="0" fillId="0" borderId="87" xfId="0" applyNumberFormat="true"/>
    <xf numFmtId="49" fontId="0" fillId="0" borderId="88" xfId="0" applyNumberFormat="true"/>
    <xf numFmtId="22" fontId="0" fillId="0" borderId="89" xfId="0" applyNumberFormat="true"/>
    <xf numFmtId="49" fontId="0" fillId="0" borderId="90" xfId="0" applyNumberFormat="true"/>
    <xf numFmtId="22" fontId="0" fillId="0" borderId="91" xfId="0" applyNumberFormat="true"/>
    <xf numFmtId="49" fontId="0" fillId="0" borderId="92" xfId="0" applyNumberFormat="true"/>
    <xf numFmtId="22" fontId="0" fillId="0" borderId="93" xfId="0" applyNumberFormat="true"/>
    <xf numFmtId="49" fontId="0" fillId="0" borderId="94" xfId="0" applyNumberFormat="true"/>
    <xf numFmtId="22" fontId="0" fillId="0" borderId="95" xfId="0" applyNumberFormat="true"/>
    <xf numFmtId="49" fontId="0" fillId="0" borderId="96" xfId="0" applyNumberFormat="true"/>
    <xf numFmtId="22" fontId="0" fillId="0" borderId="97" xfId="0" applyNumberFormat="true"/>
    <xf numFmtId="49" fontId="0" fillId="0" borderId="98" xfId="0" applyNumberFormat="true"/>
    <xf numFmtId="22" fontId="0" fillId="0" borderId="99" xfId="0" applyNumberFormat="true"/>
    <xf numFmtId="49" fontId="0" fillId="0" borderId="100" xfId="0" applyNumberFormat="true"/>
    <xf numFmtId="22" fontId="0" fillId="0" borderId="101" xfId="0" applyNumberFormat="true"/>
    <xf numFmtId="49" fontId="0" fillId="0" borderId="102" xfId="0" applyNumberFormat="true"/>
    <xf numFmtId="22" fontId="0" fillId="0" borderId="103" xfId="0" applyNumberFormat="true"/>
    <xf numFmtId="49" fontId="0" fillId="0" borderId="104" xfId="0" applyNumberFormat="true"/>
    <xf numFmtId="22" fontId="0" fillId="0" borderId="105" xfId="0" applyNumberFormat="true"/>
    <xf numFmtId="49" fontId="0" fillId="0" borderId="106" xfId="0" applyNumberFormat="true"/>
    <xf numFmtId="22" fontId="0" fillId="0" borderId="107" xfId="0" applyNumberFormat="true"/>
    <xf numFmtId="49" fontId="0" fillId="0" borderId="108" xfId="0" applyNumberFormat="true"/>
    <xf numFmtId="22" fontId="0" fillId="0" borderId="109" xfId="0" applyNumberFormat="true"/>
    <xf numFmtId="49" fontId="0" fillId="0" borderId="110" xfId="0" applyNumberFormat="true"/>
    <xf numFmtId="22" fontId="0" fillId="0" borderId="111" xfId="0" applyNumberFormat="true"/>
    <xf numFmtId="49" fontId="0" fillId="0" borderId="112" xfId="0" applyNumberFormat="true"/>
    <xf numFmtId="22" fontId="0" fillId="0" borderId="113" xfId="0" applyNumberFormat="true"/>
    <xf numFmtId="49" fontId="0" fillId="0" borderId="114" xfId="0" applyNumberFormat="true"/>
    <xf numFmtId="22" fontId="0" fillId="0" borderId="115" xfId="0" applyNumberFormat="true"/>
    <xf numFmtId="49" fontId="0" fillId="0" borderId="116" xfId="0" applyNumberFormat="true"/>
    <xf numFmtId="22" fontId="0" fillId="0" borderId="117" xfId="0" applyNumberFormat="true"/>
    <xf numFmtId="49" fontId="0" fillId="0" borderId="118" xfId="0" applyNumberFormat="true"/>
    <xf numFmtId="22" fontId="0" fillId="0" borderId="119" xfId="0" applyNumberFormat="true"/>
    <xf numFmtId="49" fontId="0" fillId="0" borderId="120" xfId="0" applyNumberFormat="true"/>
    <xf numFmtId="22" fontId="0" fillId="0" borderId="121" xfId="0" applyNumberFormat="true"/>
    <xf numFmtId="49" fontId="0" fillId="0" borderId="122" xfId="0" applyNumberFormat="true"/>
    <xf numFmtId="22" fontId="0" fillId="0" borderId="123" xfId="0" applyNumberFormat="true"/>
    <xf numFmtId="49" fontId="0" fillId="0" borderId="124" xfId="0" applyNumberFormat="true"/>
    <xf numFmtId="22" fontId="0" fillId="0" borderId="125" xfId="0" applyNumberFormat="true"/>
    <xf numFmtId="49" fontId="0" fillId="0" borderId="126" xfId="0" applyNumberFormat="true"/>
    <xf numFmtId="22" fontId="0" fillId="0" borderId="127" xfId="0" applyNumberFormat="true"/>
    <xf numFmtId="49" fontId="0" fillId="0" borderId="128" xfId="0" applyNumberFormat="true"/>
    <xf numFmtId="22" fontId="0" fillId="0" borderId="129" xfId="0" applyNumberFormat="true"/>
    <xf numFmtId="49" fontId="0" fillId="0" borderId="130" xfId="0" applyNumberFormat="true"/>
    <xf numFmtId="22" fontId="0" fillId="0" borderId="131" xfId="0" applyNumberFormat="true"/>
    <xf numFmtId="49" fontId="0" fillId="0" borderId="132" xfId="0" applyNumberFormat="true"/>
    <xf numFmtId="22" fontId="0" fillId="0" borderId="133" xfId="0" applyNumberFormat="true"/>
    <xf numFmtId="49" fontId="0" fillId="0" borderId="134" xfId="0" applyNumberFormat="true"/>
    <xf numFmtId="22" fontId="0" fillId="0" borderId="135" xfId="0" applyNumberFormat="true"/>
    <xf numFmtId="49" fontId="0" fillId="0" borderId="136" xfId="0" applyNumberFormat="true"/>
    <xf numFmtId="22" fontId="0" fillId="0" borderId="137" xfId="0" applyNumberFormat="true"/>
    <xf numFmtId="49" fontId="0" fillId="0" borderId="138" xfId="0" applyNumberFormat="true"/>
    <xf numFmtId="22" fontId="0" fillId="0" borderId="139" xfId="0" applyNumberFormat="true"/>
    <xf numFmtId="49" fontId="0" fillId="0" borderId="140" xfId="0" applyNumberFormat="true"/>
    <xf numFmtId="22" fontId="0" fillId="0" borderId="141" xfId="0" applyNumberFormat="true"/>
    <xf numFmtId="49" fontId="0" fillId="0" borderId="142" xfId="0" applyNumberFormat="true"/>
    <xf numFmtId="22" fontId="0" fillId="0" borderId="143" xfId="0" applyNumberFormat="true"/>
    <xf numFmtId="49" fontId="0" fillId="0" borderId="144" xfId="0" applyNumberFormat="true"/>
    <xf numFmtId="22" fontId="0" fillId="0" borderId="145" xfId="0" applyNumberFormat="true"/>
    <xf numFmtId="49" fontId="0" fillId="0" borderId="146" xfId="0" applyNumberFormat="true"/>
    <xf numFmtId="22" fontId="0" fillId="0" borderId="147" xfId="0" applyNumberFormat="true"/>
    <xf numFmtId="49" fontId="0" fillId="0" borderId="148" xfId="0" applyNumberFormat="true"/>
    <xf numFmtId="22" fontId="0" fillId="0" borderId="149" xfId="0" applyNumberFormat="true"/>
    <xf numFmtId="49" fontId="0" fillId="0" borderId="150" xfId="0" applyNumberFormat="true"/>
    <xf numFmtId="22" fontId="0" fillId="0" borderId="151" xfId="0" applyNumberFormat="true"/>
    <xf numFmtId="49" fontId="0" fillId="0" borderId="152" xfId="0" applyNumberFormat="true"/>
    <xf numFmtId="22" fontId="0" fillId="0" borderId="153" xfId="0" applyNumberFormat="true"/>
    <xf numFmtId="49" fontId="0" fillId="0" borderId="154" xfId="0" applyNumberFormat="true"/>
    <xf numFmtId="22" fontId="0" fillId="0" borderId="155" xfId="0" applyNumberFormat="true"/>
    <xf numFmtId="49" fontId="0" fillId="0" borderId="156" xfId="0" applyNumberFormat="true"/>
    <xf numFmtId="22" fontId="0" fillId="0" borderId="157" xfId="0" applyNumberFormat="true"/>
    <xf numFmtId="49" fontId="0" fillId="0" borderId="158" xfId="0" applyNumberFormat="true"/>
    <xf numFmtId="22" fontId="0" fillId="0" borderId="159" xfId="0" applyNumberFormat="true"/>
    <xf numFmtId="49" fontId="0" fillId="0" borderId="160" xfId="0" applyNumberFormat="true"/>
    <xf numFmtId="22" fontId="0" fillId="0" borderId="161" xfId="0" applyNumberFormat="true"/>
    <xf numFmtId="49" fontId="0" fillId="0" borderId="162" xfId="0" applyNumberFormat="true"/>
    <xf numFmtId="22" fontId="0" fillId="0" borderId="163" xfId="0" applyNumberFormat="true"/>
    <xf numFmtId="49" fontId="0" fillId="0" borderId="164" xfId="0" applyNumberFormat="true"/>
    <xf numFmtId="22" fontId="0" fillId="0" borderId="165" xfId="0" applyNumberFormat="true"/>
    <xf numFmtId="49" fontId="0" fillId="0" borderId="166" xfId="0" applyNumberFormat="true"/>
    <xf numFmtId="22" fontId="0" fillId="0" borderId="167" xfId="0" applyNumberFormat="true"/>
    <xf numFmtId="49" fontId="0" fillId="0" borderId="168" xfId="0" applyNumberFormat="true"/>
    <xf numFmtId="22" fontId="0" fillId="0" borderId="169" xfId="0" applyNumberFormat="true"/>
    <xf numFmtId="49" fontId="0" fillId="0" borderId="170" xfId="0" applyNumberFormat="true"/>
    <xf numFmtId="22" fontId="0" fillId="0" borderId="171" xfId="0" applyNumberFormat="true"/>
    <xf numFmtId="49" fontId="0" fillId="0" borderId="172" xfId="0" applyNumberFormat="true"/>
    <xf numFmtId="22" fontId="0" fillId="0" borderId="173" xfId="0" applyNumberFormat="true"/>
    <xf numFmtId="49" fontId="0" fillId="0" borderId="174" xfId="0" applyNumberFormat="true"/>
    <xf numFmtId="22" fontId="0" fillId="0" borderId="175" xfId="0" applyNumberFormat="true"/>
    <xf numFmtId="49" fontId="0" fillId="0" borderId="176" xfId="0" applyNumberFormat="true"/>
    <xf numFmtId="22" fontId="0" fillId="0" borderId="177" xfId="0" applyNumberFormat="true"/>
    <xf numFmtId="49" fontId="0" fillId="0" borderId="178" xfId="0" applyNumberFormat="true"/>
    <xf numFmtId="22" fontId="0" fillId="0" borderId="179" xfId="0" applyNumberFormat="true"/>
    <xf numFmtId="49" fontId="0" fillId="0" borderId="180" xfId="0" applyNumberFormat="true"/>
    <xf numFmtId="22" fontId="0" fillId="0" borderId="181" xfId="0" applyNumberFormat="true"/>
    <xf numFmtId="49" fontId="0" fillId="0" borderId="182" xfId="0" applyNumberFormat="true"/>
    <xf numFmtId="22" fontId="0" fillId="0" borderId="183" xfId="0" applyNumberFormat="true"/>
    <xf numFmtId="49" fontId="0" fillId="0" borderId="184" xfId="0" applyNumberFormat="true"/>
    <xf numFmtId="22" fontId="0" fillId="0" borderId="185" xfId="0" applyNumberFormat="true"/>
    <xf numFmtId="49" fontId="0" fillId="0" borderId="186" xfId="0" applyNumberFormat="true"/>
    <xf numFmtId="22" fontId="0" fillId="0" borderId="187" xfId="0" applyNumberFormat="true"/>
    <xf numFmtId="49" fontId="0" fillId="0" borderId="188" xfId="0" applyNumberFormat="true"/>
    <xf numFmtId="22" fontId="0" fillId="0" borderId="189" xfId="0" applyNumberFormat="true"/>
    <xf numFmtId="49" fontId="0" fillId="0" borderId="190" xfId="0" applyNumberFormat="true"/>
    <xf numFmtId="22" fontId="0" fillId="0" borderId="191" xfId="0" applyNumberFormat="true"/>
    <xf numFmtId="49" fontId="0" fillId="0" borderId="192" xfId="0" applyNumberFormat="true"/>
    <xf numFmtId="22" fontId="0" fillId="0" borderId="193" xfId="0" applyNumberFormat="true"/>
    <xf numFmtId="49" fontId="0" fillId="0" borderId="194" xfId="0" applyNumberFormat="true"/>
    <xf numFmtId="22" fontId="0" fillId="0" borderId="195" xfId="0" applyNumberFormat="true"/>
    <xf numFmtId="49" fontId="0" fillId="0" borderId="196" xfId="0" applyNumberFormat="true"/>
    <xf numFmtId="22" fontId="0" fillId="0" borderId="197" xfId="0" applyNumberFormat="true"/>
    <xf numFmtId="49" fontId="0" fillId="0" borderId="198" xfId="0" applyNumberFormat="true"/>
    <xf numFmtId="22" fontId="0" fillId="0" borderId="199" xfId="0" applyNumberFormat="true"/>
    <xf numFmtId="49" fontId="0" fillId="0" borderId="200" xfId="0" applyNumberFormat="true"/>
    <xf numFmtId="22" fontId="0" fillId="0" borderId="201" xfId="0" applyNumberFormat="true"/>
    <xf numFmtId="49" fontId="0" fillId="0" borderId="202" xfId="0" applyNumberFormat="true"/>
    <xf numFmtId="22" fontId="0" fillId="0" borderId="203" xfId="0" applyNumberFormat="true"/>
    <xf numFmtId="49" fontId="0" fillId="0" borderId="204" xfId="0" applyNumberFormat="true"/>
    <xf numFmtId="22" fontId="0" fillId="0" borderId="205" xfId="0" applyNumberFormat="true"/>
    <xf numFmtId="49" fontId="0" fillId="0" borderId="206" xfId="0" applyNumberFormat="true"/>
    <xf numFmtId="22" fontId="0" fillId="0" borderId="207" xfId="0" applyNumberFormat="true"/>
    <xf numFmtId="49" fontId="0" fillId="0" borderId="208" xfId="0" applyNumberFormat="true"/>
    <xf numFmtId="22" fontId="0" fillId="0" borderId="209" xfId="0" applyNumberFormat="true"/>
    <xf numFmtId="49" fontId="0" fillId="0" borderId="210" xfId="0" applyNumberFormat="true"/>
    <xf numFmtId="22" fontId="0" fillId="0" borderId="211" xfId="0" applyNumberFormat="true"/>
    <xf numFmtId="49" fontId="0" fillId="0" borderId="212" xfId="0" applyNumberFormat="true"/>
    <xf numFmtId="22" fontId="0" fillId="0" borderId="213" xfId="0" applyNumberFormat="true"/>
    <xf numFmtId="49" fontId="0" fillId="0" borderId="214" xfId="0" applyNumberFormat="true"/>
    <xf numFmtId="22" fontId="0" fillId="0" borderId="215" xfId="0" applyNumberFormat="true"/>
    <xf numFmtId="49" fontId="0" fillId="0" borderId="216" xfId="0" applyNumberFormat="true"/>
    <xf numFmtId="22" fontId="0" fillId="0" borderId="217" xfId="0" applyNumberFormat="true"/>
    <xf numFmtId="49" fontId="0" fillId="0" borderId="218" xfId="0" applyNumberFormat="true"/>
    <xf numFmtId="22" fontId="0" fillId="0" borderId="219" xfId="0" applyNumberFormat="true"/>
    <xf numFmtId="49" fontId="0" fillId="0" borderId="220" xfId="0" applyNumberFormat="true"/>
    <xf numFmtId="22" fontId="0" fillId="0" borderId="221" xfId="0" applyNumberFormat="true"/>
    <xf numFmtId="49" fontId="0" fillId="0" borderId="222" xfId="0" applyNumberFormat="true"/>
    <xf numFmtId="22" fontId="0" fillId="0" borderId="223" xfId="0" applyNumberFormat="true"/>
    <xf numFmtId="49" fontId="0" fillId="0" borderId="224" xfId="0" applyNumberFormat="true"/>
    <xf numFmtId="22" fontId="0" fillId="0" borderId="225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7FFB-45A7-4385-AF47-871266391364}">
  <dimension ref="A1:E20"/>
  <sheetViews>
    <sheetView workbookViewId="0">
      <selection sqref="A1:A20"/>
    </sheetView>
  </sheetViews>
  <sheetFormatPr defaultRowHeight="15" x14ac:dyDescent="0.25"/>
  <sheetData>
    <row r="1" x14ac:dyDescent="0.25">
      <c r="B1" t="s">
        <v>0</v>
      </c>
      <c r="C1" t="s">
        <v>1</v>
      </c>
      <c r="D1" t="s">
        <v>2</v>
      </c>
      <c r="E1" t="s">
        <v>3</v>
      </c>
    </row>
    <row r="2" x14ac:dyDescent="0.25">
      <c r="A2">
        <v>0</v>
      </c>
      <c r="B2">
        <v>17.48</v>
      </c>
      <c r="C2">
        <v>-17.41</v>
      </c>
      <c r="D2">
        <v>-0.28747</v>
      </c>
      <c r="E2">
        <v>1.2</v>
      </c>
    </row>
    <row r="3" x14ac:dyDescent="0.25">
      <c r="A3">
        <v>10</v>
      </c>
      <c r="B3">
        <v>17.350000000000001</v>
      </c>
      <c r="C3">
        <v>-15.68</v>
      </c>
      <c r="D3">
        <v>-5.94</v>
      </c>
      <c r="E3">
        <v>-4.83</v>
      </c>
    </row>
    <row r="4" x14ac:dyDescent="0.25">
      <c r="A4">
        <v>20</v>
      </c>
      <c r="B4">
        <v>17.14</v>
      </c>
      <c r="C4">
        <v>-10.46</v>
      </c>
      <c r="D4">
        <v>-9.07</v>
      </c>
      <c r="E4">
        <v>-10.32</v>
      </c>
    </row>
    <row r="5" x14ac:dyDescent="0.25">
      <c r="A5">
        <v>30</v>
      </c>
      <c r="B5">
        <v>17</v>
      </c>
      <c r="C5">
        <v>-4.45</v>
      </c>
      <c r="D5">
        <v>-8.0500000000000007</v>
      </c>
      <c r="E5">
        <v>-14.39</v>
      </c>
    </row>
    <row r="6" x14ac:dyDescent="0.25">
      <c r="A6">
        <v>40</v>
      </c>
      <c r="B6">
        <v>16.899999999999999</v>
      </c>
      <c r="C6">
        <v>-0.53212000000000004</v>
      </c>
      <c r="D6">
        <v>-3.77</v>
      </c>
      <c r="E6">
        <v>-16.55</v>
      </c>
    </row>
    <row r="7" x14ac:dyDescent="0.25">
      <c r="A7">
        <v>50</v>
      </c>
      <c r="B7">
        <v>16.95</v>
      </c>
      <c r="C7">
        <v>-0.31447999999999998</v>
      </c>
      <c r="D7">
        <v>1.87</v>
      </c>
      <c r="E7">
        <v>-16.87</v>
      </c>
    </row>
    <row r="8" x14ac:dyDescent="0.25">
      <c r="A8">
        <v>60</v>
      </c>
      <c r="B8">
        <v>17.170000000000002</v>
      </c>
      <c r="C8">
        <v>-4.1399999999999997</v>
      </c>
      <c r="D8">
        <v>6.35</v>
      </c>
      <c r="E8">
        <v>-15.25</v>
      </c>
    </row>
    <row r="9" x14ac:dyDescent="0.25">
      <c r="A9">
        <v>70</v>
      </c>
      <c r="B9">
        <v>17.329999999999998</v>
      </c>
      <c r="C9">
        <v>-10.039999999999999</v>
      </c>
      <c r="D9">
        <v>7.43</v>
      </c>
      <c r="E9">
        <v>-11.79</v>
      </c>
    </row>
    <row r="10" x14ac:dyDescent="0.25">
      <c r="A10">
        <v>80</v>
      </c>
      <c r="B10">
        <v>17.32</v>
      </c>
      <c r="C10">
        <v>-15.12</v>
      </c>
      <c r="D10">
        <v>4.54</v>
      </c>
      <c r="E10">
        <v>-6.9</v>
      </c>
    </row>
    <row r="11" x14ac:dyDescent="0.25">
      <c r="A11">
        <v>90</v>
      </c>
      <c r="B11">
        <v>17.14</v>
      </c>
      <c r="C11">
        <v>-17.059999999999999</v>
      </c>
      <c r="D11">
        <v>-1.17</v>
      </c>
      <c r="E11">
        <v>-0.93098999999999998</v>
      </c>
    </row>
    <row r="12" x14ac:dyDescent="0.25">
      <c r="A12">
        <v>100</v>
      </c>
      <c r="B12">
        <v>17</v>
      </c>
      <c r="C12">
        <v>-14.9</v>
      </c>
      <c r="D12">
        <v>-6.78</v>
      </c>
      <c r="E12">
        <v>5.08</v>
      </c>
    </row>
    <row r="13" x14ac:dyDescent="0.25">
      <c r="A13">
        <v>110</v>
      </c>
      <c r="B13">
        <v>16.77</v>
      </c>
      <c r="C13">
        <v>-9.6999999999999993</v>
      </c>
      <c r="D13">
        <v>-9.5399999999999991</v>
      </c>
      <c r="E13">
        <v>10.210000000000001</v>
      </c>
    </row>
    <row r="14" x14ac:dyDescent="0.25">
      <c r="A14">
        <v>120</v>
      </c>
      <c r="B14">
        <v>16.63</v>
      </c>
      <c r="C14">
        <v>-3.73</v>
      </c>
      <c r="D14">
        <v>-8.35</v>
      </c>
      <c r="E14">
        <v>14.15</v>
      </c>
    </row>
    <row r="15" x14ac:dyDescent="0.25">
      <c r="A15">
        <v>130</v>
      </c>
      <c r="B15">
        <v>16.61</v>
      </c>
      <c r="C15">
        <v>0.16778999999999999</v>
      </c>
      <c r="D15">
        <v>-3.68</v>
      </c>
      <c r="E15">
        <v>16.36</v>
      </c>
    </row>
    <row r="16" x14ac:dyDescent="0.25">
      <c r="A16">
        <v>140</v>
      </c>
      <c r="B16">
        <v>16.71</v>
      </c>
      <c r="C16">
        <v>0.17152999999999999</v>
      </c>
      <c r="D16">
        <v>1.94</v>
      </c>
      <c r="E16">
        <v>16.61</v>
      </c>
    </row>
    <row r="17" x14ac:dyDescent="0.25">
      <c r="A17">
        <v>150</v>
      </c>
      <c r="B17">
        <v>16.84</v>
      </c>
      <c r="C17">
        <v>-3.61</v>
      </c>
      <c r="D17">
        <v>6.42</v>
      </c>
      <c r="E17">
        <v>14.91</v>
      </c>
    </row>
    <row r="18" x14ac:dyDescent="0.25">
      <c r="A18">
        <v>160</v>
      </c>
      <c r="B18">
        <v>16.91</v>
      </c>
      <c r="C18">
        <v>-9.41</v>
      </c>
      <c r="D18">
        <v>7.58</v>
      </c>
      <c r="E18">
        <v>11.45</v>
      </c>
    </row>
    <row r="19" x14ac:dyDescent="0.25">
      <c r="A19">
        <v>170</v>
      </c>
      <c r="B19">
        <v>16.84</v>
      </c>
      <c r="C19">
        <v>-14.67</v>
      </c>
      <c r="D19">
        <v>4.67</v>
      </c>
      <c r="E19">
        <v>6.4</v>
      </c>
    </row>
    <row r="20" x14ac:dyDescent="0.25">
      <c r="A20">
        <v>180</v>
      </c>
      <c r="B20">
        <v>16.7</v>
      </c>
      <c r="C20">
        <v>-16.64</v>
      </c>
      <c r="D20">
        <v>-0.53764000000000001</v>
      </c>
      <c r="E20">
        <v>0.88763000000000003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AE0B9-1B20-47E2-B888-FFE332A454E5}">
  <dimension ref="A1:E20"/>
  <sheetViews>
    <sheetView tabSelected="true" workbookViewId="0">
      <selection activeCell="C2" sqref="C2"/>
    </sheetView>
  </sheetViews>
  <sheetFormatPr defaultRowHeight="15" x14ac:dyDescent="0.25"/>
  <sheetData>
    <row r="1" x14ac:dyDescent="0.25">
      <c r="B1" t="s">
        <v>4</v>
      </c>
      <c r="C1" t="s">
        <v>5</v>
      </c>
      <c r="D1" t="s">
        <v>6</v>
      </c>
      <c r="E1" t="s">
        <v>7</v>
      </c>
    </row>
    <row r="2" x14ac:dyDescent="0.25">
      <c r="A2">
        <v>0</v>
      </c>
      <c r="B2">
        <f>(measured!B2+measured!C2)/2/(measured!B2)</f>
        <v>2.0022883295194587E-3</v>
      </c>
      <c r="C2">
        <f>(measured!B2-measured!C2)/2/measured!B2</f>
        <v>0.99799771167048057</v>
      </c>
      <c r="D2">
        <f>measured!D2/2/measured!B2</f>
        <v>-8.2228260869565209E-3</v>
      </c>
      <c r="E2">
        <f>measured!E2/2/measured!B2</f>
        <v>3.4324942791762014E-2</v>
      </c>
    </row>
    <row r="3" x14ac:dyDescent="0.25">
      <c r="A3">
        <v>10</v>
      </c>
      <c r="B3">
        <f>(measured!B3+measured!C3)/2/(measured!B3)</f>
        <v>4.8126801152737798E-2</v>
      </c>
      <c r="C3">
        <f>(measured!B3-measured!C3)/2/measured!B3</f>
        <v>0.95187319884726218</v>
      </c>
      <c r="D3">
        <f>measured!D3/2/measured!B3</f>
        <v>-0.17118155619596542</v>
      </c>
      <c r="E3">
        <f>measured!E3/2/measured!B3</f>
        <v>-0.13919308357348703</v>
      </c>
    </row>
    <row r="4" x14ac:dyDescent="0.25">
      <c r="A4">
        <v>20</v>
      </c>
      <c r="B4">
        <f>(measured!B4+measured!C4)/2/(measured!B4)</f>
        <v>0.19486581096849473</v>
      </c>
      <c r="C4">
        <f>(measured!B4-measured!C4)/2/measured!B4</f>
        <v>0.80513418903150524</v>
      </c>
      <c r="D4">
        <f>measured!D4/2/measured!B4</f>
        <v>-0.26458576429404901</v>
      </c>
      <c r="E4">
        <f>measured!E4/2/measured!B4</f>
        <v>-0.30105017502917153</v>
      </c>
    </row>
    <row r="5" x14ac:dyDescent="0.25">
      <c r="A5">
        <v>30</v>
      </c>
      <c r="B5">
        <f>(measured!B5+measured!C5)/2/(measured!B5)</f>
        <v>0.36911764705882355</v>
      </c>
      <c r="C5">
        <f>(measured!B5-measured!C5)/2/measured!B5</f>
        <v>0.63088235294117645</v>
      </c>
      <c r="D5">
        <f>measured!D5/2/measured!B5</f>
        <v>-0.23676470588235296</v>
      </c>
      <c r="E5">
        <f>measured!E5/2/measured!B5</f>
        <v>-0.4232352941176471</v>
      </c>
    </row>
    <row r="6" x14ac:dyDescent="0.25">
      <c r="A6">
        <v>40</v>
      </c>
      <c r="B6">
        <f>(measured!B6+measured!C6)/2/(measured!B6)</f>
        <v>0.48425680473372784</v>
      </c>
      <c r="C6">
        <f>(measured!B6-measured!C6)/2/measured!B6</f>
        <v>0.51574319526627221</v>
      </c>
      <c r="D6">
        <f>measured!D6/2/measured!B6</f>
        <v>-0.11153846153846154</v>
      </c>
      <c r="E6">
        <f>measured!E6/2/measured!B6</f>
        <v>-0.48964497041420124</v>
      </c>
    </row>
    <row r="7" x14ac:dyDescent="0.25">
      <c r="A7">
        <v>50</v>
      </c>
      <c r="B7">
        <f>(measured!B7+measured!C7)/2/(measured!B7)</f>
        <v>0.49072330383480828</v>
      </c>
      <c r="C7">
        <f>(measured!B7-measured!C7)/2/measured!B7</f>
        <v>0.50927669616519178</v>
      </c>
      <c r="D7">
        <f>measured!D7/2/measured!B7</f>
        <v>5.5162241887905611E-2</v>
      </c>
      <c r="E7">
        <f>measured!E7/2/measured!B7</f>
        <v>-0.49764011799410035</v>
      </c>
    </row>
    <row r="8" x14ac:dyDescent="0.25">
      <c r="A8">
        <v>60</v>
      </c>
      <c r="B8">
        <f>(measured!B8+measured!C8)/2/(measured!B8)</f>
        <v>0.37944088526499709</v>
      </c>
      <c r="C8">
        <f>(measured!B8-measured!C8)/2/measured!B8</f>
        <v>0.62055911473500291</v>
      </c>
      <c r="D8">
        <f>measured!D8/2/measured!B8</f>
        <v>0.18491555037856724</v>
      </c>
      <c r="E8">
        <f>measured!E8/2/measured!B8</f>
        <v>-0.44408852649970876</v>
      </c>
    </row>
    <row r="9" x14ac:dyDescent="0.25">
      <c r="A9">
        <v>70</v>
      </c>
      <c r="B9">
        <f>(measured!B9+measured!C9)/2/(measured!B9)</f>
        <v>0.21032890940565493</v>
      </c>
      <c r="C9">
        <f>(measured!B9-measured!C9)/2/measured!B9</f>
        <v>0.78967109059434504</v>
      </c>
      <c r="D9">
        <f>measured!D9/2/measured!B9</f>
        <v>0.21436814772071552</v>
      </c>
      <c r="E9">
        <f>measured!E9/2/measured!B9</f>
        <v>-0.34016156953260246</v>
      </c>
    </row>
    <row r="10" x14ac:dyDescent="0.25">
      <c r="A10">
        <v>80</v>
      </c>
      <c r="B10">
        <f>(measured!B10+measured!C10)/2/(measured!B10)</f>
        <v>6.3510392609699803E-2</v>
      </c>
      <c r="C10">
        <f>(measured!B10-measured!C10)/2/measured!B10</f>
        <v>0.93648960739030018</v>
      </c>
      <c r="D10">
        <f>measured!D10/2/measured!B10</f>
        <v>0.13106235565819863</v>
      </c>
      <c r="E10">
        <f>measured!E10/2/measured!B10</f>
        <v>-0.19919168591224018</v>
      </c>
    </row>
    <row r="11" x14ac:dyDescent="0.25">
      <c r="A11">
        <v>90</v>
      </c>
      <c r="B11">
        <f>(measured!B11+measured!C11)/2/(measured!B11)</f>
        <v>2.3337222870478953E-3</v>
      </c>
      <c r="C11">
        <f>(measured!B11-measured!C11)/2/measured!B11</f>
        <v>0.99766627771295224</v>
      </c>
      <c r="D11">
        <f>measured!D11/2/measured!B11</f>
        <v>-3.4130688448074674E-2</v>
      </c>
      <c r="E11">
        <f>measured!E11/2/measured!B11</f>
        <v>-2.7158401400233369E-2</v>
      </c>
    </row>
    <row r="12" x14ac:dyDescent="0.25">
      <c r="A12">
        <v>100</v>
      </c>
      <c r="B12">
        <f>(measured!B12+measured!C12)/2/(measured!B12)</f>
        <v>6.176470588235293E-2</v>
      </c>
      <c r="C12">
        <f>(measured!B12-measured!C12)/2/measured!B12</f>
        <v>0.93823529411764706</v>
      </c>
      <c r="D12">
        <f>measured!D12/2/measured!B12</f>
        <v>-0.19941176470588237</v>
      </c>
      <c r="E12">
        <f>measured!E12/2/measured!B12</f>
        <v>0.14941176470588236</v>
      </c>
    </row>
    <row r="13" x14ac:dyDescent="0.25">
      <c r="A13">
        <v>110</v>
      </c>
      <c r="B13">
        <f>(measured!B13+measured!C13)/2/(measured!B13)</f>
        <v>0.21079308288610615</v>
      </c>
      <c r="C13">
        <f>(measured!B13-measured!C13)/2/measured!B13</f>
        <v>0.78920691711389379</v>
      </c>
      <c r="D13">
        <f>measured!D13/2/measured!B13</f>
        <v>-0.2844364937388193</v>
      </c>
      <c r="E13">
        <f>measured!E13/2/measured!B13</f>
        <v>0.30441264162194398</v>
      </c>
    </row>
    <row r="14" x14ac:dyDescent="0.25">
      <c r="A14">
        <v>120</v>
      </c>
      <c r="B14">
        <f>(measured!B14+measured!C14)/2/(measured!B14)</f>
        <v>0.38785327720986168</v>
      </c>
      <c r="C14">
        <f>(measured!B14-measured!C14)/2/measured!B14</f>
        <v>0.61214672279013838</v>
      </c>
      <c r="D14">
        <f>measured!D14/2/measured!B14</f>
        <v>-0.25105231509320508</v>
      </c>
      <c r="E14">
        <f>measured!E14/2/measured!B14</f>
        <v>0.42543595911004212</v>
      </c>
    </row>
    <row r="15" x14ac:dyDescent="0.25">
      <c r="A15">
        <v>130</v>
      </c>
      <c r="B15">
        <f>(measured!B15+measured!C15)/2/(measured!B15)</f>
        <v>0.50505087296809148</v>
      </c>
      <c r="C15">
        <f>(measured!B15-measured!C15)/2/measured!B15</f>
        <v>0.49494912703190846</v>
      </c>
      <c r="D15">
        <f>measured!D15/2/measured!B15</f>
        <v>-0.11077664057796509</v>
      </c>
      <c r="E15">
        <f>measured!E15/2/measured!B15</f>
        <v>0.49247441300421435</v>
      </c>
    </row>
    <row r="16" x14ac:dyDescent="0.25">
      <c r="A16">
        <v>140</v>
      </c>
      <c r="B16">
        <f>(measured!B16+measured!C16)/2/(measured!B16)</f>
        <v>0.50513255535607426</v>
      </c>
      <c r="C16">
        <f>(measured!B16-measured!C16)/2/measured!B16</f>
        <v>0.49486744464392579</v>
      </c>
      <c r="D16">
        <f>measured!D16/2/measured!B16</f>
        <v>5.8049072411729498E-2</v>
      </c>
      <c r="E16">
        <f>measured!E16/2/measured!B16</f>
        <v>0.4970077797725912</v>
      </c>
    </row>
    <row r="17" x14ac:dyDescent="0.25">
      <c r="A17">
        <v>150</v>
      </c>
      <c r="B17">
        <f>(measured!B17+measured!C17)/2/(measured!B17)</f>
        <v>0.39281472684085511</v>
      </c>
      <c r="C17">
        <f>(measured!B17-measured!C17)/2/measured!B17</f>
        <v>0.60718527315914483</v>
      </c>
      <c r="D17">
        <f>measured!D17/2/measured!B17</f>
        <v>0.19061757719714964</v>
      </c>
      <c r="E17">
        <f>measured!E17/2/measured!B17</f>
        <v>0.44269596199524941</v>
      </c>
    </row>
    <row r="18" x14ac:dyDescent="0.25">
      <c r="A18">
        <v>160</v>
      </c>
      <c r="B18">
        <f>(measured!B18+measured!C18)/2/(measured!B18)</f>
        <v>0.22176227084565345</v>
      </c>
      <c r="C18">
        <f>(measured!B18-measured!C18)/2/measured!B18</f>
        <v>0.77823772915434652</v>
      </c>
      <c r="D18">
        <f>measured!D18/2/measured!B18</f>
        <v>0.22412773506800709</v>
      </c>
      <c r="E18">
        <f>measured!E18/2/measured!B18</f>
        <v>0.33855706682436426</v>
      </c>
    </row>
    <row r="19" x14ac:dyDescent="0.25">
      <c r="A19">
        <v>170</v>
      </c>
      <c r="B19">
        <f>(measured!B19+measured!C19)/2/(measured!B19)</f>
        <v>6.4429928741092629E-2</v>
      </c>
      <c r="C19">
        <f>(measured!B19-measured!C19)/2/measured!B19</f>
        <v>0.93557007125890734</v>
      </c>
      <c r="D19">
        <f>measured!D19/2/measured!B19</f>
        <v>0.13865795724465557</v>
      </c>
      <c r="E19">
        <f>measured!E19/2/measured!B19</f>
        <v>0.19002375296912116</v>
      </c>
    </row>
    <row r="20" x14ac:dyDescent="0.25">
      <c r="A20">
        <v>180</v>
      </c>
      <c r="B20">
        <f>(measured!B20+measured!C20)/2/(measured!B20)</f>
        <v>1.7964071856287043E-3</v>
      </c>
      <c r="C20">
        <f>(measured!B20-measured!C20)/2/measured!B20</f>
        <v>0.99820359281437143</v>
      </c>
      <c r="D20">
        <f>measured!D20/2/measured!B20</f>
        <v>-1.6097005988023952E-2</v>
      </c>
      <c r="E20">
        <f>measured!E20/2/measured!B20</f>
        <v>2.6575748502994014E-2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workbookViewId="0"/>
  </sheetViews>
  <sheetFormatPr defaultRowHeight="15" x14ac:dyDescent="0.25"/>
  <cols>
    <col min="1" max="1" width="5.85546875" customWidth="true"/>
    <col min="2" max="2" width="14.7109375" customWidth="true"/>
    <col min="3" max="3" width="12.7109375" customWidth="true"/>
    <col min="4" max="4" width="15.42578125" customWidth="true"/>
    <col min="5" max="5" width="14.42578125" customWidth="true"/>
    <col min="6" max="6" width="12.7109375" customWidth="true"/>
  </cols>
  <sheetData>
    <row r="1" x14ac:dyDescent="0.25">
      <c r="A1" s="220" t="s">
        <v>8</v>
      </c>
      <c r="B1" s="220" t="s">
        <v>4</v>
      </c>
      <c r="C1" s="220" t="s">
        <v>5</v>
      </c>
      <c r="D1" s="220" t="s">
        <v>6</v>
      </c>
      <c r="E1" s="220" t="s">
        <v>7</v>
      </c>
      <c r="F1" s="220" t="s">
        <v>9</v>
      </c>
    </row>
    <row r="2" x14ac:dyDescent="0.25">
      <c r="A2">
        <v>0</v>
      </c>
      <c r="B2">
        <v>0.0020022882354434899</v>
      </c>
      <c r="C2">
        <v>0.9979977117175125</v>
      </c>
      <c r="D2">
        <v>-0.0082228260881221007</v>
      </c>
      <c r="E2">
        <v>0.03432494279662697</v>
      </c>
      <c r="F2">
        <v>0.99999999990591193</v>
      </c>
    </row>
    <row r="3" x14ac:dyDescent="0.25">
      <c r="A3">
        <v>10</v>
      </c>
      <c r="B3">
        <v>0.050695970364712011</v>
      </c>
      <c r="C3">
        <v>0.94930402966017779</v>
      </c>
      <c r="D3">
        <v>-0.17020828674161359</v>
      </c>
      <c r="E3">
        <v>-0.13840168770406397</v>
      </c>
      <c r="F3">
        <v>1.0000000000497797</v>
      </c>
    </row>
    <row r="4" x14ac:dyDescent="0.25">
      <c r="A4">
        <v>20</v>
      </c>
      <c r="B4">
        <v>0.19712513476771309</v>
      </c>
      <c r="C4">
        <v>0.80287486525273799</v>
      </c>
      <c r="D4">
        <v>-0.26262667569268966</v>
      </c>
      <c r="E4">
        <v>-0.29882109075496099</v>
      </c>
      <c r="F4">
        <v>1.0000000000409024</v>
      </c>
    </row>
    <row r="5" x14ac:dyDescent="0.25">
      <c r="A5">
        <v>30</v>
      </c>
      <c r="B5">
        <v>0.36971967064439692</v>
      </c>
      <c r="C5">
        <v>0.63028032938419098</v>
      </c>
      <c r="D5">
        <v>-0.23567565200589763</v>
      </c>
      <c r="E5">
        <v>-0.42128852575882303</v>
      </c>
      <c r="F5">
        <v>1.0000000000571756</v>
      </c>
    </row>
    <row r="6" x14ac:dyDescent="0.25">
      <c r="A6">
        <v>40</v>
      </c>
      <c r="B6">
        <v>0.48433310084304249</v>
      </c>
      <c r="C6">
        <v>0.51566689918744801</v>
      </c>
      <c r="D6">
        <v>-0.11099791377736651</v>
      </c>
      <c r="E6">
        <v>-0.48727200875565857</v>
      </c>
      <c r="F6">
        <v>1.000000000060981</v>
      </c>
    </row>
    <row r="7" x14ac:dyDescent="0.25">
      <c r="A7">
        <v>50</v>
      </c>
      <c r="B7">
        <v>0.49073764238426909</v>
      </c>
      <c r="C7">
        <v>0.50926235775349982</v>
      </c>
      <c r="D7">
        <v>0.055076980635785387</v>
      </c>
      <c r="E7">
        <v>-0.49687094295359391</v>
      </c>
      <c r="F7">
        <v>1.0000000002755378</v>
      </c>
    </row>
    <row r="8" x14ac:dyDescent="0.25">
      <c r="A8">
        <v>60</v>
      </c>
      <c r="B8">
        <v>0.37944088561500167</v>
      </c>
      <c r="C8">
        <v>0.6205591143114515</v>
      </c>
      <c r="D8">
        <v>0.18491554978529506</v>
      </c>
      <c r="E8">
        <v>-0.44408852507493535</v>
      </c>
      <c r="F8">
        <v>0.99999999985290633</v>
      </c>
    </row>
    <row r="9" x14ac:dyDescent="0.25">
      <c r="A9">
        <v>70</v>
      </c>
      <c r="B9">
        <v>0.21032890933375947</v>
      </c>
      <c r="C9">
        <v>0.78967109059938123</v>
      </c>
      <c r="D9">
        <v>0.21436814774917348</v>
      </c>
      <c r="E9">
        <v>-0.34016156957776245</v>
      </c>
      <c r="F9">
        <v>0.99999999986628141</v>
      </c>
    </row>
    <row r="10" x14ac:dyDescent="0.25">
      <c r="A10">
        <v>80</v>
      </c>
      <c r="B10">
        <v>0.063510393352075423</v>
      </c>
      <c r="C10">
        <v>0.93648960659084035</v>
      </c>
      <c r="D10">
        <v>0.1310623554324353</v>
      </c>
      <c r="E10">
        <v>-0.19919168556910627</v>
      </c>
      <c r="F10">
        <v>0.99999999988583155</v>
      </c>
    </row>
    <row r="11" x14ac:dyDescent="0.25">
      <c r="A11">
        <v>90</v>
      </c>
      <c r="B11">
        <v>0.002333722923338109</v>
      </c>
      <c r="C11">
        <v>0.99766627693966581</v>
      </c>
      <c r="D11">
        <v>-0.034130688402759839</v>
      </c>
      <c r="E11">
        <v>-0.027158401363457783</v>
      </c>
      <c r="F11">
        <v>0.99999999972600784</v>
      </c>
    </row>
    <row r="12" x14ac:dyDescent="0.25">
      <c r="A12">
        <v>100</v>
      </c>
      <c r="B12">
        <v>0.065348071598512997</v>
      </c>
      <c r="C12">
        <v>0.93465192841979183</v>
      </c>
      <c r="D12">
        <v>-0.19778121306200591</v>
      </c>
      <c r="E12">
        <v>0.14819005344474179</v>
      </c>
      <c r="F12">
        <v>1.0000000000366098</v>
      </c>
    </row>
    <row r="13" x14ac:dyDescent="0.25">
      <c r="A13">
        <v>110</v>
      </c>
      <c r="B13">
        <v>0.21487636350782535</v>
      </c>
      <c r="C13">
        <v>0.78512363650685491</v>
      </c>
      <c r="D13">
        <v>-0.28042056620599554</v>
      </c>
      <c r="E13">
        <v>0.3001146730568558</v>
      </c>
      <c r="F13">
        <v>1.0000000000293605</v>
      </c>
    </row>
    <row r="14" x14ac:dyDescent="0.25">
      <c r="A14">
        <v>120</v>
      </c>
      <c r="B14">
        <v>0.38930491387103427</v>
      </c>
      <c r="C14">
        <v>0.61069508614423462</v>
      </c>
      <c r="D14">
        <v>-0.2478026727179661</v>
      </c>
      <c r="E14">
        <v>0.41992908011370211</v>
      </c>
      <c r="F14">
        <v>1.0000000000305378</v>
      </c>
    </row>
    <row r="15" x14ac:dyDescent="0.25">
      <c r="A15">
        <v>130</v>
      </c>
      <c r="B15">
        <v>0.50500279673654958</v>
      </c>
      <c r="C15">
        <v>0.49499720328150543</v>
      </c>
      <c r="D15">
        <v>-0.10972222395363197</v>
      </c>
      <c r="E15">
        <v>0.48778684344370915</v>
      </c>
      <c r="F15">
        <v>1.0000000000361098</v>
      </c>
    </row>
    <row r="16" x14ac:dyDescent="0.25">
      <c r="A16">
        <v>140</v>
      </c>
      <c r="B16">
        <v>0.50512832362081028</v>
      </c>
      <c r="C16">
        <v>0.49487167673113452</v>
      </c>
      <c r="D16">
        <v>0.058001209600599346</v>
      </c>
      <c r="E16">
        <v>0.49659798529047017</v>
      </c>
      <c r="F16">
        <v>1.0000000007038894</v>
      </c>
    </row>
    <row r="17" x14ac:dyDescent="0.25">
      <c r="A17">
        <v>150</v>
      </c>
      <c r="B17">
        <v>0.39281472680721097</v>
      </c>
      <c r="C17">
        <v>0.60718527314097659</v>
      </c>
      <c r="D17">
        <v>0.19061757721089403</v>
      </c>
      <c r="E17">
        <v>0.44269596202716244</v>
      </c>
      <c r="F17">
        <v>0.99999999989637511</v>
      </c>
    </row>
    <row r="18" x14ac:dyDescent="0.25">
      <c r="A18">
        <v>160</v>
      </c>
      <c r="B18">
        <v>0.2217622708206422</v>
      </c>
      <c r="C18">
        <v>0.77823772914283884</v>
      </c>
      <c r="D18">
        <v>0.22412773507344533</v>
      </c>
      <c r="E18">
        <v>0.33855706683257825</v>
      </c>
      <c r="F18">
        <v>0.99999999992696198</v>
      </c>
    </row>
    <row r="19" x14ac:dyDescent="0.25">
      <c r="A19">
        <v>170</v>
      </c>
      <c r="B19">
        <v>0.064429928771886552</v>
      </c>
      <c r="C19">
        <v>0.93557007122710312</v>
      </c>
      <c r="D19">
        <v>0.13865795723469465</v>
      </c>
      <c r="E19">
        <v>0.19002375295546878</v>
      </c>
      <c r="F19">
        <v>0.99999999999797939</v>
      </c>
    </row>
    <row r="20" x14ac:dyDescent="0.25">
      <c r="A20">
        <v>180</v>
      </c>
      <c r="B20">
        <v>0.0017964071241804453</v>
      </c>
      <c r="C20">
        <v>0.99820359285050775</v>
      </c>
      <c r="D20">
        <v>-0.016097005989601152</v>
      </c>
      <c r="E20">
        <v>0.026575748505598129</v>
      </c>
      <c r="F20">
        <v>0.99999999994937649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FormatPr defaultRowHeight="15"/>
  <cols>
    <col min="1" max="1" width="5.85546875" customWidth="true"/>
    <col min="2" max="2" width="13.7109375" customWidth="true"/>
    <col min="3" max="3" width="12.7109375" customWidth="true"/>
    <col min="4" max="4" width="15.42578125" customWidth="true"/>
    <col min="5" max="5" width="13.7109375" customWidth="true"/>
    <col min="6" max="6" width="8.5703125" customWidth="true"/>
  </cols>
  <sheetData>
    <row r="1">
      <c r="A1" s="222" t="s">
        <v>8</v>
      </c>
      <c r="B1" s="222" t="s">
        <v>4</v>
      </c>
      <c r="C1" s="222" t="s">
        <v>5</v>
      </c>
      <c r="D1" s="222" t="s">
        <v>6</v>
      </c>
      <c r="E1" s="222" t="s">
        <v>7</v>
      </c>
      <c r="F1" s="222" t="s">
        <v>9</v>
      </c>
    </row>
    <row r="2">
      <c r="A2">
        <v>0</v>
      </c>
      <c r="B2">
        <v>0.072536024497243057</v>
      </c>
      <c r="C2">
        <v>0.92746397550275694</v>
      </c>
      <c r="D2">
        <v>-0.0070581889165868793</v>
      </c>
      <c r="E2">
        <v>0.029463341217881019</v>
      </c>
      <c r="F2">
        <v>1</v>
      </c>
    </row>
    <row r="3">
      <c r="A3">
        <v>10</v>
      </c>
      <c r="B3">
        <v>0.11166798323599048</v>
      </c>
      <c r="C3">
        <v>0.88833201676400952</v>
      </c>
      <c r="D3">
        <v>-0.1471104706363659</v>
      </c>
      <c r="E3">
        <v>-0.11962013016391367</v>
      </c>
      <c r="F3">
        <v>1</v>
      </c>
    </row>
    <row r="4">
      <c r="A4">
        <v>20</v>
      </c>
      <c r="B4">
        <v>0.23769878305929706</v>
      </c>
      <c r="C4">
        <v>0.76230121694070296</v>
      </c>
      <c r="D4">
        <v>-0.22744474547343943</v>
      </c>
      <c r="E4">
        <v>-0.25879049319579872</v>
      </c>
      <c r="F4">
        <v>1</v>
      </c>
    </row>
    <row r="5">
      <c r="A5">
        <v>30</v>
      </c>
      <c r="B5">
        <v>0.38754206701672028</v>
      </c>
      <c r="C5">
        <v>0.61245793298327966</v>
      </c>
      <c r="D5">
        <v>-0.20343513719447234</v>
      </c>
      <c r="E5">
        <v>-0.36365610238862811</v>
      </c>
      <c r="F5">
        <v>1</v>
      </c>
    </row>
    <row r="6">
      <c r="A6">
        <v>40</v>
      </c>
      <c r="B6">
        <v>0.48647243875293789</v>
      </c>
      <c r="C6">
        <v>0.513527561247062</v>
      </c>
      <c r="D6">
        <v>-0.095840986810163287</v>
      </c>
      <c r="E6">
        <v>-0.42073430549289176</v>
      </c>
      <c r="F6">
        <v>0.99999999999999978</v>
      </c>
    </row>
    <row r="7">
      <c r="A7">
        <v>50</v>
      </c>
      <c r="B7">
        <v>0.49203319895598968</v>
      </c>
      <c r="C7">
        <v>0.50796680104401037</v>
      </c>
      <c r="D7">
        <v>0.047373180972714563</v>
      </c>
      <c r="E7">
        <v>-0.42737195882871371</v>
      </c>
      <c r="F7">
        <v>1</v>
      </c>
    </row>
    <row r="8">
      <c r="A8">
        <v>60</v>
      </c>
      <c r="B8">
        <v>0.39663056965470905</v>
      </c>
      <c r="C8">
        <v>0.603369430345291</v>
      </c>
      <c r="D8">
        <v>0.15854973011898493</v>
      </c>
      <c r="E8">
        <v>-0.38076903689992442</v>
      </c>
      <c r="F8">
        <v>1</v>
      </c>
    </row>
    <row r="9">
      <c r="A9">
        <v>70</v>
      </c>
      <c r="B9">
        <v>0.25166219058191602</v>
      </c>
      <c r="C9">
        <v>0.74833780941808403</v>
      </c>
      <c r="D9">
        <v>0.18377987290601241</v>
      </c>
      <c r="E9">
        <v>-0.29162378217522023</v>
      </c>
      <c r="F9">
        <v>1</v>
      </c>
    </row>
    <row r="10">
      <c r="A10">
        <v>80</v>
      </c>
      <c r="B10">
        <v>0.12556563635512438</v>
      </c>
      <c r="C10">
        <v>0.87443436364487559</v>
      </c>
      <c r="D10">
        <v>0.11242936580342167</v>
      </c>
      <c r="E10">
        <v>-0.17087282467920911</v>
      </c>
      <c r="F10">
        <v>1</v>
      </c>
    </row>
    <row r="11">
      <c r="A11">
        <v>90</v>
      </c>
      <c r="B11">
        <v>0.07277437051071621</v>
      </c>
      <c r="C11">
        <v>0.92722562948928389</v>
      </c>
      <c r="D11">
        <v>-0.029299764742231074</v>
      </c>
      <c r="E11">
        <v>-0.023314348698606577</v>
      </c>
      <c r="F11">
        <v>1</v>
      </c>
    </row>
    <row r="12">
      <c r="A12">
        <v>100</v>
      </c>
      <c r="B12">
        <v>0.12323376804185643</v>
      </c>
      <c r="C12">
        <v>0.87676623195814363</v>
      </c>
      <c r="D12">
        <v>-0.17144127870310163</v>
      </c>
      <c r="E12">
        <v>0.12845452740586374</v>
      </c>
      <c r="F12">
        <v>1</v>
      </c>
    </row>
    <row r="13">
      <c r="A13">
        <v>110</v>
      </c>
      <c r="B13">
        <v>0.25111565225585641</v>
      </c>
      <c r="C13">
        <v>0.74888434774414359</v>
      </c>
      <c r="D13">
        <v>-0.24477903891537425</v>
      </c>
      <c r="E13">
        <v>0.2619700196358461</v>
      </c>
      <c r="F13">
        <v>1</v>
      </c>
    </row>
    <row r="14">
      <c r="A14">
        <v>120</v>
      </c>
      <c r="B14">
        <v>0.40350792564451227</v>
      </c>
      <c r="C14">
        <v>0.59649207435548768</v>
      </c>
      <c r="D14">
        <v>-0.21600772677434921</v>
      </c>
      <c r="E14">
        <v>0.36604902201880735</v>
      </c>
      <c r="F14">
        <v>1</v>
      </c>
    </row>
    <row r="15">
      <c r="A15">
        <v>130</v>
      </c>
      <c r="B15">
        <v>0.50434337070494184</v>
      </c>
      <c r="C15">
        <v>0.4956566292950581</v>
      </c>
      <c r="D15">
        <v>-0.095259575625402063</v>
      </c>
      <c r="E15">
        <v>0.42349093946510258</v>
      </c>
      <c r="F15">
        <v>1</v>
      </c>
    </row>
    <row r="16">
      <c r="A16">
        <v>140</v>
      </c>
      <c r="B16">
        <v>0.50440730093502095</v>
      </c>
      <c r="C16">
        <v>0.49559269906497899</v>
      </c>
      <c r="D16">
        <v>0.049846463090658766</v>
      </c>
      <c r="E16">
        <v>0.4267782226473415</v>
      </c>
      <c r="F16">
        <v>1</v>
      </c>
    </row>
    <row r="17">
      <c r="A17">
        <v>150</v>
      </c>
      <c r="B17">
        <v>0.40816443661198459</v>
      </c>
      <c r="C17">
        <v>0.59183556338801546</v>
      </c>
      <c r="D17">
        <v>0.16331975538810503</v>
      </c>
      <c r="E17">
        <v>0.37929868424246838</v>
      </c>
      <c r="F17">
        <v>1</v>
      </c>
    </row>
    <row r="18">
      <c r="A18">
        <v>160</v>
      </c>
      <c r="B18">
        <v>0.26173380849289651</v>
      </c>
      <c r="C18">
        <v>0.7382661915071036</v>
      </c>
      <c r="D18">
        <v>0.19192962078893142</v>
      </c>
      <c r="E18">
        <v>0.28992007361916433</v>
      </c>
      <c r="F18">
        <v>1</v>
      </c>
    </row>
    <row r="19">
      <c r="A19">
        <v>170</v>
      </c>
      <c r="B19">
        <v>0.12664706782158491</v>
      </c>
      <c r="C19">
        <v>0.87335293217841503</v>
      </c>
      <c r="D19">
        <v>0.11885195591501012</v>
      </c>
      <c r="E19">
        <v>0.16288062480857926</v>
      </c>
      <c r="F19">
        <v>1</v>
      </c>
    </row>
    <row r="20">
      <c r="A20">
        <v>180</v>
      </c>
      <c r="B20">
        <v>0.072369969271740817</v>
      </c>
      <c r="C20">
        <v>0.92763003072825923</v>
      </c>
      <c r="D20">
        <v>-0.013816767411102241</v>
      </c>
      <c r="E20">
        <v>0.022811132462459423</v>
      </c>
      <c r="F20">
        <v>1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>
  <dimension ref="A1:F20"/>
  <sheetFormatPr defaultRowHeight="15"/>
  <cols>
    <col min="1" max="1" width="5.85546875" customWidth="true"/>
    <col min="2" max="2" width="14.7109375" customWidth="true"/>
    <col min="3" max="3" width="12.7109375" customWidth="true"/>
    <col min="4" max="4" width="15.42578125" customWidth="true"/>
    <col min="5" max="5" width="14.42578125" customWidth="true"/>
    <col min="6" max="6" width="8.5703125" customWidth="true"/>
  </cols>
  <sheetData>
    <row r="1">
      <c r="A1" s="224" t="s">
        <v>8</v>
      </c>
      <c r="B1" s="224" t="s">
        <v>4</v>
      </c>
      <c r="C1" s="224" t="s">
        <v>5</v>
      </c>
      <c r="D1" s="224" t="s">
        <v>6</v>
      </c>
      <c r="E1" s="224" t="s">
        <v>7</v>
      </c>
      <c r="F1" s="224" t="s">
        <v>9</v>
      </c>
    </row>
    <row r="2">
      <c r="A2">
        <v>0</v>
      </c>
      <c r="B2">
        <v>0.0012511505865541793</v>
      </c>
      <c r="C2">
        <v>0.99874884941344577</v>
      </c>
      <c r="D2">
        <v>-0.0082352287042437248</v>
      </c>
      <c r="E2">
        <v>0.034376715640214536</v>
      </c>
      <c r="F2">
        <v>1</v>
      </c>
    </row>
    <row r="3">
      <c r="A3">
        <v>10</v>
      </c>
      <c r="B3">
        <v>0.050695976629087029</v>
      </c>
      <c r="C3">
        <v>0.94930402337091302</v>
      </c>
      <c r="D3">
        <v>-0.17020828436372595</v>
      </c>
      <c r="E3">
        <v>-0.13840168577050446</v>
      </c>
      <c r="F3">
        <v>1</v>
      </c>
    </row>
    <row r="4">
      <c r="A4">
        <v>20</v>
      </c>
      <c r="B4">
        <v>0.19712513875292989</v>
      </c>
      <c r="C4">
        <v>0.80287486124707008</v>
      </c>
      <c r="D4">
        <v>-0.26262667222857794</v>
      </c>
      <c r="E4">
        <v>-0.29882108681355291</v>
      </c>
      <c r="F4">
        <v>1</v>
      </c>
    </row>
    <row r="5">
      <c r="A5">
        <v>30</v>
      </c>
      <c r="B5">
        <v>0.36971967246868759</v>
      </c>
      <c r="C5">
        <v>0.63028032753131247</v>
      </c>
      <c r="D5">
        <v>-0.2356756486802393</v>
      </c>
      <c r="E5">
        <v>-0.42128851981473847</v>
      </c>
      <c r="F5">
        <v>1</v>
      </c>
    </row>
    <row r="6">
      <c r="A6">
        <v>40</v>
      </c>
      <c r="B6">
        <v>0.48433310104733374</v>
      </c>
      <c r="C6">
        <v>0.51566689895266615</v>
      </c>
      <c r="D6">
        <v>-0.11099791222196448</v>
      </c>
      <c r="E6">
        <v>-0.48727200192931369</v>
      </c>
      <c r="F6">
        <v>0.99999999999999978</v>
      </c>
    </row>
    <row r="7">
      <c r="A7">
        <v>50</v>
      </c>
      <c r="B7">
        <v>0.49073764240578299</v>
      </c>
      <c r="C7">
        <v>0.50926235759421701</v>
      </c>
      <c r="D7">
        <v>0.055076980097894357</v>
      </c>
      <c r="E7">
        <v>-0.49687093810239452</v>
      </c>
      <c r="F7">
        <v>1</v>
      </c>
    </row>
    <row r="8">
      <c r="A8">
        <v>60</v>
      </c>
      <c r="B8">
        <v>0.37845057154661343</v>
      </c>
      <c r="C8">
        <v>0.62154942845338657</v>
      </c>
      <c r="D8">
        <v>0.18643450982584656</v>
      </c>
      <c r="E8">
        <v>-0.44773642123530077</v>
      </c>
      <c r="F8">
        <v>1</v>
      </c>
    </row>
    <row r="9">
      <c r="A9">
        <v>70</v>
      </c>
      <c r="B9">
        <v>0.20772955539975074</v>
      </c>
      <c r="C9">
        <v>0.7922704446002492</v>
      </c>
      <c r="D9">
        <v>0.21629177324500523</v>
      </c>
      <c r="E9">
        <v>-0.34321399819093024</v>
      </c>
      <c r="F9">
        <v>1</v>
      </c>
    </row>
    <row r="10">
      <c r="A10">
        <v>80</v>
      </c>
      <c r="B10">
        <v>0.061203146114496017</v>
      </c>
      <c r="C10">
        <v>0.93879685388550393</v>
      </c>
      <c r="D10">
        <v>0.13175513998943045</v>
      </c>
      <c r="E10">
        <v>-0.20024459601917843</v>
      </c>
      <c r="F10">
        <v>1</v>
      </c>
    </row>
    <row r="11">
      <c r="A11">
        <v>90</v>
      </c>
      <c r="B11">
        <v>0.0019093813878063898</v>
      </c>
      <c r="C11">
        <v>0.99809061861219361</v>
      </c>
      <c r="D11">
        <v>-0.034159790373755355</v>
      </c>
      <c r="E11">
        <v>-0.02718155832483974</v>
      </c>
      <c r="F11">
        <v>1</v>
      </c>
    </row>
    <row r="12">
      <c r="A12">
        <v>100</v>
      </c>
      <c r="B12">
        <v>0.065348077246911482</v>
      </c>
      <c r="C12">
        <v>0.93465192275308862</v>
      </c>
      <c r="D12">
        <v>-0.19778121048764696</v>
      </c>
      <c r="E12">
        <v>0.14819005151581807</v>
      </c>
      <c r="F12">
        <v>1</v>
      </c>
    </row>
    <row r="13">
      <c r="A13">
        <v>110</v>
      </c>
      <c r="B13">
        <v>0.21487636655938097</v>
      </c>
      <c r="C13">
        <v>0.78512363344061897</v>
      </c>
      <c r="D13">
        <v>-0.28042056319829944</v>
      </c>
      <c r="E13">
        <v>0.30011466983801238</v>
      </c>
      <c r="F13">
        <v>1</v>
      </c>
    </row>
    <row r="14">
      <c r="A14">
        <v>120</v>
      </c>
      <c r="B14">
        <v>0.38930491509063309</v>
      </c>
      <c r="C14">
        <v>0.61069508490936686</v>
      </c>
      <c r="D14">
        <v>-0.24780266997137074</v>
      </c>
      <c r="E14">
        <v>0.41992907546046659</v>
      </c>
      <c r="F14">
        <v>1</v>
      </c>
    </row>
    <row r="15">
      <c r="A15">
        <v>130</v>
      </c>
      <c r="B15">
        <v>0.50500279666592751</v>
      </c>
      <c r="C15">
        <v>0.49499720333407249</v>
      </c>
      <c r="D15">
        <v>-0.10972222260333254</v>
      </c>
      <c r="E15">
        <v>0.48778683744307605</v>
      </c>
      <c r="F15">
        <v>1</v>
      </c>
    </row>
    <row r="16">
      <c r="A16">
        <v>140</v>
      </c>
      <c r="B16">
        <v>0.50512832339114</v>
      </c>
      <c r="C16">
        <v>0.49487167660886</v>
      </c>
      <c r="D16">
        <v>0.058001208994412246</v>
      </c>
      <c r="E16">
        <v>0.49659798010164302</v>
      </c>
      <c r="F16">
        <v>1</v>
      </c>
    </row>
    <row r="17">
      <c r="A17">
        <v>150</v>
      </c>
      <c r="B17">
        <v>0.39146115783671581</v>
      </c>
      <c r="C17">
        <v>0.60853884216328413</v>
      </c>
      <c r="D17">
        <v>0.19302475531531424</v>
      </c>
      <c r="E17">
        <v>0.44828646444724851</v>
      </c>
      <c r="F17">
        <v>1</v>
      </c>
    </row>
    <row r="18">
      <c r="A18">
        <v>160</v>
      </c>
      <c r="B18">
        <v>0.21735853618882897</v>
      </c>
      <c r="C18">
        <v>0.78264146381117106</v>
      </c>
      <c r="D18">
        <v>0.22767505799029505</v>
      </c>
      <c r="E18">
        <v>0.34391548997214755</v>
      </c>
      <c r="F18">
        <v>1</v>
      </c>
    </row>
    <row r="19">
      <c r="A19">
        <v>170</v>
      </c>
      <c r="B19">
        <v>0.060058375173397925</v>
      </c>
      <c r="C19">
        <v>0.93994162482660204</v>
      </c>
      <c r="D19">
        <v>0.14004958336334231</v>
      </c>
      <c r="E19">
        <v>0.19193090653648628</v>
      </c>
      <c r="F19">
        <v>1</v>
      </c>
    </row>
    <row r="20">
      <c r="A20">
        <v>180</v>
      </c>
      <c r="B20">
        <v>0.00096953889838419791</v>
      </c>
      <c r="C20">
        <v>0.99903046110161575</v>
      </c>
      <c r="D20">
        <v>-0.016123722181891384</v>
      </c>
      <c r="E20">
        <v>0.026619856261275669</v>
      </c>
      <c r="F20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measured</vt:lpstr>
      <vt:lpstr>calculated</vt:lpstr>
      <vt:lpstr>rho_mat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2020-04-06T15:45:37Z</dcterms:created>
  <dcterms:modified xsi:type="dcterms:W3CDTF">2020-04-28T17:44:06Z</dcterms:modified>
</cp:coreProperties>
</file>