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E4BDBB1E-6F96-4D13-9D31-173A9B123751}" xr6:coauthVersionLast="45" xr6:coauthVersionMax="45" xr10:uidLastSave="{00000000-0000-0000-0000-000000000000}"/>
  <bookViews>
    <workbookView xWindow="-120" yWindow="-120" windowWidth="27600" windowHeight="15630" activeTab="1"/>
  </bookViews>
  <sheets>
    <sheet name="measured" sheetId="1" r:id="rId1"/>
    <sheet name="calculated" sheetId="4" r:id="rId2"/>
    <sheet name="rho_mat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<sst xmlns="http://schemas.openxmlformats.org/spreadsheetml/2006/main" count="45" uniqueCount="11">
  <si>
    <t xml:space="preserve"> </t>
  </si>
  <si>
    <t>I1</t>
  </si>
  <si>
    <t>I2</t>
  </si>
  <si>
    <t>I3</t>
  </si>
  <si>
    <t>I4</t>
  </si>
  <si>
    <t>Jxx</t>
  </si>
  <si>
    <t>Jyy</t>
  </si>
  <si>
    <t>beta</t>
  </si>
  <si>
    <t>gamma</t>
  </si>
  <si>
    <t>theta</t>
  </si>
  <si>
    <t>trace_sq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</si>
</sst>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../customXml/item3.xml" Type="http://schemas.openxmlformats.org/officeDocument/2006/relationships/customXml" Id="rId10"/><Relationship Target="theme/theme1.xml" Type="http://schemas.openxmlformats.org/officeDocument/2006/relationships/theme" Id="rId4"/><Relationship Target="../customXml/item2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2" sqref="A2:A20"/>
    </sheetView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>
        <v>0</v>
      </c>
      <c r="B2" s="1">
        <v>0.32</v>
      </c>
      <c r="C2" s="1">
        <v>396</v>
      </c>
      <c r="D2" s="1">
        <v>212</v>
      </c>
      <c r="E2" s="1">
        <v>212</v>
      </c>
    </row>
    <row r="3" x14ac:dyDescent="0.25">
      <c r="A3" s="1">
        <v>10</v>
      </c>
      <c r="B3" s="1">
        <v>26.4</v>
      </c>
      <c r="C3" s="1">
        <v>372</v>
      </c>
      <c r="D3" s="1">
        <v>147</v>
      </c>
      <c r="E3" s="1">
        <v>148</v>
      </c>
    </row>
    <row r="4" x14ac:dyDescent="0.25">
      <c r="A4" s="1">
        <v>20</v>
      </c>
      <c r="B4" s="1">
        <v>86</v>
      </c>
      <c r="C4" s="1">
        <v>316</v>
      </c>
      <c r="D4" s="1">
        <v>111</v>
      </c>
      <c r="E4" s="1">
        <v>108</v>
      </c>
    </row>
    <row r="5" x14ac:dyDescent="0.25">
      <c r="A5" s="1">
        <v>30</v>
      </c>
      <c r="B5" s="1">
        <v>152</v>
      </c>
      <c r="C5" s="1">
        <v>260</v>
      </c>
      <c r="D5" s="1">
        <v>118</v>
      </c>
      <c r="E5" s="1">
        <v>118</v>
      </c>
    </row>
    <row r="6" x14ac:dyDescent="0.25">
      <c r="A6" s="1">
        <v>40</v>
      </c>
      <c r="B6" s="1">
        <v>196</v>
      </c>
      <c r="C6" s="1">
        <v>208</v>
      </c>
      <c r="D6" s="1">
        <v>168</v>
      </c>
      <c r="E6" s="1">
        <v>169</v>
      </c>
    </row>
    <row r="7" x14ac:dyDescent="0.25">
      <c r="A7" s="1">
        <v>50</v>
      </c>
      <c r="B7" s="1">
        <v>192</v>
      </c>
      <c r="C7" s="1">
        <v>207</v>
      </c>
      <c r="D7" s="1">
        <v>236</v>
      </c>
      <c r="E7" s="1">
        <v>236</v>
      </c>
    </row>
    <row r="8" x14ac:dyDescent="0.25">
      <c r="A8" s="1">
        <v>60</v>
      </c>
      <c r="B8" s="1">
        <v>140</v>
      </c>
      <c r="C8" s="1">
        <v>253</v>
      </c>
      <c r="D8" s="1">
        <v>286</v>
      </c>
      <c r="E8" s="1">
        <v>286</v>
      </c>
    </row>
    <row r="9" x14ac:dyDescent="0.25">
      <c r="A9" s="1">
        <v>70</v>
      </c>
      <c r="B9" s="1">
        <v>74</v>
      </c>
      <c r="C9" s="1">
        <v>316</v>
      </c>
      <c r="D9" s="1">
        <v>304</v>
      </c>
      <c r="E9" s="1">
        <v>303</v>
      </c>
    </row>
    <row r="10" x14ac:dyDescent="0.25">
      <c r="A10" s="1">
        <v>80</v>
      </c>
      <c r="B10" s="1">
        <v>18.399999999999999</v>
      </c>
      <c r="C10" s="1">
        <v>372</v>
      </c>
      <c r="D10" s="1">
        <v>272</v>
      </c>
      <c r="E10" s="1">
        <v>272</v>
      </c>
    </row>
    <row r="11" x14ac:dyDescent="0.25">
      <c r="A11" s="1">
        <v>90</v>
      </c>
      <c r="B11" s="1">
        <v>0.51500000000000001</v>
      </c>
      <c r="C11" s="1">
        <v>396</v>
      </c>
      <c r="D11" s="1">
        <v>208</v>
      </c>
      <c r="E11" s="1">
        <v>204</v>
      </c>
    </row>
    <row r="12" x14ac:dyDescent="0.25">
      <c r="A12" s="1">
        <v>100</v>
      </c>
      <c r="B12" s="1">
        <v>28.8</v>
      </c>
      <c r="C12" s="1">
        <v>372</v>
      </c>
      <c r="D12" s="1">
        <v>142</v>
      </c>
      <c r="E12" s="1">
        <v>140</v>
      </c>
    </row>
    <row r="13" x14ac:dyDescent="0.25">
      <c r="A13" s="1">
        <v>110</v>
      </c>
      <c r="B13" s="1">
        <v>90</v>
      </c>
      <c r="C13" s="1">
        <v>312</v>
      </c>
      <c r="D13" s="1">
        <v>104</v>
      </c>
      <c r="E13" s="1">
        <v>104</v>
      </c>
    </row>
    <row r="14" x14ac:dyDescent="0.25">
      <c r="A14" s="1">
        <v>120</v>
      </c>
      <c r="B14" s="1">
        <v>164</v>
      </c>
      <c r="C14" s="1">
        <v>244</v>
      </c>
      <c r="D14" s="1">
        <v>116</v>
      </c>
      <c r="E14" s="1">
        <v>116</v>
      </c>
    </row>
    <row r="15" x14ac:dyDescent="0.25">
      <c r="A15" s="1">
        <v>130</v>
      </c>
      <c r="B15" s="1">
        <v>200</v>
      </c>
      <c r="C15" s="1">
        <v>204</v>
      </c>
      <c r="D15" s="1">
        <v>168</v>
      </c>
      <c r="E15" s="1">
        <v>166</v>
      </c>
    </row>
    <row r="16" x14ac:dyDescent="0.25">
      <c r="A16" s="1">
        <v>140</v>
      </c>
      <c r="B16" s="1">
        <v>196</v>
      </c>
      <c r="C16" s="1">
        <v>204</v>
      </c>
      <c r="D16" s="1">
        <v>236</v>
      </c>
      <c r="E16" s="1">
        <v>236</v>
      </c>
    </row>
    <row r="17" x14ac:dyDescent="0.25">
      <c r="A17" s="1">
        <v>150</v>
      </c>
      <c r="B17" s="1">
        <v>143</v>
      </c>
      <c r="C17" s="1">
        <v>244</v>
      </c>
      <c r="D17" s="1">
        <v>288</v>
      </c>
      <c r="E17" s="1">
        <v>286</v>
      </c>
    </row>
    <row r="18" x14ac:dyDescent="0.25">
      <c r="A18" s="1">
        <v>160</v>
      </c>
      <c r="B18" s="1">
        <v>74</v>
      </c>
      <c r="C18" s="1">
        <v>312</v>
      </c>
      <c r="D18" s="1">
        <v>308</v>
      </c>
      <c r="E18" s="1">
        <v>305</v>
      </c>
    </row>
    <row r="19" x14ac:dyDescent="0.25">
      <c r="A19" s="1">
        <v>170</v>
      </c>
      <c r="B19" s="1">
        <v>19.2</v>
      </c>
      <c r="C19" s="1">
        <v>368</v>
      </c>
      <c r="D19" s="1">
        <v>276</v>
      </c>
      <c r="E19" s="1">
        <v>272</v>
      </c>
    </row>
    <row r="20" x14ac:dyDescent="0.25">
      <c r="A20" s="1">
        <v>180</v>
      </c>
      <c r="B20" s="1">
        <v>0.30299999999999999</v>
      </c>
      <c r="C20" s="1">
        <v>388</v>
      </c>
      <c r="D20" s="1">
        <v>212</v>
      </c>
      <c r="E20" s="1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AAAF-3655-4F01-9F9C-8E0ACAB5C270}">
  <dimension ref="A1:E20"/>
  <sheetViews>
    <sheetView tabSelected="true" workbookViewId="0">
      <selection activeCell="D2" sqref="D2:D20"/>
    </sheetView>
  </sheetViews>
  <sheetFormatPr defaultRowHeight="15" x14ac:dyDescent="0.25"/>
  <sheetData>
    <row r="1" x14ac:dyDescent="0.25">
      <c r="B1" t="s">
        <v>5</v>
      </c>
      <c r="C1" t="s">
        <v>6</v>
      </c>
      <c r="D1" t="s">
        <v>7</v>
      </c>
      <c r="E1" t="s">
        <v>8</v>
      </c>
    </row>
    <row r="2" x14ac:dyDescent="0.25">
      <c r="A2" s="1">
        <v>0</v>
      </c>
      <c r="B2">
        <f>measured!B2/(measured!B2+measured!C2)</f>
        <v>8.0742834073475986E-4</v>
      </c>
      <c r="C2">
        <f>measured!C2/(measured!B2+measured!C2)</f>
        <v>0.99919257165926523</v>
      </c>
      <c r="D2">
        <f>(measured!D2-0.5*(measured!B2+measured!C2))/(measured!B2+measured!C2)</f>
        <v>3.4921275736778369E-2</v>
      </c>
      <c r="E2">
        <f>(measured!E2-0.5*(measured!B2+measured!C2))/(measured!B2+measured!C2)</f>
        <v>3.4921275736778369E-2</v>
      </c>
    </row>
    <row r="3" x14ac:dyDescent="0.25">
      <c r="A3" s="1">
        <v>10</v>
      </c>
      <c r="B3" s="1">
        <f>measured!B3/(measured!B3+measured!C3)</f>
        <v>6.6265060240963861E-2</v>
      </c>
      <c r="C3" s="1">
        <f>measured!C3/(measured!B3+measured!C3)</f>
        <v>0.93373493975903621</v>
      </c>
      <c r="D3" s="1">
        <f>(measured!D3-0.5*(measured!B3+measured!C3))/(measured!B3+measured!C3)</f>
        <v>-0.13102409638554216</v>
      </c>
      <c r="E3" s="1">
        <f>(measured!E3-0.5*(measured!B3+measured!C3))/(measured!B3+measured!C3)</f>
        <v>-0.12851405622489959</v>
      </c>
    </row>
    <row r="4" x14ac:dyDescent="0.25">
      <c r="A4" s="1">
        <v>20</v>
      </c>
      <c r="B4" s="1">
        <f>measured!B4/(measured!B4+measured!C4)</f>
        <v>0.21393034825870647</v>
      </c>
      <c r="C4" s="1">
        <f>measured!C4/(measured!B4+measured!C4)</f>
        <v>0.78606965174129351</v>
      </c>
      <c r="D4" s="1">
        <f>(measured!D4-0.5*(measured!B4+measured!C4))/(measured!B4+measured!C4)</f>
        <v>-0.22388059701492538</v>
      </c>
      <c r="E4" s="1">
        <f>(measured!E4-0.5*(measured!B4+measured!C4))/(measured!B4+measured!C4)</f>
        <v>-0.23134328358208955</v>
      </c>
    </row>
    <row r="5" x14ac:dyDescent="0.25">
      <c r="A5" s="1">
        <v>30</v>
      </c>
      <c r="B5" s="1">
        <f>measured!B5/(measured!B5+measured!C5)</f>
        <v>0.36893203883495146</v>
      </c>
      <c r="C5" s="1">
        <f>measured!C5/(measured!B5+measured!C5)</f>
        <v>0.6310679611650486</v>
      </c>
      <c r="D5" s="1">
        <f>(measured!D5-0.5*(measured!B5+measured!C5))/(measured!B5+measured!C5)</f>
        <v>-0.21359223300970873</v>
      </c>
      <c r="E5" s="1">
        <f>(measured!E5-0.5*(measured!B5+measured!C5))/(measured!B5+measured!C5)</f>
        <v>-0.21359223300970873</v>
      </c>
    </row>
    <row r="6" x14ac:dyDescent="0.25">
      <c r="A6" s="1">
        <v>40</v>
      </c>
      <c r="B6" s="1">
        <f>measured!B6/(measured!B6+measured!C6)</f>
        <v>0.48514851485148514</v>
      </c>
      <c r="C6" s="1">
        <f>measured!C6/(measured!B6+measured!C6)</f>
        <v>0.51485148514851486</v>
      </c>
      <c r="D6" s="1">
        <f>(measured!D6-0.5*(measured!B6+measured!C6))/(measured!B6+measured!C6)</f>
        <v>-8.4158415841584164E-2</v>
      </c>
      <c r="E6" s="1">
        <f>(measured!E6-0.5*(measured!B6+measured!C6))/(measured!B6+measured!C6)</f>
        <v>-8.1683168316831686E-2</v>
      </c>
    </row>
    <row r="7" x14ac:dyDescent="0.25">
      <c r="A7" s="1">
        <v>50</v>
      </c>
      <c r="B7" s="1">
        <f>measured!B7/(measured!B7+measured!C7)</f>
        <v>0.48120300751879697</v>
      </c>
      <c r="C7" s="1">
        <f>measured!C7/(measured!B7+measured!C7)</f>
        <v>0.51879699248120303</v>
      </c>
      <c r="D7" s="1">
        <f>(measured!D7-0.5*(measured!B7+measured!C7))/(measured!B7+measured!C7)</f>
        <v>9.1478696741854632E-2</v>
      </c>
      <c r="E7" s="1">
        <f>(measured!E7-0.5*(measured!B7+measured!C7))/(measured!B7+measured!C7)</f>
        <v>9.1478696741854632E-2</v>
      </c>
    </row>
    <row r="8" x14ac:dyDescent="0.25">
      <c r="A8" s="1">
        <v>60</v>
      </c>
      <c r="B8" s="1">
        <f>measured!B8/(measured!B8+measured!C8)</f>
        <v>0.35623409669211198</v>
      </c>
      <c r="C8" s="1">
        <f>measured!C8/(measured!B8+measured!C8)</f>
        <v>0.64376590330788808</v>
      </c>
      <c r="D8" s="1">
        <f>(measured!D8-0.5*(measured!B8+measured!C8))/(measured!B8+measured!C8)</f>
        <v>0.22773536895674301</v>
      </c>
      <c r="E8" s="1">
        <f>(measured!E8-0.5*(measured!B8+measured!C8))/(measured!B8+measured!C8)</f>
        <v>0.22773536895674301</v>
      </c>
    </row>
    <row r="9" x14ac:dyDescent="0.25">
      <c r="A9" s="1">
        <v>70</v>
      </c>
      <c r="B9" s="1">
        <f>measured!B9/(measured!B9+measured!C9)</f>
        <v>0.18974358974358974</v>
      </c>
      <c r="C9" s="1">
        <f>measured!C9/(measured!B9+measured!C9)</f>
        <v>0.81025641025641026</v>
      </c>
      <c r="D9" s="1">
        <f>(measured!D9-0.5*(measured!B9+measured!C9))/(measured!B9+measured!C9)</f>
        <v>0.27948717948717949</v>
      </c>
      <c r="E9" s="1">
        <f>(measured!E9-0.5*(measured!B9+measured!C9))/(measured!B9+measured!C9)</f>
        <v>0.27692307692307694</v>
      </c>
    </row>
    <row r="10" x14ac:dyDescent="0.25">
      <c r="A10" s="1">
        <v>80</v>
      </c>
      <c r="B10" s="1">
        <f>measured!B10/(measured!B10+measured!C10)</f>
        <v>4.7131147540983603E-2</v>
      </c>
      <c r="C10" s="1">
        <f>measured!C10/(measured!B10+measured!C10)</f>
        <v>0.95286885245901642</v>
      </c>
      <c r="D10" s="1">
        <f>(measured!D10-0.5*(measured!B10+measured!C10))/(measured!B10+measured!C10)</f>
        <v>0.19672131147540989</v>
      </c>
      <c r="E10" s="1">
        <f>(measured!E10-0.5*(measured!B10+measured!C10))/(measured!B10+measured!C10)</f>
        <v>0.19672131147540989</v>
      </c>
    </row>
    <row r="11" x14ac:dyDescent="0.25">
      <c r="A11" s="1">
        <v>90</v>
      </c>
      <c r="B11" s="1">
        <f>measured!B11/(measured!B11+measured!C11)</f>
        <v>1.2988159338234368E-3</v>
      </c>
      <c r="C11" s="1">
        <f>measured!C11/(measured!B11+measured!C11)</f>
        <v>0.99870118406617658</v>
      </c>
      <c r="D11" s="1">
        <f>(measured!D11-0.5*(measured!B11+measured!C11))/(measured!B11+measured!C11)</f>
        <v>2.4570318903446294E-2</v>
      </c>
      <c r="E11" s="1">
        <f>(measured!E11-0.5*(measured!B11+measured!C11))/(measured!B11+measured!C11)</f>
        <v>1.4482428155303095E-2</v>
      </c>
    </row>
    <row r="12" x14ac:dyDescent="0.25">
      <c r="A12" s="1">
        <v>100</v>
      </c>
      <c r="B12" s="1">
        <f>measured!B12/(measured!B12+measured!C12)</f>
        <v>7.1856287425149698E-2</v>
      </c>
      <c r="C12" s="1">
        <f>measured!C12/(measured!B12+measured!C12)</f>
        <v>0.92814371257485029</v>
      </c>
      <c r="D12" s="1">
        <f>(measured!D12-0.5*(measured!B12+measured!C12))/(measured!B12+measured!C12)</f>
        <v>-0.14570858283433136</v>
      </c>
      <c r="E12" s="1">
        <f>(measured!E12-0.5*(measured!B12+measured!C12))/(measured!B12+measured!C12)</f>
        <v>-0.15069860279441119</v>
      </c>
    </row>
    <row r="13" x14ac:dyDescent="0.25">
      <c r="A13" s="1">
        <v>110</v>
      </c>
      <c r="B13" s="1">
        <f>measured!B13/(measured!B13+measured!C13)</f>
        <v>0.22388059701492538</v>
      </c>
      <c r="C13" s="1">
        <f>measured!C13/(measured!B13+measured!C13)</f>
        <v>0.77611940298507465</v>
      </c>
      <c r="D13" s="1">
        <f>(measured!D13-0.5*(measured!B13+measured!C13))/(measured!B13+measured!C13)</f>
        <v>-0.24129353233830847</v>
      </c>
      <c r="E13" s="1">
        <f>(measured!E13-0.5*(measured!B13+measured!C13))/(measured!B13+measured!C13)</f>
        <v>-0.24129353233830847</v>
      </c>
    </row>
    <row r="14" x14ac:dyDescent="0.25">
      <c r="A14" s="1">
        <v>120</v>
      </c>
      <c r="B14" s="1">
        <f>measured!B14/(measured!B14+measured!C14)</f>
        <v>0.40196078431372551</v>
      </c>
      <c r="C14" s="1">
        <f>measured!C14/(measured!B14+measured!C14)</f>
        <v>0.59803921568627449</v>
      </c>
      <c r="D14" s="1">
        <f>(measured!D14-0.5*(measured!B14+measured!C14))/(measured!B14+measured!C14)</f>
        <v>-0.21568627450980393</v>
      </c>
      <c r="E14" s="1">
        <f>(measured!E14-0.5*(measured!B14+measured!C14))/(measured!B14+measured!C14)</f>
        <v>-0.21568627450980393</v>
      </c>
    </row>
    <row r="15" x14ac:dyDescent="0.25">
      <c r="A15" s="1">
        <v>130</v>
      </c>
      <c r="B15" s="1">
        <f>measured!B15/(measured!B15+measured!C15)</f>
        <v>0.49504950495049505</v>
      </c>
      <c r="C15" s="1">
        <f>measured!C15/(measured!B15+measured!C15)</f>
        <v>0.50495049504950495</v>
      </c>
      <c r="D15" s="1">
        <f>(measured!D15-0.5*(measured!B15+measured!C15))/(measured!B15+measured!C15)</f>
        <v>-8.4158415841584164E-2</v>
      </c>
      <c r="E15" s="1">
        <f>(measured!E15-0.5*(measured!B15+measured!C15))/(measured!B15+measured!C15)</f>
        <v>-8.9108910891089105E-2</v>
      </c>
    </row>
    <row r="16" x14ac:dyDescent="0.25">
      <c r="A16" s="1">
        <v>140</v>
      </c>
      <c r="B16" s="1">
        <f>measured!B16/(measured!B16+measured!C16)</f>
        <v>0.49</v>
      </c>
      <c r="C16" s="1">
        <f>measured!C16/(measured!B16+measured!C16)</f>
        <v>0.51</v>
      </c>
      <c r="D16" s="1">
        <f>(measured!D16-0.5*(measured!B16+measured!C16))/(measured!B16+measured!C16)</f>
        <v>0.09</v>
      </c>
      <c r="E16" s="1">
        <f>(measured!E16-0.5*(measured!B16+measured!C16))/(measured!B16+measured!C16)</f>
        <v>0.09</v>
      </c>
    </row>
    <row r="17" x14ac:dyDescent="0.25">
      <c r="A17" s="1">
        <v>150</v>
      </c>
      <c r="B17" s="1">
        <f>measured!B17/(measured!B17+measured!C17)</f>
        <v>0.36950904392764861</v>
      </c>
      <c r="C17" s="1">
        <f>measured!C17/(measured!B17+measured!C17)</f>
        <v>0.63049095607235139</v>
      </c>
      <c r="D17" s="1">
        <f>(measured!D17-0.5*(measured!B17+measured!C17))/(measured!B17+measured!C17)</f>
        <v>0.2441860465116279</v>
      </c>
      <c r="E17" s="1">
        <f>(measured!E17-0.5*(measured!B17+measured!C17))/(measured!B17+measured!C17)</f>
        <v>0.23901808785529716</v>
      </c>
    </row>
    <row r="18" x14ac:dyDescent="0.25">
      <c r="A18" s="1">
        <v>160</v>
      </c>
      <c r="B18" s="1">
        <f>measured!B18/(measured!B18+measured!C18)</f>
        <v>0.19170984455958548</v>
      </c>
      <c r="C18" s="1">
        <f>measured!C18/(measured!B18+measured!C18)</f>
        <v>0.80829015544041449</v>
      </c>
      <c r="D18" s="1">
        <f>(measured!D18-0.5*(measured!B18+measured!C18))/(measured!B18+measured!C18)</f>
        <v>0.29792746113989638</v>
      </c>
      <c r="E18" s="1">
        <f>(measured!E18-0.5*(measured!B18+measured!C18))/(measured!B18+measured!C18)</f>
        <v>0.29015544041450775</v>
      </c>
    </row>
    <row r="19" x14ac:dyDescent="0.25">
      <c r="A19" s="1">
        <v>170</v>
      </c>
      <c r="B19" s="1">
        <f>measured!B19/(measured!B19+measured!C19)</f>
        <v>4.9586776859504134E-2</v>
      </c>
      <c r="C19" s="1">
        <f>measured!C19/(measured!B19+measured!C19)</f>
        <v>0.95041322314049592</v>
      </c>
      <c r="D19" s="1">
        <f>(measured!D19-0.5*(measured!B19+measured!C19))/(measured!B19+measured!C19)</f>
        <v>0.21280991735537191</v>
      </c>
      <c r="E19" s="1">
        <f>(measured!E19-0.5*(measured!B19+measured!C19))/(measured!B19+measured!C19)</f>
        <v>0.20247933884297523</v>
      </c>
    </row>
    <row r="20" x14ac:dyDescent="0.25">
      <c r="A20" s="1">
        <v>180</v>
      </c>
      <c r="B20" s="1">
        <f>measured!B20/(measured!B20+measured!C20)</f>
        <v>7.8031846264386311E-4</v>
      </c>
      <c r="C20" s="1">
        <f>measured!C20/(measured!B20+measured!C20)</f>
        <v>0.99921968153735619</v>
      </c>
      <c r="D20" s="1">
        <f>(measured!D20-0.5*(measured!B20+measured!C20))/(measured!B20+measured!C20)</f>
        <v>4.5965393004947175E-2</v>
      </c>
      <c r="E20" s="1">
        <f>(measured!E20-0.5*(measured!B20+measured!C20))/(measured!B20+measured!C20)</f>
        <v>4.5965393004947175E-2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 x14ac:dyDescent="0.25"/>
  <cols>
    <col min="1" max="1" width="5.85546875" customWidth="true"/>
    <col min="2" max="2" width="14.7109375" customWidth="true"/>
    <col min="4" max="4" width="14.42578125" customWidth="true"/>
    <col min="6" max="6" width="8.5703125" customWidth="true"/>
    <col min="3" max="3" width="12.7109375" customWidth="true"/>
    <col min="5" max="5" width="14.42578125" customWidth="true"/>
  </cols>
  <sheetData>
    <row r="1" x14ac:dyDescent="0.25">
      <c r="A1" s="11" t="s">
        <v>9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10</v>
      </c>
    </row>
    <row r="2" x14ac:dyDescent="0.25">
      <c r="A2">
        <v>0</v>
      </c>
      <c r="B2">
        <v>0.0024290710355479236</v>
      </c>
      <c r="C2">
        <v>0.9975709289644521</v>
      </c>
      <c r="D2">
        <v>0.034807832879439157</v>
      </c>
      <c r="E2">
        <v>0.034807832879439157</v>
      </c>
      <c r="F2">
        <v>1</v>
      </c>
    </row>
    <row r="3" x14ac:dyDescent="0.25">
      <c r="A3">
        <v>10</v>
      </c>
      <c r="B3">
        <v>0.066265060238476059</v>
      </c>
      <c r="C3">
        <v>0.933734939761524</v>
      </c>
      <c r="D3">
        <v>-0.13102409638629367</v>
      </c>
      <c r="E3">
        <v>-0.12851405622563672</v>
      </c>
      <c r="F3">
        <v>1</v>
      </c>
    </row>
    <row r="4" x14ac:dyDescent="0.25">
      <c r="A4">
        <v>20</v>
      </c>
      <c r="B4">
        <v>0.21393034825870649</v>
      </c>
      <c r="C4">
        <v>0.78606965174129351</v>
      </c>
      <c r="D4">
        <v>-0.22388059701492535</v>
      </c>
      <c r="E4">
        <v>-0.23134328358208953</v>
      </c>
      <c r="F4">
        <v>1</v>
      </c>
    </row>
    <row r="5" x14ac:dyDescent="0.25">
      <c r="A5">
        <v>30</v>
      </c>
      <c r="B5">
        <v>0.36893203883495379</v>
      </c>
      <c r="C5">
        <v>0.63106796116504627</v>
      </c>
      <c r="D5">
        <v>-0.21359223300970492</v>
      </c>
      <c r="E5">
        <v>-0.21359223300970492</v>
      </c>
      <c r="F5">
        <v>1</v>
      </c>
    </row>
    <row r="6" x14ac:dyDescent="0.25">
      <c r="A6">
        <v>40</v>
      </c>
      <c r="B6">
        <v>0.48514851484979393</v>
      </c>
      <c r="C6">
        <v>0.51485148515020607</v>
      </c>
      <c r="D6">
        <v>-0.084158415851167595</v>
      </c>
      <c r="E6">
        <v>-0.08168316832613326</v>
      </c>
      <c r="F6">
        <v>1</v>
      </c>
    </row>
    <row r="7" x14ac:dyDescent="0.25">
      <c r="A7">
        <v>50</v>
      </c>
      <c r="B7">
        <v>0.48120300751713246</v>
      </c>
      <c r="C7">
        <v>0.51879699248286759</v>
      </c>
      <c r="D7">
        <v>0.091478696749955332</v>
      </c>
      <c r="E7">
        <v>0.091478696749955332</v>
      </c>
      <c r="F7">
        <v>1</v>
      </c>
    </row>
    <row r="8" x14ac:dyDescent="0.25">
      <c r="A8">
        <v>60</v>
      </c>
      <c r="B8">
        <v>0.35623409669211709</v>
      </c>
      <c r="C8">
        <v>0.64376590330788297</v>
      </c>
      <c r="D8">
        <v>0.22773536895673496</v>
      </c>
      <c r="E8">
        <v>0.22773536895673496</v>
      </c>
      <c r="F8">
        <v>1</v>
      </c>
    </row>
    <row r="9" x14ac:dyDescent="0.25">
      <c r="A9">
        <v>70</v>
      </c>
      <c r="B9">
        <v>0.19039833298581499</v>
      </c>
      <c r="C9">
        <v>0.80960166701418501</v>
      </c>
      <c r="D9">
        <v>0.27889736945905735</v>
      </c>
      <c r="E9">
        <v>0.27633867799613004</v>
      </c>
      <c r="F9">
        <v>1</v>
      </c>
    </row>
    <row r="10" x14ac:dyDescent="0.25">
      <c r="A10">
        <v>80</v>
      </c>
      <c r="B10">
        <v>0.073968334101002731</v>
      </c>
      <c r="C10">
        <v>0.92603166589899732</v>
      </c>
      <c r="D10">
        <v>0.18506352908242238</v>
      </c>
      <c r="E10">
        <v>0.18506352908242238</v>
      </c>
      <c r="F10">
        <v>1</v>
      </c>
    </row>
    <row r="11" x14ac:dyDescent="0.25">
      <c r="A11">
        <v>90</v>
      </c>
      <c r="B11">
        <v>0.0012988159320286735</v>
      </c>
      <c r="C11">
        <v>0.99870118406797137</v>
      </c>
      <c r="D11">
        <v>0.02457031890353472</v>
      </c>
      <c r="E11">
        <v>0.014482428155355215</v>
      </c>
      <c r="F11">
        <v>1</v>
      </c>
    </row>
    <row r="12" x14ac:dyDescent="0.25">
      <c r="A12">
        <v>100</v>
      </c>
      <c r="B12">
        <v>0.071856287419316628</v>
      </c>
      <c r="C12">
        <v>0.9281437125806834</v>
      </c>
      <c r="D12">
        <v>-0.14570858283631649</v>
      </c>
      <c r="E12">
        <v>-0.15069860279646433</v>
      </c>
      <c r="F12">
        <v>1</v>
      </c>
    </row>
    <row r="13" x14ac:dyDescent="0.25">
      <c r="A13">
        <v>110</v>
      </c>
      <c r="B13">
        <v>0.22388059701492541</v>
      </c>
      <c r="C13">
        <v>0.77611940298507465</v>
      </c>
      <c r="D13">
        <v>-0.24129353233830844</v>
      </c>
      <c r="E13">
        <v>-0.24129353233830844</v>
      </c>
      <c r="F13">
        <v>1</v>
      </c>
    </row>
    <row r="14" x14ac:dyDescent="0.25">
      <c r="A14">
        <v>120</v>
      </c>
      <c r="B14">
        <v>0.40196078431372684</v>
      </c>
      <c r="C14">
        <v>0.59803921568627316</v>
      </c>
      <c r="D14">
        <v>-0.21568627450980102</v>
      </c>
      <c r="E14">
        <v>-0.21568627450980102</v>
      </c>
      <c r="F14">
        <v>1</v>
      </c>
    </row>
    <row r="15" x14ac:dyDescent="0.25">
      <c r="A15">
        <v>130</v>
      </c>
      <c r="B15">
        <v>0.49504950494997663</v>
      </c>
      <c r="C15">
        <v>0.50495049505002343</v>
      </c>
      <c r="D15">
        <v>-0.084158415850397739</v>
      </c>
      <c r="E15">
        <v>-0.089108910900421126</v>
      </c>
      <c r="F15">
        <v>1</v>
      </c>
    </row>
    <row r="16" x14ac:dyDescent="0.25">
      <c r="A16">
        <v>140</v>
      </c>
      <c r="B16">
        <v>0.4899999999990538</v>
      </c>
      <c r="C16">
        <v>0.51000000000094625</v>
      </c>
      <c r="D16">
        <v>0.090000000008515713</v>
      </c>
      <c r="E16">
        <v>0.090000000008515713</v>
      </c>
      <c r="F16">
        <v>1</v>
      </c>
    </row>
    <row r="17" x14ac:dyDescent="0.25">
      <c r="A17">
        <v>150</v>
      </c>
      <c r="B17">
        <v>0.36950904393624262</v>
      </c>
      <c r="C17">
        <v>0.63049095606375738</v>
      </c>
      <c r="D17">
        <v>0.24418604649554607</v>
      </c>
      <c r="E17">
        <v>0.23901808783955567</v>
      </c>
      <c r="F17">
        <v>1</v>
      </c>
    </row>
    <row r="18" x14ac:dyDescent="0.25">
      <c r="A18">
        <v>160</v>
      </c>
      <c r="B18">
        <v>0.20223934540037619</v>
      </c>
      <c r="C18">
        <v>0.79776065459962375</v>
      </c>
      <c r="D18">
        <v>0.28775189310059091</v>
      </c>
      <c r="E18">
        <v>0.28024532197628588</v>
      </c>
      <c r="F18">
        <v>1</v>
      </c>
    </row>
    <row r="19" x14ac:dyDescent="0.25">
      <c r="A19">
        <v>170</v>
      </c>
      <c r="B19">
        <v>0.081193398444417766</v>
      </c>
      <c r="C19">
        <v>0.91880660155558225</v>
      </c>
      <c r="D19">
        <v>0.19787651358487104</v>
      </c>
      <c r="E19">
        <v>0.18827085758575574</v>
      </c>
      <c r="F19">
        <v>1</v>
      </c>
    </row>
    <row r="20" x14ac:dyDescent="0.25">
      <c r="A20">
        <v>180</v>
      </c>
      <c r="B20">
        <v>0.0041857021108292454</v>
      </c>
      <c r="C20">
        <v>0.99581429788917075</v>
      </c>
      <c r="D20">
        <v>0.045651844073468062</v>
      </c>
      <c r="E20">
        <v>0.045651844073468062</v>
      </c>
      <c r="F20">
        <v>1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8" ma:contentTypeDescription="Create a new document." ma:contentTypeScope="" ma:versionID="a638baa433f5de15081ef9d8e720d20a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d213cac23cf162fe1c29df621cc1327f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CBF00-63DA-4EEC-AD77-E4F1108DBD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4DC9E2-2E9D-42FF-A737-8181171D2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F8214-5DF7-4231-8C01-9C5C23E80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52f75-c9a6-4130-81b5-dcae9db66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</vt:lpstr>
      <vt:lpstr>calculated</vt:lpstr>
      <vt:lpstr>rho_mat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 MURTHY</dc:creator>
  <cp:keywords/>
  <dc:description/>
  <cp:lastModifiedBy>jacob</cp:lastModifiedBy>
  <cp:revision/>
  <dcterms:created xsi:type="dcterms:W3CDTF">2020-04-23T15:32:52Z</dcterms:created>
  <dcterms:modified xsi:type="dcterms:W3CDTF">2020-04-28T17:47:46Z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