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er\Documents\BCIT\COMP 4254\assignments\assign 2\"/>
    </mc:Choice>
  </mc:AlternateContent>
  <xr:revisionPtr revIDLastSave="0" documentId="8_{D85E1DDF-2DC8-4BC7-9FC0-928773D1F082}" xr6:coauthVersionLast="47" xr6:coauthVersionMax="47" xr10:uidLastSave="{00000000-0000-0000-0000-000000000000}"/>
  <bookViews>
    <workbookView xWindow="-96" yWindow="-96" windowWidth="23232" windowHeight="12432" tabRatio="636" xr2:uid="{9E3AB3D2-5C37-493F-8DA1-62442852817B}"/>
  </bookViews>
  <sheets>
    <sheet name="Overview" sheetId="39" r:id="rId1"/>
    <sheet name="Basic" sheetId="11" r:id="rId2"/>
    <sheet name="Only Sig" sheetId="10" r:id="rId3"/>
    <sheet name="Mixed" sheetId="21" r:id="rId4"/>
    <sheet name="Mixed - refined" sheetId="37" r:id="rId5"/>
    <sheet name="Auto" sheetId="16" r:id="rId6"/>
    <sheet name="MinMax" sheetId="26" r:id="rId7"/>
    <sheet name="Standard" sheetId="31" r:id="rId8"/>
    <sheet name="Robust" sheetId="36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6" l="1"/>
  <c r="O4" i="37"/>
  <c r="N5" i="37"/>
  <c r="I6" i="37"/>
  <c r="H4" i="37"/>
  <c r="O17" i="37"/>
  <c r="N17" i="37"/>
  <c r="M17" i="37"/>
  <c r="L17" i="37"/>
  <c r="K17" i="37"/>
  <c r="J17" i="37"/>
  <c r="I17" i="37"/>
  <c r="H17" i="37"/>
  <c r="O6" i="37"/>
  <c r="N6" i="37"/>
  <c r="M6" i="37"/>
  <c r="L6" i="37"/>
  <c r="K6" i="37"/>
  <c r="J6" i="37"/>
  <c r="H6" i="37"/>
  <c r="O5" i="37"/>
  <c r="M5" i="37"/>
  <c r="L5" i="37"/>
  <c r="K5" i="37"/>
  <c r="J5" i="37"/>
  <c r="I5" i="37"/>
  <c r="H5" i="37"/>
  <c r="N4" i="37"/>
  <c r="M4" i="37"/>
  <c r="L4" i="37"/>
  <c r="K4" i="37"/>
  <c r="J4" i="37"/>
  <c r="I4" i="37"/>
  <c r="O3" i="37"/>
  <c r="N3" i="37"/>
  <c r="M3" i="37"/>
  <c r="L3" i="37"/>
  <c r="K3" i="37"/>
  <c r="J3" i="37"/>
  <c r="I3" i="37"/>
  <c r="H3" i="37"/>
  <c r="O23" i="36"/>
  <c r="N23" i="36"/>
  <c r="M23" i="36"/>
  <c r="L23" i="36"/>
  <c r="K23" i="36"/>
  <c r="J23" i="36"/>
  <c r="I23" i="36"/>
  <c r="H23" i="36"/>
  <c r="O23" i="31"/>
  <c r="N23" i="31"/>
  <c r="M23" i="31"/>
  <c r="L23" i="31"/>
  <c r="K23" i="31"/>
  <c r="J23" i="31"/>
  <c r="I23" i="31"/>
  <c r="H23" i="31"/>
  <c r="O23" i="26"/>
  <c r="N23" i="26"/>
  <c r="M23" i="26"/>
  <c r="L23" i="26"/>
  <c r="K23" i="26"/>
  <c r="J23" i="26"/>
  <c r="I23" i="26"/>
  <c r="H23" i="26"/>
  <c r="O23" i="21"/>
  <c r="N23" i="21"/>
  <c r="M23" i="21"/>
  <c r="L23" i="21"/>
  <c r="K23" i="21"/>
  <c r="J23" i="21"/>
  <c r="I23" i="21"/>
  <c r="H23" i="21"/>
  <c r="O23" i="10"/>
  <c r="N23" i="10"/>
  <c r="M23" i="10"/>
  <c r="L23" i="10"/>
  <c r="K23" i="10"/>
  <c r="J23" i="10"/>
  <c r="I23" i="10"/>
  <c r="H23" i="10"/>
  <c r="O23" i="11"/>
  <c r="N23" i="11"/>
  <c r="M23" i="11"/>
  <c r="L23" i="11"/>
  <c r="K23" i="11"/>
  <c r="J23" i="11"/>
  <c r="I23" i="11"/>
  <c r="H23" i="11"/>
  <c r="H3" i="16"/>
  <c r="M23" i="16"/>
  <c r="N23" i="16"/>
  <c r="O23" i="16"/>
  <c r="L23" i="16"/>
  <c r="I23" i="16"/>
  <c r="J23" i="16"/>
  <c r="K23" i="16"/>
  <c r="H23" i="16"/>
  <c r="O8" i="36"/>
  <c r="N8" i="36"/>
  <c r="M8" i="36"/>
  <c r="L8" i="36"/>
  <c r="K8" i="36"/>
  <c r="J8" i="36"/>
  <c r="I8" i="36"/>
  <c r="H8" i="36"/>
  <c r="O7" i="36"/>
  <c r="N7" i="36"/>
  <c r="M7" i="36"/>
  <c r="L7" i="36"/>
  <c r="K7" i="36"/>
  <c r="J7" i="36"/>
  <c r="I7" i="36"/>
  <c r="H7" i="36"/>
  <c r="O6" i="36"/>
  <c r="N6" i="36"/>
  <c r="M6" i="36"/>
  <c r="L6" i="36"/>
  <c r="K6" i="36"/>
  <c r="J6" i="36"/>
  <c r="I6" i="36"/>
  <c r="H6" i="36"/>
  <c r="O5" i="36"/>
  <c r="N5" i="36"/>
  <c r="M5" i="36"/>
  <c r="L5" i="36"/>
  <c r="K5" i="36"/>
  <c r="J5" i="36"/>
  <c r="I5" i="36"/>
  <c r="H5" i="36"/>
  <c r="O4" i="36"/>
  <c r="N4" i="36"/>
  <c r="M4" i="36"/>
  <c r="L4" i="36"/>
  <c r="K4" i="36"/>
  <c r="J4" i="36"/>
  <c r="I4" i="36"/>
  <c r="H4" i="36"/>
  <c r="O3" i="36"/>
  <c r="N3" i="36"/>
  <c r="M3" i="36"/>
  <c r="L3" i="36"/>
  <c r="K3" i="36"/>
  <c r="J3" i="36"/>
  <c r="I3" i="36"/>
  <c r="N6" i="31"/>
  <c r="O8" i="31"/>
  <c r="N8" i="31"/>
  <c r="M8" i="31"/>
  <c r="L8" i="31"/>
  <c r="K8" i="31"/>
  <c r="J8" i="31"/>
  <c r="I8" i="31"/>
  <c r="H8" i="31"/>
  <c r="O7" i="31"/>
  <c r="N7" i="31"/>
  <c r="M7" i="31"/>
  <c r="L7" i="31"/>
  <c r="K7" i="31"/>
  <c r="J7" i="31"/>
  <c r="I7" i="31"/>
  <c r="H7" i="31"/>
  <c r="O6" i="31"/>
  <c r="M6" i="31"/>
  <c r="L6" i="31"/>
  <c r="K6" i="31"/>
  <c r="J6" i="31"/>
  <c r="I6" i="31"/>
  <c r="H6" i="31"/>
  <c r="O5" i="31"/>
  <c r="N5" i="31"/>
  <c r="M5" i="31"/>
  <c r="L5" i="31"/>
  <c r="K5" i="31"/>
  <c r="J5" i="31"/>
  <c r="I5" i="31"/>
  <c r="H5" i="31"/>
  <c r="O4" i="31"/>
  <c r="N4" i="31"/>
  <c r="M4" i="31"/>
  <c r="L4" i="31"/>
  <c r="K4" i="31"/>
  <c r="J4" i="31"/>
  <c r="I4" i="31"/>
  <c r="H4" i="31"/>
  <c r="O3" i="31"/>
  <c r="N3" i="31"/>
  <c r="M3" i="31"/>
  <c r="L3" i="31"/>
  <c r="K3" i="31"/>
  <c r="J3" i="31"/>
  <c r="I3" i="31"/>
  <c r="H3" i="31"/>
  <c r="L5" i="26"/>
  <c r="H3" i="26"/>
  <c r="O8" i="26"/>
  <c r="N8" i="26"/>
  <c r="M8" i="26"/>
  <c r="L8" i="26"/>
  <c r="K8" i="26"/>
  <c r="J8" i="26"/>
  <c r="I8" i="26"/>
  <c r="H8" i="26"/>
  <c r="O7" i="26"/>
  <c r="N7" i="26"/>
  <c r="M7" i="26"/>
  <c r="L7" i="26"/>
  <c r="K7" i="26"/>
  <c r="J7" i="26"/>
  <c r="I7" i="26"/>
  <c r="H7" i="26"/>
  <c r="O6" i="26"/>
  <c r="N6" i="26"/>
  <c r="M6" i="26"/>
  <c r="L6" i="26"/>
  <c r="K6" i="26"/>
  <c r="J6" i="26"/>
  <c r="I6" i="26"/>
  <c r="H6" i="26"/>
  <c r="O5" i="26"/>
  <c r="N5" i="26"/>
  <c r="M5" i="26"/>
  <c r="K5" i="26"/>
  <c r="J5" i="26"/>
  <c r="I5" i="26"/>
  <c r="H5" i="26"/>
  <c r="O4" i="26"/>
  <c r="N4" i="26"/>
  <c r="M4" i="26"/>
  <c r="L4" i="26"/>
  <c r="K4" i="26"/>
  <c r="J4" i="26"/>
  <c r="I4" i="26"/>
  <c r="H4" i="26"/>
  <c r="O3" i="26"/>
  <c r="N3" i="26"/>
  <c r="M3" i="26"/>
  <c r="L3" i="26"/>
  <c r="K3" i="26"/>
  <c r="J3" i="26"/>
  <c r="I3" i="26"/>
  <c r="H6" i="16"/>
  <c r="O8" i="16"/>
  <c r="N8" i="16"/>
  <c r="M8" i="16"/>
  <c r="L8" i="16"/>
  <c r="K8" i="16"/>
  <c r="J8" i="16"/>
  <c r="I8" i="16"/>
  <c r="H8" i="16"/>
  <c r="O7" i="16"/>
  <c r="N7" i="16"/>
  <c r="M7" i="16"/>
  <c r="L7" i="16"/>
  <c r="K7" i="16"/>
  <c r="J7" i="16"/>
  <c r="I7" i="16"/>
  <c r="H7" i="16"/>
  <c r="O6" i="16"/>
  <c r="N6" i="16"/>
  <c r="M6" i="16"/>
  <c r="L6" i="16"/>
  <c r="K6" i="16"/>
  <c r="J6" i="16"/>
  <c r="I6" i="16"/>
  <c r="O5" i="16"/>
  <c r="N5" i="16"/>
  <c r="M5" i="16"/>
  <c r="L5" i="16"/>
  <c r="K5" i="16"/>
  <c r="J5" i="16"/>
  <c r="I5" i="16"/>
  <c r="H5" i="16"/>
  <c r="O4" i="16"/>
  <c r="N4" i="16"/>
  <c r="M4" i="16"/>
  <c r="L4" i="16"/>
  <c r="K4" i="16"/>
  <c r="J4" i="16"/>
  <c r="I4" i="16"/>
  <c r="H4" i="16"/>
  <c r="O3" i="16"/>
  <c r="N3" i="16"/>
  <c r="M3" i="16"/>
  <c r="L3" i="16"/>
  <c r="K3" i="16"/>
  <c r="J3" i="16"/>
  <c r="I3" i="16"/>
  <c r="O8" i="21"/>
  <c r="N8" i="21"/>
  <c r="M8" i="21"/>
  <c r="L8" i="21"/>
  <c r="K8" i="21"/>
  <c r="J8" i="21"/>
  <c r="I8" i="21"/>
  <c r="H8" i="21"/>
  <c r="O7" i="21"/>
  <c r="N7" i="21"/>
  <c r="M7" i="21"/>
  <c r="L7" i="21"/>
  <c r="K7" i="21"/>
  <c r="J7" i="21"/>
  <c r="I7" i="21"/>
  <c r="H7" i="21"/>
  <c r="O6" i="21"/>
  <c r="N6" i="21"/>
  <c r="M6" i="21"/>
  <c r="L6" i="21"/>
  <c r="K6" i="21"/>
  <c r="J6" i="21"/>
  <c r="I6" i="21"/>
  <c r="H6" i="21"/>
  <c r="O5" i="21"/>
  <c r="N5" i="21"/>
  <c r="M5" i="21"/>
  <c r="L5" i="21"/>
  <c r="K5" i="21"/>
  <c r="J5" i="21"/>
  <c r="I5" i="21"/>
  <c r="H5" i="21"/>
  <c r="O4" i="21"/>
  <c r="N4" i="21"/>
  <c r="M4" i="21"/>
  <c r="L4" i="21"/>
  <c r="K4" i="21"/>
  <c r="J4" i="21"/>
  <c r="I4" i="21"/>
  <c r="H4" i="21"/>
  <c r="O3" i="21"/>
  <c r="N3" i="21"/>
  <c r="M3" i="21"/>
  <c r="L3" i="21"/>
  <c r="K3" i="21"/>
  <c r="J3" i="21"/>
  <c r="I3" i="21"/>
  <c r="H3" i="21"/>
  <c r="K5" i="10"/>
  <c r="O6" i="10"/>
  <c r="H3" i="10"/>
  <c r="O8" i="10"/>
  <c r="N8" i="10"/>
  <c r="M8" i="10"/>
  <c r="L8" i="10"/>
  <c r="K8" i="10"/>
  <c r="J8" i="10"/>
  <c r="I8" i="10"/>
  <c r="H8" i="10"/>
  <c r="O7" i="10"/>
  <c r="N7" i="10"/>
  <c r="M7" i="10"/>
  <c r="L7" i="10"/>
  <c r="K7" i="10"/>
  <c r="J7" i="10"/>
  <c r="I7" i="10"/>
  <c r="H7" i="10"/>
  <c r="N6" i="10"/>
  <c r="M6" i="10"/>
  <c r="L6" i="10"/>
  <c r="K6" i="10"/>
  <c r="J6" i="10"/>
  <c r="I6" i="10"/>
  <c r="H6" i="10"/>
  <c r="O5" i="10"/>
  <c r="N5" i="10"/>
  <c r="M5" i="10"/>
  <c r="L5" i="10"/>
  <c r="J5" i="10"/>
  <c r="I5" i="10"/>
  <c r="H5" i="10"/>
  <c r="O4" i="10"/>
  <c r="N4" i="10"/>
  <c r="M4" i="10"/>
  <c r="L4" i="10"/>
  <c r="K4" i="10"/>
  <c r="J4" i="10"/>
  <c r="I4" i="10"/>
  <c r="H4" i="10"/>
  <c r="O3" i="10"/>
  <c r="N3" i="10"/>
  <c r="M3" i="10"/>
  <c r="L3" i="10"/>
  <c r="K3" i="10"/>
  <c r="J3" i="10"/>
  <c r="I3" i="10"/>
  <c r="M5" i="11"/>
  <c r="N6" i="11"/>
  <c r="O8" i="11"/>
  <c r="M3" i="11"/>
  <c r="N3" i="11"/>
  <c r="O3" i="11"/>
  <c r="M4" i="11"/>
  <c r="N4" i="11"/>
  <c r="O4" i="11"/>
  <c r="N5" i="11"/>
  <c r="O5" i="11"/>
  <c r="M6" i="11"/>
  <c r="O6" i="11"/>
  <c r="M7" i="11"/>
  <c r="N7" i="11"/>
  <c r="O7" i="11"/>
  <c r="M8" i="11"/>
  <c r="N8" i="11"/>
  <c r="L4" i="11"/>
  <c r="L5" i="11"/>
  <c r="L6" i="11"/>
  <c r="L7" i="11"/>
  <c r="L8" i="11"/>
  <c r="L3" i="11"/>
  <c r="K3" i="11"/>
  <c r="K4" i="11"/>
  <c r="K5" i="11"/>
  <c r="K6" i="11"/>
  <c r="K7" i="11"/>
  <c r="K8" i="11"/>
  <c r="J8" i="11"/>
  <c r="I4" i="11"/>
  <c r="I3" i="11"/>
  <c r="J3" i="11"/>
  <c r="J4" i="11"/>
  <c r="I5" i="11"/>
  <c r="J5" i="11"/>
  <c r="I6" i="11"/>
  <c r="J6" i="11"/>
  <c r="I7" i="11"/>
  <c r="J7" i="11"/>
  <c r="I8" i="11"/>
  <c r="H4" i="11"/>
  <c r="H5" i="11"/>
  <c r="H6" i="11"/>
  <c r="H7" i="11"/>
  <c r="H8" i="11"/>
  <c r="H3" i="11"/>
</calcChain>
</file>

<file path=xl/sharedStrings.xml><?xml version="1.0" encoding="utf-8"?>
<sst xmlns="http://schemas.openxmlformats.org/spreadsheetml/2006/main" count="708" uniqueCount="28">
  <si>
    <t>Precision</t>
  </si>
  <si>
    <t>Recall</t>
  </si>
  <si>
    <t>F1</t>
  </si>
  <si>
    <t>Accuracy</t>
  </si>
  <si>
    <t>LogisticRegression</t>
  </si>
  <si>
    <t>DecisionTreeClassifier</t>
  </si>
  <si>
    <t>AdaBoostClassifier</t>
  </si>
  <si>
    <t>GradientBoostingClassifier</t>
  </si>
  <si>
    <t>XGBClassifier</t>
  </si>
  <si>
    <t>RandomForestClassifier</t>
  </si>
  <si>
    <t>Model</t>
  </si>
  <si>
    <t>k1</t>
  </si>
  <si>
    <t>k2</t>
  </si>
  <si>
    <t>k3</t>
  </si>
  <si>
    <t>Averages</t>
  </si>
  <si>
    <t>Standard Deviation</t>
  </si>
  <si>
    <t>Average</t>
  </si>
  <si>
    <t>Stacked</t>
  </si>
  <si>
    <t>Basic</t>
  </si>
  <si>
    <t>Base</t>
  </si>
  <si>
    <t>Only Sig</t>
  </si>
  <si>
    <t>Mixed</t>
  </si>
  <si>
    <t>Mixed - refined</t>
  </si>
  <si>
    <t>Auto</t>
  </si>
  <si>
    <t>MinMax</t>
  </si>
  <si>
    <t>Standard</t>
  </si>
  <si>
    <t>Robust</t>
  </si>
  <si>
    <t>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</si>
</sst>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/>
    <xf numFmtId="164" fontId="0" fillId="0" borderId="0" xfId="0" applyNumberFormat="1"/>
    <xf numFmtId="0" fontId="0" fillId="0" borderId="13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/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3" xfId="0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64" fontId="0" fillId="3" borderId="32" xfId="0" applyNumberFormat="1" applyFill="1" applyBorder="1" applyAlignment="1">
      <alignment horizontal="center"/>
    </xf>
    <xf numFmtId="164" fontId="0" fillId="3" borderId="31" xfId="0" applyNumberFormat="1" applyFill="1" applyBorder="1" applyAlignment="1">
      <alignment horizontal="center"/>
    </xf>
    <xf numFmtId="164" fontId="0" fillId="3" borderId="33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3" xfId="0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AC50-B4E5-4D61-88F7-FB660F013F1B}">
  <dimension ref="A1:Z48"/>
  <sheetViews>
    <sheetView showGridLines="0" tabSelected="1" topLeftCell="D1" zoomScaleNormal="100" workbookViewId="0">
      <selection activeCell="R17" sqref="R17"/>
    </sheetView>
  </sheetViews>
  <sheetFormatPr defaultRowHeight="14.4" x14ac:dyDescent="0.55000000000000004"/>
  <cols>
    <col min="1" max="16384" width="8.83984375" style="6"/>
  </cols>
  <sheetData>
    <row r="1" spans="1:26" x14ac:dyDescent="0.55000000000000004">
      <c r="A1" s="46" t="s">
        <v>18</v>
      </c>
      <c r="B1" s="46"/>
      <c r="C1" s="46"/>
      <c r="D1" s="46"/>
      <c r="E1" s="46"/>
      <c r="F1" s="46"/>
      <c r="G1" s="46"/>
      <c r="H1" s="46"/>
      <c r="J1" s="53" t="s">
        <v>20</v>
      </c>
      <c r="K1" s="54"/>
      <c r="L1" s="54"/>
      <c r="M1" s="54"/>
      <c r="N1" s="54"/>
      <c r="O1" s="54"/>
      <c r="P1" s="54"/>
      <c r="Q1" s="55"/>
      <c r="S1" s="56" t="s">
        <v>21</v>
      </c>
      <c r="T1" s="57"/>
      <c r="U1" s="57"/>
      <c r="V1" s="57"/>
      <c r="W1" s="57"/>
      <c r="X1" s="57"/>
      <c r="Y1" s="57"/>
      <c r="Z1" s="58"/>
    </row>
    <row r="2" spans="1:26" x14ac:dyDescent="0.55000000000000004">
      <c r="A2" s="46" t="s">
        <v>19</v>
      </c>
      <c r="B2" s="46"/>
      <c r="C2" s="46"/>
      <c r="D2" s="46"/>
      <c r="E2" s="46"/>
      <c r="F2" s="46"/>
      <c r="G2" s="46"/>
      <c r="H2" s="46"/>
      <c r="J2" s="47" t="s">
        <v>19</v>
      </c>
      <c r="K2" s="46"/>
      <c r="L2" s="46"/>
      <c r="M2" s="46"/>
      <c r="N2" s="46"/>
      <c r="O2" s="46"/>
      <c r="P2" s="46"/>
      <c r="Q2" s="48"/>
      <c r="S2" s="47" t="s">
        <v>19</v>
      </c>
      <c r="T2" s="46"/>
      <c r="U2" s="46"/>
      <c r="V2" s="46"/>
      <c r="W2" s="46"/>
      <c r="X2" s="46"/>
      <c r="Y2" s="46"/>
      <c r="Z2" s="48"/>
    </row>
    <row r="3" spans="1:26" x14ac:dyDescent="0.55000000000000004">
      <c r="A3" s="46" t="s">
        <v>16</v>
      </c>
      <c r="B3" s="46"/>
      <c r="C3" s="46"/>
      <c r="D3" s="46"/>
      <c r="E3" s="46" t="s">
        <v>15</v>
      </c>
      <c r="F3" s="46"/>
      <c r="G3" s="46"/>
      <c r="H3" s="46"/>
      <c r="J3" s="47" t="s">
        <v>16</v>
      </c>
      <c r="K3" s="46"/>
      <c r="L3" s="46"/>
      <c r="M3" s="46"/>
      <c r="N3" s="46" t="s">
        <v>15</v>
      </c>
      <c r="O3" s="46"/>
      <c r="P3" s="46"/>
      <c r="Q3" s="48"/>
      <c r="S3" s="47" t="s">
        <v>16</v>
      </c>
      <c r="T3" s="46"/>
      <c r="U3" s="46"/>
      <c r="V3" s="46"/>
      <c r="W3" s="46" t="s">
        <v>15</v>
      </c>
      <c r="X3" s="46"/>
      <c r="Y3" s="46"/>
      <c r="Z3" s="48"/>
    </row>
    <row r="4" spans="1:26" x14ac:dyDescent="0.55000000000000004">
      <c r="A4" s="27" t="s">
        <v>0</v>
      </c>
      <c r="B4" s="27" t="s">
        <v>1</v>
      </c>
      <c r="C4" s="27" t="s">
        <v>2</v>
      </c>
      <c r="D4" s="27" t="s">
        <v>3</v>
      </c>
      <c r="E4" s="27" t="s">
        <v>0</v>
      </c>
      <c r="F4" s="27" t="s">
        <v>1</v>
      </c>
      <c r="G4" s="27" t="s">
        <v>2</v>
      </c>
      <c r="H4" s="27" t="s">
        <v>3</v>
      </c>
      <c r="J4" s="36" t="s">
        <v>0</v>
      </c>
      <c r="K4" s="27" t="s">
        <v>1</v>
      </c>
      <c r="L4" s="27" t="s">
        <v>2</v>
      </c>
      <c r="M4" s="27" t="s">
        <v>3</v>
      </c>
      <c r="N4" s="27" t="s">
        <v>0</v>
      </c>
      <c r="O4" s="27" t="s">
        <v>1</v>
      </c>
      <c r="P4" s="27" t="s">
        <v>2</v>
      </c>
      <c r="Q4" s="37" t="s">
        <v>3</v>
      </c>
      <c r="S4" s="36" t="s">
        <v>0</v>
      </c>
      <c r="T4" s="27" t="s">
        <v>1</v>
      </c>
      <c r="U4" s="27" t="s">
        <v>2</v>
      </c>
      <c r="V4" s="27" t="s">
        <v>3</v>
      </c>
      <c r="W4" s="27" t="s">
        <v>0</v>
      </c>
      <c r="X4" s="27" t="s">
        <v>1</v>
      </c>
      <c r="Y4" s="27" t="s">
        <v>2</v>
      </c>
      <c r="Z4" s="37" t="s">
        <v>3</v>
      </c>
    </row>
    <row r="5" spans="1:26" x14ac:dyDescent="0.55000000000000004">
      <c r="A5" s="29">
        <v>0.73333333333333339</v>
      </c>
      <c r="B5" s="29">
        <v>1.6666666666666666E-2</v>
      </c>
      <c r="C5" s="29">
        <v>2.3333333333333334E-2</v>
      </c>
      <c r="D5" s="29">
        <v>0.65</v>
      </c>
      <c r="E5" s="29">
        <v>0.18856180831641223</v>
      </c>
      <c r="F5" s="29">
        <v>4.7140452079103123E-3</v>
      </c>
      <c r="G5" s="29">
        <v>9.4280904158206315E-3</v>
      </c>
      <c r="H5" s="29">
        <v>2.1602468994692887E-2</v>
      </c>
      <c r="J5" s="25">
        <v>0.33333333333333331</v>
      </c>
      <c r="K5" s="29">
        <v>3.3333333333333335E-3</v>
      </c>
      <c r="L5" s="22">
        <v>3.3333333333333335E-3</v>
      </c>
      <c r="M5" s="29">
        <v>0.65</v>
      </c>
      <c r="N5" s="22">
        <v>0.47140452079103168</v>
      </c>
      <c r="O5" s="29">
        <v>4.7140452079103175E-3</v>
      </c>
      <c r="P5" s="22">
        <v>4.7140452079103175E-3</v>
      </c>
      <c r="Q5" s="33">
        <v>8.1649658092772682E-3</v>
      </c>
      <c r="S5" s="25">
        <v>0.58333333333333337</v>
      </c>
      <c r="T5" s="29">
        <v>6.6666666666666671E-3</v>
      </c>
      <c r="U5" s="22">
        <v>1.6666666666666666E-2</v>
      </c>
      <c r="V5" s="29">
        <v>0.65666666666666662</v>
      </c>
      <c r="W5" s="22">
        <v>0.42491829279939874</v>
      </c>
      <c r="X5" s="29">
        <v>4.7140452079103175E-3</v>
      </c>
      <c r="Y5" s="22">
        <v>1.2472191289246468E-2</v>
      </c>
      <c r="Z5" s="33">
        <v>3.2998316455372198E-2</v>
      </c>
    </row>
    <row r="6" spans="1:26" x14ac:dyDescent="0.55000000000000004">
      <c r="A6" s="31">
        <v>0.42333333333333334</v>
      </c>
      <c r="B6" s="31">
        <v>0.42</v>
      </c>
      <c r="C6" s="31">
        <v>0.42</v>
      </c>
      <c r="D6" s="31">
        <v>0.59</v>
      </c>
      <c r="E6" s="31">
        <v>2.357022603955158E-2</v>
      </c>
      <c r="F6" s="31">
        <v>4.8989794855663384E-2</v>
      </c>
      <c r="G6" s="31">
        <v>1.4142135623730937E-2</v>
      </c>
      <c r="H6" s="31">
        <v>8.1649658092772682E-3</v>
      </c>
      <c r="J6" s="25">
        <v>0.37666666666666671</v>
      </c>
      <c r="K6" s="31">
        <v>0.38333333333333336</v>
      </c>
      <c r="L6" s="22">
        <v>0.38000000000000006</v>
      </c>
      <c r="M6" s="31">
        <v>0.55999999999999994</v>
      </c>
      <c r="N6" s="22">
        <v>2.6246692913372699E-2</v>
      </c>
      <c r="O6" s="31">
        <v>4.6427960923946632E-2</v>
      </c>
      <c r="P6" s="22">
        <v>3.559026084010436E-2</v>
      </c>
      <c r="Q6" s="34">
        <v>8.1649658092772231E-3</v>
      </c>
      <c r="S6" s="25">
        <v>0.41</v>
      </c>
      <c r="T6" s="31">
        <v>0.4366666666666667</v>
      </c>
      <c r="U6" s="22">
        <v>0.42333333333333334</v>
      </c>
      <c r="V6" s="31">
        <v>0.58333333333333337</v>
      </c>
      <c r="W6" s="22">
        <v>2.1602468994692862E-2</v>
      </c>
      <c r="X6" s="31">
        <v>3.8586123009300748E-2</v>
      </c>
      <c r="Y6" s="22">
        <v>1.2472191289246483E-2</v>
      </c>
      <c r="Z6" s="34">
        <v>2.6246692913372692E-2</v>
      </c>
    </row>
    <row r="7" spans="1:26" x14ac:dyDescent="0.55000000000000004">
      <c r="A7" s="31">
        <v>0.41</v>
      </c>
      <c r="B7" s="31">
        <v>0.14333333333333334</v>
      </c>
      <c r="C7" s="31">
        <v>0.21</v>
      </c>
      <c r="D7" s="31">
        <v>0.62333333333333341</v>
      </c>
      <c r="E7" s="31">
        <v>6.4807406984078456E-2</v>
      </c>
      <c r="F7" s="31">
        <v>2.6246692913372727E-2</v>
      </c>
      <c r="G7" s="31">
        <v>2.8284271247461763E-2</v>
      </c>
      <c r="H7" s="31">
        <v>1.6996731711975962E-2</v>
      </c>
      <c r="J7" s="25">
        <v>0.44</v>
      </c>
      <c r="K7" s="31">
        <v>0.11333333333333333</v>
      </c>
      <c r="L7" s="22">
        <v>0.17666666666666667</v>
      </c>
      <c r="M7" s="31">
        <v>0.6333333333333333</v>
      </c>
      <c r="N7" s="22">
        <v>6.1644140029689369E-2</v>
      </c>
      <c r="O7" s="31">
        <v>4.714045207910314E-3</v>
      </c>
      <c r="P7" s="22">
        <v>4.7140452079103079E-3</v>
      </c>
      <c r="Q7" s="34">
        <v>1.6996731711975962E-2</v>
      </c>
      <c r="S7" s="25">
        <v>0.5099999999999999</v>
      </c>
      <c r="T7" s="31">
        <v>0.18666666666666668</v>
      </c>
      <c r="U7" s="22">
        <v>0.27</v>
      </c>
      <c r="V7" s="31">
        <v>0.64666666666666661</v>
      </c>
      <c r="W7" s="22">
        <v>6.4807406984079219E-2</v>
      </c>
      <c r="X7" s="31">
        <v>4.1096093353126424E-2</v>
      </c>
      <c r="Y7" s="22">
        <v>3.2659863237109135E-2</v>
      </c>
      <c r="Z7" s="34">
        <v>2.0548046676563275E-2</v>
      </c>
    </row>
    <row r="8" spans="1:26" x14ac:dyDescent="0.55000000000000004">
      <c r="A8" s="31">
        <v>0.51666666666666672</v>
      </c>
      <c r="B8" s="31">
        <v>0.19000000000000003</v>
      </c>
      <c r="C8" s="31">
        <v>0.27333333333333332</v>
      </c>
      <c r="D8" s="31">
        <v>0.65</v>
      </c>
      <c r="E8" s="31">
        <v>3.3993463423951931E-2</v>
      </c>
      <c r="F8" s="31">
        <v>2.1602468994692675E-2</v>
      </c>
      <c r="G8" s="31">
        <v>2.357022603955158E-2</v>
      </c>
      <c r="H8" s="31">
        <v>1.6329931618554536E-2</v>
      </c>
      <c r="J8" s="25">
        <v>0.46666666666666662</v>
      </c>
      <c r="K8" s="31">
        <v>0.15666666666666665</v>
      </c>
      <c r="L8" s="22">
        <v>0.23333333333333331</v>
      </c>
      <c r="M8" s="31">
        <v>0.64</v>
      </c>
      <c r="N8" s="22">
        <v>8.219218670625314E-2</v>
      </c>
      <c r="O8" s="31">
        <v>3.6817870057290931E-2</v>
      </c>
      <c r="P8" s="22">
        <v>4.921607686744478E-2</v>
      </c>
      <c r="Q8" s="34">
        <v>2.1602468994692887E-2</v>
      </c>
      <c r="S8" s="25">
        <v>0.58333333333333337</v>
      </c>
      <c r="T8" s="31">
        <v>0.23</v>
      </c>
      <c r="U8" s="22">
        <v>0.32333333333333331</v>
      </c>
      <c r="V8" s="31">
        <v>0.66999999999999993</v>
      </c>
      <c r="W8" s="22">
        <v>0.10077477638553967</v>
      </c>
      <c r="X8" s="31">
        <v>5.099019513592782E-2</v>
      </c>
      <c r="Y8" s="22">
        <v>5.2493385826745335E-2</v>
      </c>
      <c r="Z8" s="34">
        <v>1.6329931618554488E-2</v>
      </c>
    </row>
    <row r="9" spans="1:26" x14ac:dyDescent="0.55000000000000004">
      <c r="A9" s="31">
        <v>0.46666666666666662</v>
      </c>
      <c r="B9" s="31">
        <v>0.33666666666666667</v>
      </c>
      <c r="C9" s="31">
        <v>0.38999999999999996</v>
      </c>
      <c r="D9" s="31">
        <v>0.6333333333333333</v>
      </c>
      <c r="E9" s="31">
        <v>1.8856180831641256E-2</v>
      </c>
      <c r="F9" s="31">
        <v>4.6427960923947166E-2</v>
      </c>
      <c r="G9" s="31">
        <v>3.5590260840104374E-2</v>
      </c>
      <c r="H9" s="31">
        <v>2.6246692913372727E-2</v>
      </c>
      <c r="J9" s="25">
        <v>0.37666666666666671</v>
      </c>
      <c r="K9" s="31">
        <v>0.28333333333333333</v>
      </c>
      <c r="L9" s="22">
        <v>0.32333333333333331</v>
      </c>
      <c r="M9" s="31">
        <v>0.58333333333333337</v>
      </c>
      <c r="N9" s="22">
        <v>5.9066817155564173E-2</v>
      </c>
      <c r="O9" s="31">
        <v>5.3124591501697516E-2</v>
      </c>
      <c r="P9" s="22">
        <v>5.5577773335110492E-2</v>
      </c>
      <c r="Q9" s="34">
        <v>2.6246692913372692E-2</v>
      </c>
      <c r="S9" s="25">
        <v>0.45999999999999996</v>
      </c>
      <c r="T9" s="31">
        <v>0.32333333333333336</v>
      </c>
      <c r="U9" s="22">
        <v>0.37333333333333335</v>
      </c>
      <c r="V9" s="31">
        <v>0.63</v>
      </c>
      <c r="W9" s="22">
        <v>3.7416573867739417E-2</v>
      </c>
      <c r="X9" s="31">
        <v>4.1096093353126195E-2</v>
      </c>
      <c r="Y9" s="22">
        <v>3.0912061651652348E-2</v>
      </c>
      <c r="Z9" s="34">
        <v>1.4142135623730965E-2</v>
      </c>
    </row>
    <row r="10" spans="1:26" x14ac:dyDescent="0.55000000000000004">
      <c r="A10" s="30">
        <v>0.51</v>
      </c>
      <c r="B10" s="30">
        <v>0.26666666666666666</v>
      </c>
      <c r="C10" s="30">
        <v>0.34333333333333332</v>
      </c>
      <c r="D10" s="30">
        <v>0.64666666666666661</v>
      </c>
      <c r="E10" s="30">
        <v>4.3204937989385725E-2</v>
      </c>
      <c r="F10" s="30">
        <v>5.2493385826745335E-2</v>
      </c>
      <c r="G10" s="30">
        <v>5.4365021434333589E-2</v>
      </c>
      <c r="H10" s="30">
        <v>3.7712361663282512E-2</v>
      </c>
      <c r="J10" s="32">
        <v>0.38333333333333336</v>
      </c>
      <c r="K10" s="30">
        <v>0.24666666666666667</v>
      </c>
      <c r="L10" s="26">
        <v>0.3</v>
      </c>
      <c r="M10" s="30">
        <v>0.59333333333333327</v>
      </c>
      <c r="N10" s="26">
        <v>3.6817870057290855E-2</v>
      </c>
      <c r="O10" s="30">
        <v>1.2472191289246469E-2</v>
      </c>
      <c r="P10" s="26">
        <v>1.6329931618554512E-2</v>
      </c>
      <c r="Q10" s="35">
        <v>1.8856180831641284E-2</v>
      </c>
      <c r="S10" s="32">
        <v>0.48666666666666664</v>
      </c>
      <c r="T10" s="30">
        <v>0.27666666666666667</v>
      </c>
      <c r="U10" s="26">
        <v>0.34666666666666668</v>
      </c>
      <c r="V10" s="30">
        <v>0.64333333333333342</v>
      </c>
      <c r="W10" s="26">
        <v>2.8674417556808759E-2</v>
      </c>
      <c r="X10" s="30">
        <v>5.9066817155564486E-2</v>
      </c>
      <c r="Y10" s="26">
        <v>3.7712361663282422E-2</v>
      </c>
      <c r="Z10" s="35">
        <v>2.4944382578492966E-2</v>
      </c>
    </row>
    <row r="11" spans="1:26" x14ac:dyDescent="0.55000000000000004">
      <c r="J11" s="24"/>
      <c r="Q11" s="9"/>
      <c r="S11" s="24"/>
      <c r="Z11" s="9"/>
    </row>
    <row r="12" spans="1:26" x14ac:dyDescent="0.55000000000000004">
      <c r="A12" s="46" t="s">
        <v>17</v>
      </c>
      <c r="B12" s="46"/>
      <c r="C12" s="46"/>
      <c r="D12" s="46"/>
      <c r="E12" s="46"/>
      <c r="F12" s="46"/>
      <c r="G12" s="46"/>
      <c r="H12" s="46"/>
      <c r="J12" s="47" t="s">
        <v>17</v>
      </c>
      <c r="K12" s="46"/>
      <c r="L12" s="46"/>
      <c r="M12" s="46"/>
      <c r="N12" s="46"/>
      <c r="O12" s="46"/>
      <c r="P12" s="46"/>
      <c r="Q12" s="48"/>
      <c r="S12" s="47" t="s">
        <v>17</v>
      </c>
      <c r="T12" s="46"/>
      <c r="U12" s="46"/>
      <c r="V12" s="46"/>
      <c r="W12" s="46"/>
      <c r="X12" s="46"/>
      <c r="Y12" s="46"/>
      <c r="Z12" s="48"/>
    </row>
    <row r="13" spans="1:26" x14ac:dyDescent="0.55000000000000004">
      <c r="A13" s="46" t="s">
        <v>16</v>
      </c>
      <c r="B13" s="46"/>
      <c r="C13" s="46"/>
      <c r="D13" s="46"/>
      <c r="E13" s="46" t="s">
        <v>15</v>
      </c>
      <c r="F13" s="46"/>
      <c r="G13" s="46"/>
      <c r="H13" s="46"/>
      <c r="J13" s="49" t="s">
        <v>16</v>
      </c>
      <c r="K13" s="50"/>
      <c r="L13" s="50"/>
      <c r="M13" s="50"/>
      <c r="N13" s="50" t="s">
        <v>15</v>
      </c>
      <c r="O13" s="50"/>
      <c r="P13" s="50"/>
      <c r="Q13" s="51"/>
      <c r="S13" s="49" t="s">
        <v>16</v>
      </c>
      <c r="T13" s="50"/>
      <c r="U13" s="50"/>
      <c r="V13" s="50"/>
      <c r="W13" s="50" t="s">
        <v>15</v>
      </c>
      <c r="X13" s="50"/>
      <c r="Y13" s="50"/>
      <c r="Z13" s="51"/>
    </row>
    <row r="14" spans="1:26" x14ac:dyDescent="0.55000000000000004">
      <c r="A14" s="27" t="s">
        <v>0</v>
      </c>
      <c r="B14" s="27" t="s">
        <v>1</v>
      </c>
      <c r="C14" s="27" t="s">
        <v>2</v>
      </c>
      <c r="D14" s="27" t="s">
        <v>3</v>
      </c>
      <c r="E14" s="27" t="s">
        <v>0</v>
      </c>
      <c r="F14" s="27" t="s">
        <v>1</v>
      </c>
      <c r="G14" s="27" t="s">
        <v>2</v>
      </c>
      <c r="H14" s="27" t="s">
        <v>3</v>
      </c>
      <c r="J14" s="38" t="s">
        <v>0</v>
      </c>
      <c r="K14" s="28" t="s">
        <v>1</v>
      </c>
      <c r="L14" s="28" t="s">
        <v>2</v>
      </c>
      <c r="M14" s="28" t="s">
        <v>3</v>
      </c>
      <c r="N14" s="28" t="s">
        <v>0</v>
      </c>
      <c r="O14" s="28" t="s">
        <v>1</v>
      </c>
      <c r="P14" s="28" t="s">
        <v>2</v>
      </c>
      <c r="Q14" s="39" t="s">
        <v>3</v>
      </c>
      <c r="S14" s="38" t="s">
        <v>0</v>
      </c>
      <c r="T14" s="28" t="s">
        <v>1</v>
      </c>
      <c r="U14" s="28" t="s">
        <v>2</v>
      </c>
      <c r="V14" s="28" t="s">
        <v>3</v>
      </c>
      <c r="W14" s="28" t="s">
        <v>0</v>
      </c>
      <c r="X14" s="28" t="s">
        <v>1</v>
      </c>
      <c r="Y14" s="28" t="s">
        <v>2</v>
      </c>
      <c r="Z14" s="39" t="s">
        <v>3</v>
      </c>
    </row>
    <row r="15" spans="1:26" ht="14.7" thickBot="1" x14ac:dyDescent="0.6">
      <c r="A15" s="28">
        <v>0.60333333333333339</v>
      </c>
      <c r="B15" s="28">
        <v>0.19999999999999998</v>
      </c>
      <c r="C15" s="28">
        <v>0.29666666666666663</v>
      </c>
      <c r="D15" s="28">
        <v>0.67666666666666675</v>
      </c>
      <c r="E15" s="28">
        <v>4.784233364802442E-2</v>
      </c>
      <c r="F15" s="28">
        <v>5.3541261347363353E-2</v>
      </c>
      <c r="G15" s="28">
        <v>6.3420991968134832E-2</v>
      </c>
      <c r="H15" s="28">
        <v>4.7140452079103209E-3</v>
      </c>
      <c r="J15" s="40">
        <v>0.65</v>
      </c>
      <c r="K15" s="41">
        <v>0.12333333333333334</v>
      </c>
      <c r="L15" s="41">
        <v>0.20666666666666669</v>
      </c>
      <c r="M15" s="41">
        <v>0.67333333333333334</v>
      </c>
      <c r="N15" s="41">
        <v>2.1602468994692887E-2</v>
      </c>
      <c r="O15" s="41">
        <v>1.2472191289246527E-2</v>
      </c>
      <c r="P15" s="41">
        <v>1.6996731711975951E-2</v>
      </c>
      <c r="Q15" s="42">
        <v>9.4280904158206419E-3</v>
      </c>
      <c r="S15" s="40">
        <v>0.66</v>
      </c>
      <c r="T15" s="41">
        <v>0.18666666666666668</v>
      </c>
      <c r="U15" s="41">
        <v>0.29000000000000004</v>
      </c>
      <c r="V15" s="43">
        <v>0.68666666666666665</v>
      </c>
      <c r="W15" s="43">
        <v>2.1602468994692835E-2</v>
      </c>
      <c r="X15" s="43">
        <v>1.8856180831641211E-2</v>
      </c>
      <c r="Y15" s="43">
        <v>2.1602468994692862E-2</v>
      </c>
      <c r="Z15" s="42">
        <v>3.2998316455372198E-2</v>
      </c>
    </row>
    <row r="17" spans="1:26" ht="14.7" thickBot="1" x14ac:dyDescent="0.6"/>
    <row r="18" spans="1:26" x14ac:dyDescent="0.55000000000000004">
      <c r="A18" s="59" t="s">
        <v>22</v>
      </c>
      <c r="B18" s="60"/>
      <c r="C18" s="60"/>
      <c r="D18" s="60"/>
      <c r="E18" s="60"/>
      <c r="F18" s="60"/>
      <c r="G18" s="60"/>
      <c r="H18" s="61"/>
      <c r="J18" s="53" t="s">
        <v>23</v>
      </c>
      <c r="K18" s="54"/>
      <c r="L18" s="54"/>
      <c r="M18" s="54"/>
      <c r="N18" s="54"/>
      <c r="O18" s="54"/>
      <c r="P18" s="54"/>
      <c r="Q18" s="55"/>
      <c r="S18" s="62" t="s">
        <v>24</v>
      </c>
      <c r="T18" s="63"/>
      <c r="U18" s="63"/>
      <c r="V18" s="63"/>
      <c r="W18" s="63"/>
      <c r="X18" s="63"/>
      <c r="Y18" s="63"/>
      <c r="Z18" s="64"/>
    </row>
    <row r="19" spans="1:26" x14ac:dyDescent="0.55000000000000004">
      <c r="A19" s="46" t="s">
        <v>19</v>
      </c>
      <c r="B19" s="46"/>
      <c r="C19" s="46"/>
      <c r="D19" s="46"/>
      <c r="E19" s="46"/>
      <c r="F19" s="46"/>
      <c r="G19" s="46"/>
      <c r="H19" s="46"/>
      <c r="J19" s="47" t="s">
        <v>19</v>
      </c>
      <c r="K19" s="46"/>
      <c r="L19" s="46"/>
      <c r="M19" s="46"/>
      <c r="N19" s="46"/>
      <c r="O19" s="46"/>
      <c r="P19" s="46"/>
      <c r="Q19" s="48"/>
      <c r="S19" s="47" t="s">
        <v>19</v>
      </c>
      <c r="T19" s="46"/>
      <c r="U19" s="46"/>
      <c r="V19" s="46"/>
      <c r="W19" s="46"/>
      <c r="X19" s="46"/>
      <c r="Y19" s="46"/>
      <c r="Z19" s="48"/>
    </row>
    <row r="20" spans="1:26" x14ac:dyDescent="0.55000000000000004">
      <c r="A20" s="46" t="s">
        <v>16</v>
      </c>
      <c r="B20" s="46"/>
      <c r="C20" s="46"/>
      <c r="D20" s="46"/>
      <c r="E20" s="46" t="s">
        <v>15</v>
      </c>
      <c r="F20" s="46"/>
      <c r="G20" s="46"/>
      <c r="H20" s="46"/>
      <c r="J20" s="47" t="s">
        <v>16</v>
      </c>
      <c r="K20" s="46"/>
      <c r="L20" s="46"/>
      <c r="M20" s="46"/>
      <c r="N20" s="46" t="s">
        <v>15</v>
      </c>
      <c r="O20" s="46"/>
      <c r="P20" s="46"/>
      <c r="Q20" s="48"/>
      <c r="S20" s="47" t="s">
        <v>16</v>
      </c>
      <c r="T20" s="46"/>
      <c r="U20" s="46"/>
      <c r="V20" s="46"/>
      <c r="W20" s="46" t="s">
        <v>15</v>
      </c>
      <c r="X20" s="46"/>
      <c r="Y20" s="46"/>
      <c r="Z20" s="48"/>
    </row>
    <row r="21" spans="1:26" x14ac:dyDescent="0.55000000000000004">
      <c r="A21" s="27" t="s">
        <v>0</v>
      </c>
      <c r="B21" s="27" t="s">
        <v>1</v>
      </c>
      <c r="C21" s="27" t="s">
        <v>2</v>
      </c>
      <c r="D21" s="27" t="s">
        <v>3</v>
      </c>
      <c r="E21" s="27" t="s">
        <v>0</v>
      </c>
      <c r="F21" s="27" t="s">
        <v>1</v>
      </c>
      <c r="G21" s="27" t="s">
        <v>2</v>
      </c>
      <c r="H21" s="27" t="s">
        <v>3</v>
      </c>
      <c r="J21" s="36" t="s">
        <v>0</v>
      </c>
      <c r="K21" s="27" t="s">
        <v>1</v>
      </c>
      <c r="L21" s="27" t="s">
        <v>2</v>
      </c>
      <c r="M21" s="27" t="s">
        <v>3</v>
      </c>
      <c r="N21" s="27" t="s">
        <v>0</v>
      </c>
      <c r="O21" s="27" t="s">
        <v>1</v>
      </c>
      <c r="P21" s="27" t="s">
        <v>2</v>
      </c>
      <c r="Q21" s="37" t="s">
        <v>3</v>
      </c>
      <c r="S21" s="36" t="s">
        <v>0</v>
      </c>
      <c r="T21" s="27" t="s">
        <v>1</v>
      </c>
      <c r="U21" s="27" t="s">
        <v>2</v>
      </c>
      <c r="V21" s="27" t="s">
        <v>3</v>
      </c>
      <c r="W21" s="27" t="s">
        <v>0</v>
      </c>
      <c r="X21" s="27" t="s">
        <v>1</v>
      </c>
      <c r="Y21" s="27" t="s">
        <v>2</v>
      </c>
      <c r="Z21" s="37" t="s">
        <v>3</v>
      </c>
    </row>
    <row r="22" spans="1:26" x14ac:dyDescent="0.55000000000000004">
      <c r="A22" s="29">
        <v>0</v>
      </c>
      <c r="B22" s="29">
        <v>0</v>
      </c>
      <c r="C22" s="29">
        <v>0</v>
      </c>
      <c r="D22" s="29">
        <v>0.64666666666666661</v>
      </c>
      <c r="E22" s="29">
        <v>0</v>
      </c>
      <c r="F22" s="29">
        <v>0</v>
      </c>
      <c r="G22" s="29">
        <v>0</v>
      </c>
      <c r="H22" s="29">
        <v>4.7140452079103209E-3</v>
      </c>
      <c r="J22" s="25">
        <v>0</v>
      </c>
      <c r="K22" s="29">
        <v>0</v>
      </c>
      <c r="L22" s="22">
        <v>0</v>
      </c>
      <c r="M22" s="29">
        <v>0.66</v>
      </c>
      <c r="N22" s="22">
        <v>0</v>
      </c>
      <c r="O22" s="29">
        <v>0</v>
      </c>
      <c r="P22" s="22">
        <v>0</v>
      </c>
      <c r="Q22" s="33">
        <v>3.2659863237109024E-2</v>
      </c>
      <c r="S22" s="25">
        <v>0.33333333333333331</v>
      </c>
      <c r="T22" s="29">
        <v>3.3333333333333335E-3</v>
      </c>
      <c r="U22" s="22">
        <v>6.6666666666666671E-3</v>
      </c>
      <c r="V22" s="29">
        <v>0.64666666666666661</v>
      </c>
      <c r="W22" s="22">
        <v>0.47140452079103168</v>
      </c>
      <c r="X22" s="29">
        <v>4.7140452079103175E-3</v>
      </c>
      <c r="Y22" s="22">
        <v>9.428090415820635E-3</v>
      </c>
      <c r="Z22" s="33">
        <v>2.6246692913372727E-2</v>
      </c>
    </row>
    <row r="23" spans="1:26" x14ac:dyDescent="0.55000000000000004">
      <c r="A23" s="31">
        <v>0.45333333333333331</v>
      </c>
      <c r="B23" s="31">
        <v>0.17</v>
      </c>
      <c r="C23" s="31">
        <v>0.24666666666666667</v>
      </c>
      <c r="D23" s="31">
        <v>0.63666666666666671</v>
      </c>
      <c r="E23" s="31">
        <v>2.4944382578492946E-2</v>
      </c>
      <c r="F23" s="31">
        <v>8.164965809277256E-3</v>
      </c>
      <c r="G23" s="31">
        <v>4.7140452079103209E-3</v>
      </c>
      <c r="H23" s="31">
        <v>1.2472191289246483E-2</v>
      </c>
      <c r="J23" s="25">
        <v>0.37666666666666665</v>
      </c>
      <c r="K23" s="31">
        <v>0.3666666666666667</v>
      </c>
      <c r="L23" s="22">
        <v>0.3666666666666667</v>
      </c>
      <c r="M23" s="31">
        <v>0.57666666666666666</v>
      </c>
      <c r="N23" s="22">
        <v>3.0912061651652344E-2</v>
      </c>
      <c r="O23" s="31">
        <v>5.2493385826745335E-2</v>
      </c>
      <c r="P23" s="22">
        <v>2.6246692913372699E-2</v>
      </c>
      <c r="Q23" s="34">
        <v>1.2472191289246433E-2</v>
      </c>
      <c r="S23" s="25">
        <v>0.39999999999999997</v>
      </c>
      <c r="T23" s="31">
        <v>0.41666666666666669</v>
      </c>
      <c r="U23" s="22">
        <v>0.40333333333333332</v>
      </c>
      <c r="V23" s="31">
        <v>0.56999999999999995</v>
      </c>
      <c r="W23" s="22">
        <v>5.8878405775519088E-2</v>
      </c>
      <c r="X23" s="31">
        <v>7.8457348639599037E-2</v>
      </c>
      <c r="Y23" s="22">
        <v>6.0184900284226135E-2</v>
      </c>
      <c r="Z23" s="34">
        <v>2.1602468994692835E-2</v>
      </c>
    </row>
    <row r="24" spans="1:26" x14ac:dyDescent="0.55000000000000004">
      <c r="A24" s="31">
        <v>0.51</v>
      </c>
      <c r="B24" s="31">
        <v>0.18666666666666668</v>
      </c>
      <c r="C24" s="31">
        <v>0.27</v>
      </c>
      <c r="D24" s="31">
        <v>0.65333333333333332</v>
      </c>
      <c r="E24" s="31">
        <v>3.5590260840104401E-2</v>
      </c>
      <c r="F24" s="31">
        <v>1.2472191289246469E-2</v>
      </c>
      <c r="G24" s="31">
        <v>1.6329931618554512E-2</v>
      </c>
      <c r="H24" s="31">
        <v>1.2472191289246483E-2</v>
      </c>
      <c r="J24" s="25">
        <v>0.43</v>
      </c>
      <c r="K24" s="31">
        <v>0.13333333333333333</v>
      </c>
      <c r="L24" s="22">
        <v>0.19666666666666668</v>
      </c>
      <c r="M24" s="31">
        <v>0.64</v>
      </c>
      <c r="N24" s="22">
        <v>4.0824829046386291E-2</v>
      </c>
      <c r="O24" s="31">
        <v>2.8674417556808739E-2</v>
      </c>
      <c r="P24" s="22">
        <v>2.8674417556808683E-2</v>
      </c>
      <c r="Q24" s="34">
        <v>2.1602468994692887E-2</v>
      </c>
      <c r="S24" s="25">
        <v>0.47333333333333333</v>
      </c>
      <c r="T24" s="31">
        <v>0.16666666666666666</v>
      </c>
      <c r="U24" s="22">
        <v>0.24</v>
      </c>
      <c r="V24" s="31">
        <v>0.6333333333333333</v>
      </c>
      <c r="W24" s="22">
        <v>4.1096093353126521E-2</v>
      </c>
      <c r="X24" s="31">
        <v>2.6246692913372668E-2</v>
      </c>
      <c r="Y24" s="22">
        <v>2.9439202887759756E-2</v>
      </c>
      <c r="Z24" s="34">
        <v>1.6996731711975962E-2</v>
      </c>
    </row>
    <row r="25" spans="1:26" x14ac:dyDescent="0.55000000000000004">
      <c r="A25" s="30">
        <v>0.46666666666666662</v>
      </c>
      <c r="B25" s="30">
        <v>0.24</v>
      </c>
      <c r="C25" s="30">
        <v>0.32</v>
      </c>
      <c r="D25" s="30">
        <v>0.63666666666666671</v>
      </c>
      <c r="E25" s="30">
        <v>1.2472191289246459E-2</v>
      </c>
      <c r="F25" s="30">
        <v>1.6329931618554526E-2</v>
      </c>
      <c r="G25" s="30">
        <v>1.6329931618554536E-2</v>
      </c>
      <c r="H25" s="30">
        <v>4.7140452079103209E-3</v>
      </c>
      <c r="J25" s="25">
        <v>0.47000000000000003</v>
      </c>
      <c r="K25" s="31">
        <v>0.15333333333333332</v>
      </c>
      <c r="L25" s="22">
        <v>0.22999999999999998</v>
      </c>
      <c r="M25" s="31">
        <v>0.65</v>
      </c>
      <c r="N25" s="22">
        <v>7.7888809636985815E-2</v>
      </c>
      <c r="O25" s="31">
        <v>2.0548046676563399E-2</v>
      </c>
      <c r="P25" s="22">
        <v>8.164965809277256E-3</v>
      </c>
      <c r="Q25" s="34">
        <v>2.1602468994692887E-2</v>
      </c>
      <c r="S25" s="25">
        <v>0.59666666666666668</v>
      </c>
      <c r="T25" s="31">
        <v>0.21333333333333329</v>
      </c>
      <c r="U25" s="22">
        <v>0.3066666666666667</v>
      </c>
      <c r="V25" s="31">
        <v>0.67</v>
      </c>
      <c r="W25" s="22">
        <v>2.4944382578492966E-2</v>
      </c>
      <c r="X25" s="31">
        <v>2.8674417556809113E-2</v>
      </c>
      <c r="Y25" s="22">
        <v>2.8674417556808759E-2</v>
      </c>
      <c r="Z25" s="34">
        <v>2.1602468994692852E-2</v>
      </c>
    </row>
    <row r="26" spans="1:26" x14ac:dyDescent="0.55000000000000004">
      <c r="A26" s="21"/>
      <c r="H26" s="15"/>
      <c r="J26" s="25">
        <v>0.3833333333333333</v>
      </c>
      <c r="K26" s="31">
        <v>0.27333333333333337</v>
      </c>
      <c r="L26" s="22">
        <v>0.3133333333333333</v>
      </c>
      <c r="M26" s="31">
        <v>0.59666666666666668</v>
      </c>
      <c r="N26" s="22">
        <v>2.054804667656325E-2</v>
      </c>
      <c r="O26" s="31">
        <v>4.7842333648024357E-2</v>
      </c>
      <c r="P26" s="22">
        <v>2.6246692913372699E-2</v>
      </c>
      <c r="Q26" s="34">
        <v>1.2472191289246483E-2</v>
      </c>
      <c r="S26" s="25">
        <v>0.45999999999999996</v>
      </c>
      <c r="T26" s="31">
        <v>0.33333333333333331</v>
      </c>
      <c r="U26" s="22">
        <v>0.3833333333333333</v>
      </c>
      <c r="V26" s="31">
        <v>0.62333333333333341</v>
      </c>
      <c r="W26" s="22">
        <v>3.7416573867739424E-2</v>
      </c>
      <c r="X26" s="31">
        <v>3.8586123009300546E-2</v>
      </c>
      <c r="Y26" s="22">
        <v>1.6996731711975962E-2</v>
      </c>
      <c r="Z26" s="34">
        <v>1.8856180831641284E-2</v>
      </c>
    </row>
    <row r="27" spans="1:26" x14ac:dyDescent="0.55000000000000004">
      <c r="A27" s="46" t="s">
        <v>17</v>
      </c>
      <c r="B27" s="46"/>
      <c r="C27" s="46"/>
      <c r="D27" s="46"/>
      <c r="E27" s="46"/>
      <c r="F27" s="46"/>
      <c r="G27" s="46"/>
      <c r="H27" s="46"/>
      <c r="J27" s="32">
        <v>0.43</v>
      </c>
      <c r="K27" s="30">
        <v>0.21999999999999997</v>
      </c>
      <c r="L27" s="26">
        <v>0.28666666666666668</v>
      </c>
      <c r="M27" s="30">
        <v>0.63</v>
      </c>
      <c r="N27" s="26">
        <v>5.656854249492374E-2</v>
      </c>
      <c r="O27" s="30">
        <v>2.9439202887759648E-2</v>
      </c>
      <c r="P27" s="26">
        <v>2.054804667656325E-2</v>
      </c>
      <c r="Q27" s="35">
        <v>8.1649658092772682E-3</v>
      </c>
      <c r="S27" s="32">
        <v>0.47333333333333333</v>
      </c>
      <c r="T27" s="30">
        <v>0.27</v>
      </c>
      <c r="U27" s="26">
        <v>0.34</v>
      </c>
      <c r="V27" s="30">
        <v>0.6333333333333333</v>
      </c>
      <c r="W27" s="26">
        <v>2.4944382578492939E-2</v>
      </c>
      <c r="X27" s="30">
        <v>4.0824829046386166E-2</v>
      </c>
      <c r="Y27" s="26">
        <v>2.9439202887759492E-2</v>
      </c>
      <c r="Z27" s="35">
        <v>2.4944382578492966E-2</v>
      </c>
    </row>
    <row r="28" spans="1:26" x14ac:dyDescent="0.55000000000000004">
      <c r="A28" s="46" t="s">
        <v>16</v>
      </c>
      <c r="B28" s="46"/>
      <c r="C28" s="46"/>
      <c r="D28" s="46"/>
      <c r="E28" s="46" t="s">
        <v>15</v>
      </c>
      <c r="F28" s="46"/>
      <c r="G28" s="46"/>
      <c r="H28" s="46"/>
      <c r="J28" s="24"/>
      <c r="Q28" s="9"/>
      <c r="S28" s="24"/>
      <c r="Z28" s="9"/>
    </row>
    <row r="29" spans="1:26" x14ac:dyDescent="0.55000000000000004">
      <c r="A29" s="27" t="s">
        <v>0</v>
      </c>
      <c r="B29" s="27" t="s">
        <v>1</v>
      </c>
      <c r="C29" s="27" t="s">
        <v>2</v>
      </c>
      <c r="D29" s="27" t="s">
        <v>3</v>
      </c>
      <c r="E29" s="27" t="s">
        <v>0</v>
      </c>
      <c r="F29" s="27" t="s">
        <v>1</v>
      </c>
      <c r="G29" s="27" t="s">
        <v>2</v>
      </c>
      <c r="H29" s="27" t="s">
        <v>3</v>
      </c>
      <c r="J29" s="47" t="s">
        <v>17</v>
      </c>
      <c r="K29" s="46"/>
      <c r="L29" s="46"/>
      <c r="M29" s="46"/>
      <c r="N29" s="46"/>
      <c r="O29" s="46"/>
      <c r="P29" s="46"/>
      <c r="Q29" s="48"/>
      <c r="S29" s="47" t="s">
        <v>17</v>
      </c>
      <c r="T29" s="46"/>
      <c r="U29" s="46"/>
      <c r="V29" s="46"/>
      <c r="W29" s="46"/>
      <c r="X29" s="46"/>
      <c r="Y29" s="46"/>
      <c r="Z29" s="48"/>
    </row>
    <row r="30" spans="1:26" x14ac:dyDescent="0.55000000000000004">
      <c r="A30" s="28">
        <v>0.57333333333333336</v>
      </c>
      <c r="B30" s="28">
        <v>0.11133333333333334</v>
      </c>
      <c r="C30" s="28">
        <v>0.24333333333333332</v>
      </c>
      <c r="D30" s="28">
        <v>0.66333333333333344</v>
      </c>
      <c r="E30" s="28">
        <v>5.2493385826745398E-2</v>
      </c>
      <c r="F30" s="28">
        <v>7.0735815225072191E-2</v>
      </c>
      <c r="G30" s="28">
        <v>2.624669291337314E-2</v>
      </c>
      <c r="H30" s="28">
        <v>4.7140452079103209E-3</v>
      </c>
      <c r="J30" s="49" t="s">
        <v>16</v>
      </c>
      <c r="K30" s="50"/>
      <c r="L30" s="50"/>
      <c r="M30" s="50"/>
      <c r="N30" s="50" t="s">
        <v>15</v>
      </c>
      <c r="O30" s="50"/>
      <c r="P30" s="50"/>
      <c r="Q30" s="51"/>
      <c r="S30" s="49" t="s">
        <v>16</v>
      </c>
      <c r="T30" s="50"/>
      <c r="U30" s="50"/>
      <c r="V30" s="50"/>
      <c r="W30" s="50" t="s">
        <v>15</v>
      </c>
      <c r="X30" s="50"/>
      <c r="Y30" s="50"/>
      <c r="Z30" s="51"/>
    </row>
    <row r="31" spans="1:26" x14ac:dyDescent="0.55000000000000004">
      <c r="J31" s="38" t="s">
        <v>0</v>
      </c>
      <c r="K31" s="28" t="s">
        <v>1</v>
      </c>
      <c r="L31" s="28" t="s">
        <v>2</v>
      </c>
      <c r="M31" s="28" t="s">
        <v>3</v>
      </c>
      <c r="N31" s="28" t="s">
        <v>0</v>
      </c>
      <c r="O31" s="28" t="s">
        <v>1</v>
      </c>
      <c r="P31" s="28" t="s">
        <v>2</v>
      </c>
      <c r="Q31" s="39" t="s">
        <v>3</v>
      </c>
      <c r="S31" s="38" t="s">
        <v>0</v>
      </c>
      <c r="T31" s="28" t="s">
        <v>1</v>
      </c>
      <c r="U31" s="28" t="s">
        <v>2</v>
      </c>
      <c r="V31" s="28" t="s">
        <v>3</v>
      </c>
      <c r="W31" s="28" t="s">
        <v>0</v>
      </c>
      <c r="X31" s="28" t="s">
        <v>1</v>
      </c>
      <c r="Y31" s="28" t="s">
        <v>2</v>
      </c>
      <c r="Z31" s="39" t="s">
        <v>3</v>
      </c>
    </row>
    <row r="32" spans="1:26" ht="14.7" thickBot="1" x14ac:dyDescent="0.6">
      <c r="J32" s="40">
        <v>0.3666666666666667</v>
      </c>
      <c r="K32" s="41">
        <v>5.6666666666666671E-2</v>
      </c>
      <c r="L32" s="41">
        <v>0.10000000000000002</v>
      </c>
      <c r="M32" s="41">
        <v>0.66333333333333322</v>
      </c>
      <c r="N32" s="41">
        <v>0.25940101944458294</v>
      </c>
      <c r="O32" s="41">
        <v>4.1899350299921791E-2</v>
      </c>
      <c r="P32" s="41">
        <v>7.25718035235908E-2</v>
      </c>
      <c r="Q32" s="42">
        <v>2.8674417556808735E-2</v>
      </c>
      <c r="S32" s="44">
        <v>0.66333333333333322</v>
      </c>
      <c r="T32" s="43">
        <v>0.19999999999999998</v>
      </c>
      <c r="U32" s="43">
        <v>0.30333333333333334</v>
      </c>
      <c r="V32" s="41">
        <v>0.68333333333333324</v>
      </c>
      <c r="W32" s="41">
        <v>2.4944382578492925E-2</v>
      </c>
      <c r="X32" s="41">
        <v>3.74165738677395E-2</v>
      </c>
      <c r="Y32" s="41">
        <v>3.6817870057290855E-2</v>
      </c>
      <c r="Z32" s="45">
        <v>9.4280904158205898E-3</v>
      </c>
    </row>
    <row r="34" spans="1:17" x14ac:dyDescent="0.55000000000000004">
      <c r="A34" s="52" t="s">
        <v>25</v>
      </c>
      <c r="B34" s="52"/>
      <c r="C34" s="52"/>
      <c r="D34" s="52"/>
      <c r="E34" s="52"/>
      <c r="F34" s="52"/>
      <c r="G34" s="52"/>
      <c r="H34" s="52"/>
      <c r="J34" s="52" t="s">
        <v>26</v>
      </c>
      <c r="K34" s="52"/>
      <c r="L34" s="52"/>
      <c r="M34" s="52"/>
      <c r="N34" s="52"/>
      <c r="O34" s="52"/>
      <c r="P34" s="52"/>
      <c r="Q34" s="52"/>
    </row>
    <row r="35" spans="1:17" x14ac:dyDescent="0.55000000000000004">
      <c r="A35" s="46" t="s">
        <v>19</v>
      </c>
      <c r="B35" s="46"/>
      <c r="C35" s="46"/>
      <c r="D35" s="46"/>
      <c r="E35" s="46"/>
      <c r="F35" s="46"/>
      <c r="G35" s="46"/>
      <c r="H35" s="46"/>
      <c r="J35" s="46" t="s">
        <v>19</v>
      </c>
      <c r="K35" s="46"/>
      <c r="L35" s="46"/>
      <c r="M35" s="46"/>
      <c r="N35" s="46"/>
      <c r="O35" s="46"/>
      <c r="P35" s="46"/>
      <c r="Q35" s="46"/>
    </row>
    <row r="36" spans="1:17" x14ac:dyDescent="0.55000000000000004">
      <c r="A36" s="46" t="s">
        <v>16</v>
      </c>
      <c r="B36" s="46"/>
      <c r="C36" s="46"/>
      <c r="D36" s="46"/>
      <c r="E36" s="46" t="s">
        <v>15</v>
      </c>
      <c r="F36" s="46"/>
      <c r="G36" s="46"/>
      <c r="H36" s="46"/>
      <c r="J36" s="46" t="s">
        <v>16</v>
      </c>
      <c r="K36" s="46"/>
      <c r="L36" s="46"/>
      <c r="M36" s="46"/>
      <c r="N36" s="46" t="s">
        <v>15</v>
      </c>
      <c r="O36" s="46"/>
      <c r="P36" s="46"/>
      <c r="Q36" s="46"/>
    </row>
    <row r="37" spans="1:17" x14ac:dyDescent="0.55000000000000004">
      <c r="A37" s="27" t="s">
        <v>0</v>
      </c>
      <c r="B37" s="27" t="s">
        <v>1</v>
      </c>
      <c r="C37" s="27" t="s">
        <v>2</v>
      </c>
      <c r="D37" s="27" t="s">
        <v>3</v>
      </c>
      <c r="E37" s="27" t="s">
        <v>0</v>
      </c>
      <c r="F37" s="27" t="s">
        <v>1</v>
      </c>
      <c r="G37" s="27" t="s">
        <v>2</v>
      </c>
      <c r="H37" s="27" t="s">
        <v>3</v>
      </c>
      <c r="J37" s="27" t="s">
        <v>0</v>
      </c>
      <c r="K37" s="27" t="s">
        <v>1</v>
      </c>
      <c r="L37" s="27" t="s">
        <v>2</v>
      </c>
      <c r="M37" s="27" t="s">
        <v>3</v>
      </c>
      <c r="N37" s="27" t="s">
        <v>0</v>
      </c>
      <c r="O37" s="27" t="s">
        <v>1</v>
      </c>
      <c r="P37" s="27" t="s">
        <v>2</v>
      </c>
      <c r="Q37" s="27" t="s">
        <v>3</v>
      </c>
    </row>
    <row r="38" spans="1:17" x14ac:dyDescent="0.55000000000000004">
      <c r="A38" s="29">
        <v>0.33333333333333331</v>
      </c>
      <c r="B38" s="29">
        <v>3.3333333333333335E-3</v>
      </c>
      <c r="C38" s="29">
        <v>3.3333333333333335E-3</v>
      </c>
      <c r="D38" s="29">
        <v>0.65333333333333332</v>
      </c>
      <c r="E38" s="29">
        <v>0.47140452079103168</v>
      </c>
      <c r="F38" s="29">
        <v>4.7140452079103175E-3</v>
      </c>
      <c r="G38" s="29">
        <v>4.7140452079103175E-3</v>
      </c>
      <c r="H38" s="29">
        <v>4.7140452079103209E-3</v>
      </c>
      <c r="J38" s="29">
        <v>1</v>
      </c>
      <c r="K38" s="29">
        <v>1.6666666666666666E-2</v>
      </c>
      <c r="L38" s="29">
        <v>2.3333333333333334E-2</v>
      </c>
      <c r="M38" s="29">
        <v>0.66</v>
      </c>
      <c r="N38" s="29">
        <v>0</v>
      </c>
      <c r="O38" s="29">
        <v>4.7140452079103123E-3</v>
      </c>
      <c r="P38" s="29">
        <v>9.4280904158206315E-3</v>
      </c>
      <c r="Q38" s="29">
        <v>8.1649658092772682E-3</v>
      </c>
    </row>
    <row r="39" spans="1:17" x14ac:dyDescent="0.55000000000000004">
      <c r="A39" s="31">
        <v>0.40666666666666668</v>
      </c>
      <c r="B39" s="31">
        <v>0.41666666666666669</v>
      </c>
      <c r="C39" s="31">
        <v>0.41</v>
      </c>
      <c r="D39" s="31">
        <v>0.58666666666666656</v>
      </c>
      <c r="E39" s="31">
        <v>1.2472191289246457E-2</v>
      </c>
      <c r="F39" s="31">
        <v>3.0912061651652344E-2</v>
      </c>
      <c r="G39" s="31">
        <v>2.1602468994692862E-2</v>
      </c>
      <c r="H39" s="31">
        <v>1.2472191289246483E-2</v>
      </c>
      <c r="J39" s="31">
        <v>0.42</v>
      </c>
      <c r="K39" s="31">
        <v>0.42</v>
      </c>
      <c r="L39" s="31">
        <v>0.4200000000000001</v>
      </c>
      <c r="M39" s="31">
        <v>0.59333333333333327</v>
      </c>
      <c r="N39" s="31">
        <v>2.1602468994692869E-2</v>
      </c>
      <c r="O39" s="31">
        <v>3.5590260840104346E-2</v>
      </c>
      <c r="P39" s="31">
        <v>2.8284271247461901E-2</v>
      </c>
      <c r="Q39" s="31">
        <v>9.4280904158206419E-3</v>
      </c>
    </row>
    <row r="40" spans="1:17" x14ac:dyDescent="0.55000000000000004">
      <c r="A40" s="31">
        <v>0.47666666666666663</v>
      </c>
      <c r="B40" s="31">
        <v>0.16</v>
      </c>
      <c r="C40" s="31">
        <v>0.24333333333333332</v>
      </c>
      <c r="D40" s="31">
        <v>0.64666666666666661</v>
      </c>
      <c r="E40" s="31">
        <v>4.9888765156986599E-2</v>
      </c>
      <c r="F40" s="31">
        <v>1.6329931618554377E-2</v>
      </c>
      <c r="G40" s="31">
        <v>2.4944382578493053E-2</v>
      </c>
      <c r="H40" s="31">
        <v>1.2472191289246483E-2</v>
      </c>
      <c r="J40" s="31">
        <v>0.51</v>
      </c>
      <c r="K40" s="31">
        <v>0.18333333333333335</v>
      </c>
      <c r="L40" s="31">
        <v>0.27</v>
      </c>
      <c r="M40" s="31">
        <v>0.65333333333333332</v>
      </c>
      <c r="N40" s="31">
        <v>5.8878405775518665E-2</v>
      </c>
      <c r="O40" s="31">
        <v>4.7140452079103209E-3</v>
      </c>
      <c r="P40" s="31">
        <v>8.1649658092772682E-3</v>
      </c>
      <c r="Q40" s="31">
        <v>9.4280904158206419E-3</v>
      </c>
    </row>
    <row r="41" spans="1:17" x14ac:dyDescent="0.55000000000000004">
      <c r="A41" s="31">
        <v>0.54999999999999993</v>
      </c>
      <c r="B41" s="31">
        <v>0.20333333333333334</v>
      </c>
      <c r="C41" s="31">
        <v>0.29333333333333339</v>
      </c>
      <c r="D41" s="31">
        <v>0.66</v>
      </c>
      <c r="E41" s="31">
        <v>4.242640687119284E-2</v>
      </c>
      <c r="F41" s="31">
        <v>2.4944382578493053E-2</v>
      </c>
      <c r="G41" s="31">
        <v>2.8674417556808759E-2</v>
      </c>
      <c r="H41" s="31">
        <v>1.4142135623730963E-2</v>
      </c>
      <c r="J41" s="31">
        <v>0.55666666666666664</v>
      </c>
      <c r="K41" s="31">
        <v>0.21333333333333335</v>
      </c>
      <c r="L41" s="31">
        <v>0.30333333333333334</v>
      </c>
      <c r="M41" s="31">
        <v>0.66333333333333344</v>
      </c>
      <c r="N41" s="31">
        <v>1.2472191289246443E-2</v>
      </c>
      <c r="O41" s="31">
        <v>2.6246692913372668E-2</v>
      </c>
      <c r="P41" s="31">
        <v>2.6246692913372709E-2</v>
      </c>
      <c r="Q41" s="31">
        <v>4.7140452079103209E-3</v>
      </c>
    </row>
    <row r="42" spans="1:17" x14ac:dyDescent="0.55000000000000004">
      <c r="A42" s="31">
        <v>0.48</v>
      </c>
      <c r="B42" s="31">
        <v>0.33666666666666667</v>
      </c>
      <c r="C42" s="31">
        <v>0.39666666666666667</v>
      </c>
      <c r="D42" s="31">
        <v>0.64333333333333342</v>
      </c>
      <c r="E42" s="31">
        <v>2.9439202887759499E-2</v>
      </c>
      <c r="F42" s="31">
        <v>2.8674417556808759E-2</v>
      </c>
      <c r="G42" s="31">
        <v>2.4944382578492939E-2</v>
      </c>
      <c r="H42" s="31">
        <v>2.0548046676563275E-2</v>
      </c>
      <c r="J42" s="31">
        <v>0.44999999999999996</v>
      </c>
      <c r="K42" s="31">
        <v>0.3133333333333333</v>
      </c>
      <c r="L42" s="31">
        <v>0.3666666666666667</v>
      </c>
      <c r="M42" s="31">
        <v>0.62666666666666659</v>
      </c>
      <c r="N42" s="31">
        <v>1.6329931618554512E-2</v>
      </c>
      <c r="O42" s="31">
        <v>4.7140452079103209E-3</v>
      </c>
      <c r="P42" s="31">
        <v>9.4280904158206419E-3</v>
      </c>
      <c r="Q42" s="31">
        <v>1.2472191289246483E-2</v>
      </c>
    </row>
    <row r="43" spans="1:17" x14ac:dyDescent="0.55000000000000004">
      <c r="A43" s="30">
        <v>0.51</v>
      </c>
      <c r="B43" s="30">
        <v>0.29333333333333333</v>
      </c>
      <c r="C43" s="30">
        <v>0.36999999999999994</v>
      </c>
      <c r="D43" s="30">
        <v>0.65666666666666673</v>
      </c>
      <c r="E43" s="30">
        <v>1.6329931618554536E-2</v>
      </c>
      <c r="F43" s="30">
        <v>9.4280904158206159E-3</v>
      </c>
      <c r="G43" s="30">
        <v>1.4142135623730965E-2</v>
      </c>
      <c r="H43" s="30">
        <v>1.2472191289246483E-2</v>
      </c>
      <c r="J43" s="30">
        <v>0.50666666666666671</v>
      </c>
      <c r="K43" s="30">
        <v>0.24333333333333332</v>
      </c>
      <c r="L43" s="30">
        <v>0.33</v>
      </c>
      <c r="M43" s="30">
        <v>0.65333333333333332</v>
      </c>
      <c r="N43" s="30">
        <v>4.1096093353126521E-2</v>
      </c>
      <c r="O43" s="30">
        <v>1.2472191289246473E-2</v>
      </c>
      <c r="P43" s="30">
        <v>1.4142135623730937E-2</v>
      </c>
      <c r="Q43" s="30">
        <v>1.6996731711975962E-2</v>
      </c>
    </row>
    <row r="44" spans="1:17" x14ac:dyDescent="0.55000000000000004">
      <c r="A44" s="21"/>
      <c r="H44" s="15"/>
      <c r="J44" s="21"/>
      <c r="Q44" s="15"/>
    </row>
    <row r="45" spans="1:17" x14ac:dyDescent="0.55000000000000004">
      <c r="A45" s="46" t="s">
        <v>17</v>
      </c>
      <c r="B45" s="46"/>
      <c r="C45" s="46"/>
      <c r="D45" s="46"/>
      <c r="E45" s="46"/>
      <c r="F45" s="46"/>
      <c r="G45" s="46"/>
      <c r="H45" s="46"/>
      <c r="J45" s="46" t="s">
        <v>17</v>
      </c>
      <c r="K45" s="46"/>
      <c r="L45" s="46"/>
      <c r="M45" s="46"/>
      <c r="N45" s="46"/>
      <c r="O45" s="46"/>
      <c r="P45" s="46"/>
      <c r="Q45" s="46"/>
    </row>
    <row r="46" spans="1:17" x14ac:dyDescent="0.55000000000000004">
      <c r="A46" s="46" t="s">
        <v>16</v>
      </c>
      <c r="B46" s="46"/>
      <c r="C46" s="46"/>
      <c r="D46" s="46"/>
      <c r="E46" s="46" t="s">
        <v>15</v>
      </c>
      <c r="F46" s="46"/>
      <c r="G46" s="46"/>
      <c r="H46" s="46"/>
      <c r="J46" s="46" t="s">
        <v>16</v>
      </c>
      <c r="K46" s="46"/>
      <c r="L46" s="46"/>
      <c r="M46" s="46"/>
      <c r="N46" s="46" t="s">
        <v>15</v>
      </c>
      <c r="O46" s="46"/>
      <c r="P46" s="46"/>
      <c r="Q46" s="46"/>
    </row>
    <row r="47" spans="1:17" x14ac:dyDescent="0.55000000000000004">
      <c r="A47" s="27" t="s">
        <v>0</v>
      </c>
      <c r="B47" s="27" t="s">
        <v>1</v>
      </c>
      <c r="C47" s="27" t="s">
        <v>2</v>
      </c>
      <c r="D47" s="27" t="s">
        <v>3</v>
      </c>
      <c r="E47" s="27" t="s">
        <v>0</v>
      </c>
      <c r="F47" s="27" t="s">
        <v>1</v>
      </c>
      <c r="G47" s="27" t="s">
        <v>2</v>
      </c>
      <c r="H47" s="27" t="s">
        <v>3</v>
      </c>
      <c r="J47" s="27" t="s">
        <v>0</v>
      </c>
      <c r="K47" s="27" t="s">
        <v>1</v>
      </c>
      <c r="L47" s="27" t="s">
        <v>2</v>
      </c>
      <c r="M47" s="27" t="s">
        <v>3</v>
      </c>
      <c r="N47" s="27" t="s">
        <v>0</v>
      </c>
      <c r="O47" s="27" t="s">
        <v>1</v>
      </c>
      <c r="P47" s="27" t="s">
        <v>2</v>
      </c>
      <c r="Q47" s="27" t="s">
        <v>3</v>
      </c>
    </row>
    <row r="48" spans="1:17" x14ac:dyDescent="0.55000000000000004">
      <c r="A48" s="28">
        <v>0.58333333333333337</v>
      </c>
      <c r="B48" s="28">
        <v>0.19333333333333336</v>
      </c>
      <c r="C48" s="28">
        <v>0.29333333333333333</v>
      </c>
      <c r="D48" s="28">
        <v>0.67666666666666675</v>
      </c>
      <c r="E48" s="28">
        <v>2.4944382578492918E-2</v>
      </c>
      <c r="F48" s="28">
        <v>3.7712361663282422E-2</v>
      </c>
      <c r="G48" s="28">
        <v>4.4969125210773467E-2</v>
      </c>
      <c r="H48" s="28">
        <v>1.2472191289246443E-2</v>
      </c>
      <c r="J48" s="28">
        <v>0.6</v>
      </c>
      <c r="K48" s="28">
        <v>0.13333333333333333</v>
      </c>
      <c r="L48" s="28">
        <v>0.21999999999999997</v>
      </c>
      <c r="M48" s="28">
        <v>0.67</v>
      </c>
      <c r="N48" s="28">
        <v>4.9665548085837813E-2</v>
      </c>
      <c r="O48" s="28">
        <v>4.7140452079103209E-3</v>
      </c>
      <c r="P48" s="28">
        <v>1.4142135623730951E-2</v>
      </c>
      <c r="Q48" s="28">
        <v>8.1649658092772682E-3</v>
      </c>
    </row>
  </sheetData>
  <mergeCells count="56">
    <mergeCell ref="S19:Z19"/>
    <mergeCell ref="A2:H2"/>
    <mergeCell ref="A1:H1"/>
    <mergeCell ref="A13:D13"/>
    <mergeCell ref="E13:H13"/>
    <mergeCell ref="J1:Q1"/>
    <mergeCell ref="J2:Q2"/>
    <mergeCell ref="J3:M3"/>
    <mergeCell ref="N3:Q3"/>
    <mergeCell ref="A3:D3"/>
    <mergeCell ref="E3:H3"/>
    <mergeCell ref="S1:Z1"/>
    <mergeCell ref="S2:Z2"/>
    <mergeCell ref="S3:V3"/>
    <mergeCell ref="W3:Z3"/>
    <mergeCell ref="A18:H18"/>
    <mergeCell ref="S18:Z18"/>
    <mergeCell ref="S20:V20"/>
    <mergeCell ref="W20:Z20"/>
    <mergeCell ref="A12:H12"/>
    <mergeCell ref="J12:Q12"/>
    <mergeCell ref="S12:Z12"/>
    <mergeCell ref="J13:M13"/>
    <mergeCell ref="N13:Q13"/>
    <mergeCell ref="S13:V13"/>
    <mergeCell ref="W13:Z13"/>
    <mergeCell ref="A20:D20"/>
    <mergeCell ref="E20:H20"/>
    <mergeCell ref="J18:Q18"/>
    <mergeCell ref="J19:Q19"/>
    <mergeCell ref="J20:M20"/>
    <mergeCell ref="N20:Q20"/>
    <mergeCell ref="A19:H19"/>
    <mergeCell ref="A27:H27"/>
    <mergeCell ref="A28:D28"/>
    <mergeCell ref="E28:H28"/>
    <mergeCell ref="J29:Q29"/>
    <mergeCell ref="J30:M30"/>
    <mergeCell ref="N30:Q30"/>
    <mergeCell ref="S29:Z29"/>
    <mergeCell ref="S30:V30"/>
    <mergeCell ref="W30:Z30"/>
    <mergeCell ref="A34:H34"/>
    <mergeCell ref="A35:H35"/>
    <mergeCell ref="J34:Q34"/>
    <mergeCell ref="J35:Q35"/>
    <mergeCell ref="N36:Q36"/>
    <mergeCell ref="A45:H45"/>
    <mergeCell ref="A46:D46"/>
    <mergeCell ref="E46:H46"/>
    <mergeCell ref="J45:Q45"/>
    <mergeCell ref="J46:M46"/>
    <mergeCell ref="N46:Q46"/>
    <mergeCell ref="A36:D36"/>
    <mergeCell ref="E36:H36"/>
    <mergeCell ref="J36:M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7F00-712F-4DFF-ADBA-BFACE406981C}">
  <dimension ref="A1:O25"/>
  <sheetViews>
    <sheetView workbookViewId="0">
      <selection activeCell="T16" sqref="T16"/>
    </sheetView>
  </sheetViews>
  <sheetFormatPr defaultRowHeight="14.4" x14ac:dyDescent="0.55000000000000004"/>
  <cols>
    <col min="1" max="1" width="2.68359375" bestFit="1" customWidth="1"/>
    <col min="2" max="2" width="22.9453125" bestFit="1" customWidth="1"/>
    <col min="3" max="3" width="8.3671875" bestFit="1" customWidth="1"/>
    <col min="4" max="4" width="5.734375" bestFit="1" customWidth="1"/>
    <col min="5" max="5" width="4.68359375" bestFit="1" customWidth="1"/>
    <col min="6" max="6" width="7.9453125" bestFit="1" customWidth="1"/>
  </cols>
  <sheetData>
    <row r="1" spans="1:15" x14ac:dyDescent="0.55000000000000004">
      <c r="H1" s="65" t="s">
        <v>16</v>
      </c>
      <c r="I1" s="65"/>
      <c r="J1" s="65"/>
      <c r="K1" s="65"/>
      <c r="L1" s="65" t="s">
        <v>15</v>
      </c>
      <c r="M1" s="65"/>
      <c r="N1" s="65"/>
      <c r="O1" s="65"/>
    </row>
    <row r="2" spans="1:15" ht="14.7" thickBot="1" x14ac:dyDescent="0.6">
      <c r="B2" s="6" t="s">
        <v>10</v>
      </c>
      <c r="C2" s="6" t="s">
        <v>0</v>
      </c>
      <c r="D2" s="6" t="s">
        <v>1</v>
      </c>
      <c r="E2" s="6" t="s">
        <v>2</v>
      </c>
      <c r="F2" s="6" t="s">
        <v>3</v>
      </c>
      <c r="G2" s="6"/>
      <c r="H2" s="6" t="s">
        <v>0</v>
      </c>
      <c r="I2" s="6" t="s">
        <v>1</v>
      </c>
      <c r="J2" s="6" t="s">
        <v>2</v>
      </c>
      <c r="K2" s="6" t="s">
        <v>3</v>
      </c>
      <c r="L2" s="6" t="s">
        <v>0</v>
      </c>
      <c r="M2" s="6" t="s">
        <v>1</v>
      </c>
      <c r="N2" s="6" t="s">
        <v>2</v>
      </c>
      <c r="O2" s="6" t="s">
        <v>3</v>
      </c>
    </row>
    <row r="3" spans="1:15" x14ac:dyDescent="0.55000000000000004">
      <c r="A3" s="12" t="s">
        <v>11</v>
      </c>
      <c r="B3" s="1" t="s">
        <v>4</v>
      </c>
      <c r="C3" s="7">
        <v>0.6</v>
      </c>
      <c r="D3" s="7">
        <v>0.02</v>
      </c>
      <c r="E3" s="7">
        <v>0.03</v>
      </c>
      <c r="F3" s="8">
        <v>0.64</v>
      </c>
      <c r="H3" s="20">
        <f>AVERAGE(C3,C9,C15)</f>
        <v>0.73333333333333339</v>
      </c>
      <c r="I3" s="20">
        <f t="shared" ref="I3:K8" si="0">AVERAGE(D3,D9,D15)</f>
        <v>1.6666666666666666E-2</v>
      </c>
      <c r="J3" s="20">
        <f t="shared" si="0"/>
        <v>2.3333333333333334E-2</v>
      </c>
      <c r="K3" s="20">
        <f t="shared" si="0"/>
        <v>0.65</v>
      </c>
      <c r="L3" s="20">
        <f>_xlfn.STDEV.P(C3,C9,C15)</f>
        <v>0.18856180831641223</v>
      </c>
      <c r="M3" s="20">
        <f t="shared" ref="M3:O8" si="1">_xlfn.STDEV.P(D3,D9,D15)</f>
        <v>4.7140452079103123E-3</v>
      </c>
      <c r="N3" s="20">
        <f t="shared" si="1"/>
        <v>9.4280904158206315E-3</v>
      </c>
      <c r="O3" s="20">
        <f t="shared" si="1"/>
        <v>2.1602468994692887E-2</v>
      </c>
    </row>
    <row r="4" spans="1:15" x14ac:dyDescent="0.55000000000000004">
      <c r="A4" s="13" t="s">
        <v>11</v>
      </c>
      <c r="B4" t="s">
        <v>5</v>
      </c>
      <c r="C4" s="6">
        <v>0.44</v>
      </c>
      <c r="D4" s="6">
        <v>0.36</v>
      </c>
      <c r="E4" s="6">
        <v>0.4</v>
      </c>
      <c r="F4" s="9">
        <v>0.6</v>
      </c>
      <c r="H4" s="20">
        <f t="shared" ref="H4:H8" si="2">AVERAGE(C4,C10,C16)</f>
        <v>0.42333333333333334</v>
      </c>
      <c r="I4" s="20">
        <f>AVERAGE(D4,D10,D16)</f>
        <v>0.42</v>
      </c>
      <c r="J4" s="20">
        <f t="shared" si="0"/>
        <v>0.42</v>
      </c>
      <c r="K4" s="20">
        <f t="shared" si="0"/>
        <v>0.59</v>
      </c>
      <c r="L4" s="20">
        <f t="shared" ref="L4:L8" si="3">_xlfn.STDEV.P(C4,C10,C16)</f>
        <v>2.357022603955158E-2</v>
      </c>
      <c r="M4" s="20">
        <f t="shared" si="1"/>
        <v>4.8989794855663384E-2</v>
      </c>
      <c r="N4" s="20">
        <f t="shared" si="1"/>
        <v>1.4142135623730937E-2</v>
      </c>
      <c r="O4" s="20">
        <f t="shared" si="1"/>
        <v>8.1649658092772682E-3</v>
      </c>
    </row>
    <row r="5" spans="1:15" x14ac:dyDescent="0.55000000000000004">
      <c r="A5" s="13" t="s">
        <v>11</v>
      </c>
      <c r="B5" t="s">
        <v>6</v>
      </c>
      <c r="C5" s="6">
        <v>0.35</v>
      </c>
      <c r="D5" s="6">
        <v>0.13</v>
      </c>
      <c r="E5" s="6">
        <v>0.19</v>
      </c>
      <c r="F5" s="9">
        <v>0.6</v>
      </c>
      <c r="H5" s="20">
        <f t="shared" si="2"/>
        <v>0.41</v>
      </c>
      <c r="I5" s="20">
        <f t="shared" si="0"/>
        <v>0.14333333333333334</v>
      </c>
      <c r="J5" s="20">
        <f t="shared" si="0"/>
        <v>0.21</v>
      </c>
      <c r="K5" s="20">
        <f t="shared" si="0"/>
        <v>0.62333333333333341</v>
      </c>
      <c r="L5" s="20">
        <f t="shared" si="3"/>
        <v>6.4807406984078456E-2</v>
      </c>
      <c r="M5" s="20">
        <f>_xlfn.STDEV.P(D5,D11,D17)</f>
        <v>2.6246692913372727E-2</v>
      </c>
      <c r="N5" s="20">
        <f t="shared" si="1"/>
        <v>2.8284271247461763E-2</v>
      </c>
      <c r="O5" s="20">
        <f t="shared" si="1"/>
        <v>1.6996731711975962E-2</v>
      </c>
    </row>
    <row r="6" spans="1:15" x14ac:dyDescent="0.55000000000000004">
      <c r="A6" s="13" t="s">
        <v>11</v>
      </c>
      <c r="B6" t="s">
        <v>7</v>
      </c>
      <c r="C6" s="6">
        <v>0.55000000000000004</v>
      </c>
      <c r="D6" s="6">
        <v>0.2</v>
      </c>
      <c r="E6" s="6">
        <v>0.28999999999999998</v>
      </c>
      <c r="F6" s="9">
        <v>0.65</v>
      </c>
      <c r="H6" s="20">
        <f t="shared" si="2"/>
        <v>0.51666666666666672</v>
      </c>
      <c r="I6" s="20">
        <f t="shared" si="0"/>
        <v>0.19000000000000003</v>
      </c>
      <c r="J6" s="20">
        <f t="shared" si="0"/>
        <v>0.27333333333333332</v>
      </c>
      <c r="K6" s="20">
        <f t="shared" si="0"/>
        <v>0.65</v>
      </c>
      <c r="L6" s="20">
        <f t="shared" si="3"/>
        <v>3.3993463423951931E-2</v>
      </c>
      <c r="M6" s="20">
        <f t="shared" si="1"/>
        <v>2.1602468994692675E-2</v>
      </c>
      <c r="N6" s="20">
        <f>_xlfn.STDEV.P(E6,E12,E18)</f>
        <v>2.357022603955158E-2</v>
      </c>
      <c r="O6" s="20">
        <f t="shared" si="1"/>
        <v>1.6329931618554536E-2</v>
      </c>
    </row>
    <row r="7" spans="1:15" x14ac:dyDescent="0.55000000000000004">
      <c r="A7" s="13" t="s">
        <v>11</v>
      </c>
      <c r="B7" t="s">
        <v>8</v>
      </c>
      <c r="C7" s="6">
        <v>0.44</v>
      </c>
      <c r="D7" s="6">
        <v>0.32</v>
      </c>
      <c r="E7" s="6">
        <v>0.37</v>
      </c>
      <c r="F7" s="9">
        <v>0.61</v>
      </c>
      <c r="H7">
        <f t="shared" si="2"/>
        <v>0.46666666666666662</v>
      </c>
      <c r="I7">
        <f t="shared" si="0"/>
        <v>0.33666666666666667</v>
      </c>
      <c r="J7">
        <f t="shared" si="0"/>
        <v>0.38999999999999996</v>
      </c>
      <c r="K7">
        <f t="shared" si="0"/>
        <v>0.6333333333333333</v>
      </c>
      <c r="L7">
        <f t="shared" si="3"/>
        <v>1.8856180831641256E-2</v>
      </c>
      <c r="M7">
        <f t="shared" si="1"/>
        <v>4.6427960923947166E-2</v>
      </c>
      <c r="N7">
        <f t="shared" si="1"/>
        <v>3.5590260840104374E-2</v>
      </c>
      <c r="O7">
        <f t="shared" si="1"/>
        <v>2.6246692913372727E-2</v>
      </c>
    </row>
    <row r="8" spans="1:15" ht="14.7" thickBot="1" x14ac:dyDescent="0.6">
      <c r="A8" s="14" t="s">
        <v>11</v>
      </c>
      <c r="B8" s="4" t="s">
        <v>9</v>
      </c>
      <c r="C8" s="10">
        <v>0.47</v>
      </c>
      <c r="D8" s="10">
        <v>0.24</v>
      </c>
      <c r="E8" s="10">
        <v>0.31</v>
      </c>
      <c r="F8" s="11">
        <v>0.62</v>
      </c>
      <c r="H8">
        <f t="shared" si="2"/>
        <v>0.51</v>
      </c>
      <c r="I8">
        <f t="shared" si="0"/>
        <v>0.26666666666666666</v>
      </c>
      <c r="J8">
        <f>AVERAGE(E8,E14,E20)</f>
        <v>0.34333333333333332</v>
      </c>
      <c r="K8">
        <f>AVERAGE(F8,F14,F20)</f>
        <v>0.64666666666666661</v>
      </c>
      <c r="L8">
        <f t="shared" si="3"/>
        <v>4.3204937989385725E-2</v>
      </c>
      <c r="M8">
        <f t="shared" si="1"/>
        <v>5.2493385826745335E-2</v>
      </c>
      <c r="N8">
        <f t="shared" si="1"/>
        <v>5.4365021434333589E-2</v>
      </c>
      <c r="O8">
        <f>_xlfn.STDEV.P(F8,F14,F20)</f>
        <v>3.7712361663282512E-2</v>
      </c>
    </row>
    <row r="9" spans="1:15" x14ac:dyDescent="0.55000000000000004">
      <c r="A9" s="13" t="s">
        <v>12</v>
      </c>
      <c r="B9" t="s">
        <v>4</v>
      </c>
      <c r="C9" s="6">
        <v>1</v>
      </c>
      <c r="D9" s="6">
        <v>0.01</v>
      </c>
      <c r="E9" s="6">
        <v>0.01</v>
      </c>
      <c r="F9" s="6">
        <v>0.68</v>
      </c>
    </row>
    <row r="10" spans="1:15" x14ac:dyDescent="0.55000000000000004">
      <c r="A10" s="13" t="s">
        <v>12</v>
      </c>
      <c r="B10" t="s">
        <v>5</v>
      </c>
      <c r="C10" s="6">
        <v>0.39</v>
      </c>
      <c r="D10" s="6">
        <v>0.48</v>
      </c>
      <c r="E10" s="6">
        <v>0.43</v>
      </c>
      <c r="F10" s="6">
        <v>0.57999999999999996</v>
      </c>
    </row>
    <row r="11" spans="1:15" x14ac:dyDescent="0.55000000000000004">
      <c r="A11" s="13" t="s">
        <v>12</v>
      </c>
      <c r="B11" t="s">
        <v>6</v>
      </c>
      <c r="C11" s="6">
        <v>0.38</v>
      </c>
      <c r="D11" s="6">
        <v>0.18</v>
      </c>
      <c r="E11" s="6">
        <v>0.25</v>
      </c>
      <c r="F11" s="6">
        <v>0.64</v>
      </c>
    </row>
    <row r="12" spans="1:15" x14ac:dyDescent="0.55000000000000004">
      <c r="A12" s="13" t="s">
        <v>12</v>
      </c>
      <c r="B12" t="s">
        <v>7</v>
      </c>
      <c r="C12" s="6">
        <v>0.47</v>
      </c>
      <c r="D12" s="6">
        <v>0.21</v>
      </c>
      <c r="E12" s="6">
        <v>0.28999999999999998</v>
      </c>
      <c r="F12" s="6">
        <v>0.67</v>
      </c>
    </row>
    <row r="13" spans="1:15" x14ac:dyDescent="0.55000000000000004">
      <c r="A13" s="13" t="s">
        <v>12</v>
      </c>
      <c r="B13" t="s">
        <v>8</v>
      </c>
      <c r="C13" s="6">
        <v>0.48</v>
      </c>
      <c r="D13" s="6">
        <v>0.4</v>
      </c>
      <c r="E13" s="6">
        <v>0.44</v>
      </c>
      <c r="F13" s="6">
        <v>0.67</v>
      </c>
    </row>
    <row r="14" spans="1:15" ht="14.7" thickBot="1" x14ac:dyDescent="0.6">
      <c r="A14" s="13" t="s">
        <v>12</v>
      </c>
      <c r="B14" t="s">
        <v>9</v>
      </c>
      <c r="C14" s="6">
        <v>0.56999999999999995</v>
      </c>
      <c r="D14" s="6">
        <v>0.34</v>
      </c>
      <c r="E14" s="6">
        <v>0.42</v>
      </c>
      <c r="F14" s="6">
        <v>0.7</v>
      </c>
    </row>
    <row r="15" spans="1:15" x14ac:dyDescent="0.55000000000000004">
      <c r="A15" s="12" t="s">
        <v>13</v>
      </c>
      <c r="B15" s="1" t="s">
        <v>4</v>
      </c>
      <c r="C15" s="7">
        <v>0.6</v>
      </c>
      <c r="D15" s="7">
        <v>0.02</v>
      </c>
      <c r="E15" s="7">
        <v>0.03</v>
      </c>
      <c r="F15" s="8">
        <v>0.63</v>
      </c>
      <c r="H15" s="65"/>
      <c r="I15" s="65"/>
      <c r="J15" s="65"/>
      <c r="K15" s="65"/>
      <c r="L15" s="65"/>
      <c r="M15" s="65"/>
      <c r="N15" s="65"/>
      <c r="O15" s="65"/>
    </row>
    <row r="16" spans="1:15" x14ac:dyDescent="0.55000000000000004">
      <c r="A16" s="13" t="s">
        <v>13</v>
      </c>
      <c r="B16" t="s">
        <v>5</v>
      </c>
      <c r="C16" s="6">
        <v>0.44</v>
      </c>
      <c r="D16" s="6">
        <v>0.42</v>
      </c>
      <c r="E16" s="6">
        <v>0.43</v>
      </c>
      <c r="F16" s="9">
        <v>0.59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13" t="s">
        <v>13</v>
      </c>
      <c r="B17" t="s">
        <v>6</v>
      </c>
      <c r="C17" s="6">
        <v>0.5</v>
      </c>
      <c r="D17" s="6">
        <v>0.12</v>
      </c>
      <c r="E17" s="6">
        <v>0.19</v>
      </c>
      <c r="F17" s="9">
        <v>0.63</v>
      </c>
      <c r="H17" s="20"/>
      <c r="I17" s="20"/>
      <c r="J17" s="20"/>
      <c r="K17" s="20"/>
      <c r="L17" s="20"/>
      <c r="M17" s="20"/>
      <c r="N17" s="20"/>
      <c r="O17" s="20"/>
    </row>
    <row r="18" spans="1:15" x14ac:dyDescent="0.55000000000000004">
      <c r="A18" s="13" t="s">
        <v>13</v>
      </c>
      <c r="B18" t="s">
        <v>7</v>
      </c>
      <c r="C18" s="6">
        <v>0.53</v>
      </c>
      <c r="D18" s="6">
        <v>0.16</v>
      </c>
      <c r="E18" s="6">
        <v>0.24</v>
      </c>
      <c r="F18" s="9">
        <v>0.63</v>
      </c>
      <c r="H18" s="65"/>
      <c r="I18" s="65"/>
      <c r="J18" s="65"/>
      <c r="K18" s="65"/>
      <c r="L18" s="65"/>
      <c r="M18" s="65"/>
      <c r="N18" s="65"/>
      <c r="O18" s="65"/>
    </row>
    <row r="19" spans="1:15" x14ac:dyDescent="0.55000000000000004">
      <c r="A19" s="13" t="s">
        <v>13</v>
      </c>
      <c r="B19" t="s">
        <v>8</v>
      </c>
      <c r="C19" s="6">
        <v>0.48</v>
      </c>
      <c r="D19" s="6">
        <v>0.28999999999999998</v>
      </c>
      <c r="E19" s="6">
        <v>0.36</v>
      </c>
      <c r="F19" s="9">
        <v>0.62</v>
      </c>
      <c r="H19" s="6"/>
      <c r="I19" s="6"/>
      <c r="J19" s="6"/>
      <c r="K19" s="6"/>
      <c r="L19" s="6"/>
      <c r="M19" s="6"/>
      <c r="N19" s="6"/>
      <c r="O19" s="6"/>
    </row>
    <row r="20" spans="1:15" ht="14.7" thickBot="1" x14ac:dyDescent="0.6">
      <c r="A20" s="14" t="s">
        <v>13</v>
      </c>
      <c r="B20" s="4" t="s">
        <v>9</v>
      </c>
      <c r="C20" s="10">
        <v>0.49</v>
      </c>
      <c r="D20" s="10">
        <v>0.22</v>
      </c>
      <c r="E20" s="10">
        <v>0.3</v>
      </c>
      <c r="F20" s="11">
        <v>0.62</v>
      </c>
      <c r="H20" s="20"/>
      <c r="I20" s="20"/>
      <c r="J20" s="20"/>
      <c r="K20" s="20"/>
      <c r="L20" s="20"/>
      <c r="M20" s="20"/>
      <c r="N20" s="20"/>
      <c r="O20" s="20"/>
    </row>
    <row r="21" spans="1:15" x14ac:dyDescent="0.55000000000000004">
      <c r="H21" s="20" t="s">
        <v>16</v>
      </c>
      <c r="I21" s="20"/>
      <c r="J21" s="20"/>
      <c r="K21" s="20"/>
      <c r="L21" s="20" t="s">
        <v>15</v>
      </c>
      <c r="M21" s="20"/>
      <c r="N21" s="20"/>
      <c r="O21" s="20"/>
    </row>
    <row r="22" spans="1:15" x14ac:dyDescent="0.55000000000000004">
      <c r="B22" t="s">
        <v>17</v>
      </c>
      <c r="C22" t="s">
        <v>0</v>
      </c>
      <c r="D22" t="s">
        <v>1</v>
      </c>
      <c r="E22" t="s">
        <v>2</v>
      </c>
      <c r="F22" t="s">
        <v>3</v>
      </c>
      <c r="H22" s="20" t="s">
        <v>0</v>
      </c>
      <c r="I22" s="20" t="s">
        <v>1</v>
      </c>
      <c r="J22" s="20" t="s">
        <v>2</v>
      </c>
      <c r="K22" s="20" t="s">
        <v>3</v>
      </c>
      <c r="L22" s="20" t="s">
        <v>0</v>
      </c>
      <c r="M22" s="20" t="s">
        <v>1</v>
      </c>
      <c r="N22" s="20" t="s">
        <v>2</v>
      </c>
      <c r="O22" s="20" t="s">
        <v>3</v>
      </c>
    </row>
    <row r="23" spans="1:15" x14ac:dyDescent="0.55000000000000004">
      <c r="B23" t="s">
        <v>4</v>
      </c>
      <c r="C23" s="6">
        <v>0.57999999999999996</v>
      </c>
      <c r="D23" s="6">
        <v>0.26</v>
      </c>
      <c r="E23" s="6">
        <v>0.36</v>
      </c>
      <c r="F23" s="6">
        <v>0.67</v>
      </c>
      <c r="H23" s="20">
        <f>AVERAGE(C23:C25)</f>
        <v>0.60333333333333339</v>
      </c>
      <c r="I23" s="20">
        <f t="shared" ref="I23:K23" si="4">AVERAGE(D23:D25)</f>
        <v>0.19999999999999998</v>
      </c>
      <c r="J23" s="20">
        <f t="shared" si="4"/>
        <v>0.29666666666666663</v>
      </c>
      <c r="K23" s="20">
        <f t="shared" si="4"/>
        <v>0.67666666666666675</v>
      </c>
      <c r="L23" s="20">
        <f>_xlfn.STDEV.P(C23:C25)</f>
        <v>4.784233364802442E-2</v>
      </c>
      <c r="M23" s="20">
        <f t="shared" ref="M23:O23" si="5">_xlfn.STDEV.P(D23:D25)</f>
        <v>5.3541261347363353E-2</v>
      </c>
      <c r="N23" s="20">
        <f t="shared" si="5"/>
        <v>6.3420991968134832E-2</v>
      </c>
      <c r="O23" s="20">
        <f t="shared" si="5"/>
        <v>4.7140452079103209E-3</v>
      </c>
    </row>
    <row r="24" spans="1:15" x14ac:dyDescent="0.55000000000000004">
      <c r="C24">
        <v>0.67</v>
      </c>
      <c r="D24">
        <v>0.21</v>
      </c>
      <c r="E24">
        <v>0.32</v>
      </c>
      <c r="F24">
        <v>0.68</v>
      </c>
    </row>
    <row r="25" spans="1:15" x14ac:dyDescent="0.55000000000000004">
      <c r="C25" s="6">
        <v>0.56000000000000005</v>
      </c>
      <c r="D25">
        <v>0.13</v>
      </c>
      <c r="E25">
        <v>0.21</v>
      </c>
      <c r="F25">
        <v>0.68</v>
      </c>
    </row>
  </sheetData>
  <mergeCells count="6">
    <mergeCell ref="H1:K1"/>
    <mergeCell ref="L1:O1"/>
    <mergeCell ref="H15:K15"/>
    <mergeCell ref="L15:O15"/>
    <mergeCell ref="H18:K18"/>
    <mergeCell ref="L18:O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9C32-D7D8-48CB-A0E4-3D29A871D32C}">
  <dimension ref="A1:O25"/>
  <sheetViews>
    <sheetView workbookViewId="0">
      <selection activeCell="K29" sqref="K29"/>
    </sheetView>
  </sheetViews>
  <sheetFormatPr defaultRowHeight="14.4" x14ac:dyDescent="0.55000000000000004"/>
  <cols>
    <col min="1" max="1" width="2.68359375" bestFit="1" customWidth="1"/>
    <col min="2" max="2" width="22.9453125" bestFit="1" customWidth="1"/>
    <col min="3" max="3" width="8.3671875" bestFit="1" customWidth="1"/>
    <col min="4" max="4" width="5.734375" bestFit="1" customWidth="1"/>
    <col min="5" max="5" width="4.68359375" bestFit="1" customWidth="1"/>
    <col min="6" max="6" width="7.9453125" bestFit="1" customWidth="1"/>
  </cols>
  <sheetData>
    <row r="1" spans="1:15" x14ac:dyDescent="0.55000000000000004">
      <c r="H1" s="65" t="s">
        <v>14</v>
      </c>
      <c r="I1" s="65"/>
      <c r="J1" s="65"/>
      <c r="K1" s="65"/>
      <c r="L1" s="65" t="s">
        <v>15</v>
      </c>
      <c r="M1" s="65"/>
      <c r="N1" s="65"/>
      <c r="O1" s="65"/>
    </row>
    <row r="2" spans="1:15" ht="14.7" thickBot="1" x14ac:dyDescent="0.6">
      <c r="B2" s="6" t="s">
        <v>10</v>
      </c>
      <c r="C2" s="6" t="s">
        <v>0</v>
      </c>
      <c r="D2" s="6" t="s">
        <v>1</v>
      </c>
      <c r="E2" s="6" t="s">
        <v>2</v>
      </c>
      <c r="F2" s="6" t="s">
        <v>3</v>
      </c>
      <c r="H2" s="6" t="s">
        <v>0</v>
      </c>
      <c r="I2" s="6" t="s">
        <v>1</v>
      </c>
      <c r="J2" s="6" t="s">
        <v>2</v>
      </c>
      <c r="K2" s="6" t="s">
        <v>3</v>
      </c>
      <c r="L2" s="6" t="s">
        <v>0</v>
      </c>
      <c r="M2" s="6" t="s">
        <v>1</v>
      </c>
      <c r="N2" s="6" t="s">
        <v>2</v>
      </c>
      <c r="O2" s="6" t="s">
        <v>3</v>
      </c>
    </row>
    <row r="3" spans="1:15" x14ac:dyDescent="0.55000000000000004">
      <c r="A3" s="12" t="s">
        <v>11</v>
      </c>
      <c r="B3" s="1" t="s">
        <v>4</v>
      </c>
      <c r="C3" s="7">
        <v>1</v>
      </c>
      <c r="D3" s="7">
        <v>0.01</v>
      </c>
      <c r="E3" s="7">
        <v>0.01</v>
      </c>
      <c r="F3" s="8">
        <v>0.64</v>
      </c>
      <c r="H3" s="20">
        <f>AVERAGE(C3,C9,C15)</f>
        <v>0.33333333333333331</v>
      </c>
      <c r="I3" s="20">
        <f t="shared" ref="I3:K8" si="0">AVERAGE(D3,D9,D15)</f>
        <v>3.3333333333333335E-3</v>
      </c>
      <c r="J3" s="20">
        <f t="shared" si="0"/>
        <v>3.3333333333333335E-3</v>
      </c>
      <c r="K3" s="20">
        <f t="shared" si="0"/>
        <v>0.65</v>
      </c>
      <c r="L3" s="20">
        <f>_xlfn.STDEV.P(C3,C9,C15)</f>
        <v>0.47140452079103168</v>
      </c>
      <c r="M3" s="20">
        <f t="shared" ref="M3:O8" si="1">_xlfn.STDEV.P(D3,D9,D15)</f>
        <v>4.7140452079103175E-3</v>
      </c>
      <c r="N3" s="20">
        <f t="shared" si="1"/>
        <v>4.7140452079103175E-3</v>
      </c>
      <c r="O3" s="20">
        <f t="shared" si="1"/>
        <v>8.1649658092772682E-3</v>
      </c>
    </row>
    <row r="4" spans="1:15" x14ac:dyDescent="0.55000000000000004">
      <c r="A4" s="13" t="s">
        <v>11</v>
      </c>
      <c r="B4" t="s">
        <v>5</v>
      </c>
      <c r="C4" s="6">
        <v>0.4</v>
      </c>
      <c r="D4" s="6">
        <v>0.4</v>
      </c>
      <c r="E4" s="6">
        <v>0.4</v>
      </c>
      <c r="F4" s="9">
        <v>0.56999999999999995</v>
      </c>
      <c r="H4" s="20">
        <f t="shared" ref="H4:H8" si="2">AVERAGE(C4,C10,C16)</f>
        <v>0.37666666666666671</v>
      </c>
      <c r="I4" s="20">
        <f>AVERAGE(D4,D10,D16)</f>
        <v>0.38333333333333336</v>
      </c>
      <c r="J4" s="20">
        <f t="shared" si="0"/>
        <v>0.38000000000000006</v>
      </c>
      <c r="K4" s="20">
        <f t="shared" si="0"/>
        <v>0.55999999999999994</v>
      </c>
      <c r="L4" s="20">
        <f t="shared" ref="L4:L8" si="3">_xlfn.STDEV.P(C4,C10,C16)</f>
        <v>2.6246692913372699E-2</v>
      </c>
      <c r="M4" s="20">
        <f t="shared" si="1"/>
        <v>4.6427960923946632E-2</v>
      </c>
      <c r="N4" s="20">
        <f t="shared" si="1"/>
        <v>3.559026084010436E-2</v>
      </c>
      <c r="O4" s="20">
        <f t="shared" si="1"/>
        <v>8.1649658092772231E-3</v>
      </c>
    </row>
    <row r="5" spans="1:15" x14ac:dyDescent="0.55000000000000004">
      <c r="A5" s="13" t="s">
        <v>11</v>
      </c>
      <c r="B5" t="s">
        <v>6</v>
      </c>
      <c r="C5" s="6">
        <v>0.37</v>
      </c>
      <c r="D5" s="6">
        <v>0.11</v>
      </c>
      <c r="E5" s="6">
        <v>0.17</v>
      </c>
      <c r="F5" s="9">
        <v>0.61</v>
      </c>
      <c r="H5" s="20">
        <f t="shared" si="2"/>
        <v>0.44</v>
      </c>
      <c r="I5" s="20">
        <f t="shared" si="0"/>
        <v>0.11333333333333333</v>
      </c>
      <c r="J5" s="20">
        <f t="shared" si="0"/>
        <v>0.17666666666666667</v>
      </c>
      <c r="K5" s="20">
        <f>AVERAGE(F5,F11,F17)</f>
        <v>0.6333333333333333</v>
      </c>
      <c r="L5" s="20">
        <f t="shared" si="3"/>
        <v>6.1644140029689369E-2</v>
      </c>
      <c r="M5" s="20">
        <f>_xlfn.STDEV.P(D5,D11,D17)</f>
        <v>4.714045207910314E-3</v>
      </c>
      <c r="N5" s="20">
        <f t="shared" si="1"/>
        <v>4.7140452079103079E-3</v>
      </c>
      <c r="O5" s="20">
        <f t="shared" si="1"/>
        <v>1.6996731711975962E-2</v>
      </c>
    </row>
    <row r="6" spans="1:15" x14ac:dyDescent="0.55000000000000004">
      <c r="A6" s="13" t="s">
        <v>11</v>
      </c>
      <c r="B6" t="s">
        <v>7</v>
      </c>
      <c r="C6" s="6">
        <v>0.36</v>
      </c>
      <c r="D6" s="6">
        <v>0.11</v>
      </c>
      <c r="E6" s="6">
        <v>0.17</v>
      </c>
      <c r="F6" s="9">
        <v>0.61</v>
      </c>
      <c r="H6" s="20">
        <f t="shared" si="2"/>
        <v>0.46666666666666662</v>
      </c>
      <c r="I6" s="20">
        <f t="shared" si="0"/>
        <v>0.15666666666666665</v>
      </c>
      <c r="J6" s="20">
        <f t="shared" si="0"/>
        <v>0.23333333333333331</v>
      </c>
      <c r="K6" s="20">
        <f t="shared" si="0"/>
        <v>0.64</v>
      </c>
      <c r="L6" s="20">
        <f t="shared" si="3"/>
        <v>8.219218670625314E-2</v>
      </c>
      <c r="M6" s="20">
        <f t="shared" si="1"/>
        <v>3.6817870057290931E-2</v>
      </c>
      <c r="N6" s="20">
        <f>_xlfn.STDEV.P(E6,E12,E18)</f>
        <v>4.921607686744478E-2</v>
      </c>
      <c r="O6" s="20">
        <f>_xlfn.STDEV.P(F6,F12,F18)</f>
        <v>2.1602468994692887E-2</v>
      </c>
    </row>
    <row r="7" spans="1:15" x14ac:dyDescent="0.55000000000000004">
      <c r="A7" s="13" t="s">
        <v>11</v>
      </c>
      <c r="B7" t="s">
        <v>8</v>
      </c>
      <c r="C7" s="6">
        <v>0.34</v>
      </c>
      <c r="D7" s="6">
        <v>0.22</v>
      </c>
      <c r="E7" s="6">
        <v>0.27</v>
      </c>
      <c r="F7" s="9">
        <v>0.56999999999999995</v>
      </c>
      <c r="H7">
        <f t="shared" si="2"/>
        <v>0.37666666666666671</v>
      </c>
      <c r="I7">
        <f t="shared" si="0"/>
        <v>0.28333333333333333</v>
      </c>
      <c r="J7">
        <f t="shared" si="0"/>
        <v>0.32333333333333331</v>
      </c>
      <c r="K7">
        <f t="shared" si="0"/>
        <v>0.58333333333333337</v>
      </c>
      <c r="L7">
        <f t="shared" si="3"/>
        <v>5.9066817155564173E-2</v>
      </c>
      <c r="M7">
        <f t="shared" si="1"/>
        <v>5.3124591501697516E-2</v>
      </c>
      <c r="N7">
        <f t="shared" si="1"/>
        <v>5.5577773335110492E-2</v>
      </c>
      <c r="O7">
        <f t="shared" si="1"/>
        <v>2.6246692913372692E-2</v>
      </c>
    </row>
    <row r="8" spans="1:15" ht="14.7" thickBot="1" x14ac:dyDescent="0.6">
      <c r="A8" s="14" t="s">
        <v>11</v>
      </c>
      <c r="B8" s="4" t="s">
        <v>9</v>
      </c>
      <c r="C8" s="10">
        <v>0.38</v>
      </c>
      <c r="D8" s="10">
        <v>0.25</v>
      </c>
      <c r="E8" s="10">
        <v>0.3</v>
      </c>
      <c r="F8" s="11">
        <v>0.57999999999999996</v>
      </c>
      <c r="H8">
        <f t="shared" si="2"/>
        <v>0.38333333333333336</v>
      </c>
      <c r="I8">
        <f t="shared" si="0"/>
        <v>0.24666666666666667</v>
      </c>
      <c r="J8">
        <f>AVERAGE(E8,E14,E20)</f>
        <v>0.3</v>
      </c>
      <c r="K8">
        <f>AVERAGE(F8,F14,F20)</f>
        <v>0.59333333333333327</v>
      </c>
      <c r="L8">
        <f t="shared" si="3"/>
        <v>3.6817870057290855E-2</v>
      </c>
      <c r="M8">
        <f t="shared" si="1"/>
        <v>1.2472191289246469E-2</v>
      </c>
      <c r="N8">
        <f t="shared" si="1"/>
        <v>1.6329931618554512E-2</v>
      </c>
      <c r="O8">
        <f>_xlfn.STDEV.P(F8,F14,F20)</f>
        <v>1.8856180831641284E-2</v>
      </c>
    </row>
    <row r="9" spans="1:15" x14ac:dyDescent="0.55000000000000004">
      <c r="A9" s="13" t="s">
        <v>12</v>
      </c>
      <c r="B9" t="s">
        <v>4</v>
      </c>
      <c r="C9" s="6">
        <v>0</v>
      </c>
      <c r="D9" s="6">
        <v>0</v>
      </c>
      <c r="E9" s="6">
        <v>0</v>
      </c>
      <c r="F9" s="6">
        <v>0.65</v>
      </c>
    </row>
    <row r="10" spans="1:15" x14ac:dyDescent="0.55000000000000004">
      <c r="A10" s="13" t="s">
        <v>12</v>
      </c>
      <c r="B10" t="s">
        <v>5</v>
      </c>
      <c r="C10" s="6">
        <v>0.39</v>
      </c>
      <c r="D10" s="6">
        <v>0.43</v>
      </c>
      <c r="E10" s="6">
        <v>0.41</v>
      </c>
      <c r="F10" s="6">
        <v>0.56000000000000005</v>
      </c>
    </row>
    <row r="11" spans="1:15" x14ac:dyDescent="0.55000000000000004">
      <c r="A11" s="13" t="s">
        <v>12</v>
      </c>
      <c r="B11" t="s">
        <v>6</v>
      </c>
      <c r="C11" s="6">
        <v>0.52</v>
      </c>
      <c r="D11" s="6">
        <v>0.11</v>
      </c>
      <c r="E11" s="6">
        <v>0.18</v>
      </c>
      <c r="F11" s="6">
        <v>0.65</v>
      </c>
    </row>
    <row r="12" spans="1:15" x14ac:dyDescent="0.55000000000000004">
      <c r="A12" s="13" t="s">
        <v>12</v>
      </c>
      <c r="B12" t="s">
        <v>7</v>
      </c>
      <c r="C12" s="6">
        <v>0.56000000000000005</v>
      </c>
      <c r="D12" s="6">
        <v>0.2</v>
      </c>
      <c r="E12" s="6">
        <v>0.28999999999999998</v>
      </c>
      <c r="F12" s="6">
        <v>0.66</v>
      </c>
    </row>
    <row r="13" spans="1:15" x14ac:dyDescent="0.55000000000000004">
      <c r="A13" s="13" t="s">
        <v>12</v>
      </c>
      <c r="B13" t="s">
        <v>8</v>
      </c>
      <c r="C13" s="6">
        <v>0.46</v>
      </c>
      <c r="D13" s="6">
        <v>0.35</v>
      </c>
      <c r="E13" s="6">
        <v>0.4</v>
      </c>
      <c r="F13" s="6">
        <v>0.62</v>
      </c>
    </row>
    <row r="14" spans="1:15" ht="14.7" thickBot="1" x14ac:dyDescent="0.6">
      <c r="A14" s="13" t="s">
        <v>12</v>
      </c>
      <c r="B14" t="s">
        <v>9</v>
      </c>
      <c r="C14" s="6">
        <v>0.43</v>
      </c>
      <c r="D14" s="6">
        <v>0.26</v>
      </c>
      <c r="E14" s="6">
        <v>0.32</v>
      </c>
      <c r="F14" s="6">
        <v>0.62</v>
      </c>
    </row>
    <row r="15" spans="1:15" x14ac:dyDescent="0.55000000000000004">
      <c r="A15" s="12" t="s">
        <v>13</v>
      </c>
      <c r="B15" s="1" t="s">
        <v>4</v>
      </c>
      <c r="C15" s="7">
        <v>0</v>
      </c>
      <c r="D15" s="7">
        <v>0</v>
      </c>
      <c r="E15" s="7">
        <v>0</v>
      </c>
      <c r="F15" s="8">
        <v>0.66</v>
      </c>
      <c r="H15" s="65"/>
      <c r="I15" s="65"/>
      <c r="J15" s="65"/>
      <c r="K15" s="65"/>
      <c r="L15" s="65"/>
      <c r="M15" s="65"/>
      <c r="N15" s="65"/>
      <c r="O15" s="65"/>
    </row>
    <row r="16" spans="1:15" x14ac:dyDescent="0.55000000000000004">
      <c r="A16" s="13" t="s">
        <v>13</v>
      </c>
      <c r="B16" t="s">
        <v>5</v>
      </c>
      <c r="C16" s="6">
        <v>0.34</v>
      </c>
      <c r="D16" s="6">
        <v>0.32</v>
      </c>
      <c r="E16" s="6">
        <v>0.33</v>
      </c>
      <c r="F16" s="9">
        <v>0.55000000000000004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13" t="s">
        <v>13</v>
      </c>
      <c r="B17" t="s">
        <v>6</v>
      </c>
      <c r="C17" s="6">
        <v>0.43</v>
      </c>
      <c r="D17" s="6">
        <v>0.12</v>
      </c>
      <c r="E17" s="6">
        <v>0.18</v>
      </c>
      <c r="F17" s="9">
        <v>0.64</v>
      </c>
      <c r="H17" s="20"/>
      <c r="I17" s="20"/>
      <c r="J17" s="20"/>
      <c r="K17" s="20"/>
      <c r="L17" s="20"/>
      <c r="M17" s="20"/>
      <c r="N17" s="20"/>
      <c r="O17" s="20"/>
    </row>
    <row r="18" spans="1:15" x14ac:dyDescent="0.55000000000000004">
      <c r="A18" s="13" t="s">
        <v>13</v>
      </c>
      <c r="B18" t="s">
        <v>7</v>
      </c>
      <c r="C18" s="6">
        <v>0.48</v>
      </c>
      <c r="D18" s="6">
        <v>0.16</v>
      </c>
      <c r="E18" s="6">
        <v>0.24</v>
      </c>
      <c r="F18" s="9">
        <v>0.65</v>
      </c>
      <c r="H18" s="65"/>
      <c r="I18" s="65"/>
      <c r="J18" s="65"/>
      <c r="K18" s="65"/>
      <c r="L18" s="65"/>
      <c r="M18" s="65"/>
      <c r="N18" s="65"/>
      <c r="O18" s="65"/>
    </row>
    <row r="19" spans="1:15" x14ac:dyDescent="0.55000000000000004">
      <c r="A19" s="13" t="s">
        <v>13</v>
      </c>
      <c r="B19" t="s">
        <v>8</v>
      </c>
      <c r="C19" s="6">
        <v>0.33</v>
      </c>
      <c r="D19" s="6">
        <v>0.28000000000000003</v>
      </c>
      <c r="E19" s="6">
        <v>0.3</v>
      </c>
      <c r="F19" s="9">
        <v>0.56000000000000005</v>
      </c>
      <c r="H19" s="6"/>
      <c r="I19" s="6"/>
      <c r="J19" s="6"/>
      <c r="K19" s="6"/>
      <c r="L19" s="6"/>
      <c r="M19" s="6"/>
      <c r="N19" s="6"/>
      <c r="O19" s="6"/>
    </row>
    <row r="20" spans="1:15" ht="14.7" thickBot="1" x14ac:dyDescent="0.6">
      <c r="A20" s="14" t="s">
        <v>13</v>
      </c>
      <c r="B20" s="4" t="s">
        <v>9</v>
      </c>
      <c r="C20" s="10">
        <v>0.34</v>
      </c>
      <c r="D20" s="10">
        <v>0.23</v>
      </c>
      <c r="E20" s="10">
        <v>0.28000000000000003</v>
      </c>
      <c r="F20" s="11">
        <v>0.57999999999999996</v>
      </c>
      <c r="H20" s="20"/>
      <c r="I20" s="20"/>
      <c r="J20" s="20"/>
      <c r="K20" s="20"/>
      <c r="L20" s="20"/>
      <c r="M20" s="20"/>
      <c r="N20" s="20"/>
      <c r="O20" s="20"/>
    </row>
    <row r="21" spans="1:15" x14ac:dyDescent="0.55000000000000004">
      <c r="H21" s="20" t="s">
        <v>16</v>
      </c>
      <c r="I21" s="20"/>
      <c r="J21" s="20"/>
      <c r="K21" s="20"/>
      <c r="L21" s="20" t="s">
        <v>15</v>
      </c>
      <c r="M21" s="20"/>
      <c r="N21" s="20"/>
      <c r="O21" s="20"/>
    </row>
    <row r="22" spans="1:15" x14ac:dyDescent="0.55000000000000004">
      <c r="B22" t="s">
        <v>17</v>
      </c>
      <c r="C22" t="s">
        <v>0</v>
      </c>
      <c r="D22" t="s">
        <v>1</v>
      </c>
      <c r="E22" t="s">
        <v>2</v>
      </c>
      <c r="F22" t="s">
        <v>3</v>
      </c>
      <c r="H22" s="20" t="s">
        <v>0</v>
      </c>
      <c r="I22" s="20" t="s">
        <v>1</v>
      </c>
      <c r="J22" s="20" t="s">
        <v>2</v>
      </c>
      <c r="K22" s="20" t="s">
        <v>3</v>
      </c>
      <c r="L22" s="20" t="s">
        <v>0</v>
      </c>
      <c r="M22" s="20" t="s">
        <v>1</v>
      </c>
      <c r="N22" s="20" t="s">
        <v>2</v>
      </c>
      <c r="O22" s="20" t="s">
        <v>3</v>
      </c>
    </row>
    <row r="23" spans="1:15" x14ac:dyDescent="0.55000000000000004">
      <c r="B23" t="s">
        <v>4</v>
      </c>
      <c r="C23" s="6">
        <v>0.67</v>
      </c>
      <c r="D23" s="6">
        <v>0.12</v>
      </c>
      <c r="E23" s="6">
        <v>0.2</v>
      </c>
      <c r="F23" s="6">
        <v>0.68</v>
      </c>
      <c r="H23" s="20">
        <f>AVERAGE(C23:C25)</f>
        <v>0.65</v>
      </c>
      <c r="I23" s="20">
        <f t="shared" ref="I23:K23" si="4">AVERAGE(D23:D25)</f>
        <v>0.12333333333333334</v>
      </c>
      <c r="J23" s="20">
        <f t="shared" si="4"/>
        <v>0.20666666666666669</v>
      </c>
      <c r="K23" s="20">
        <f t="shared" si="4"/>
        <v>0.67333333333333334</v>
      </c>
      <c r="L23" s="20">
        <f>_xlfn.STDEV.P(C23:C25)</f>
        <v>2.1602468994692887E-2</v>
      </c>
      <c r="M23" s="20">
        <f t="shared" ref="M23:O23" si="5">_xlfn.STDEV.P(D23:D25)</f>
        <v>1.2472191289246527E-2</v>
      </c>
      <c r="N23" s="20">
        <f t="shared" si="5"/>
        <v>1.6996731711975951E-2</v>
      </c>
      <c r="O23" s="20">
        <f t="shared" si="5"/>
        <v>9.4280904158206419E-3</v>
      </c>
    </row>
    <row r="24" spans="1:15" x14ac:dyDescent="0.55000000000000004">
      <c r="C24" s="6">
        <v>0.62</v>
      </c>
      <c r="D24" s="6">
        <v>0.14000000000000001</v>
      </c>
      <c r="E24" s="6">
        <v>0.23</v>
      </c>
      <c r="F24" s="6">
        <v>0.68</v>
      </c>
    </row>
    <row r="25" spans="1:15" x14ac:dyDescent="0.55000000000000004">
      <c r="C25" s="6">
        <v>0.66</v>
      </c>
      <c r="D25" s="6">
        <v>0.11</v>
      </c>
      <c r="E25" s="6">
        <v>0.19</v>
      </c>
      <c r="F25" s="6">
        <v>0.66</v>
      </c>
    </row>
  </sheetData>
  <mergeCells count="6">
    <mergeCell ref="H1:K1"/>
    <mergeCell ref="L1:O1"/>
    <mergeCell ref="H15:K15"/>
    <mergeCell ref="L15:O15"/>
    <mergeCell ref="H18:K18"/>
    <mergeCell ref="L18:O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8302-96A5-4F30-8C61-DD89CF97A4D1}">
  <dimension ref="A1:O25"/>
  <sheetViews>
    <sheetView workbookViewId="0">
      <selection activeCell="K7" sqref="K7"/>
    </sheetView>
  </sheetViews>
  <sheetFormatPr defaultRowHeight="14.4" x14ac:dyDescent="0.55000000000000004"/>
  <cols>
    <col min="1" max="1" width="2.68359375" bestFit="1" customWidth="1"/>
    <col min="2" max="2" width="22.9453125" bestFit="1" customWidth="1"/>
    <col min="3" max="3" width="8.3671875" bestFit="1" customWidth="1"/>
    <col min="4" max="4" width="5.734375" bestFit="1" customWidth="1"/>
    <col min="5" max="5" width="4.68359375" bestFit="1" customWidth="1"/>
    <col min="6" max="6" width="7.9453125" bestFit="1" customWidth="1"/>
  </cols>
  <sheetData>
    <row r="1" spans="1:15" x14ac:dyDescent="0.55000000000000004">
      <c r="B1" s="6"/>
      <c r="C1" s="6"/>
      <c r="D1" s="6"/>
      <c r="E1" s="6"/>
      <c r="F1" s="6"/>
      <c r="G1" s="6"/>
      <c r="H1" s="65" t="s">
        <v>16</v>
      </c>
      <c r="I1" s="65"/>
      <c r="J1" s="65"/>
      <c r="K1" s="65"/>
      <c r="L1" s="65" t="s">
        <v>15</v>
      </c>
      <c r="M1" s="65"/>
      <c r="N1" s="65"/>
      <c r="O1" s="65"/>
    </row>
    <row r="2" spans="1:15" ht="14.7" thickBot="1" x14ac:dyDescent="0.6">
      <c r="B2" s="6" t="s">
        <v>10</v>
      </c>
      <c r="C2" s="6" t="s">
        <v>0</v>
      </c>
      <c r="D2" s="6" t="s">
        <v>1</v>
      </c>
      <c r="E2" s="6" t="s">
        <v>2</v>
      </c>
      <c r="F2" s="6" t="s">
        <v>3</v>
      </c>
      <c r="G2" s="6"/>
      <c r="H2" s="6" t="s">
        <v>0</v>
      </c>
      <c r="I2" s="6" t="s">
        <v>1</v>
      </c>
      <c r="J2" s="6" t="s">
        <v>2</v>
      </c>
      <c r="K2" s="6" t="s">
        <v>3</v>
      </c>
      <c r="L2" s="6" t="s">
        <v>0</v>
      </c>
      <c r="M2" s="6" t="s">
        <v>1</v>
      </c>
      <c r="N2" s="6" t="s">
        <v>2</v>
      </c>
      <c r="O2" s="6" t="s">
        <v>3</v>
      </c>
    </row>
    <row r="3" spans="1:15" x14ac:dyDescent="0.55000000000000004">
      <c r="A3" s="12" t="s">
        <v>11</v>
      </c>
      <c r="B3" s="1" t="s">
        <v>4</v>
      </c>
      <c r="C3" s="1">
        <v>1</v>
      </c>
      <c r="D3" s="1">
        <v>0.01</v>
      </c>
      <c r="E3" s="1">
        <v>0.02</v>
      </c>
      <c r="F3" s="2">
        <v>0.65</v>
      </c>
      <c r="H3" s="20">
        <f>AVERAGE(C3,C9,C15)</f>
        <v>0.58333333333333337</v>
      </c>
      <c r="I3" s="20">
        <f t="shared" ref="I3:K8" si="0">AVERAGE(D3,D9,D15)</f>
        <v>6.6666666666666671E-3</v>
      </c>
      <c r="J3" s="20">
        <f t="shared" si="0"/>
        <v>1.6666666666666666E-2</v>
      </c>
      <c r="K3" s="20">
        <f t="shared" si="0"/>
        <v>0.65666666666666662</v>
      </c>
      <c r="L3" s="20">
        <f>_xlfn.STDEV.P(C3,C9,C15)</f>
        <v>0.42491829279939874</v>
      </c>
      <c r="M3" s="20">
        <f t="shared" ref="M3:O8" si="1">_xlfn.STDEV.P(D3,D9,D15)</f>
        <v>4.7140452079103175E-3</v>
      </c>
      <c r="N3" s="20">
        <f t="shared" si="1"/>
        <v>1.2472191289246468E-2</v>
      </c>
      <c r="O3" s="20">
        <f t="shared" si="1"/>
        <v>3.2998316455372198E-2</v>
      </c>
    </row>
    <row r="4" spans="1:15" x14ac:dyDescent="0.55000000000000004">
      <c r="A4" s="13" t="s">
        <v>11</v>
      </c>
      <c r="B4" s="19" t="s">
        <v>5</v>
      </c>
      <c r="C4">
        <v>0.39</v>
      </c>
      <c r="D4">
        <v>0.42</v>
      </c>
      <c r="E4">
        <v>0.41</v>
      </c>
      <c r="F4" s="3">
        <v>0.56000000000000005</v>
      </c>
      <c r="H4" s="23">
        <f t="shared" ref="H4:H8" si="2">AVERAGE(C4,C10,C16)</f>
        <v>0.41</v>
      </c>
      <c r="I4" s="23">
        <f>AVERAGE(D4,D10,D16)</f>
        <v>0.4366666666666667</v>
      </c>
      <c r="J4" s="23">
        <f t="shared" si="0"/>
        <v>0.42333333333333334</v>
      </c>
      <c r="K4" s="23">
        <f t="shared" si="0"/>
        <v>0.58333333333333337</v>
      </c>
      <c r="L4" s="23">
        <f t="shared" ref="L4:L8" si="3">_xlfn.STDEV.P(C4,C10,C16)</f>
        <v>2.1602468994692862E-2</v>
      </c>
      <c r="M4" s="23">
        <f t="shared" si="1"/>
        <v>3.8586123009300748E-2</v>
      </c>
      <c r="N4" s="23">
        <f t="shared" si="1"/>
        <v>1.2472191289246483E-2</v>
      </c>
      <c r="O4" s="23">
        <f t="shared" si="1"/>
        <v>2.6246692913372692E-2</v>
      </c>
    </row>
    <row r="5" spans="1:15" x14ac:dyDescent="0.55000000000000004">
      <c r="A5" s="13" t="s">
        <v>11</v>
      </c>
      <c r="B5" t="s">
        <v>6</v>
      </c>
      <c r="C5">
        <v>0.56999999999999995</v>
      </c>
      <c r="D5">
        <v>0.14000000000000001</v>
      </c>
      <c r="E5">
        <v>0.23</v>
      </c>
      <c r="F5" s="3">
        <v>0.65</v>
      </c>
      <c r="H5" s="20">
        <f t="shared" si="2"/>
        <v>0.5099999999999999</v>
      </c>
      <c r="I5" s="20">
        <f t="shared" si="0"/>
        <v>0.18666666666666668</v>
      </c>
      <c r="J5" s="20">
        <f t="shared" si="0"/>
        <v>0.27</v>
      </c>
      <c r="K5" s="20">
        <f>AVERAGE(F5,F11,F17)</f>
        <v>0.64666666666666661</v>
      </c>
      <c r="L5" s="20">
        <f t="shared" si="3"/>
        <v>6.4807406984079219E-2</v>
      </c>
      <c r="M5" s="20">
        <f>_xlfn.STDEV.P(D5,D11,D17)</f>
        <v>4.1096093353126424E-2</v>
      </c>
      <c r="N5" s="20">
        <f t="shared" si="1"/>
        <v>3.2659863237109135E-2</v>
      </c>
      <c r="O5" s="20">
        <f t="shared" si="1"/>
        <v>2.0548046676563275E-2</v>
      </c>
    </row>
    <row r="6" spans="1:15" x14ac:dyDescent="0.55000000000000004">
      <c r="A6" s="13" t="s">
        <v>11</v>
      </c>
      <c r="B6" t="s">
        <v>7</v>
      </c>
      <c r="C6">
        <v>0.55000000000000004</v>
      </c>
      <c r="D6">
        <v>0.16</v>
      </c>
      <c r="E6">
        <v>0.25</v>
      </c>
      <c r="F6" s="3">
        <v>0.65</v>
      </c>
      <c r="H6" s="20">
        <f t="shared" si="2"/>
        <v>0.58333333333333337</v>
      </c>
      <c r="I6" s="20">
        <f t="shared" si="0"/>
        <v>0.23</v>
      </c>
      <c r="J6" s="20">
        <f t="shared" si="0"/>
        <v>0.32333333333333331</v>
      </c>
      <c r="K6" s="20">
        <f t="shared" si="0"/>
        <v>0.66999999999999993</v>
      </c>
      <c r="L6" s="20">
        <f t="shared" si="3"/>
        <v>0.10077477638553967</v>
      </c>
      <c r="M6" s="20">
        <f t="shared" si="1"/>
        <v>5.099019513592782E-2</v>
      </c>
      <c r="N6" s="20">
        <f>_xlfn.STDEV.P(E6,E12,E18)</f>
        <v>5.2493385826745335E-2</v>
      </c>
      <c r="O6" s="20">
        <f>_xlfn.STDEV.P(F6,F12,F18)</f>
        <v>1.6329931618554488E-2</v>
      </c>
    </row>
    <row r="7" spans="1:15" x14ac:dyDescent="0.55000000000000004">
      <c r="A7" s="13" t="s">
        <v>11</v>
      </c>
      <c r="B7" s="19" t="s">
        <v>8</v>
      </c>
      <c r="C7">
        <v>0.45</v>
      </c>
      <c r="D7">
        <v>0.27</v>
      </c>
      <c r="E7">
        <v>0.33</v>
      </c>
      <c r="F7" s="3">
        <v>0.62</v>
      </c>
      <c r="H7" s="19">
        <f t="shared" si="2"/>
        <v>0.45999999999999996</v>
      </c>
      <c r="I7" s="19">
        <f t="shared" si="0"/>
        <v>0.32333333333333336</v>
      </c>
      <c r="J7" s="19">
        <f t="shared" si="0"/>
        <v>0.37333333333333335</v>
      </c>
      <c r="K7" s="19">
        <f t="shared" si="0"/>
        <v>0.63</v>
      </c>
      <c r="L7" s="19">
        <f t="shared" si="3"/>
        <v>3.7416573867739417E-2</v>
      </c>
      <c r="M7" s="19">
        <f t="shared" si="1"/>
        <v>4.1096093353126195E-2</v>
      </c>
      <c r="N7" s="19">
        <f t="shared" si="1"/>
        <v>3.0912061651652348E-2</v>
      </c>
      <c r="O7" s="19">
        <f t="shared" si="1"/>
        <v>1.4142135623730965E-2</v>
      </c>
    </row>
    <row r="8" spans="1:15" ht="14.7" thickBot="1" x14ac:dyDescent="0.6">
      <c r="A8" s="14" t="s">
        <v>11</v>
      </c>
      <c r="B8" s="4" t="s">
        <v>9</v>
      </c>
      <c r="C8" s="4">
        <v>0.52</v>
      </c>
      <c r="D8" s="4">
        <v>0.23</v>
      </c>
      <c r="E8" s="4">
        <v>0.32</v>
      </c>
      <c r="F8" s="5">
        <v>0.65</v>
      </c>
      <c r="H8">
        <f t="shared" si="2"/>
        <v>0.48666666666666664</v>
      </c>
      <c r="I8">
        <f t="shared" si="0"/>
        <v>0.27666666666666667</v>
      </c>
      <c r="J8">
        <f>AVERAGE(E8,E14,E20)</f>
        <v>0.34666666666666668</v>
      </c>
      <c r="K8">
        <f>AVERAGE(F8,F14,F20)</f>
        <v>0.64333333333333342</v>
      </c>
      <c r="L8">
        <f t="shared" si="3"/>
        <v>2.8674417556808759E-2</v>
      </c>
      <c r="M8">
        <f t="shared" si="1"/>
        <v>5.9066817155564486E-2</v>
      </c>
      <c r="N8">
        <f t="shared" si="1"/>
        <v>3.7712361663282422E-2</v>
      </c>
      <c r="O8">
        <f>_xlfn.STDEV.P(F8,F14,F20)</f>
        <v>2.4944382578492966E-2</v>
      </c>
    </row>
    <row r="9" spans="1:15" x14ac:dyDescent="0.55000000000000004">
      <c r="A9" s="13" t="s">
        <v>12</v>
      </c>
      <c r="B9" t="s">
        <v>4</v>
      </c>
      <c r="C9">
        <v>0.75</v>
      </c>
      <c r="D9">
        <v>0.01</v>
      </c>
      <c r="E9">
        <v>0.03</v>
      </c>
      <c r="F9">
        <v>0.62</v>
      </c>
    </row>
    <row r="10" spans="1:15" x14ac:dyDescent="0.55000000000000004">
      <c r="A10" s="13" t="s">
        <v>12</v>
      </c>
      <c r="B10" t="s">
        <v>5</v>
      </c>
      <c r="C10">
        <v>0.44</v>
      </c>
      <c r="D10">
        <v>0.4</v>
      </c>
      <c r="E10">
        <v>0.42</v>
      </c>
      <c r="F10">
        <v>0.56999999999999995</v>
      </c>
    </row>
    <row r="11" spans="1:15" x14ac:dyDescent="0.55000000000000004">
      <c r="A11" s="13" t="s">
        <v>12</v>
      </c>
      <c r="B11" t="s">
        <v>6</v>
      </c>
      <c r="C11">
        <v>0.54</v>
      </c>
      <c r="D11">
        <v>0.18</v>
      </c>
      <c r="E11">
        <v>0.27</v>
      </c>
      <c r="F11">
        <v>0.62</v>
      </c>
    </row>
    <row r="12" spans="1:15" x14ac:dyDescent="0.55000000000000004">
      <c r="A12" s="13" t="s">
        <v>12</v>
      </c>
      <c r="B12" t="s">
        <v>7</v>
      </c>
      <c r="C12">
        <v>0.72</v>
      </c>
      <c r="D12">
        <v>0.25</v>
      </c>
      <c r="E12">
        <v>0.37</v>
      </c>
      <c r="F12">
        <v>0.67</v>
      </c>
    </row>
    <row r="13" spans="1:15" x14ac:dyDescent="0.55000000000000004">
      <c r="A13" s="13" t="s">
        <v>12</v>
      </c>
      <c r="B13" t="s">
        <v>8</v>
      </c>
      <c r="C13">
        <v>0.51</v>
      </c>
      <c r="D13">
        <v>0.33</v>
      </c>
      <c r="E13">
        <v>0.4</v>
      </c>
      <c r="F13">
        <v>0.62</v>
      </c>
    </row>
    <row r="14" spans="1:15" ht="14.7" thickBot="1" x14ac:dyDescent="0.6">
      <c r="A14" s="13" t="s">
        <v>12</v>
      </c>
      <c r="B14" t="s">
        <v>9</v>
      </c>
      <c r="C14">
        <v>0.49</v>
      </c>
      <c r="D14">
        <v>0.24</v>
      </c>
      <c r="E14">
        <v>0.32</v>
      </c>
      <c r="F14">
        <v>0.61</v>
      </c>
    </row>
    <row r="15" spans="1:15" x14ac:dyDescent="0.55000000000000004">
      <c r="A15" s="12" t="s">
        <v>13</v>
      </c>
      <c r="B15" s="1" t="s">
        <v>4</v>
      </c>
      <c r="C15" s="1">
        <v>0</v>
      </c>
      <c r="D15" s="1">
        <v>0</v>
      </c>
      <c r="E15" s="1">
        <v>0</v>
      </c>
      <c r="F15" s="2">
        <v>0.7</v>
      </c>
      <c r="H15" s="65"/>
      <c r="I15" s="65"/>
      <c r="J15" s="65"/>
      <c r="K15" s="65"/>
      <c r="L15" s="65"/>
      <c r="M15" s="65"/>
      <c r="N15" s="65"/>
      <c r="O15" s="65"/>
    </row>
    <row r="16" spans="1:15" x14ac:dyDescent="0.55000000000000004">
      <c r="A16" s="13" t="s">
        <v>13</v>
      </c>
      <c r="B16" t="s">
        <v>5</v>
      </c>
      <c r="C16">
        <v>0.4</v>
      </c>
      <c r="D16">
        <v>0.49</v>
      </c>
      <c r="E16">
        <v>0.44</v>
      </c>
      <c r="F16" s="3">
        <v>0.62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13" t="s">
        <v>13</v>
      </c>
      <c r="B17" t="s">
        <v>6</v>
      </c>
      <c r="C17">
        <v>0.42</v>
      </c>
      <c r="D17">
        <v>0.24</v>
      </c>
      <c r="E17">
        <v>0.31</v>
      </c>
      <c r="F17" s="3">
        <v>0.67</v>
      </c>
      <c r="H17" s="20"/>
      <c r="I17" s="20"/>
      <c r="J17" s="20"/>
      <c r="K17" s="20"/>
      <c r="L17" s="20"/>
      <c r="M17" s="20"/>
      <c r="N17" s="20"/>
      <c r="O17" s="20"/>
    </row>
    <row r="18" spans="1:15" x14ac:dyDescent="0.55000000000000004">
      <c r="A18" s="13" t="s">
        <v>13</v>
      </c>
      <c r="B18" t="s">
        <v>7</v>
      </c>
      <c r="C18">
        <v>0.48</v>
      </c>
      <c r="D18">
        <v>0.28000000000000003</v>
      </c>
      <c r="E18">
        <v>0.35</v>
      </c>
      <c r="F18" s="3">
        <v>0.69</v>
      </c>
      <c r="H18" s="65"/>
      <c r="I18" s="65"/>
      <c r="J18" s="65"/>
      <c r="K18" s="65"/>
      <c r="L18" s="65"/>
      <c r="M18" s="65"/>
      <c r="N18" s="65"/>
      <c r="O18" s="65"/>
    </row>
    <row r="19" spans="1:15" x14ac:dyDescent="0.55000000000000004">
      <c r="A19" s="13" t="s">
        <v>13</v>
      </c>
      <c r="B19" t="s">
        <v>8</v>
      </c>
      <c r="C19">
        <v>0.42</v>
      </c>
      <c r="D19">
        <v>0.37</v>
      </c>
      <c r="E19">
        <v>0.39</v>
      </c>
      <c r="F19" s="3">
        <v>0.65</v>
      </c>
      <c r="H19" s="6"/>
      <c r="I19" s="6"/>
      <c r="J19" s="6"/>
      <c r="K19" s="6"/>
      <c r="L19" s="6"/>
      <c r="M19" s="6"/>
      <c r="N19" s="6"/>
      <c r="O19" s="6"/>
    </row>
    <row r="20" spans="1:15" ht="14.7" thickBot="1" x14ac:dyDescent="0.6">
      <c r="A20" s="14" t="s">
        <v>13</v>
      </c>
      <c r="B20" s="4" t="s">
        <v>9</v>
      </c>
      <c r="C20" s="4">
        <v>0.45</v>
      </c>
      <c r="D20" s="4">
        <v>0.36</v>
      </c>
      <c r="E20" s="4">
        <v>0.4</v>
      </c>
      <c r="F20" s="5">
        <v>0.67</v>
      </c>
      <c r="H20" s="20"/>
      <c r="I20" s="20"/>
      <c r="J20" s="20"/>
      <c r="K20" s="20"/>
      <c r="L20" s="20"/>
      <c r="M20" s="20"/>
      <c r="N20" s="20"/>
      <c r="O20" s="20"/>
    </row>
    <row r="21" spans="1:15" x14ac:dyDescent="0.55000000000000004">
      <c r="H21" s="20" t="s">
        <v>16</v>
      </c>
      <c r="I21" s="20"/>
      <c r="J21" s="20"/>
      <c r="K21" s="20"/>
      <c r="L21" s="20" t="s">
        <v>15</v>
      </c>
      <c r="M21" s="20"/>
      <c r="N21" s="20"/>
      <c r="O21" s="20"/>
    </row>
    <row r="22" spans="1:15" x14ac:dyDescent="0.55000000000000004">
      <c r="B22" t="s">
        <v>17</v>
      </c>
      <c r="C22" t="s">
        <v>0</v>
      </c>
      <c r="D22" t="s">
        <v>1</v>
      </c>
      <c r="E22" t="s">
        <v>2</v>
      </c>
      <c r="F22" t="s">
        <v>3</v>
      </c>
      <c r="H22" s="20" t="s">
        <v>0</v>
      </c>
      <c r="I22" s="20" t="s">
        <v>1</v>
      </c>
      <c r="J22" s="20" t="s">
        <v>2</v>
      </c>
      <c r="K22" s="20" t="s">
        <v>3</v>
      </c>
      <c r="L22" s="20" t="s">
        <v>0</v>
      </c>
      <c r="M22" s="20" t="s">
        <v>1</v>
      </c>
      <c r="N22" s="20" t="s">
        <v>2</v>
      </c>
      <c r="O22" s="20" t="s">
        <v>3</v>
      </c>
    </row>
    <row r="23" spans="1:15" x14ac:dyDescent="0.55000000000000004">
      <c r="B23" t="s">
        <v>4</v>
      </c>
      <c r="C23" s="6">
        <v>0.65</v>
      </c>
      <c r="D23" s="6">
        <v>0.2</v>
      </c>
      <c r="E23" s="6">
        <v>0.31</v>
      </c>
      <c r="F23" s="6">
        <v>0.65</v>
      </c>
      <c r="H23" s="20">
        <f>AVERAGE(C23:C25)</f>
        <v>0.66</v>
      </c>
      <c r="I23" s="20">
        <f t="shared" ref="I23:K23" si="4">AVERAGE(D23:D25)</f>
        <v>0.18666666666666668</v>
      </c>
      <c r="J23" s="20">
        <f t="shared" si="4"/>
        <v>0.29000000000000004</v>
      </c>
      <c r="K23" s="20">
        <f t="shared" si="4"/>
        <v>0.68666666666666665</v>
      </c>
      <c r="L23" s="20">
        <f>_xlfn.STDEV.P(C23:C25)</f>
        <v>2.1602468994692835E-2</v>
      </c>
      <c r="M23" s="20">
        <f t="shared" ref="M23:O23" si="5">_xlfn.STDEV.P(D23:D25)</f>
        <v>1.8856180831641211E-2</v>
      </c>
      <c r="N23" s="20">
        <f t="shared" si="5"/>
        <v>2.1602468994692862E-2</v>
      </c>
      <c r="O23" s="20">
        <f t="shared" si="5"/>
        <v>3.2998316455372198E-2</v>
      </c>
    </row>
    <row r="24" spans="1:15" x14ac:dyDescent="0.55000000000000004">
      <c r="C24">
        <v>0.69</v>
      </c>
      <c r="D24">
        <v>0.16</v>
      </c>
      <c r="E24">
        <v>0.26</v>
      </c>
      <c r="F24">
        <v>0.73</v>
      </c>
    </row>
    <row r="25" spans="1:15" x14ac:dyDescent="0.55000000000000004">
      <c r="C25" s="6">
        <v>0.64</v>
      </c>
      <c r="D25">
        <v>0.2</v>
      </c>
      <c r="E25">
        <v>0.3</v>
      </c>
      <c r="F25">
        <v>0.68</v>
      </c>
    </row>
  </sheetData>
  <mergeCells count="6">
    <mergeCell ref="H1:K1"/>
    <mergeCell ref="L1:O1"/>
    <mergeCell ref="H15:K15"/>
    <mergeCell ref="L15:O15"/>
    <mergeCell ref="H18:K18"/>
    <mergeCell ref="L18:O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5BDF-ACF7-45D3-9E94-C1F0E937D556}">
  <dimension ref="A1:O19"/>
  <sheetViews>
    <sheetView workbookViewId="0">
      <selection activeCell="H17" sqref="H17:O17"/>
    </sheetView>
  </sheetViews>
  <sheetFormatPr defaultRowHeight="14.4" x14ac:dyDescent="0.55000000000000004"/>
  <cols>
    <col min="1" max="1" width="2.68359375" bestFit="1" customWidth="1"/>
    <col min="2" max="2" width="22.9453125" bestFit="1" customWidth="1"/>
    <col min="3" max="3" width="8.3671875" bestFit="1" customWidth="1"/>
    <col min="4" max="4" width="5.734375" bestFit="1" customWidth="1"/>
    <col min="5" max="5" width="4.68359375" bestFit="1" customWidth="1"/>
    <col min="6" max="6" width="7.9453125" bestFit="1" customWidth="1"/>
  </cols>
  <sheetData>
    <row r="1" spans="1:15" x14ac:dyDescent="0.55000000000000004">
      <c r="B1" s="6"/>
      <c r="C1" s="6"/>
      <c r="D1" s="6"/>
      <c r="E1" s="6"/>
      <c r="F1" s="6"/>
      <c r="G1" s="6"/>
      <c r="H1" s="65" t="s">
        <v>16</v>
      </c>
      <c r="I1" s="65"/>
      <c r="J1" s="65"/>
      <c r="K1" s="65"/>
      <c r="L1" s="65" t="s">
        <v>15</v>
      </c>
      <c r="M1" s="65"/>
      <c r="N1" s="65"/>
      <c r="O1" s="65"/>
    </row>
    <row r="2" spans="1:15" ht="14.7" thickBot="1" x14ac:dyDescent="0.6">
      <c r="B2" s="6" t="s">
        <v>10</v>
      </c>
      <c r="C2" s="6" t="s">
        <v>0</v>
      </c>
      <c r="D2" s="6" t="s">
        <v>1</v>
      </c>
      <c r="E2" s="6" t="s">
        <v>2</v>
      </c>
      <c r="F2" s="6" t="s">
        <v>3</v>
      </c>
      <c r="G2" s="6"/>
      <c r="H2" s="6" t="s">
        <v>0</v>
      </c>
      <c r="I2" s="6" t="s">
        <v>1</v>
      </c>
      <c r="J2" s="6" t="s">
        <v>2</v>
      </c>
      <c r="K2" s="6" t="s">
        <v>3</v>
      </c>
      <c r="L2" s="6" t="s">
        <v>0</v>
      </c>
      <c r="M2" s="6" t="s">
        <v>1</v>
      </c>
      <c r="N2" s="6" t="s">
        <v>2</v>
      </c>
      <c r="O2" s="6" t="s">
        <v>3</v>
      </c>
    </row>
    <row r="3" spans="1:15" x14ac:dyDescent="0.55000000000000004">
      <c r="A3" s="12" t="s">
        <v>11</v>
      </c>
      <c r="B3" s="1" t="s">
        <v>4</v>
      </c>
      <c r="C3" s="1">
        <v>0</v>
      </c>
      <c r="D3" s="1">
        <v>0</v>
      </c>
      <c r="E3" s="1">
        <v>0</v>
      </c>
      <c r="F3" s="2">
        <v>0.65</v>
      </c>
      <c r="H3" s="20">
        <f t="shared" ref="H3:K6" si="0">AVERAGE(C3,C7,C11)</f>
        <v>0</v>
      </c>
      <c r="I3" s="20">
        <f t="shared" si="0"/>
        <v>0</v>
      </c>
      <c r="J3" s="20">
        <f t="shared" si="0"/>
        <v>0</v>
      </c>
      <c r="K3" s="20">
        <f t="shared" si="0"/>
        <v>0.64666666666666661</v>
      </c>
      <c r="L3" s="20">
        <f t="shared" ref="L3:O6" si="1">_xlfn.STDEV.P(C3,C7,C11)</f>
        <v>0</v>
      </c>
      <c r="M3" s="20">
        <f t="shared" si="1"/>
        <v>0</v>
      </c>
      <c r="N3" s="20">
        <f t="shared" si="1"/>
        <v>0</v>
      </c>
      <c r="O3" s="20">
        <f t="shared" si="1"/>
        <v>4.7140452079103209E-3</v>
      </c>
    </row>
    <row r="4" spans="1:15" x14ac:dyDescent="0.55000000000000004">
      <c r="A4" s="13" t="s">
        <v>11</v>
      </c>
      <c r="B4" t="s">
        <v>6</v>
      </c>
      <c r="C4">
        <v>0.46</v>
      </c>
      <c r="D4">
        <v>0.17</v>
      </c>
      <c r="E4">
        <v>0.25</v>
      </c>
      <c r="F4" s="3">
        <v>0.64</v>
      </c>
      <c r="H4" s="20">
        <f t="shared" si="0"/>
        <v>0.45333333333333331</v>
      </c>
      <c r="I4" s="20">
        <f t="shared" si="0"/>
        <v>0.17</v>
      </c>
      <c r="J4" s="20">
        <f t="shared" si="0"/>
        <v>0.24666666666666667</v>
      </c>
      <c r="K4" s="20">
        <f t="shared" si="0"/>
        <v>0.63666666666666671</v>
      </c>
      <c r="L4" s="20">
        <f t="shared" si="1"/>
        <v>2.4944382578492946E-2</v>
      </c>
      <c r="M4" s="20">
        <f t="shared" si="1"/>
        <v>8.164965809277256E-3</v>
      </c>
      <c r="N4" s="20">
        <f t="shared" si="1"/>
        <v>4.7140452079103209E-3</v>
      </c>
      <c r="O4" s="20">
        <f t="shared" si="1"/>
        <v>1.2472191289246483E-2</v>
      </c>
    </row>
    <row r="5" spans="1:15" x14ac:dyDescent="0.55000000000000004">
      <c r="A5" s="13" t="s">
        <v>11</v>
      </c>
      <c r="B5" t="s">
        <v>7</v>
      </c>
      <c r="C5">
        <v>0.48</v>
      </c>
      <c r="D5">
        <v>0.17</v>
      </c>
      <c r="E5">
        <v>0.25</v>
      </c>
      <c r="F5" s="3">
        <v>0.65</v>
      </c>
      <c r="H5" s="20">
        <f t="shared" si="0"/>
        <v>0.51</v>
      </c>
      <c r="I5" s="20">
        <f t="shared" si="0"/>
        <v>0.18666666666666668</v>
      </c>
      <c r="J5" s="20">
        <f t="shared" si="0"/>
        <v>0.27</v>
      </c>
      <c r="K5" s="20">
        <f t="shared" si="0"/>
        <v>0.65333333333333332</v>
      </c>
      <c r="L5" s="20">
        <f t="shared" si="1"/>
        <v>3.5590260840104401E-2</v>
      </c>
      <c r="M5" s="20">
        <f t="shared" si="1"/>
        <v>1.2472191289246469E-2</v>
      </c>
      <c r="N5" s="20">
        <f t="shared" si="1"/>
        <v>1.6329931618554512E-2</v>
      </c>
      <c r="O5" s="20">
        <f t="shared" si="1"/>
        <v>1.2472191289246483E-2</v>
      </c>
    </row>
    <row r="6" spans="1:15" ht="14.7" thickBot="1" x14ac:dyDescent="0.6">
      <c r="A6" s="14" t="s">
        <v>11</v>
      </c>
      <c r="B6" s="4" t="s">
        <v>9</v>
      </c>
      <c r="C6" s="4">
        <v>0.47</v>
      </c>
      <c r="D6" s="4">
        <v>0.24</v>
      </c>
      <c r="E6" s="4">
        <v>0.32</v>
      </c>
      <c r="F6" s="5">
        <v>0.64</v>
      </c>
      <c r="H6" s="20">
        <f t="shared" si="0"/>
        <v>0.46666666666666662</v>
      </c>
      <c r="I6" s="20">
        <f t="shared" si="0"/>
        <v>0.24</v>
      </c>
      <c r="J6" s="20">
        <f t="shared" si="0"/>
        <v>0.32</v>
      </c>
      <c r="K6" s="20">
        <f t="shared" si="0"/>
        <v>0.63666666666666671</v>
      </c>
      <c r="L6" s="20">
        <f t="shared" si="1"/>
        <v>1.2472191289246459E-2</v>
      </c>
      <c r="M6" s="20">
        <f t="shared" si="1"/>
        <v>1.6329931618554526E-2</v>
      </c>
      <c r="N6" s="20">
        <f t="shared" si="1"/>
        <v>1.6329931618554536E-2</v>
      </c>
      <c r="O6" s="20">
        <f t="shared" si="1"/>
        <v>4.7140452079103209E-3</v>
      </c>
    </row>
    <row r="7" spans="1:15" x14ac:dyDescent="0.55000000000000004">
      <c r="A7" s="13" t="s">
        <v>12</v>
      </c>
      <c r="B7" t="s">
        <v>4</v>
      </c>
      <c r="C7">
        <v>0</v>
      </c>
      <c r="D7">
        <v>0</v>
      </c>
      <c r="E7">
        <v>0</v>
      </c>
      <c r="F7">
        <v>0.65</v>
      </c>
    </row>
    <row r="8" spans="1:15" x14ac:dyDescent="0.55000000000000004">
      <c r="A8" s="13" t="s">
        <v>12</v>
      </c>
      <c r="B8" t="s">
        <v>6</v>
      </c>
      <c r="C8">
        <v>0.48</v>
      </c>
      <c r="D8">
        <v>0.16</v>
      </c>
      <c r="E8">
        <v>0.24</v>
      </c>
      <c r="F8">
        <v>0.65</v>
      </c>
    </row>
    <row r="9" spans="1:15" x14ac:dyDescent="0.55000000000000004">
      <c r="A9" s="13" t="s">
        <v>12</v>
      </c>
      <c r="B9" t="s">
        <v>7</v>
      </c>
      <c r="C9">
        <v>0.56000000000000005</v>
      </c>
      <c r="D9">
        <v>0.2</v>
      </c>
      <c r="E9">
        <v>0.28999999999999998</v>
      </c>
      <c r="F9">
        <v>0.67</v>
      </c>
    </row>
    <row r="10" spans="1:15" ht="14.7" thickBot="1" x14ac:dyDescent="0.6">
      <c r="A10" s="13" t="s">
        <v>12</v>
      </c>
      <c r="B10" t="s">
        <v>9</v>
      </c>
      <c r="C10">
        <v>0.48</v>
      </c>
      <c r="D10">
        <v>0.26</v>
      </c>
      <c r="E10">
        <v>0.34</v>
      </c>
      <c r="F10">
        <v>0.64</v>
      </c>
    </row>
    <row r="11" spans="1:15" x14ac:dyDescent="0.55000000000000004">
      <c r="A11" s="12" t="s">
        <v>13</v>
      </c>
      <c r="B11" s="1" t="s">
        <v>4</v>
      </c>
      <c r="C11" s="1">
        <v>0</v>
      </c>
      <c r="D11" s="1">
        <v>0</v>
      </c>
      <c r="E11" s="1">
        <v>0</v>
      </c>
      <c r="F11" s="2">
        <v>0.64</v>
      </c>
    </row>
    <row r="12" spans="1:15" x14ac:dyDescent="0.55000000000000004">
      <c r="A12" s="13" t="s">
        <v>13</v>
      </c>
      <c r="B12" t="s">
        <v>6</v>
      </c>
      <c r="C12">
        <v>0.42</v>
      </c>
      <c r="D12">
        <v>0.18</v>
      </c>
      <c r="E12">
        <v>0.25</v>
      </c>
      <c r="F12" s="3">
        <v>0.62</v>
      </c>
    </row>
    <row r="13" spans="1:15" x14ac:dyDescent="0.55000000000000004">
      <c r="A13" s="13" t="s">
        <v>13</v>
      </c>
      <c r="B13" t="s">
        <v>7</v>
      </c>
      <c r="C13">
        <v>0.49</v>
      </c>
      <c r="D13">
        <v>0.19</v>
      </c>
      <c r="E13">
        <v>0.27</v>
      </c>
      <c r="F13" s="3">
        <v>0.64</v>
      </c>
    </row>
    <row r="14" spans="1:15" ht="14.7" thickBot="1" x14ac:dyDescent="0.6">
      <c r="A14" s="14" t="s">
        <v>13</v>
      </c>
      <c r="B14" s="4" t="s">
        <v>9</v>
      </c>
      <c r="C14" s="4">
        <v>0.45</v>
      </c>
      <c r="D14" s="4">
        <v>0.22</v>
      </c>
      <c r="E14" s="4">
        <v>0.3</v>
      </c>
      <c r="F14" s="5">
        <v>0.63</v>
      </c>
    </row>
    <row r="15" spans="1:15" x14ac:dyDescent="0.55000000000000004">
      <c r="H15" s="65" t="s">
        <v>16</v>
      </c>
      <c r="I15" s="65"/>
      <c r="J15" s="65"/>
      <c r="K15" s="65"/>
      <c r="L15" s="65" t="s">
        <v>15</v>
      </c>
      <c r="M15" s="65"/>
      <c r="N15" s="65"/>
      <c r="O15" s="65"/>
    </row>
    <row r="16" spans="1:15" x14ac:dyDescent="0.55000000000000004">
      <c r="B16" t="s">
        <v>17</v>
      </c>
      <c r="C16" t="s">
        <v>0</v>
      </c>
      <c r="D16" t="s">
        <v>1</v>
      </c>
      <c r="E16" t="s">
        <v>2</v>
      </c>
      <c r="F16" t="s">
        <v>3</v>
      </c>
      <c r="H16" s="6" t="s">
        <v>0</v>
      </c>
      <c r="I16" s="6" t="s">
        <v>1</v>
      </c>
      <c r="J16" s="6" t="s">
        <v>2</v>
      </c>
      <c r="K16" s="6" t="s">
        <v>3</v>
      </c>
      <c r="L16" s="6" t="s">
        <v>0</v>
      </c>
      <c r="M16" s="6" t="s">
        <v>1</v>
      </c>
      <c r="N16" s="6" t="s">
        <v>2</v>
      </c>
      <c r="O16" s="6" t="s">
        <v>3</v>
      </c>
    </row>
    <row r="17" spans="2:15" x14ac:dyDescent="0.55000000000000004">
      <c r="B17" t="s">
        <v>27</v>
      </c>
      <c r="C17" s="6">
        <v>0.5</v>
      </c>
      <c r="D17" s="6">
        <v>1.4E-2</v>
      </c>
      <c r="E17" s="6">
        <v>0.22</v>
      </c>
      <c r="F17" s="6">
        <v>0.67</v>
      </c>
      <c r="H17" s="20">
        <f>AVERAGE(C17:C19)</f>
        <v>0.57333333333333336</v>
      </c>
      <c r="I17" s="20">
        <f t="shared" ref="I17:K17" si="2">AVERAGE(D17:D19)</f>
        <v>0.11133333333333334</v>
      </c>
      <c r="J17" s="20">
        <f t="shared" si="2"/>
        <v>0.24333333333333332</v>
      </c>
      <c r="K17" s="20">
        <f t="shared" si="2"/>
        <v>0.66333333333333344</v>
      </c>
      <c r="L17" s="20">
        <f>_xlfn.STDEV.P(C17:C19)</f>
        <v>5.2493385826745398E-2</v>
      </c>
      <c r="M17" s="20">
        <f t="shared" ref="M17:O17" si="3">_xlfn.STDEV.P(D17:D19)</f>
        <v>7.0735815225072191E-2</v>
      </c>
      <c r="N17" s="20">
        <f t="shared" si="3"/>
        <v>2.624669291337314E-2</v>
      </c>
      <c r="O17" s="20">
        <f t="shared" si="3"/>
        <v>4.7140452079103209E-3</v>
      </c>
    </row>
    <row r="18" spans="2:15" x14ac:dyDescent="0.55000000000000004">
      <c r="C18">
        <v>0.6</v>
      </c>
      <c r="D18">
        <v>0.14000000000000001</v>
      </c>
      <c r="E18">
        <v>0.23</v>
      </c>
      <c r="F18">
        <v>0.66</v>
      </c>
    </row>
    <row r="19" spans="2:15" x14ac:dyDescent="0.55000000000000004">
      <c r="C19" s="6">
        <v>0.62</v>
      </c>
      <c r="D19">
        <v>0.18</v>
      </c>
      <c r="E19">
        <v>0.28000000000000003</v>
      </c>
      <c r="F19">
        <v>0.66</v>
      </c>
    </row>
  </sheetData>
  <mergeCells count="4">
    <mergeCell ref="H1:K1"/>
    <mergeCell ref="L1:O1"/>
    <mergeCell ref="H15:K15"/>
    <mergeCell ref="L15:O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702C-1B66-46C5-9167-44F14A0922FD}">
  <dimension ref="A1:O25"/>
  <sheetViews>
    <sheetView workbookViewId="0">
      <selection activeCell="L31" sqref="L31"/>
    </sheetView>
  </sheetViews>
  <sheetFormatPr defaultRowHeight="14.4" x14ac:dyDescent="0.55000000000000004"/>
  <cols>
    <col min="1" max="1" width="2.68359375" bestFit="1" customWidth="1"/>
    <col min="2" max="2" width="22.9453125" bestFit="1" customWidth="1"/>
    <col min="3" max="3" width="8.3671875" bestFit="1" customWidth="1"/>
    <col min="4" max="4" width="5.734375" bestFit="1" customWidth="1"/>
    <col min="5" max="5" width="4.68359375" bestFit="1" customWidth="1"/>
    <col min="6" max="6" width="7.9453125" bestFit="1" customWidth="1"/>
  </cols>
  <sheetData>
    <row r="1" spans="1:15" x14ac:dyDescent="0.55000000000000004">
      <c r="H1" s="65" t="s">
        <v>16</v>
      </c>
      <c r="I1" s="65"/>
      <c r="J1" s="65"/>
      <c r="K1" s="65"/>
      <c r="L1" s="65" t="s">
        <v>15</v>
      </c>
      <c r="M1" s="65"/>
      <c r="N1" s="65"/>
      <c r="O1" s="65"/>
    </row>
    <row r="2" spans="1:15" ht="14.7" thickBot="1" x14ac:dyDescent="0.6">
      <c r="B2" s="6" t="s">
        <v>10</v>
      </c>
      <c r="C2" s="6" t="s">
        <v>0</v>
      </c>
      <c r="D2" s="6" t="s">
        <v>1</v>
      </c>
      <c r="E2" s="6" t="s">
        <v>2</v>
      </c>
      <c r="F2" s="6" t="s">
        <v>3</v>
      </c>
      <c r="H2" s="6" t="s">
        <v>0</v>
      </c>
      <c r="I2" s="6" t="s">
        <v>1</v>
      </c>
      <c r="J2" s="6" t="s">
        <v>2</v>
      </c>
      <c r="K2" s="6" t="s">
        <v>3</v>
      </c>
      <c r="L2" s="6" t="s">
        <v>0</v>
      </c>
      <c r="M2" s="6" t="s">
        <v>1</v>
      </c>
      <c r="N2" s="6" t="s">
        <v>2</v>
      </c>
      <c r="O2" s="6" t="s">
        <v>3</v>
      </c>
    </row>
    <row r="3" spans="1:15" x14ac:dyDescent="0.55000000000000004">
      <c r="A3" s="12" t="s">
        <v>11</v>
      </c>
      <c r="B3" s="1" t="s">
        <v>4</v>
      </c>
      <c r="C3" s="7">
        <v>0</v>
      </c>
      <c r="D3" s="7">
        <v>0</v>
      </c>
      <c r="E3" s="7">
        <v>0</v>
      </c>
      <c r="F3" s="8">
        <v>0.7</v>
      </c>
      <c r="H3" s="20">
        <f>AVERAGE(C3,C9,C15)</f>
        <v>0</v>
      </c>
      <c r="I3" s="20">
        <f t="shared" ref="I3:K8" si="0">AVERAGE(D3,D9,D15)</f>
        <v>0</v>
      </c>
      <c r="J3" s="20">
        <f t="shared" si="0"/>
        <v>0</v>
      </c>
      <c r="K3" s="20">
        <f t="shared" si="0"/>
        <v>0.66</v>
      </c>
      <c r="L3" s="20">
        <f>_xlfn.STDEV.P(C3,C9,C15)</f>
        <v>0</v>
      </c>
      <c r="M3" s="20">
        <f t="shared" ref="M3:O8" si="1">_xlfn.STDEV.P(D3,D9,D15)</f>
        <v>0</v>
      </c>
      <c r="N3" s="20">
        <f t="shared" si="1"/>
        <v>0</v>
      </c>
      <c r="O3" s="20">
        <f t="shared" si="1"/>
        <v>3.2659863237109024E-2</v>
      </c>
    </row>
    <row r="4" spans="1:15" x14ac:dyDescent="0.55000000000000004">
      <c r="A4" s="13" t="s">
        <v>11</v>
      </c>
      <c r="B4" t="s">
        <v>5</v>
      </c>
      <c r="C4" s="6">
        <v>0.36</v>
      </c>
      <c r="D4" s="6">
        <v>0.44</v>
      </c>
      <c r="E4" s="6">
        <v>0.39</v>
      </c>
      <c r="F4" s="9">
        <v>0.59</v>
      </c>
      <c r="H4" s="20">
        <f t="shared" ref="H4:H8" si="2">AVERAGE(C4,C10,C16)</f>
        <v>0.37666666666666665</v>
      </c>
      <c r="I4" s="20">
        <f>AVERAGE(D4,D10,D16)</f>
        <v>0.3666666666666667</v>
      </c>
      <c r="J4" s="20">
        <f t="shared" si="0"/>
        <v>0.3666666666666667</v>
      </c>
      <c r="K4" s="20">
        <f t="shared" si="0"/>
        <v>0.57666666666666666</v>
      </c>
      <c r="L4" s="20">
        <f t="shared" ref="L4:L8" si="3">_xlfn.STDEV.P(C4,C10,C16)</f>
        <v>3.0912061651652344E-2</v>
      </c>
      <c r="M4" s="20">
        <f t="shared" si="1"/>
        <v>5.2493385826745335E-2</v>
      </c>
      <c r="N4" s="20">
        <f t="shared" si="1"/>
        <v>2.6246692913372699E-2</v>
      </c>
      <c r="O4" s="20">
        <f t="shared" si="1"/>
        <v>1.2472191289246433E-2</v>
      </c>
    </row>
    <row r="5" spans="1:15" x14ac:dyDescent="0.55000000000000004">
      <c r="A5" s="13" t="s">
        <v>11</v>
      </c>
      <c r="B5" t="s">
        <v>6</v>
      </c>
      <c r="C5" s="6">
        <v>0.38</v>
      </c>
      <c r="D5" s="6">
        <v>0.17</v>
      </c>
      <c r="E5" s="6">
        <v>0.23</v>
      </c>
      <c r="F5" s="9">
        <v>0.66</v>
      </c>
      <c r="H5" s="20">
        <f t="shared" si="2"/>
        <v>0.43</v>
      </c>
      <c r="I5" s="20">
        <f t="shared" si="0"/>
        <v>0.13333333333333333</v>
      </c>
      <c r="J5" s="20">
        <f t="shared" si="0"/>
        <v>0.19666666666666668</v>
      </c>
      <c r="K5" s="20">
        <f>AVERAGE(F5,F11,F17)</f>
        <v>0.64</v>
      </c>
      <c r="L5" s="20">
        <f t="shared" si="3"/>
        <v>4.0824829046386291E-2</v>
      </c>
      <c r="M5" s="20">
        <f>_xlfn.STDEV.P(D5,D11,D17)</f>
        <v>2.8674417556808739E-2</v>
      </c>
      <c r="N5" s="20">
        <f t="shared" si="1"/>
        <v>2.8674417556808683E-2</v>
      </c>
      <c r="O5" s="20">
        <f t="shared" si="1"/>
        <v>2.1602468994692887E-2</v>
      </c>
    </row>
    <row r="6" spans="1:15" x14ac:dyDescent="0.55000000000000004">
      <c r="A6" s="13" t="s">
        <v>11</v>
      </c>
      <c r="B6" t="s">
        <v>7</v>
      </c>
      <c r="C6" s="6">
        <v>0.37</v>
      </c>
      <c r="D6" s="6">
        <v>0.18</v>
      </c>
      <c r="E6" s="6">
        <v>0.24</v>
      </c>
      <c r="F6" s="9">
        <v>0.66</v>
      </c>
      <c r="H6" s="20">
        <f>AVERAGE(C6,C12,C18)</f>
        <v>0.47000000000000003</v>
      </c>
      <c r="I6" s="20">
        <f t="shared" si="0"/>
        <v>0.15333333333333332</v>
      </c>
      <c r="J6" s="20">
        <f t="shared" si="0"/>
        <v>0.22999999999999998</v>
      </c>
      <c r="K6" s="20">
        <f t="shared" si="0"/>
        <v>0.65</v>
      </c>
      <c r="L6" s="20">
        <f t="shared" si="3"/>
        <v>7.7888809636985815E-2</v>
      </c>
      <c r="M6" s="20">
        <f t="shared" si="1"/>
        <v>2.0548046676563399E-2</v>
      </c>
      <c r="N6" s="20">
        <f>_xlfn.STDEV.P(E6,E12,E18)</f>
        <v>8.164965809277256E-3</v>
      </c>
      <c r="O6" s="20">
        <f>_xlfn.STDEV.P(F6,F12,F18)</f>
        <v>2.1602468994692887E-2</v>
      </c>
    </row>
    <row r="7" spans="1:15" x14ac:dyDescent="0.55000000000000004">
      <c r="A7" s="13" t="s">
        <v>11</v>
      </c>
      <c r="B7" t="s">
        <v>8</v>
      </c>
      <c r="C7" s="6">
        <v>0.36</v>
      </c>
      <c r="D7" s="6">
        <v>0.34</v>
      </c>
      <c r="E7" s="6">
        <v>0.35</v>
      </c>
      <c r="F7" s="9">
        <v>0.61</v>
      </c>
      <c r="H7">
        <f t="shared" si="2"/>
        <v>0.3833333333333333</v>
      </c>
      <c r="I7">
        <f t="shared" si="0"/>
        <v>0.27333333333333337</v>
      </c>
      <c r="J7">
        <f t="shared" si="0"/>
        <v>0.3133333333333333</v>
      </c>
      <c r="K7">
        <f t="shared" si="0"/>
        <v>0.59666666666666668</v>
      </c>
      <c r="L7">
        <f t="shared" si="3"/>
        <v>2.054804667656325E-2</v>
      </c>
      <c r="M7">
        <f t="shared" si="1"/>
        <v>4.7842333648024357E-2</v>
      </c>
      <c r="N7">
        <f t="shared" si="1"/>
        <v>2.6246692913372699E-2</v>
      </c>
      <c r="O7">
        <f t="shared" si="1"/>
        <v>1.2472191289246483E-2</v>
      </c>
    </row>
    <row r="8" spans="1:15" ht="14.7" thickBot="1" x14ac:dyDescent="0.6">
      <c r="A8" s="14" t="s">
        <v>11</v>
      </c>
      <c r="B8" s="4" t="s">
        <v>9</v>
      </c>
      <c r="C8" s="10">
        <v>0.35</v>
      </c>
      <c r="D8" s="10">
        <v>0.25</v>
      </c>
      <c r="E8" s="10">
        <v>0.28999999999999998</v>
      </c>
      <c r="F8" s="11">
        <v>0.63</v>
      </c>
      <c r="H8">
        <f t="shared" si="2"/>
        <v>0.43</v>
      </c>
      <c r="I8">
        <f t="shared" si="0"/>
        <v>0.21999999999999997</v>
      </c>
      <c r="J8">
        <f>AVERAGE(E8,E14,E20)</f>
        <v>0.28666666666666668</v>
      </c>
      <c r="K8">
        <f>AVERAGE(F8,F14,F20)</f>
        <v>0.63</v>
      </c>
      <c r="L8">
        <f t="shared" si="3"/>
        <v>5.656854249492374E-2</v>
      </c>
      <c r="M8">
        <f t="shared" si="1"/>
        <v>2.9439202887759648E-2</v>
      </c>
      <c r="N8">
        <f t="shared" si="1"/>
        <v>2.054804667656325E-2</v>
      </c>
      <c r="O8">
        <f>_xlfn.STDEV.P(F8,F14,F20)</f>
        <v>8.1649658092772682E-3</v>
      </c>
    </row>
    <row r="9" spans="1:15" x14ac:dyDescent="0.55000000000000004">
      <c r="A9" s="13" t="s">
        <v>12</v>
      </c>
      <c r="B9" t="s">
        <v>4</v>
      </c>
      <c r="C9" s="6">
        <v>0</v>
      </c>
      <c r="D9" s="6">
        <v>0</v>
      </c>
      <c r="E9" s="6">
        <v>0</v>
      </c>
      <c r="F9" s="6">
        <v>0.66</v>
      </c>
    </row>
    <row r="10" spans="1:15" x14ac:dyDescent="0.55000000000000004">
      <c r="A10" s="13" t="s">
        <v>12</v>
      </c>
      <c r="B10" t="s">
        <v>5</v>
      </c>
      <c r="C10" s="6">
        <v>0.35</v>
      </c>
      <c r="D10" s="6">
        <v>0.32</v>
      </c>
      <c r="E10" s="6">
        <v>0.33</v>
      </c>
      <c r="F10" s="6">
        <v>0.56000000000000005</v>
      </c>
    </row>
    <row r="11" spans="1:15" x14ac:dyDescent="0.55000000000000004">
      <c r="A11" s="13" t="s">
        <v>12</v>
      </c>
      <c r="B11" t="s">
        <v>6</v>
      </c>
      <c r="C11" s="6">
        <v>0.48</v>
      </c>
      <c r="D11" s="6">
        <v>0.13</v>
      </c>
      <c r="E11" s="6">
        <v>0.2</v>
      </c>
      <c r="F11" s="6">
        <v>0.65</v>
      </c>
    </row>
    <row r="12" spans="1:15" x14ac:dyDescent="0.55000000000000004">
      <c r="A12" s="13" t="s">
        <v>12</v>
      </c>
      <c r="B12" t="s">
        <v>7</v>
      </c>
      <c r="C12" s="6">
        <v>0.56000000000000005</v>
      </c>
      <c r="D12" s="6">
        <v>0.13</v>
      </c>
      <c r="E12" s="6">
        <v>0.22</v>
      </c>
      <c r="F12" s="6">
        <v>0.67</v>
      </c>
    </row>
    <row r="13" spans="1:15" x14ac:dyDescent="0.55000000000000004">
      <c r="A13" s="13" t="s">
        <v>12</v>
      </c>
      <c r="B13" t="s">
        <v>8</v>
      </c>
      <c r="C13" s="6">
        <v>0.38</v>
      </c>
      <c r="D13" s="6">
        <v>0.25</v>
      </c>
      <c r="E13" s="6">
        <v>0.3</v>
      </c>
      <c r="F13" s="6">
        <v>0.6</v>
      </c>
    </row>
    <row r="14" spans="1:15" ht="14.7" thickBot="1" x14ac:dyDescent="0.6">
      <c r="A14" s="13" t="s">
        <v>12</v>
      </c>
      <c r="B14" t="s">
        <v>9</v>
      </c>
      <c r="C14" s="6">
        <v>0.47</v>
      </c>
      <c r="D14" s="6">
        <v>0.23</v>
      </c>
      <c r="E14" s="6">
        <v>0.31</v>
      </c>
      <c r="F14" s="6">
        <v>0.64</v>
      </c>
    </row>
    <row r="15" spans="1:15" x14ac:dyDescent="0.55000000000000004">
      <c r="A15" s="12" t="s">
        <v>13</v>
      </c>
      <c r="B15" s="1" t="s">
        <v>4</v>
      </c>
      <c r="C15" s="7">
        <v>0</v>
      </c>
      <c r="D15" s="7">
        <v>0</v>
      </c>
      <c r="E15" s="7">
        <v>0</v>
      </c>
      <c r="F15" s="8">
        <v>0.62</v>
      </c>
      <c r="H15" s="65"/>
      <c r="I15" s="65"/>
      <c r="J15" s="65"/>
      <c r="K15" s="65"/>
      <c r="L15" s="65"/>
      <c r="M15" s="65"/>
      <c r="N15" s="65"/>
      <c r="O15" s="65"/>
    </row>
    <row r="16" spans="1:15" x14ac:dyDescent="0.55000000000000004">
      <c r="A16" s="13" t="s">
        <v>13</v>
      </c>
      <c r="B16" t="s">
        <v>5</v>
      </c>
      <c r="C16" s="6">
        <v>0.42</v>
      </c>
      <c r="D16" s="6">
        <v>0.34</v>
      </c>
      <c r="E16" s="6">
        <v>0.38</v>
      </c>
      <c r="F16" s="9">
        <v>0.57999999999999996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13" t="s">
        <v>13</v>
      </c>
      <c r="B17" t="s">
        <v>6</v>
      </c>
      <c r="C17" s="6">
        <v>0.43</v>
      </c>
      <c r="D17" s="6">
        <v>0.1</v>
      </c>
      <c r="E17" s="6">
        <v>0.16</v>
      </c>
      <c r="F17" s="9">
        <v>0.61</v>
      </c>
      <c r="H17" s="20"/>
      <c r="I17" s="20"/>
      <c r="J17" s="20"/>
      <c r="K17" s="20"/>
      <c r="L17" s="20"/>
      <c r="M17" s="20"/>
      <c r="N17" s="20"/>
      <c r="O17" s="20"/>
    </row>
    <row r="18" spans="1:15" x14ac:dyDescent="0.55000000000000004">
      <c r="A18" s="13" t="s">
        <v>13</v>
      </c>
      <c r="B18" t="s">
        <v>7</v>
      </c>
      <c r="C18" s="6">
        <v>0.48</v>
      </c>
      <c r="D18" s="6">
        <v>0.15</v>
      </c>
      <c r="E18" s="6">
        <v>0.23</v>
      </c>
      <c r="F18" s="9">
        <v>0.62</v>
      </c>
      <c r="H18" s="65"/>
      <c r="I18" s="65"/>
      <c r="J18" s="65"/>
      <c r="K18" s="65"/>
      <c r="L18" s="65"/>
      <c r="M18" s="65"/>
      <c r="N18" s="65"/>
      <c r="O18" s="65"/>
    </row>
    <row r="19" spans="1:15" x14ac:dyDescent="0.55000000000000004">
      <c r="A19" s="13" t="s">
        <v>13</v>
      </c>
      <c r="B19" t="s">
        <v>8</v>
      </c>
      <c r="C19" s="6">
        <v>0.41</v>
      </c>
      <c r="D19" s="6">
        <v>0.23</v>
      </c>
      <c r="E19" s="6">
        <v>0.28999999999999998</v>
      </c>
      <c r="F19" s="9">
        <v>0.57999999999999996</v>
      </c>
      <c r="H19" s="6"/>
      <c r="I19" s="6"/>
      <c r="J19" s="6"/>
      <c r="K19" s="6"/>
      <c r="L19" s="6"/>
      <c r="M19" s="6"/>
      <c r="N19" s="6"/>
      <c r="O19" s="6"/>
    </row>
    <row r="20" spans="1:15" ht="14.7" thickBot="1" x14ac:dyDescent="0.6">
      <c r="A20" s="14" t="s">
        <v>13</v>
      </c>
      <c r="B20" s="4" t="s">
        <v>9</v>
      </c>
      <c r="C20" s="10">
        <v>0.47</v>
      </c>
      <c r="D20" s="10">
        <v>0.18</v>
      </c>
      <c r="E20" s="10">
        <v>0.26</v>
      </c>
      <c r="F20" s="11">
        <v>0.62</v>
      </c>
      <c r="H20" s="20"/>
      <c r="I20" s="20"/>
      <c r="J20" s="20"/>
      <c r="K20" s="20"/>
      <c r="L20" s="20"/>
      <c r="M20" s="20"/>
      <c r="N20" s="20"/>
      <c r="O20" s="20"/>
    </row>
    <row r="21" spans="1:15" x14ac:dyDescent="0.55000000000000004">
      <c r="H21" s="20" t="s">
        <v>16</v>
      </c>
      <c r="I21" s="20"/>
      <c r="J21" s="20"/>
      <c r="K21" s="20"/>
      <c r="L21" s="20" t="s">
        <v>15</v>
      </c>
      <c r="M21" s="20"/>
      <c r="N21" s="20"/>
      <c r="O21" s="20"/>
    </row>
    <row r="22" spans="1:15" x14ac:dyDescent="0.55000000000000004">
      <c r="B22" t="s">
        <v>17</v>
      </c>
      <c r="C22" t="s">
        <v>0</v>
      </c>
      <c r="D22" t="s">
        <v>1</v>
      </c>
      <c r="E22" t="s">
        <v>2</v>
      </c>
      <c r="F22" t="s">
        <v>3</v>
      </c>
      <c r="H22" s="20" t="s">
        <v>0</v>
      </c>
      <c r="I22" s="20" t="s">
        <v>1</v>
      </c>
      <c r="J22" s="20" t="s">
        <v>2</v>
      </c>
      <c r="K22" s="20" t="s">
        <v>3</v>
      </c>
      <c r="L22" s="20" t="s">
        <v>0</v>
      </c>
      <c r="M22" s="20" t="s">
        <v>1</v>
      </c>
      <c r="N22" s="20" t="s">
        <v>2</v>
      </c>
      <c r="O22" s="20" t="s">
        <v>3</v>
      </c>
    </row>
    <row r="23" spans="1:15" x14ac:dyDescent="0.55000000000000004">
      <c r="B23" t="s">
        <v>4</v>
      </c>
      <c r="C23" s="6">
        <v>0</v>
      </c>
      <c r="D23" s="6">
        <v>0</v>
      </c>
      <c r="E23" s="6">
        <v>0</v>
      </c>
      <c r="F23" s="6">
        <v>0.7</v>
      </c>
      <c r="H23" s="20">
        <f>AVERAGE(C23:C25)</f>
        <v>0.3666666666666667</v>
      </c>
      <c r="I23" s="20">
        <f t="shared" ref="I23:K23" si="4">AVERAGE(D23:D25)</f>
        <v>5.6666666666666671E-2</v>
      </c>
      <c r="J23" s="20">
        <f t="shared" si="4"/>
        <v>0.10000000000000002</v>
      </c>
      <c r="K23" s="20">
        <f t="shared" si="4"/>
        <v>0.66333333333333322</v>
      </c>
      <c r="L23" s="20">
        <f>_xlfn.STDEV.P(C23:C25)</f>
        <v>0.25940101944458294</v>
      </c>
      <c r="M23" s="20">
        <f t="shared" ref="M23:O23" si="5">_xlfn.STDEV.P(D23:D25)</f>
        <v>4.1899350299921791E-2</v>
      </c>
      <c r="N23" s="20">
        <f t="shared" si="5"/>
        <v>7.25718035235908E-2</v>
      </c>
      <c r="O23" s="20">
        <f t="shared" si="5"/>
        <v>2.8674417556808735E-2</v>
      </c>
    </row>
    <row r="24" spans="1:15" x14ac:dyDescent="0.55000000000000004">
      <c r="C24">
        <v>0.54</v>
      </c>
      <c r="D24">
        <v>0.1</v>
      </c>
      <c r="E24">
        <v>0.17</v>
      </c>
      <c r="F24">
        <v>0.66</v>
      </c>
    </row>
    <row r="25" spans="1:15" x14ac:dyDescent="0.55000000000000004">
      <c r="C25" s="6">
        <v>0.56000000000000005</v>
      </c>
      <c r="D25">
        <v>7.0000000000000007E-2</v>
      </c>
      <c r="E25">
        <v>0.13</v>
      </c>
      <c r="F25">
        <v>0.63</v>
      </c>
    </row>
  </sheetData>
  <mergeCells count="6">
    <mergeCell ref="H1:K1"/>
    <mergeCell ref="L1:O1"/>
    <mergeCell ref="H15:K15"/>
    <mergeCell ref="L15:O15"/>
    <mergeCell ref="H18:K18"/>
    <mergeCell ref="L18:O1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3802-3410-4946-91A9-359680D9C2AD}">
  <dimension ref="A1:O25"/>
  <sheetViews>
    <sheetView workbookViewId="0">
      <selection activeCell="K32" sqref="K32"/>
    </sheetView>
  </sheetViews>
  <sheetFormatPr defaultRowHeight="14.4" x14ac:dyDescent="0.55000000000000004"/>
  <cols>
    <col min="1" max="1" width="2.68359375" bestFit="1" customWidth="1"/>
    <col min="2" max="2" width="22.9453125" bestFit="1" customWidth="1"/>
    <col min="3" max="3" width="8.3671875" bestFit="1" customWidth="1"/>
    <col min="4" max="4" width="5.734375" bestFit="1" customWidth="1"/>
    <col min="5" max="5" width="4.68359375" bestFit="1" customWidth="1"/>
    <col min="6" max="6" width="7.9453125" bestFit="1" customWidth="1"/>
  </cols>
  <sheetData>
    <row r="1" spans="1:15" x14ac:dyDescent="0.55000000000000004">
      <c r="H1" s="65" t="s">
        <v>16</v>
      </c>
      <c r="I1" s="65"/>
      <c r="J1" s="65"/>
      <c r="K1" s="65"/>
      <c r="L1" s="65" t="s">
        <v>15</v>
      </c>
      <c r="M1" s="65"/>
      <c r="N1" s="65"/>
      <c r="O1" s="65"/>
    </row>
    <row r="2" spans="1:15" ht="14.7" thickBot="1" x14ac:dyDescent="0.6">
      <c r="B2" s="6" t="s">
        <v>10</v>
      </c>
      <c r="C2" s="6" t="s">
        <v>0</v>
      </c>
      <c r="D2" s="6" t="s">
        <v>1</v>
      </c>
      <c r="E2" s="6" t="s">
        <v>2</v>
      </c>
      <c r="F2" s="6" t="s">
        <v>3</v>
      </c>
      <c r="H2" s="6" t="s">
        <v>0</v>
      </c>
      <c r="I2" s="6" t="s">
        <v>1</v>
      </c>
      <c r="J2" s="6" t="s">
        <v>2</v>
      </c>
      <c r="K2" s="6" t="s">
        <v>3</v>
      </c>
      <c r="L2" s="6" t="s">
        <v>0</v>
      </c>
      <c r="M2" s="6" t="s">
        <v>1</v>
      </c>
      <c r="N2" s="6" t="s">
        <v>2</v>
      </c>
      <c r="O2" s="6" t="s">
        <v>3</v>
      </c>
    </row>
    <row r="3" spans="1:15" x14ac:dyDescent="0.55000000000000004">
      <c r="A3" s="12" t="s">
        <v>11</v>
      </c>
      <c r="B3" s="1" t="s">
        <v>4</v>
      </c>
      <c r="C3" s="7">
        <v>1</v>
      </c>
      <c r="D3" s="7">
        <v>0.01</v>
      </c>
      <c r="E3" s="7">
        <v>0.02</v>
      </c>
      <c r="F3" s="8">
        <v>0.67</v>
      </c>
      <c r="H3" s="20">
        <f>AVERAGE(C3,C9,C15)</f>
        <v>0.33333333333333331</v>
      </c>
      <c r="I3" s="20">
        <f t="shared" ref="I3:K8" si="0">AVERAGE(D3,D9,D15)</f>
        <v>3.3333333333333335E-3</v>
      </c>
      <c r="J3" s="20">
        <f t="shared" si="0"/>
        <v>6.6666666666666671E-3</v>
      </c>
      <c r="K3" s="20">
        <f t="shared" si="0"/>
        <v>0.64666666666666661</v>
      </c>
      <c r="L3" s="20">
        <f>_xlfn.STDEV.P(C3,C9,C15)</f>
        <v>0.47140452079103168</v>
      </c>
      <c r="M3" s="20">
        <f t="shared" ref="M3:O8" si="1">_xlfn.STDEV.P(D3,D9,D15)</f>
        <v>4.7140452079103175E-3</v>
      </c>
      <c r="N3" s="20">
        <f t="shared" si="1"/>
        <v>9.428090415820635E-3</v>
      </c>
      <c r="O3" s="20">
        <f t="shared" si="1"/>
        <v>2.6246692913372727E-2</v>
      </c>
    </row>
    <row r="4" spans="1:15" x14ac:dyDescent="0.55000000000000004">
      <c r="A4" s="13" t="s">
        <v>11</v>
      </c>
      <c r="B4" t="s">
        <v>5</v>
      </c>
      <c r="C4" s="6">
        <v>0.32</v>
      </c>
      <c r="D4" s="6">
        <v>0.33</v>
      </c>
      <c r="E4" s="6">
        <v>0.32</v>
      </c>
      <c r="F4" s="9">
        <v>0.54</v>
      </c>
      <c r="H4" s="20">
        <f t="shared" ref="H4:H8" si="2">AVERAGE(C4,C10,C16)</f>
        <v>0.39999999999999997</v>
      </c>
      <c r="I4" s="20">
        <f>AVERAGE(D4,D10,D16)</f>
        <v>0.41666666666666669</v>
      </c>
      <c r="J4" s="20">
        <f t="shared" si="0"/>
        <v>0.40333333333333332</v>
      </c>
      <c r="K4" s="20">
        <f t="shared" si="0"/>
        <v>0.56999999999999995</v>
      </c>
      <c r="L4" s="20">
        <f t="shared" ref="L4:L8" si="3">_xlfn.STDEV.P(C4,C10,C16)</f>
        <v>5.8878405775519088E-2</v>
      </c>
      <c r="M4" s="20">
        <f t="shared" si="1"/>
        <v>7.8457348639599037E-2</v>
      </c>
      <c r="N4" s="20">
        <f t="shared" si="1"/>
        <v>6.0184900284226135E-2</v>
      </c>
      <c r="O4" s="20">
        <f t="shared" si="1"/>
        <v>2.1602468994692835E-2</v>
      </c>
    </row>
    <row r="5" spans="1:15" x14ac:dyDescent="0.55000000000000004">
      <c r="A5" s="13" t="s">
        <v>11</v>
      </c>
      <c r="B5" t="s">
        <v>6</v>
      </c>
      <c r="C5" s="6">
        <v>0.42</v>
      </c>
      <c r="D5" s="6">
        <v>0.18</v>
      </c>
      <c r="E5" s="6">
        <v>0.25</v>
      </c>
      <c r="F5" s="9">
        <v>0.64</v>
      </c>
      <c r="H5" s="20">
        <f t="shared" si="2"/>
        <v>0.47333333333333333</v>
      </c>
      <c r="I5" s="20">
        <f t="shared" si="0"/>
        <v>0.16666666666666666</v>
      </c>
      <c r="J5" s="20">
        <f t="shared" si="0"/>
        <v>0.24</v>
      </c>
      <c r="K5" s="20">
        <f>AVERAGE(F5,F11,F17)</f>
        <v>0.6333333333333333</v>
      </c>
      <c r="L5" s="20">
        <f>_xlfn.STDEV.P(C5,C11,C17)</f>
        <v>4.1096093353126521E-2</v>
      </c>
      <c r="M5" s="20">
        <f>_xlfn.STDEV.P(D5,D11,D17)</f>
        <v>2.6246692913372668E-2</v>
      </c>
      <c r="N5" s="20">
        <f t="shared" si="1"/>
        <v>2.9439202887759756E-2</v>
      </c>
      <c r="O5" s="20">
        <f t="shared" si="1"/>
        <v>1.6996731711975962E-2</v>
      </c>
    </row>
    <row r="6" spans="1:15" x14ac:dyDescent="0.55000000000000004">
      <c r="A6" s="13" t="s">
        <v>11</v>
      </c>
      <c r="B6" t="s">
        <v>7</v>
      </c>
      <c r="C6" s="6">
        <v>0.59</v>
      </c>
      <c r="D6" s="6">
        <v>0.21</v>
      </c>
      <c r="E6" s="6">
        <v>0.31</v>
      </c>
      <c r="F6" s="9">
        <v>0.69</v>
      </c>
      <c r="H6" s="20">
        <f>AVERAGE(C6,C12,C18)</f>
        <v>0.59666666666666668</v>
      </c>
      <c r="I6" s="20">
        <f t="shared" si="0"/>
        <v>0.21333333333333329</v>
      </c>
      <c r="J6" s="20">
        <f t="shared" si="0"/>
        <v>0.3066666666666667</v>
      </c>
      <c r="K6" s="20">
        <f t="shared" si="0"/>
        <v>0.67</v>
      </c>
      <c r="L6" s="20">
        <f t="shared" si="3"/>
        <v>2.4944382578492966E-2</v>
      </c>
      <c r="M6" s="20">
        <f t="shared" si="1"/>
        <v>2.8674417556809113E-2</v>
      </c>
      <c r="N6" s="20">
        <f>_xlfn.STDEV.P(E6,E12,E18)</f>
        <v>2.8674417556808759E-2</v>
      </c>
      <c r="O6" s="20">
        <f>_xlfn.STDEV.P(F6,F12,F18)</f>
        <v>2.1602468994692852E-2</v>
      </c>
    </row>
    <row r="7" spans="1:15" x14ac:dyDescent="0.55000000000000004">
      <c r="A7" s="13" t="s">
        <v>11</v>
      </c>
      <c r="B7" t="s">
        <v>8</v>
      </c>
      <c r="C7" s="6">
        <v>0.41</v>
      </c>
      <c r="D7" s="6">
        <v>0.37</v>
      </c>
      <c r="E7" s="6">
        <v>0.39</v>
      </c>
      <c r="F7" s="9">
        <v>0.61</v>
      </c>
      <c r="H7">
        <f t="shared" si="2"/>
        <v>0.45999999999999996</v>
      </c>
      <c r="I7">
        <f t="shared" si="0"/>
        <v>0.33333333333333331</v>
      </c>
      <c r="J7">
        <f t="shared" si="0"/>
        <v>0.3833333333333333</v>
      </c>
      <c r="K7">
        <f t="shared" si="0"/>
        <v>0.62333333333333341</v>
      </c>
      <c r="L7">
        <f t="shared" si="3"/>
        <v>3.7416573867739424E-2</v>
      </c>
      <c r="M7">
        <f t="shared" si="1"/>
        <v>3.8586123009300546E-2</v>
      </c>
      <c r="N7">
        <f t="shared" si="1"/>
        <v>1.6996731711975962E-2</v>
      </c>
      <c r="O7">
        <f t="shared" si="1"/>
        <v>1.8856180831641284E-2</v>
      </c>
    </row>
    <row r="8" spans="1:15" ht="14.7" thickBot="1" x14ac:dyDescent="0.6">
      <c r="A8" s="14" t="s">
        <v>11</v>
      </c>
      <c r="B8" s="4" t="s">
        <v>9</v>
      </c>
      <c r="C8" s="10">
        <v>0.44</v>
      </c>
      <c r="D8" s="10">
        <v>0.32</v>
      </c>
      <c r="E8" s="10">
        <v>0.37</v>
      </c>
      <c r="F8" s="11">
        <v>0.64</v>
      </c>
      <c r="H8">
        <f t="shared" si="2"/>
        <v>0.47333333333333333</v>
      </c>
      <c r="I8">
        <f t="shared" si="0"/>
        <v>0.27</v>
      </c>
      <c r="J8">
        <f>AVERAGE(E8,E14,E20)</f>
        <v>0.34</v>
      </c>
      <c r="K8">
        <f>AVERAGE(F8,F14,F20)</f>
        <v>0.6333333333333333</v>
      </c>
      <c r="L8">
        <f t="shared" si="3"/>
        <v>2.4944382578492939E-2</v>
      </c>
      <c r="M8">
        <f t="shared" si="1"/>
        <v>4.0824829046386166E-2</v>
      </c>
      <c r="N8">
        <f t="shared" si="1"/>
        <v>2.9439202887759492E-2</v>
      </c>
      <c r="O8">
        <f>_xlfn.STDEV.P(F8,F14,F20)</f>
        <v>2.4944382578492966E-2</v>
      </c>
    </row>
    <row r="9" spans="1:15" x14ac:dyDescent="0.55000000000000004">
      <c r="A9" s="13" t="s">
        <v>12</v>
      </c>
      <c r="B9" t="s">
        <v>4</v>
      </c>
      <c r="C9" s="6">
        <v>0</v>
      </c>
      <c r="D9" s="6">
        <v>0</v>
      </c>
      <c r="E9" s="6">
        <v>0</v>
      </c>
      <c r="F9" s="6">
        <v>0.66</v>
      </c>
    </row>
    <row r="10" spans="1:15" x14ac:dyDescent="0.55000000000000004">
      <c r="A10" s="13" t="s">
        <v>12</v>
      </c>
      <c r="B10" t="s">
        <v>5</v>
      </c>
      <c r="C10" s="6">
        <v>0.42</v>
      </c>
      <c r="D10" s="6">
        <v>0.52</v>
      </c>
      <c r="E10" s="6">
        <v>0.46</v>
      </c>
      <c r="F10" s="6">
        <v>0.59</v>
      </c>
    </row>
    <row r="11" spans="1:15" x14ac:dyDescent="0.55000000000000004">
      <c r="A11" s="13" t="s">
        <v>12</v>
      </c>
      <c r="B11" t="s">
        <v>6</v>
      </c>
      <c r="C11" s="6">
        <v>0.48</v>
      </c>
      <c r="D11" s="6">
        <v>0.19</v>
      </c>
      <c r="E11" s="6">
        <v>0.27</v>
      </c>
      <c r="F11" s="6">
        <v>0.65</v>
      </c>
    </row>
    <row r="12" spans="1:15" x14ac:dyDescent="0.55000000000000004">
      <c r="A12" s="13" t="s">
        <v>12</v>
      </c>
      <c r="B12" t="s">
        <v>7</v>
      </c>
      <c r="C12" s="6">
        <v>0.56999999999999995</v>
      </c>
      <c r="D12" s="6">
        <v>0.25</v>
      </c>
      <c r="E12" s="6">
        <v>0.34</v>
      </c>
      <c r="F12" s="6">
        <v>0.68</v>
      </c>
    </row>
    <row r="13" spans="1:15" x14ac:dyDescent="0.55000000000000004">
      <c r="A13" s="13" t="s">
        <v>12</v>
      </c>
      <c r="B13" t="s">
        <v>8</v>
      </c>
      <c r="C13" s="6">
        <v>0.47</v>
      </c>
      <c r="D13" s="6">
        <v>0.35</v>
      </c>
      <c r="E13" s="6">
        <v>0.4</v>
      </c>
      <c r="F13" s="6">
        <v>0.65</v>
      </c>
    </row>
    <row r="14" spans="1:15" ht="14.7" thickBot="1" x14ac:dyDescent="0.6">
      <c r="A14" s="13" t="s">
        <v>12</v>
      </c>
      <c r="B14" t="s">
        <v>9</v>
      </c>
      <c r="C14" s="6">
        <v>0.5</v>
      </c>
      <c r="D14" s="6">
        <v>0.27</v>
      </c>
      <c r="E14" s="6">
        <v>0.35</v>
      </c>
      <c r="F14" s="6">
        <v>0.66</v>
      </c>
    </row>
    <row r="15" spans="1:15" x14ac:dyDescent="0.55000000000000004">
      <c r="A15" s="12" t="s">
        <v>13</v>
      </c>
      <c r="B15" s="1" t="s">
        <v>4</v>
      </c>
      <c r="C15" s="7">
        <v>0</v>
      </c>
      <c r="D15" s="7">
        <v>0</v>
      </c>
      <c r="E15" s="7">
        <v>0</v>
      </c>
      <c r="F15" s="8">
        <v>0.61</v>
      </c>
      <c r="H15" s="65"/>
      <c r="I15" s="65"/>
      <c r="J15" s="65"/>
      <c r="K15" s="65"/>
      <c r="L15" s="65"/>
      <c r="M15" s="65"/>
      <c r="N15" s="65"/>
      <c r="O15" s="65"/>
    </row>
    <row r="16" spans="1:15" x14ac:dyDescent="0.55000000000000004">
      <c r="A16" s="13" t="s">
        <v>13</v>
      </c>
      <c r="B16" t="s">
        <v>5</v>
      </c>
      <c r="C16" s="6">
        <v>0.46</v>
      </c>
      <c r="D16" s="6">
        <v>0.4</v>
      </c>
      <c r="E16" s="6">
        <v>0.43</v>
      </c>
      <c r="F16" s="9">
        <v>0.57999999999999996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13" t="s">
        <v>13</v>
      </c>
      <c r="B17" t="s">
        <v>6</v>
      </c>
      <c r="C17" s="6">
        <v>0.52</v>
      </c>
      <c r="D17" s="6">
        <v>0.13</v>
      </c>
      <c r="E17" s="6">
        <v>0.2</v>
      </c>
      <c r="F17" s="9">
        <v>0.61</v>
      </c>
      <c r="H17" s="20"/>
      <c r="I17" s="20"/>
      <c r="J17" s="20"/>
      <c r="K17" s="20"/>
      <c r="L17" s="20"/>
      <c r="M17" s="20"/>
      <c r="N17" s="20"/>
      <c r="O17" s="20"/>
    </row>
    <row r="18" spans="1:15" x14ac:dyDescent="0.55000000000000004">
      <c r="A18" s="13" t="s">
        <v>13</v>
      </c>
      <c r="B18" t="s">
        <v>7</v>
      </c>
      <c r="C18" s="6">
        <v>0.63</v>
      </c>
      <c r="D18" s="6">
        <v>0.18</v>
      </c>
      <c r="E18" s="6">
        <v>0.27</v>
      </c>
      <c r="F18" s="9">
        <v>0.64</v>
      </c>
      <c r="H18" s="65"/>
      <c r="I18" s="65"/>
      <c r="J18" s="65"/>
      <c r="K18" s="65"/>
      <c r="L18" s="65"/>
      <c r="M18" s="65"/>
      <c r="N18" s="65"/>
      <c r="O18" s="65"/>
    </row>
    <row r="19" spans="1:15" x14ac:dyDescent="0.55000000000000004">
      <c r="A19" s="13" t="s">
        <v>13</v>
      </c>
      <c r="B19" t="s">
        <v>8</v>
      </c>
      <c r="C19" s="6">
        <v>0.5</v>
      </c>
      <c r="D19" s="6">
        <v>0.28000000000000003</v>
      </c>
      <c r="E19" s="6">
        <v>0.36</v>
      </c>
      <c r="F19" s="9">
        <v>0.61</v>
      </c>
      <c r="H19" s="6"/>
      <c r="I19" s="6"/>
      <c r="J19" s="6"/>
      <c r="K19" s="6"/>
      <c r="L19" s="6"/>
      <c r="M19" s="6"/>
      <c r="N19" s="6"/>
      <c r="O19" s="6"/>
    </row>
    <row r="20" spans="1:15" ht="14.7" thickBot="1" x14ac:dyDescent="0.6">
      <c r="A20" s="14" t="s">
        <v>13</v>
      </c>
      <c r="B20" s="4" t="s">
        <v>9</v>
      </c>
      <c r="C20" s="10">
        <v>0.48</v>
      </c>
      <c r="D20" s="10">
        <v>0.22</v>
      </c>
      <c r="E20" s="10">
        <v>0.3</v>
      </c>
      <c r="F20" s="11">
        <v>0.6</v>
      </c>
      <c r="H20" s="20"/>
      <c r="I20" s="20"/>
      <c r="J20" s="20"/>
      <c r="K20" s="20"/>
      <c r="L20" s="20"/>
      <c r="M20" s="20"/>
      <c r="N20" s="20"/>
      <c r="O20" s="20"/>
    </row>
    <row r="21" spans="1:15" x14ac:dyDescent="0.55000000000000004">
      <c r="H21" s="20" t="s">
        <v>16</v>
      </c>
      <c r="I21" s="20"/>
      <c r="J21" s="20"/>
      <c r="K21" s="20"/>
      <c r="L21" s="20" t="s">
        <v>15</v>
      </c>
      <c r="M21" s="20"/>
      <c r="N21" s="20"/>
      <c r="O21" s="20"/>
    </row>
    <row r="22" spans="1:15" x14ac:dyDescent="0.55000000000000004">
      <c r="B22" t="s">
        <v>17</v>
      </c>
      <c r="C22" t="s">
        <v>0</v>
      </c>
      <c r="D22" t="s">
        <v>1</v>
      </c>
      <c r="E22" t="s">
        <v>2</v>
      </c>
      <c r="F22" t="s">
        <v>3</v>
      </c>
      <c r="H22" s="20" t="s">
        <v>0</v>
      </c>
      <c r="I22" s="20" t="s">
        <v>1</v>
      </c>
      <c r="J22" s="20" t="s">
        <v>2</v>
      </c>
      <c r="K22" s="20" t="s">
        <v>3</v>
      </c>
      <c r="L22" s="20" t="s">
        <v>0</v>
      </c>
      <c r="M22" s="20" t="s">
        <v>1</v>
      </c>
      <c r="N22" s="20" t="s">
        <v>2</v>
      </c>
      <c r="O22" s="20" t="s">
        <v>3</v>
      </c>
    </row>
    <row r="23" spans="1:15" x14ac:dyDescent="0.55000000000000004">
      <c r="B23" t="s">
        <v>4</v>
      </c>
      <c r="C23" s="6">
        <v>0.67</v>
      </c>
      <c r="D23" s="6">
        <v>0.16</v>
      </c>
      <c r="E23" s="6">
        <v>0.26</v>
      </c>
      <c r="F23" s="6">
        <v>0.69</v>
      </c>
      <c r="H23" s="20">
        <f>AVERAGE(C23:C25)</f>
        <v>0.66333333333333322</v>
      </c>
      <c r="I23" s="20">
        <f t="shared" ref="I23:K23" si="4">AVERAGE(D23:D25)</f>
        <v>0.19999999999999998</v>
      </c>
      <c r="J23" s="20">
        <f t="shared" si="4"/>
        <v>0.30333333333333334</v>
      </c>
      <c r="K23" s="20">
        <f t="shared" si="4"/>
        <v>0.68333333333333324</v>
      </c>
      <c r="L23" s="20">
        <f>_xlfn.STDEV.P(C23:C25)</f>
        <v>2.4944382578492925E-2</v>
      </c>
      <c r="M23" s="20">
        <f t="shared" ref="M23:O23" si="5">_xlfn.STDEV.P(D23:D25)</f>
        <v>3.74165738677395E-2</v>
      </c>
      <c r="N23" s="20">
        <f t="shared" si="5"/>
        <v>3.6817870057290855E-2</v>
      </c>
      <c r="O23" s="20">
        <f t="shared" si="5"/>
        <v>9.4280904158205898E-3</v>
      </c>
    </row>
    <row r="24" spans="1:15" x14ac:dyDescent="0.55000000000000004">
      <c r="C24" s="6">
        <v>0.69</v>
      </c>
      <c r="D24" s="6">
        <v>0.19</v>
      </c>
      <c r="E24" s="6">
        <v>0.3</v>
      </c>
      <c r="F24" s="6">
        <v>0.69</v>
      </c>
    </row>
    <row r="25" spans="1:15" x14ac:dyDescent="0.55000000000000004">
      <c r="C25" s="6">
        <v>0.63</v>
      </c>
      <c r="D25" s="6">
        <v>0.25</v>
      </c>
      <c r="E25" s="6">
        <v>0.35</v>
      </c>
      <c r="F25" s="6">
        <v>0.67</v>
      </c>
    </row>
  </sheetData>
  <mergeCells count="6">
    <mergeCell ref="H1:K1"/>
    <mergeCell ref="L1:O1"/>
    <mergeCell ref="H15:K15"/>
    <mergeCell ref="L15:O15"/>
    <mergeCell ref="H18:K18"/>
    <mergeCell ref="L18:O1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D83F-0120-44AF-8596-F1B7D75448E7}">
  <dimension ref="A1:O25"/>
  <sheetViews>
    <sheetView workbookViewId="0">
      <selection activeCell="L30" sqref="L30"/>
    </sheetView>
  </sheetViews>
  <sheetFormatPr defaultRowHeight="14.4" x14ac:dyDescent="0.55000000000000004"/>
  <cols>
    <col min="1" max="1" width="2.68359375" bestFit="1" customWidth="1"/>
    <col min="2" max="2" width="22.9453125" bestFit="1" customWidth="1"/>
    <col min="3" max="3" width="8.3671875" bestFit="1" customWidth="1"/>
    <col min="4" max="4" width="5.734375" bestFit="1" customWidth="1"/>
    <col min="5" max="5" width="4.68359375" bestFit="1" customWidth="1"/>
    <col min="6" max="6" width="7.9453125" bestFit="1" customWidth="1"/>
  </cols>
  <sheetData>
    <row r="1" spans="1:15" x14ac:dyDescent="0.55000000000000004">
      <c r="H1" s="65" t="s">
        <v>16</v>
      </c>
      <c r="I1" s="65"/>
      <c r="J1" s="65"/>
      <c r="K1" s="65"/>
      <c r="L1" s="65" t="s">
        <v>15</v>
      </c>
      <c r="M1" s="65"/>
      <c r="N1" s="65"/>
      <c r="O1" s="65"/>
    </row>
    <row r="2" spans="1:15" ht="14.7" thickBot="1" x14ac:dyDescent="0.6">
      <c r="B2" s="6" t="s">
        <v>10</v>
      </c>
      <c r="C2" s="6" t="s">
        <v>0</v>
      </c>
      <c r="D2" s="6" t="s">
        <v>1</v>
      </c>
      <c r="E2" s="6" t="s">
        <v>2</v>
      </c>
      <c r="F2" s="6" t="s">
        <v>3</v>
      </c>
      <c r="H2" s="6" t="s">
        <v>0</v>
      </c>
      <c r="I2" s="6" t="s">
        <v>1</v>
      </c>
      <c r="J2" s="6" t="s">
        <v>2</v>
      </c>
      <c r="K2" s="6" t="s">
        <v>3</v>
      </c>
      <c r="L2" s="6" t="s">
        <v>0</v>
      </c>
      <c r="M2" s="6" t="s">
        <v>1</v>
      </c>
      <c r="N2" s="6" t="s">
        <v>2</v>
      </c>
      <c r="O2" s="6" t="s">
        <v>3</v>
      </c>
    </row>
    <row r="3" spans="1:15" x14ac:dyDescent="0.55000000000000004">
      <c r="A3" s="12" t="s">
        <v>11</v>
      </c>
      <c r="B3" s="1" t="s">
        <v>4</v>
      </c>
      <c r="C3" s="7">
        <v>0</v>
      </c>
      <c r="D3" s="7">
        <v>0</v>
      </c>
      <c r="E3" s="7">
        <v>0</v>
      </c>
      <c r="F3" s="8">
        <v>0.65</v>
      </c>
      <c r="H3" s="20">
        <f>AVERAGE(C3,C9,C15)</f>
        <v>0.33333333333333331</v>
      </c>
      <c r="I3" s="20">
        <f t="shared" ref="I3:K8" si="0">AVERAGE(D3,D9,D15)</f>
        <v>3.3333333333333335E-3</v>
      </c>
      <c r="J3" s="20">
        <f t="shared" si="0"/>
        <v>3.3333333333333335E-3</v>
      </c>
      <c r="K3" s="20">
        <f t="shared" si="0"/>
        <v>0.65333333333333332</v>
      </c>
      <c r="L3" s="20">
        <f>_xlfn.STDEV.P(C3,C9,C15)</f>
        <v>0.47140452079103168</v>
      </c>
      <c r="M3" s="20">
        <f t="shared" ref="M3:O8" si="1">_xlfn.STDEV.P(D3,D9,D15)</f>
        <v>4.7140452079103175E-3</v>
      </c>
      <c r="N3" s="20">
        <f t="shared" si="1"/>
        <v>4.7140452079103175E-3</v>
      </c>
      <c r="O3" s="20">
        <f t="shared" si="1"/>
        <v>4.7140452079103209E-3</v>
      </c>
    </row>
    <row r="4" spans="1:15" x14ac:dyDescent="0.55000000000000004">
      <c r="A4" s="13" t="s">
        <v>11</v>
      </c>
      <c r="B4" t="s">
        <v>5</v>
      </c>
      <c r="C4" s="6">
        <v>0.39</v>
      </c>
      <c r="D4" s="6">
        <v>0.4</v>
      </c>
      <c r="E4" s="6">
        <v>0.39</v>
      </c>
      <c r="F4" s="9">
        <v>0.56999999999999995</v>
      </c>
      <c r="H4" s="20">
        <f t="shared" ref="H4:H8" si="2">AVERAGE(C4,C10,C16)</f>
        <v>0.40666666666666668</v>
      </c>
      <c r="I4" s="20">
        <f>AVERAGE(D4,D10,D16)</f>
        <v>0.41666666666666669</v>
      </c>
      <c r="J4" s="20">
        <f t="shared" si="0"/>
        <v>0.41</v>
      </c>
      <c r="K4" s="20">
        <f t="shared" si="0"/>
        <v>0.58666666666666656</v>
      </c>
      <c r="L4" s="20">
        <f t="shared" ref="L4:L8" si="3">_xlfn.STDEV.P(C4,C10,C16)</f>
        <v>1.2472191289246457E-2</v>
      </c>
      <c r="M4" s="20">
        <f t="shared" si="1"/>
        <v>3.0912061651652344E-2</v>
      </c>
      <c r="N4" s="20">
        <f t="shared" si="1"/>
        <v>2.1602468994692862E-2</v>
      </c>
      <c r="O4" s="20">
        <f t="shared" si="1"/>
        <v>1.2472191289246483E-2</v>
      </c>
    </row>
    <row r="5" spans="1:15" x14ac:dyDescent="0.55000000000000004">
      <c r="A5" s="13" t="s">
        <v>11</v>
      </c>
      <c r="B5" t="s">
        <v>6</v>
      </c>
      <c r="C5" s="6">
        <v>0.41</v>
      </c>
      <c r="D5" s="6">
        <v>0.14000000000000001</v>
      </c>
      <c r="E5" s="6">
        <v>0.21</v>
      </c>
      <c r="F5" s="9">
        <v>0.63</v>
      </c>
      <c r="H5" s="20">
        <f t="shared" si="2"/>
        <v>0.47666666666666663</v>
      </c>
      <c r="I5" s="20">
        <f t="shared" si="0"/>
        <v>0.16</v>
      </c>
      <c r="J5" s="20">
        <f t="shared" si="0"/>
        <v>0.24333333333333332</v>
      </c>
      <c r="K5" s="20">
        <f>AVERAGE(F5,F11,F17)</f>
        <v>0.64666666666666661</v>
      </c>
      <c r="L5" s="20">
        <f>_xlfn.STDEV.P(C5,C11,C17)</f>
        <v>4.9888765156986599E-2</v>
      </c>
      <c r="M5" s="20">
        <f>_xlfn.STDEV.P(D5,D11,D17)</f>
        <v>1.6329931618554377E-2</v>
      </c>
      <c r="N5" s="20">
        <f t="shared" si="1"/>
        <v>2.4944382578493053E-2</v>
      </c>
      <c r="O5" s="20">
        <f t="shared" si="1"/>
        <v>1.2472191289246483E-2</v>
      </c>
    </row>
    <row r="6" spans="1:15" x14ac:dyDescent="0.55000000000000004">
      <c r="A6" s="13" t="s">
        <v>11</v>
      </c>
      <c r="B6" t="s">
        <v>7</v>
      </c>
      <c r="C6" s="6">
        <v>0.52</v>
      </c>
      <c r="D6" s="6">
        <v>0.17</v>
      </c>
      <c r="E6" s="6">
        <v>0.26</v>
      </c>
      <c r="F6" s="9">
        <v>0.65</v>
      </c>
      <c r="H6" s="20">
        <f>AVERAGE(C6,C12,C18)</f>
        <v>0.54999999999999993</v>
      </c>
      <c r="I6" s="20">
        <f t="shared" si="0"/>
        <v>0.20333333333333334</v>
      </c>
      <c r="J6" s="20">
        <f t="shared" si="0"/>
        <v>0.29333333333333339</v>
      </c>
      <c r="K6" s="20">
        <f t="shared" si="0"/>
        <v>0.66</v>
      </c>
      <c r="L6" s="20">
        <f t="shared" si="3"/>
        <v>4.242640687119284E-2</v>
      </c>
      <c r="M6" s="20">
        <f t="shared" si="1"/>
        <v>2.4944382578493053E-2</v>
      </c>
      <c r="N6" s="20">
        <f>_xlfn.STDEV.P(E6,E12,E18)</f>
        <v>2.8674417556808759E-2</v>
      </c>
      <c r="O6" s="20">
        <f>_xlfn.STDEV.P(F6,F12,F18)</f>
        <v>1.4142135623730963E-2</v>
      </c>
    </row>
    <row r="7" spans="1:15" x14ac:dyDescent="0.55000000000000004">
      <c r="A7" s="13" t="s">
        <v>11</v>
      </c>
      <c r="B7" t="s">
        <v>8</v>
      </c>
      <c r="C7" s="6">
        <v>0.47</v>
      </c>
      <c r="D7" s="6">
        <v>0.3</v>
      </c>
      <c r="E7" s="6">
        <v>0.37</v>
      </c>
      <c r="F7" s="9">
        <v>0.64</v>
      </c>
      <c r="H7">
        <f t="shared" si="2"/>
        <v>0.48</v>
      </c>
      <c r="I7">
        <f t="shared" si="0"/>
        <v>0.33666666666666667</v>
      </c>
      <c r="J7">
        <f t="shared" si="0"/>
        <v>0.39666666666666667</v>
      </c>
      <c r="K7">
        <f t="shared" si="0"/>
        <v>0.64333333333333342</v>
      </c>
      <c r="L7">
        <f t="shared" si="3"/>
        <v>2.9439202887759499E-2</v>
      </c>
      <c r="M7">
        <f t="shared" si="1"/>
        <v>2.8674417556808759E-2</v>
      </c>
      <c r="N7">
        <f t="shared" si="1"/>
        <v>2.4944382578492939E-2</v>
      </c>
      <c r="O7">
        <f t="shared" si="1"/>
        <v>2.0548046676563275E-2</v>
      </c>
    </row>
    <row r="8" spans="1:15" ht="14.7" thickBot="1" x14ac:dyDescent="0.6">
      <c r="A8" s="14" t="s">
        <v>11</v>
      </c>
      <c r="B8" s="4" t="s">
        <v>9</v>
      </c>
      <c r="C8" s="10">
        <v>0.51</v>
      </c>
      <c r="D8" s="10">
        <v>0.3</v>
      </c>
      <c r="E8" s="10">
        <v>0.38</v>
      </c>
      <c r="F8" s="11">
        <v>0.66</v>
      </c>
      <c r="H8">
        <f t="shared" si="2"/>
        <v>0.51</v>
      </c>
      <c r="I8">
        <f t="shared" si="0"/>
        <v>0.29333333333333333</v>
      </c>
      <c r="J8">
        <f>AVERAGE(E8,E14,E20)</f>
        <v>0.36999999999999994</v>
      </c>
      <c r="K8">
        <f>AVERAGE(F8,F14,F20)</f>
        <v>0.65666666666666673</v>
      </c>
      <c r="L8">
        <f t="shared" si="3"/>
        <v>1.6329931618554536E-2</v>
      </c>
      <c r="M8">
        <f t="shared" si="1"/>
        <v>9.4280904158206159E-3</v>
      </c>
      <c r="N8">
        <f t="shared" si="1"/>
        <v>1.4142135623730965E-2</v>
      </c>
      <c r="O8">
        <f>_xlfn.STDEV.P(F8,F14,F20)</f>
        <v>1.2472191289246483E-2</v>
      </c>
    </row>
    <row r="9" spans="1:15" x14ac:dyDescent="0.55000000000000004">
      <c r="A9" s="13" t="s">
        <v>12</v>
      </c>
      <c r="B9" t="s">
        <v>4</v>
      </c>
      <c r="C9" s="6">
        <v>0</v>
      </c>
      <c r="D9" s="6">
        <v>0</v>
      </c>
      <c r="E9" s="6">
        <v>0</v>
      </c>
      <c r="F9" s="6">
        <v>0.66</v>
      </c>
    </row>
    <row r="10" spans="1:15" x14ac:dyDescent="0.55000000000000004">
      <c r="A10" s="13" t="s">
        <v>12</v>
      </c>
      <c r="B10" t="s">
        <v>5</v>
      </c>
      <c r="C10" s="6">
        <v>0.42</v>
      </c>
      <c r="D10" s="6">
        <v>0.46</v>
      </c>
      <c r="E10" s="6">
        <v>0.44</v>
      </c>
      <c r="F10" s="6">
        <v>0.6</v>
      </c>
    </row>
    <row r="11" spans="1:15" x14ac:dyDescent="0.55000000000000004">
      <c r="A11" s="13" t="s">
        <v>12</v>
      </c>
      <c r="B11" t="s">
        <v>6</v>
      </c>
      <c r="C11" s="6">
        <v>0.53</v>
      </c>
      <c r="D11" s="6">
        <v>0.16</v>
      </c>
      <c r="E11" s="6">
        <v>0.25</v>
      </c>
      <c r="F11" s="6">
        <v>0.66</v>
      </c>
    </row>
    <row r="12" spans="1:15" x14ac:dyDescent="0.55000000000000004">
      <c r="A12" s="13" t="s">
        <v>12</v>
      </c>
      <c r="B12" t="s">
        <v>7</v>
      </c>
      <c r="C12" s="6">
        <v>0.61</v>
      </c>
      <c r="D12" s="6">
        <v>0.23</v>
      </c>
      <c r="E12" s="6">
        <v>0.33</v>
      </c>
      <c r="F12" s="6">
        <v>0.68</v>
      </c>
    </row>
    <row r="13" spans="1:15" x14ac:dyDescent="0.55000000000000004">
      <c r="A13" s="13" t="s">
        <v>12</v>
      </c>
      <c r="B13" t="s">
        <v>8</v>
      </c>
      <c r="C13" s="6">
        <v>0.52</v>
      </c>
      <c r="D13" s="6">
        <v>0.37</v>
      </c>
      <c r="E13" s="6">
        <v>0.43</v>
      </c>
      <c r="F13" s="6">
        <v>0.67</v>
      </c>
    </row>
    <row r="14" spans="1:15" ht="14.7" thickBot="1" x14ac:dyDescent="0.6">
      <c r="A14" s="13" t="s">
        <v>12</v>
      </c>
      <c r="B14" t="s">
        <v>9</v>
      </c>
      <c r="C14" s="6">
        <v>0.53</v>
      </c>
      <c r="D14" s="6">
        <v>0.3</v>
      </c>
      <c r="E14" s="6">
        <v>0.38</v>
      </c>
      <c r="F14" s="6">
        <v>0.67</v>
      </c>
    </row>
    <row r="15" spans="1:15" x14ac:dyDescent="0.55000000000000004">
      <c r="A15" s="12" t="s">
        <v>13</v>
      </c>
      <c r="B15" s="1" t="s">
        <v>4</v>
      </c>
      <c r="C15" s="7">
        <v>1</v>
      </c>
      <c r="D15" s="7">
        <v>0.01</v>
      </c>
      <c r="E15" s="7">
        <v>0.01</v>
      </c>
      <c r="F15" s="8">
        <v>0.65</v>
      </c>
      <c r="H15" s="65"/>
      <c r="I15" s="65"/>
      <c r="J15" s="65"/>
      <c r="K15" s="65"/>
      <c r="L15" s="65"/>
      <c r="M15" s="65"/>
      <c r="N15" s="65"/>
      <c r="O15" s="65"/>
    </row>
    <row r="16" spans="1:15" x14ac:dyDescent="0.55000000000000004">
      <c r="A16" s="13" t="s">
        <v>13</v>
      </c>
      <c r="B16" t="s">
        <v>5</v>
      </c>
      <c r="C16" s="6">
        <v>0.41</v>
      </c>
      <c r="D16" s="6">
        <v>0.39</v>
      </c>
      <c r="E16" s="6">
        <v>0.4</v>
      </c>
      <c r="F16" s="9">
        <v>0.59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13" t="s">
        <v>13</v>
      </c>
      <c r="B17" t="s">
        <v>6</v>
      </c>
      <c r="C17" s="6">
        <v>0.49</v>
      </c>
      <c r="D17" s="6">
        <v>0.18</v>
      </c>
      <c r="E17" s="6">
        <v>0.27</v>
      </c>
      <c r="F17" s="9">
        <v>0.65</v>
      </c>
      <c r="H17" s="20"/>
      <c r="I17" s="20"/>
      <c r="J17" s="20"/>
      <c r="K17" s="20"/>
      <c r="L17" s="20"/>
      <c r="M17" s="20"/>
      <c r="N17" s="20"/>
      <c r="O17" s="20"/>
    </row>
    <row r="18" spans="1:15" x14ac:dyDescent="0.55000000000000004">
      <c r="A18" s="13" t="s">
        <v>13</v>
      </c>
      <c r="B18" t="s">
        <v>7</v>
      </c>
      <c r="C18" s="6">
        <v>0.52</v>
      </c>
      <c r="D18" s="6">
        <v>0.21</v>
      </c>
      <c r="E18" s="6">
        <v>0.28999999999999998</v>
      </c>
      <c r="F18" s="9">
        <v>0.65</v>
      </c>
      <c r="H18" s="65"/>
      <c r="I18" s="65"/>
      <c r="J18" s="65"/>
      <c r="K18" s="65"/>
      <c r="L18" s="65"/>
      <c r="M18" s="65"/>
      <c r="N18" s="65"/>
      <c r="O18" s="65"/>
    </row>
    <row r="19" spans="1:15" x14ac:dyDescent="0.55000000000000004">
      <c r="A19" s="13" t="s">
        <v>13</v>
      </c>
      <c r="B19" t="s">
        <v>8</v>
      </c>
      <c r="C19" s="6">
        <v>0.45</v>
      </c>
      <c r="D19" s="6">
        <v>0.34</v>
      </c>
      <c r="E19" s="6">
        <v>0.39</v>
      </c>
      <c r="F19" s="9">
        <v>0.62</v>
      </c>
      <c r="H19" s="6"/>
      <c r="I19" s="6"/>
      <c r="J19" s="6"/>
      <c r="K19" s="6"/>
      <c r="L19" s="6"/>
      <c r="M19" s="6"/>
      <c r="N19" s="6"/>
      <c r="O19" s="6"/>
    </row>
    <row r="20" spans="1:15" ht="14.7" thickBot="1" x14ac:dyDescent="0.6">
      <c r="A20" s="14" t="s">
        <v>13</v>
      </c>
      <c r="B20" s="4" t="s">
        <v>9</v>
      </c>
      <c r="C20" s="10">
        <v>0.49</v>
      </c>
      <c r="D20" s="10">
        <v>0.28000000000000003</v>
      </c>
      <c r="E20" s="10">
        <v>0.35</v>
      </c>
      <c r="F20" s="11">
        <v>0.64</v>
      </c>
      <c r="H20" s="20"/>
      <c r="I20" s="20"/>
      <c r="J20" s="20"/>
      <c r="K20" s="20"/>
      <c r="L20" s="20"/>
      <c r="M20" s="20"/>
      <c r="N20" s="20"/>
      <c r="O20" s="20"/>
    </row>
    <row r="21" spans="1:15" x14ac:dyDescent="0.55000000000000004">
      <c r="H21" s="20" t="s">
        <v>16</v>
      </c>
      <c r="I21" s="20"/>
      <c r="J21" s="20"/>
      <c r="K21" s="20"/>
      <c r="L21" s="20" t="s">
        <v>15</v>
      </c>
      <c r="M21" s="20"/>
      <c r="N21" s="20"/>
      <c r="O21" s="20"/>
    </row>
    <row r="22" spans="1:15" x14ac:dyDescent="0.55000000000000004">
      <c r="B22" t="s">
        <v>17</v>
      </c>
      <c r="C22" t="s">
        <v>0</v>
      </c>
      <c r="D22" t="s">
        <v>1</v>
      </c>
      <c r="E22" t="s">
        <v>2</v>
      </c>
      <c r="F22" t="s">
        <v>3</v>
      </c>
      <c r="H22" s="20" t="s">
        <v>0</v>
      </c>
      <c r="I22" s="20" t="s">
        <v>1</v>
      </c>
      <c r="J22" s="20" t="s">
        <v>2</v>
      </c>
      <c r="K22" s="20" t="s">
        <v>3</v>
      </c>
      <c r="L22" s="20" t="s">
        <v>0</v>
      </c>
      <c r="M22" s="20" t="s">
        <v>1</v>
      </c>
      <c r="N22" s="20" t="s">
        <v>2</v>
      </c>
      <c r="O22" s="20" t="s">
        <v>3</v>
      </c>
    </row>
    <row r="23" spans="1:15" x14ac:dyDescent="0.55000000000000004">
      <c r="B23" t="s">
        <v>4</v>
      </c>
      <c r="C23" s="6">
        <v>0.61</v>
      </c>
      <c r="D23" s="6">
        <v>0.22</v>
      </c>
      <c r="E23" s="6">
        <v>0.33</v>
      </c>
      <c r="F23" s="6">
        <v>0.66</v>
      </c>
      <c r="H23" s="20">
        <f>AVERAGE(C23:C25)</f>
        <v>0.58333333333333337</v>
      </c>
      <c r="I23" s="20">
        <f t="shared" ref="I23:K23" si="4">AVERAGE(D23:D25)</f>
        <v>0.19333333333333336</v>
      </c>
      <c r="J23" s="20">
        <f t="shared" si="4"/>
        <v>0.29333333333333333</v>
      </c>
      <c r="K23" s="20">
        <f t="shared" si="4"/>
        <v>0.67666666666666675</v>
      </c>
      <c r="L23" s="20">
        <f>_xlfn.STDEV.P(C23:C25)</f>
        <v>2.4944382578492918E-2</v>
      </c>
      <c r="M23" s="20">
        <f t="shared" ref="M23:O23" si="5">_xlfn.STDEV.P(D23:D25)</f>
        <v>3.7712361663282422E-2</v>
      </c>
      <c r="N23" s="20">
        <f t="shared" si="5"/>
        <v>4.4969125210773467E-2</v>
      </c>
      <c r="O23" s="20">
        <f t="shared" si="5"/>
        <v>1.2472191289246443E-2</v>
      </c>
    </row>
    <row r="24" spans="1:15" x14ac:dyDescent="0.55000000000000004">
      <c r="C24" s="6">
        <v>0.59</v>
      </c>
      <c r="D24" s="6">
        <v>0.22</v>
      </c>
      <c r="E24" s="6">
        <v>0.32</v>
      </c>
      <c r="F24" s="6">
        <v>0.69</v>
      </c>
    </row>
    <row r="25" spans="1:15" x14ac:dyDescent="0.55000000000000004">
      <c r="C25" s="6">
        <v>0.55000000000000004</v>
      </c>
      <c r="D25" s="6">
        <v>0.14000000000000001</v>
      </c>
      <c r="E25" s="6">
        <v>0.23</v>
      </c>
      <c r="F25" s="6">
        <v>0.68</v>
      </c>
    </row>
  </sheetData>
  <mergeCells count="6">
    <mergeCell ref="H1:K1"/>
    <mergeCell ref="L1:O1"/>
    <mergeCell ref="H15:K15"/>
    <mergeCell ref="L15:O15"/>
    <mergeCell ref="H18:K18"/>
    <mergeCell ref="L18:O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BFDF-5F26-4F30-9EE0-02B3359927CA}">
  <dimension ref="A1:O25"/>
  <sheetViews>
    <sheetView workbookViewId="0">
      <selection activeCell="K34" sqref="K34"/>
    </sheetView>
  </sheetViews>
  <sheetFormatPr defaultRowHeight="14.4" x14ac:dyDescent="0.55000000000000004"/>
  <cols>
    <col min="1" max="1" width="2.68359375" bestFit="1" customWidth="1"/>
    <col min="2" max="2" width="22.9453125" bestFit="1" customWidth="1"/>
    <col min="3" max="3" width="8.3671875" bestFit="1" customWidth="1"/>
    <col min="4" max="4" width="5.734375" bestFit="1" customWidth="1"/>
    <col min="5" max="5" width="4.68359375" bestFit="1" customWidth="1"/>
    <col min="6" max="6" width="7.9453125" bestFit="1" customWidth="1"/>
  </cols>
  <sheetData>
    <row r="1" spans="1:15" x14ac:dyDescent="0.55000000000000004">
      <c r="H1" s="65" t="s">
        <v>16</v>
      </c>
      <c r="I1" s="65"/>
      <c r="J1" s="65"/>
      <c r="K1" s="65"/>
      <c r="L1" s="65" t="s">
        <v>15</v>
      </c>
      <c r="M1" s="65"/>
      <c r="N1" s="65"/>
      <c r="O1" s="65"/>
    </row>
    <row r="2" spans="1:15" ht="14.7" thickBot="1" x14ac:dyDescent="0.6">
      <c r="B2" t="s">
        <v>10</v>
      </c>
      <c r="C2" t="s">
        <v>0</v>
      </c>
      <c r="D2" t="s">
        <v>1</v>
      </c>
      <c r="E2" t="s">
        <v>2</v>
      </c>
      <c r="F2" t="s">
        <v>3</v>
      </c>
      <c r="H2" s="6" t="s">
        <v>0</v>
      </c>
      <c r="I2" s="6" t="s">
        <v>1</v>
      </c>
      <c r="J2" s="6" t="s">
        <v>2</v>
      </c>
      <c r="K2" s="6" t="s">
        <v>3</v>
      </c>
      <c r="L2" s="6" t="s">
        <v>0</v>
      </c>
      <c r="M2" s="6" t="s">
        <v>1</v>
      </c>
      <c r="N2" s="6" t="s">
        <v>2</v>
      </c>
      <c r="O2" s="6" t="s">
        <v>3</v>
      </c>
    </row>
    <row r="3" spans="1:15" x14ac:dyDescent="0.55000000000000004">
      <c r="A3" s="12" t="s">
        <v>11</v>
      </c>
      <c r="B3" s="16" t="s">
        <v>4</v>
      </c>
      <c r="C3" s="1">
        <v>1</v>
      </c>
      <c r="D3" s="1">
        <v>0.01</v>
      </c>
      <c r="E3" s="1">
        <v>0.01</v>
      </c>
      <c r="F3" s="2">
        <v>0.65</v>
      </c>
      <c r="H3" s="20">
        <f>AVERAGE(C3,C9,C15)</f>
        <v>1</v>
      </c>
      <c r="I3" s="20">
        <f t="shared" ref="I3:K8" si="0">AVERAGE(D3,D9,D15)</f>
        <v>1.6666666666666666E-2</v>
      </c>
      <c r="J3" s="20">
        <f t="shared" si="0"/>
        <v>2.3333333333333334E-2</v>
      </c>
      <c r="K3" s="20">
        <f t="shared" si="0"/>
        <v>0.66</v>
      </c>
      <c r="L3" s="20">
        <f>_xlfn.STDEV.P(C3,C9,C15)</f>
        <v>0</v>
      </c>
      <c r="M3" s="20">
        <f t="shared" ref="M3:O8" si="1">_xlfn.STDEV.P(D3,D9,D15)</f>
        <v>4.7140452079103123E-3</v>
      </c>
      <c r="N3" s="20">
        <f t="shared" si="1"/>
        <v>9.4280904158206315E-3</v>
      </c>
      <c r="O3" s="20">
        <f t="shared" si="1"/>
        <v>8.1649658092772682E-3</v>
      </c>
    </row>
    <row r="4" spans="1:15" x14ac:dyDescent="0.55000000000000004">
      <c r="A4" s="13" t="s">
        <v>11</v>
      </c>
      <c r="B4" s="17" t="s">
        <v>5</v>
      </c>
      <c r="C4">
        <v>0.45</v>
      </c>
      <c r="D4">
        <v>0.47</v>
      </c>
      <c r="E4">
        <v>0.46</v>
      </c>
      <c r="F4" s="3">
        <v>0.6</v>
      </c>
      <c r="H4" s="20">
        <f t="shared" ref="H4:H8" si="2">AVERAGE(C4,C10,C16)</f>
        <v>0.42</v>
      </c>
      <c r="I4" s="20">
        <f>AVERAGE(D4,D10,D16)</f>
        <v>0.42</v>
      </c>
      <c r="J4" s="20">
        <f t="shared" si="0"/>
        <v>0.4200000000000001</v>
      </c>
      <c r="K4" s="20">
        <f t="shared" si="0"/>
        <v>0.59333333333333327</v>
      </c>
      <c r="L4" s="20">
        <f t="shared" ref="L4:L8" si="3">_xlfn.STDEV.P(C4,C10,C16)</f>
        <v>2.1602468994692869E-2</v>
      </c>
      <c r="M4" s="20">
        <f t="shared" si="1"/>
        <v>3.5590260840104346E-2</v>
      </c>
      <c r="N4" s="20">
        <f t="shared" si="1"/>
        <v>2.8284271247461901E-2</v>
      </c>
      <c r="O4" s="20">
        <f t="shared" si="1"/>
        <v>9.4280904158206419E-3</v>
      </c>
    </row>
    <row r="5" spans="1:15" x14ac:dyDescent="0.55000000000000004">
      <c r="A5" s="13" t="s">
        <v>11</v>
      </c>
      <c r="B5" s="17" t="s">
        <v>6</v>
      </c>
      <c r="C5">
        <v>0.59</v>
      </c>
      <c r="D5">
        <v>0.18</v>
      </c>
      <c r="E5">
        <v>0.28000000000000003</v>
      </c>
      <c r="F5" s="3">
        <v>0.66</v>
      </c>
      <c r="H5" s="20">
        <f t="shared" si="2"/>
        <v>0.51</v>
      </c>
      <c r="I5" s="20">
        <f t="shared" si="0"/>
        <v>0.18333333333333335</v>
      </c>
      <c r="J5" s="20">
        <f t="shared" si="0"/>
        <v>0.27</v>
      </c>
      <c r="K5" s="20">
        <f>AVERAGE(F5,F11,F17)</f>
        <v>0.65333333333333332</v>
      </c>
      <c r="L5" s="20">
        <f>_xlfn.STDEV.P(C5,C11,C17)</f>
        <v>5.8878405775518665E-2</v>
      </c>
      <c r="M5" s="20">
        <f>_xlfn.STDEV.P(D5,D11,D17)</f>
        <v>4.7140452079103209E-3</v>
      </c>
      <c r="N5" s="20">
        <f t="shared" si="1"/>
        <v>8.1649658092772682E-3</v>
      </c>
      <c r="O5" s="20">
        <f t="shared" si="1"/>
        <v>9.4280904158206419E-3</v>
      </c>
    </row>
    <row r="6" spans="1:15" x14ac:dyDescent="0.55000000000000004">
      <c r="A6" s="13" t="s">
        <v>11</v>
      </c>
      <c r="B6" s="17" t="s">
        <v>7</v>
      </c>
      <c r="C6">
        <v>0.56999999999999995</v>
      </c>
      <c r="D6">
        <v>0.25</v>
      </c>
      <c r="E6">
        <v>0.34</v>
      </c>
      <c r="F6" s="3">
        <v>0.66</v>
      </c>
      <c r="H6" s="20">
        <f>AVERAGE(C6,C12,C18)</f>
        <v>0.55666666666666664</v>
      </c>
      <c r="I6" s="20">
        <f t="shared" si="0"/>
        <v>0.21333333333333335</v>
      </c>
      <c r="J6" s="20">
        <f t="shared" si="0"/>
        <v>0.30333333333333334</v>
      </c>
      <c r="K6" s="20">
        <f t="shared" si="0"/>
        <v>0.66333333333333344</v>
      </c>
      <c r="L6" s="20">
        <f t="shared" si="3"/>
        <v>1.2472191289246443E-2</v>
      </c>
      <c r="M6" s="20">
        <f t="shared" si="1"/>
        <v>2.6246692913372668E-2</v>
      </c>
      <c r="N6" s="20">
        <f>_xlfn.STDEV.P(E6,E12,E18)</f>
        <v>2.6246692913372709E-2</v>
      </c>
      <c r="O6" s="20">
        <f>_xlfn.STDEV.P(F6,F12,F18)</f>
        <v>4.7140452079103209E-3</v>
      </c>
    </row>
    <row r="7" spans="1:15" x14ac:dyDescent="0.55000000000000004">
      <c r="A7" s="13" t="s">
        <v>11</v>
      </c>
      <c r="B7" s="17" t="s">
        <v>8</v>
      </c>
      <c r="C7">
        <v>0.47</v>
      </c>
      <c r="D7">
        <v>0.32</v>
      </c>
      <c r="E7">
        <v>0.38</v>
      </c>
      <c r="F7" s="3">
        <v>0.63</v>
      </c>
      <c r="H7">
        <f t="shared" si="2"/>
        <v>0.44999999999999996</v>
      </c>
      <c r="I7">
        <f t="shared" si="0"/>
        <v>0.3133333333333333</v>
      </c>
      <c r="J7">
        <f t="shared" si="0"/>
        <v>0.3666666666666667</v>
      </c>
      <c r="K7">
        <f t="shared" si="0"/>
        <v>0.62666666666666659</v>
      </c>
      <c r="L7">
        <f t="shared" si="3"/>
        <v>1.6329931618554512E-2</v>
      </c>
      <c r="M7">
        <f t="shared" si="1"/>
        <v>4.7140452079103209E-3</v>
      </c>
      <c r="N7">
        <f t="shared" si="1"/>
        <v>9.4280904158206419E-3</v>
      </c>
      <c r="O7">
        <f t="shared" si="1"/>
        <v>1.2472191289246483E-2</v>
      </c>
    </row>
    <row r="8" spans="1:15" ht="14.7" thickBot="1" x14ac:dyDescent="0.6">
      <c r="A8" s="14" t="s">
        <v>11</v>
      </c>
      <c r="B8" s="18" t="s">
        <v>9</v>
      </c>
      <c r="C8" s="4">
        <v>0.46</v>
      </c>
      <c r="D8" s="4">
        <v>0.24</v>
      </c>
      <c r="E8" s="4">
        <v>0.32</v>
      </c>
      <c r="F8" s="5">
        <v>0.63</v>
      </c>
      <c r="H8">
        <f t="shared" si="2"/>
        <v>0.50666666666666671</v>
      </c>
      <c r="I8">
        <f t="shared" si="0"/>
        <v>0.24333333333333332</v>
      </c>
      <c r="J8">
        <f>AVERAGE(E8,E14,E20)</f>
        <v>0.33</v>
      </c>
      <c r="K8">
        <f>AVERAGE(F8,F14,F20)</f>
        <v>0.65333333333333332</v>
      </c>
      <c r="L8">
        <f t="shared" si="3"/>
        <v>4.1096093353126521E-2</v>
      </c>
      <c r="M8">
        <f t="shared" si="1"/>
        <v>1.2472191289246473E-2</v>
      </c>
      <c r="N8">
        <f t="shared" si="1"/>
        <v>1.4142135623730937E-2</v>
      </c>
      <c r="O8">
        <f>_xlfn.STDEV.P(F8,F14,F20)</f>
        <v>1.6996731711975962E-2</v>
      </c>
    </row>
    <row r="9" spans="1:15" x14ac:dyDescent="0.55000000000000004">
      <c r="A9" s="13" t="s">
        <v>12</v>
      </c>
      <c r="B9" t="s">
        <v>4</v>
      </c>
      <c r="C9">
        <v>1</v>
      </c>
      <c r="D9">
        <v>0.02</v>
      </c>
      <c r="E9">
        <v>0.03</v>
      </c>
      <c r="F9">
        <v>0.66</v>
      </c>
    </row>
    <row r="10" spans="1:15" x14ac:dyDescent="0.55000000000000004">
      <c r="A10" s="13" t="s">
        <v>12</v>
      </c>
      <c r="B10" t="s">
        <v>5</v>
      </c>
      <c r="C10">
        <v>0.4</v>
      </c>
      <c r="D10">
        <v>0.39</v>
      </c>
      <c r="E10">
        <v>0.4</v>
      </c>
      <c r="F10">
        <v>0.57999999999999996</v>
      </c>
    </row>
    <row r="11" spans="1:15" x14ac:dyDescent="0.55000000000000004">
      <c r="A11" s="13" t="s">
        <v>12</v>
      </c>
      <c r="B11" t="s">
        <v>6</v>
      </c>
      <c r="C11">
        <v>0.45</v>
      </c>
      <c r="D11">
        <v>0.18</v>
      </c>
      <c r="E11">
        <v>0.26</v>
      </c>
      <c r="F11">
        <v>0.64</v>
      </c>
    </row>
    <row r="12" spans="1:15" x14ac:dyDescent="0.55000000000000004">
      <c r="A12" s="13" t="s">
        <v>12</v>
      </c>
      <c r="B12" t="s">
        <v>7</v>
      </c>
      <c r="C12">
        <v>0.56000000000000005</v>
      </c>
      <c r="D12">
        <v>0.2</v>
      </c>
      <c r="E12">
        <v>0.28999999999999998</v>
      </c>
      <c r="F12">
        <v>0.66</v>
      </c>
    </row>
    <row r="13" spans="1:15" x14ac:dyDescent="0.55000000000000004">
      <c r="A13" s="13" t="s">
        <v>12</v>
      </c>
      <c r="B13" t="s">
        <v>8</v>
      </c>
      <c r="C13">
        <v>0.43</v>
      </c>
      <c r="D13">
        <v>0.31</v>
      </c>
      <c r="E13">
        <v>0.36</v>
      </c>
      <c r="F13">
        <v>0.61</v>
      </c>
    </row>
    <row r="14" spans="1:15" ht="14.7" thickBot="1" x14ac:dyDescent="0.6">
      <c r="A14" s="13" t="s">
        <v>12</v>
      </c>
      <c r="B14" t="s">
        <v>9</v>
      </c>
      <c r="C14">
        <v>0.56000000000000005</v>
      </c>
      <c r="D14">
        <v>0.26</v>
      </c>
      <c r="E14">
        <v>0.35</v>
      </c>
      <c r="F14">
        <v>0.67</v>
      </c>
    </row>
    <row r="15" spans="1:15" x14ac:dyDescent="0.55000000000000004">
      <c r="A15" s="12" t="s">
        <v>13</v>
      </c>
      <c r="B15" s="16" t="s">
        <v>4</v>
      </c>
      <c r="C15" s="1">
        <v>1</v>
      </c>
      <c r="D15" s="1">
        <v>0.02</v>
      </c>
      <c r="E15" s="1">
        <v>0.03</v>
      </c>
      <c r="F15" s="2">
        <v>0.67</v>
      </c>
      <c r="H15" s="65"/>
      <c r="I15" s="65"/>
      <c r="J15" s="65"/>
      <c r="K15" s="65"/>
      <c r="L15" s="65"/>
      <c r="M15" s="65"/>
      <c r="N15" s="65"/>
      <c r="O15" s="65"/>
    </row>
    <row r="16" spans="1:15" x14ac:dyDescent="0.55000000000000004">
      <c r="A16" s="13" t="s">
        <v>13</v>
      </c>
      <c r="B16" s="17" t="s">
        <v>5</v>
      </c>
      <c r="C16">
        <v>0.41</v>
      </c>
      <c r="D16">
        <v>0.4</v>
      </c>
      <c r="E16">
        <v>0.4</v>
      </c>
      <c r="F16" s="3">
        <v>0.6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13" t="s">
        <v>13</v>
      </c>
      <c r="B17" s="17" t="s">
        <v>6</v>
      </c>
      <c r="C17">
        <v>0.49</v>
      </c>
      <c r="D17">
        <v>0.19</v>
      </c>
      <c r="E17">
        <v>0.27</v>
      </c>
      <c r="F17" s="3">
        <v>0.66</v>
      </c>
      <c r="H17" s="20"/>
      <c r="I17" s="20"/>
      <c r="J17" s="20"/>
      <c r="K17" s="20"/>
      <c r="L17" s="20"/>
      <c r="M17" s="20"/>
      <c r="N17" s="20"/>
      <c r="O17" s="20"/>
    </row>
    <row r="18" spans="1:15" x14ac:dyDescent="0.55000000000000004">
      <c r="A18" s="13" t="s">
        <v>13</v>
      </c>
      <c r="B18" s="17" t="s">
        <v>7</v>
      </c>
      <c r="C18">
        <v>0.54</v>
      </c>
      <c r="D18">
        <v>0.19</v>
      </c>
      <c r="E18">
        <v>0.28000000000000003</v>
      </c>
      <c r="F18" s="3">
        <v>0.67</v>
      </c>
      <c r="H18" s="65"/>
      <c r="I18" s="65"/>
      <c r="J18" s="65"/>
      <c r="K18" s="65"/>
      <c r="L18" s="65"/>
      <c r="M18" s="65"/>
      <c r="N18" s="65"/>
      <c r="O18" s="65"/>
    </row>
    <row r="19" spans="1:15" x14ac:dyDescent="0.55000000000000004">
      <c r="A19" s="13" t="s">
        <v>13</v>
      </c>
      <c r="B19" s="17" t="s">
        <v>8</v>
      </c>
      <c r="C19">
        <v>0.45</v>
      </c>
      <c r="D19">
        <v>0.31</v>
      </c>
      <c r="E19">
        <v>0.36</v>
      </c>
      <c r="F19" s="3">
        <v>0.64</v>
      </c>
      <c r="H19" s="6"/>
      <c r="I19" s="6"/>
      <c r="J19" s="6"/>
      <c r="K19" s="6"/>
      <c r="L19" s="6"/>
      <c r="M19" s="6"/>
      <c r="N19" s="6"/>
      <c r="O19" s="6"/>
    </row>
    <row r="20" spans="1:15" ht="14.7" thickBot="1" x14ac:dyDescent="0.6">
      <c r="A20" s="14" t="s">
        <v>13</v>
      </c>
      <c r="B20" s="18" t="s">
        <v>9</v>
      </c>
      <c r="C20" s="4">
        <v>0.5</v>
      </c>
      <c r="D20" s="4">
        <v>0.23</v>
      </c>
      <c r="E20" s="4">
        <v>0.32</v>
      </c>
      <c r="F20" s="5">
        <v>0.66</v>
      </c>
      <c r="H20" s="20"/>
      <c r="I20" s="20"/>
      <c r="J20" s="20"/>
      <c r="K20" s="20"/>
      <c r="L20" s="20"/>
      <c r="M20" s="20"/>
      <c r="N20" s="20"/>
      <c r="O20" s="20"/>
    </row>
    <row r="21" spans="1:15" x14ac:dyDescent="0.55000000000000004">
      <c r="H21" s="20" t="s">
        <v>16</v>
      </c>
      <c r="I21" s="20"/>
      <c r="J21" s="20"/>
      <c r="K21" s="20"/>
      <c r="L21" s="20" t="s">
        <v>15</v>
      </c>
      <c r="M21" s="20"/>
      <c r="N21" s="20"/>
      <c r="O21" s="20"/>
    </row>
    <row r="22" spans="1:15" x14ac:dyDescent="0.55000000000000004">
      <c r="B22" t="s">
        <v>17</v>
      </c>
      <c r="C22" t="s">
        <v>0</v>
      </c>
      <c r="D22" t="s">
        <v>1</v>
      </c>
      <c r="E22" t="s">
        <v>2</v>
      </c>
      <c r="F22" t="s">
        <v>3</v>
      </c>
      <c r="H22" s="20" t="s">
        <v>0</v>
      </c>
      <c r="I22" s="20" t="s">
        <v>1</v>
      </c>
      <c r="J22" s="20" t="s">
        <v>2</v>
      </c>
      <c r="K22" s="20" t="s">
        <v>3</v>
      </c>
      <c r="L22" s="20" t="s">
        <v>0</v>
      </c>
      <c r="M22" s="20" t="s">
        <v>1</v>
      </c>
      <c r="N22" s="20" t="s">
        <v>2</v>
      </c>
      <c r="O22" s="20" t="s">
        <v>3</v>
      </c>
    </row>
    <row r="23" spans="1:15" x14ac:dyDescent="0.55000000000000004">
      <c r="B23" t="s">
        <v>4</v>
      </c>
      <c r="C23" s="6">
        <v>0.56999999999999995</v>
      </c>
      <c r="D23" s="6">
        <v>0.13</v>
      </c>
      <c r="E23" s="6">
        <v>0.21</v>
      </c>
      <c r="F23" s="6">
        <v>0.66</v>
      </c>
      <c r="H23" s="20">
        <f>AVERAGE(C23:C25)</f>
        <v>0.6</v>
      </c>
      <c r="I23" s="20">
        <f t="shared" ref="I23:K23" si="4">AVERAGE(D23:D25)</f>
        <v>0.13333333333333333</v>
      </c>
      <c r="J23" s="20">
        <f t="shared" si="4"/>
        <v>0.21999999999999997</v>
      </c>
      <c r="K23" s="20">
        <f t="shared" si="4"/>
        <v>0.67</v>
      </c>
      <c r="L23" s="20">
        <f>_xlfn.STDEV.P(C23:C25)</f>
        <v>4.9665548085837813E-2</v>
      </c>
      <c r="M23" s="20">
        <f t="shared" ref="M23:O23" si="5">_xlfn.STDEV.P(D23:D25)</f>
        <v>4.7140452079103209E-3</v>
      </c>
      <c r="N23" s="20">
        <f t="shared" si="5"/>
        <v>1.4142135623730951E-2</v>
      </c>
      <c r="O23" s="20">
        <f t="shared" si="5"/>
        <v>8.1649658092772682E-3</v>
      </c>
    </row>
    <row r="24" spans="1:15" x14ac:dyDescent="0.55000000000000004">
      <c r="C24">
        <v>0.56000000000000005</v>
      </c>
      <c r="D24">
        <v>0.13</v>
      </c>
      <c r="E24">
        <v>0.21</v>
      </c>
      <c r="F24">
        <v>0.68</v>
      </c>
    </row>
    <row r="25" spans="1:15" x14ac:dyDescent="0.55000000000000004">
      <c r="C25" s="6">
        <v>0.67</v>
      </c>
      <c r="D25">
        <v>0.14000000000000001</v>
      </c>
      <c r="E25">
        <v>0.24</v>
      </c>
      <c r="F25">
        <v>0.67</v>
      </c>
    </row>
  </sheetData>
  <mergeCells count="6">
    <mergeCell ref="H1:K1"/>
    <mergeCell ref="L1:O1"/>
    <mergeCell ref="H15:K15"/>
    <mergeCell ref="L15:O15"/>
    <mergeCell ref="H18:K18"/>
    <mergeCell ref="L18:O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FD302C-7632-4E66-984F-2A6F0B9AB4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Basic</vt:lpstr>
      <vt:lpstr>Only Sig</vt:lpstr>
      <vt:lpstr>Mixed</vt:lpstr>
      <vt:lpstr>Mixed - refined</vt:lpstr>
      <vt:lpstr>Auto</vt:lpstr>
      <vt:lpstr>MinMax</vt:lpstr>
      <vt:lpstr>Standard</vt:lpstr>
      <vt:lpstr>Robust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Lee</dc:creator>
  <cp:lastModifiedBy>Jacqueline Lee</cp:lastModifiedBy>
  <dcterms:created xsi:type="dcterms:W3CDTF">2023-03-27T21:18:28Z</dcterms:created>
  <dcterms:modified xsi:type="dcterms:W3CDTF">2023-03-28T23:58:08Z</dcterms:modified>
</cp:coreProperties>
</file>