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rey\Desktop\Github\FinancialAnalysis\"/>
    </mc:Choice>
  </mc:AlternateContent>
  <bookViews>
    <workbookView xWindow="636" yWindow="1176" windowWidth="28164" windowHeight="16884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J6" i="1"/>
  <c r="K5" i="1"/>
  <c r="J5" i="1"/>
  <c r="J4" i="1"/>
  <c r="K4" i="1"/>
  <c r="K2" i="1"/>
  <c r="J2" i="1"/>
  <c r="K3" i="1"/>
  <c r="J3" i="1"/>
</calcChain>
</file>

<file path=xl/sharedStrings.xml><?xml version="1.0" encoding="utf-8"?>
<sst xmlns="http://schemas.openxmlformats.org/spreadsheetml/2006/main" count="2541" uniqueCount="1420">
  <si>
    <t>MMM</t>
  </si>
  <si>
    <t>3M Company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</si>
  <si>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</si>
  <si>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</si>
  <si>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</si>
  <si>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</si>
  <si>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</si>
  <si>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</si>
  <si>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</si>
  <si>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</si>
  <si>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</si>
  <si>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</si>
  <si>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</si>
  <si>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2013 (1888)</t>
  </si>
  <si>
    <t>ABMD</t>
  </si>
  <si>
    <t>ABIOMED Inc</t>
  </si>
  <si>
    <t>Danvers, Massachusetts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</si>
  <si>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</si>
  <si>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</si>
  <si>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</si>
  <si>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</si>
  <si>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</si>
  <si>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</si>
  <si>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</si>
  <si>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</si>
  <si>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</si>
  <si>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</si>
  <si>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</si>
  <si>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</si>
  <si>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</si>
  <si>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</si>
  <si>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</si>
  <si>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</si>
  <si>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</si>
  <si>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</si>
  <si>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</si>
  <si>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</si>
  <si>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</si>
  <si>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</si>
  <si>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</si>
  <si>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</si>
  <si>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</si>
  <si>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</si>
  <si>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</si>
  <si>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</si>
  <si>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</si>
  <si>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</si>
  <si>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</si>
  <si>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</si>
  <si>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</si>
  <si>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</si>
  <si>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</si>
  <si>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</si>
  <si>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</si>
  <si>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</si>
  <si>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</si>
  <si>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</si>
  <si>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</si>
  <si>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</si>
  <si>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</si>
  <si>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</si>
  <si>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</si>
  <si>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</si>
  <si>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</si>
  <si>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</si>
  <si>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</si>
  <si>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</si>
  <si>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</si>
  <si>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</si>
  <si>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</si>
  <si>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</si>
  <si>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</si>
  <si>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</si>
  <si>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</si>
  <si>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</si>
  <si>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</si>
  <si>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</si>
  <si>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</si>
  <si>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 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</si>
  <si>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</si>
  <si>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</si>
  <si>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</si>
  <si>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</si>
  <si>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</si>
  <si>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</si>
  <si>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</si>
  <si>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</si>
  <si>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</si>
  <si>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</si>
  <si>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</si>
  <si>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</si>
  <si>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</si>
  <si>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</si>
  <si>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</si>
  <si>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</si>
  <si>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</si>
  <si>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</si>
  <si>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</si>
  <si>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</si>
  <si>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</si>
  <si>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</si>
  <si>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</si>
  <si>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</si>
  <si>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</si>
  <si>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</si>
  <si>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</si>
  <si>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</si>
  <si>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</si>
  <si>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</si>
  <si>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</si>
  <si>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</si>
  <si>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</si>
  <si>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</si>
  <si>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</si>
  <si>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</si>
  <si>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</si>
  <si>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</si>
  <si>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Inc.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</si>
  <si>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</si>
  <si>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</si>
  <si>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</si>
  <si>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</si>
  <si>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</si>
  <si>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</si>
  <si>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</si>
  <si>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</si>
  <si>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</si>
  <si>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</si>
  <si>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</si>
  <si>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</si>
  <si>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</si>
  <si>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</si>
  <si>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</si>
  <si>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</si>
  <si>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</si>
  <si>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</si>
  <si>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</si>
  <si>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</si>
  <si>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</si>
  <si>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</si>
  <si>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</si>
  <si>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</si>
  <si>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</si>
  <si>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</si>
  <si>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</si>
  <si>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</si>
  <si>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</si>
  <si>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</si>
  <si>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</si>
  <si>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</si>
  <si>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</si>
  <si>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Inc.</t>
  </si>
  <si>
    <t>Electrical Components &amp; Equipment</t>
  </si>
  <si>
    <t>Berwyn, Pennsylvania</t>
  </si>
  <si>
    <t>AMGN</t>
  </si>
  <si>
    <t>Amgen Inc.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</si>
  <si>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</si>
  <si>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</si>
  <si>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</si>
  <si>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</si>
  <si>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</si>
  <si>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</si>
  <si>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</si>
  <si>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</si>
  <si>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</si>
  <si>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</si>
  <si>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</si>
  <si>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</si>
  <si>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</si>
  <si>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</si>
  <si>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</si>
  <si>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</si>
  <si>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</si>
  <si>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</si>
  <si>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</si>
  <si>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</si>
  <si>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</si>
  <si>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</si>
  <si>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</si>
  <si>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</si>
  <si>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</si>
  <si>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</si>
  <si>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r>
      <t>London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United Kingdom</t>
    </r>
  </si>
  <si>
    <t>AOS</t>
  </si>
  <si>
    <t>A.O. Smith 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</si>
  <si>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</si>
  <si>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</si>
  <si>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</si>
  <si>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</si>
  <si>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</si>
  <si>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</si>
  <si>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</si>
  <si>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</si>
  <si>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</si>
  <si>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</si>
  <si>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</si>
  <si>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</si>
  <si>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</si>
  <si>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Inc.</t>
  </si>
  <si>
    <t>Semiconductor Equipment</t>
  </si>
  <si>
    <t>APTV</t>
  </si>
  <si>
    <t>Aptiv Plc</t>
  </si>
  <si>
    <t>Auto Parts &amp; Equipment</t>
  </si>
  <si>
    <r>
      <t>Gillingham, Kent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United Kingdom</t>
    </r>
  </si>
  <si>
    <t>ADM</t>
  </si>
  <si>
    <t>Archer-Daniels-Midland Co</t>
  </si>
  <si>
    <t>Agricultural Products</t>
  </si>
  <si>
    <t>Decatur, Illinois</t>
  </si>
  <si>
    <t>ARNC</t>
  </si>
  <si>
    <t>Arconic Inc.</t>
  </si>
  <si>
    <t>Aerospace &amp; Defense</t>
  </si>
  <si>
    <t>AJG</t>
  </si>
  <si>
    <t>Arthur J. Gallagher &amp; Co.</t>
  </si>
  <si>
    <t>Itasca, Illinois</t>
  </si>
  <si>
    <t>AIZ</t>
  </si>
  <si>
    <t>Assurant Inc.</t>
  </si>
  <si>
    <t>Multi-line Insurance</t>
  </si>
  <si>
    <t>T</t>
  </si>
  <si>
    <t>AT&amp;T Inc.</t>
  </si>
  <si>
    <t>Telecommunication Services</t>
  </si>
  <si>
    <t>Integrated Telecommunication Services</t>
  </si>
  <si>
    <t>Dallas, Texas</t>
  </si>
  <si>
    <t>ADSK</t>
  </si>
  <si>
    <t>Autodesk Inc.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</si>
  <si>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</si>
  <si>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</si>
  <si>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</si>
  <si>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</si>
  <si>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</si>
  <si>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</si>
  <si>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</si>
  <si>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</si>
  <si>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</si>
  <si>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</si>
  <si>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r>
      <t>Arlington, Virginia</t>
    </r>
    <r>
      <rPr>
        <vertAlign val="superscript"/>
        <sz val="11"/>
        <color rgb="FF0B0080"/>
        <rFont val="Arial"/>
        <family val="2"/>
      </rPr>
      <t>[5]</t>
    </r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</si>
  <si>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</si>
  <si>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</si>
  <si>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</si>
  <si>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</si>
  <si>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</si>
  <si>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</si>
  <si>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</si>
  <si>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</si>
  <si>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</si>
  <si>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</si>
  <si>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</si>
  <si>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</si>
  <si>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</si>
  <si>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</si>
  <si>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</si>
  <si>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</si>
  <si>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</si>
  <si>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</si>
  <si>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</si>
  <si>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</si>
  <si>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</si>
  <si>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</si>
  <si>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</si>
  <si>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</si>
  <si>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</si>
  <si>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</si>
  <si>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</si>
  <si>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</si>
  <si>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</si>
  <si>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</si>
  <si>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</si>
  <si>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</si>
  <si>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</si>
  <si>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</si>
  <si>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</si>
  <si>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</si>
  <si>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</si>
  <si>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</si>
  <si>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</si>
  <si>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</si>
  <si>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</si>
  <si>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</si>
  <si>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</si>
  <si>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</si>
  <si>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</si>
  <si>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</si>
  <si>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BKNG</t>
  </si>
  <si>
    <t>Booking Holdings Inc</t>
  </si>
  <si>
    <t>Norwalk, Connecticut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</si>
  <si>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</si>
  <si>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</si>
  <si>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</si>
  <si>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</si>
  <si>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</si>
  <si>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</si>
  <si>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</si>
  <si>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r>
      <t>Marlborough, Massachusetts</t>
    </r>
    <r>
      <rPr>
        <vertAlign val="superscript"/>
        <sz val="11"/>
        <color rgb="FF0B0080"/>
        <rFont val="Arial"/>
        <family val="2"/>
      </rPr>
      <t>[6]</t>
    </r>
  </si>
  <si>
    <t>BHF</t>
  </si>
  <si>
    <t>Brighthouse Financial Inc</t>
  </si>
  <si>
    <t>BMY</t>
  </si>
  <si>
    <t>Bristol-Myers Squibb</t>
  </si>
  <si>
    <t>AVGO</t>
  </si>
  <si>
    <t>Broadcom</t>
  </si>
  <si>
    <t>BR</t>
  </si>
  <si>
    <t>Broadridge Financial Solutions</t>
  </si>
  <si>
    <t>Lake Success, New York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</si>
  <si>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</si>
  <si>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</si>
  <si>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</si>
  <si>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</si>
  <si>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</si>
  <si>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</si>
  <si>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</si>
  <si>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</si>
  <si>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</si>
  <si>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</si>
  <si>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</si>
  <si>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</si>
  <si>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</si>
  <si>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</si>
  <si>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</si>
  <si>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</si>
  <si>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</si>
  <si>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</si>
  <si>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</si>
  <si>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</si>
  <si>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</si>
  <si>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</si>
  <si>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</si>
  <si>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</si>
  <si>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 Inc.</t>
  </si>
  <si>
    <t>Dublin, Ohio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</si>
  <si>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</si>
  <si>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</si>
  <si>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</si>
  <si>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</si>
  <si>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</si>
  <si>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</si>
  <si>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</si>
  <si>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</si>
  <si>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</si>
  <si>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</si>
  <si>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CBOE</t>
  </si>
  <si>
    <t>Cboe Global Markets</t>
  </si>
  <si>
    <t>Financial Exchanges &amp; Data</t>
  </si>
  <si>
    <t>CBRE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</si>
  <si>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</si>
  <si>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</si>
  <si>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</si>
  <si>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</si>
  <si>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</si>
  <si>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</si>
  <si>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</si>
  <si>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</si>
  <si>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</si>
  <si>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</si>
  <si>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</si>
  <si>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</si>
  <si>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</si>
  <si>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</si>
  <si>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</si>
  <si>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</si>
  <si>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</si>
  <si>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</si>
  <si>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</si>
  <si>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</si>
  <si>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</si>
  <si>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</si>
  <si>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</si>
  <si>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</si>
  <si>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</si>
  <si>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</si>
  <si>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</si>
  <si>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</si>
  <si>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</si>
  <si>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</si>
  <si>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</si>
  <si>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</si>
  <si>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</si>
  <si>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</si>
  <si>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</si>
  <si>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</si>
  <si>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</si>
  <si>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</si>
  <si>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</si>
  <si>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</si>
  <si>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</si>
  <si>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</si>
  <si>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</si>
  <si>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</si>
  <si>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</si>
  <si>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</si>
  <si>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</si>
  <si>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</si>
  <si>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Bloomfield, Connecticut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</si>
  <si>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</si>
  <si>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</si>
  <si>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</si>
  <si>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</si>
  <si>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</si>
  <si>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</si>
  <si>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</si>
  <si>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</si>
  <si>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</si>
  <si>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</si>
  <si>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</si>
  <si>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</si>
  <si>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</si>
  <si>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</si>
  <si>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</si>
  <si>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</si>
  <si>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</si>
  <si>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</si>
  <si>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</si>
  <si>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</si>
  <si>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</si>
  <si>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</si>
  <si>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</si>
  <si>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</si>
  <si>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</si>
  <si>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</si>
  <si>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</si>
  <si>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</si>
  <si>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KO</t>
  </si>
  <si>
    <t>Coca-Cola Company (The)</t>
  </si>
  <si>
    <t>Soft Drinks</t>
  </si>
  <si>
    <t>Atlanta, Georgia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</si>
  <si>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</si>
  <si>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</si>
  <si>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</si>
  <si>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</si>
  <si>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</si>
  <si>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</si>
  <si>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</si>
  <si>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Philadelphia, Pennsylvania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</si>
  <si>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</si>
  <si>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</si>
  <si>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</si>
  <si>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</si>
  <si>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</si>
  <si>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</si>
  <si>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</si>
  <si>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</si>
  <si>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</si>
  <si>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</si>
  <si>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</si>
  <si>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</si>
  <si>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</si>
  <si>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</si>
  <si>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</si>
  <si>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</si>
  <si>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</si>
  <si>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</si>
  <si>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</si>
  <si>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</si>
  <si>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</si>
  <si>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</si>
  <si>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</si>
  <si>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</si>
  <si>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</si>
  <si>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</si>
  <si>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</si>
  <si>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CCI</t>
  </si>
  <si>
    <t>Crown Castle International Corp.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</si>
  <si>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</si>
  <si>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</si>
  <si>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</si>
  <si>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</si>
  <si>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</si>
  <si>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</si>
  <si>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</si>
  <si>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</si>
  <si>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</si>
  <si>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</si>
  <si>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</si>
  <si>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</si>
  <si>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</si>
  <si>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</si>
  <si>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</si>
  <si>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</si>
  <si>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</si>
  <si>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</si>
  <si>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</si>
  <si>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</si>
  <si>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</si>
  <si>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</si>
  <si>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 Inc.</t>
  </si>
  <si>
    <t>Health Care Facilities</t>
  </si>
  <si>
    <t>DE</t>
  </si>
  <si>
    <t>Deere &amp; Co.</t>
  </si>
  <si>
    <t>Agricultural &amp; Farm Machinery</t>
  </si>
  <si>
    <t>Moline, Illinois</t>
  </si>
  <si>
    <t>DAL</t>
  </si>
  <si>
    <t>Delta Air Lines Inc.</t>
  </si>
  <si>
    <t>XRAY</t>
  </si>
  <si>
    <t>Dentsply Sirona</t>
  </si>
  <si>
    <t>York, Pennsylvania</t>
  </si>
  <si>
    <t>DVN</t>
  </si>
  <si>
    <t>Devon EnergyCorp.</t>
  </si>
  <si>
    <t>Oklahoma City, Oklahoma</t>
  </si>
  <si>
    <t>DLR</t>
  </si>
  <si>
    <t>Digital Realty Trust Inc</t>
  </si>
  <si>
    <t>DFS</t>
  </si>
  <si>
    <t>Discover Financial Services</t>
  </si>
  <si>
    <t>Riverwoods, Illinois</t>
  </si>
  <si>
    <t>DISCA</t>
  </si>
  <si>
    <t>Discovery Inc.Class A</t>
  </si>
  <si>
    <t>Silver Spring, Maryland</t>
  </si>
  <si>
    <t>DISCK</t>
  </si>
  <si>
    <t>Discovery Inc.Class 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</si>
  <si>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</si>
  <si>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</si>
  <si>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</si>
  <si>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</si>
  <si>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</si>
  <si>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</si>
  <si>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</si>
  <si>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</si>
  <si>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</si>
  <si>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</si>
  <si>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</si>
  <si>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</si>
  <si>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</si>
  <si>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</si>
  <si>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</si>
  <si>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DWDP</t>
  </si>
  <si>
    <t>DowDuPont</t>
  </si>
  <si>
    <t>Diversified Chemicals</t>
  </si>
  <si>
    <t>Midland, Michigan</t>
  </si>
  <si>
    <t>DPS</t>
  </si>
  <si>
    <t>Dr Pepper Snapple Group</t>
  </si>
  <si>
    <t>DTE</t>
  </si>
  <si>
    <t>DTE Energy Co.</t>
  </si>
  <si>
    <t>Detroit, Michigan</t>
  </si>
  <si>
    <t>DRE</t>
  </si>
  <si>
    <t>Duke Realty Corp</t>
  </si>
  <si>
    <t>Industrial REITs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</si>
  <si>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</si>
  <si>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</si>
  <si>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</si>
  <si>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</si>
  <si>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</si>
  <si>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</si>
  <si>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</si>
  <si>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</si>
  <si>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</si>
  <si>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</si>
  <si>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</si>
  <si>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</si>
  <si>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 Inc.</t>
  </si>
  <si>
    <t>ECL</t>
  </si>
  <si>
    <t>Ecolab 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</si>
  <si>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</si>
  <si>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</si>
  <si>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</si>
  <si>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</si>
  <si>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</si>
  <si>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</si>
  <si>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</si>
  <si>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</si>
  <si>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</si>
  <si>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</si>
  <si>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</si>
  <si>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</si>
  <si>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</si>
  <si>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</si>
  <si>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</si>
  <si>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</si>
  <si>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</si>
  <si>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</si>
  <si>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</si>
  <si>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</si>
  <si>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</si>
  <si>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</si>
  <si>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</si>
  <si>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</si>
  <si>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</si>
  <si>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</si>
  <si>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</si>
  <si>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</si>
  <si>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</si>
  <si>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</si>
  <si>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</si>
  <si>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</si>
  <si>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</si>
  <si>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</si>
  <si>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</si>
  <si>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</si>
  <si>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EVRG</t>
  </si>
  <si>
    <t>Evergy</t>
  </si>
  <si>
    <t>ES</t>
  </si>
  <si>
    <t>Eversource Energy</t>
  </si>
  <si>
    <t>Springfield, Massachusetts</t>
  </si>
  <si>
    <t>RE</t>
  </si>
  <si>
    <t>Everest Re Group Ltd.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</si>
  <si>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</si>
  <si>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</si>
  <si>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</si>
  <si>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</si>
  <si>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</si>
  <si>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</si>
  <si>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</si>
  <si>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</si>
  <si>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</si>
  <si>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</si>
  <si>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</si>
  <si>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</si>
  <si>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</si>
  <si>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</si>
  <si>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</si>
  <si>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</si>
  <si>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</si>
  <si>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</si>
  <si>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</si>
  <si>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</si>
  <si>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</si>
  <si>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</si>
  <si>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</si>
  <si>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</si>
  <si>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</si>
  <si>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</si>
  <si>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</si>
  <si>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</si>
  <si>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</si>
  <si>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</si>
  <si>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</si>
  <si>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</si>
  <si>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</si>
  <si>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</si>
  <si>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</si>
  <si>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</si>
  <si>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</si>
  <si>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</si>
  <si>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</si>
  <si>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</si>
  <si>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</si>
  <si>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</si>
  <si>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</si>
  <si>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</si>
  <si>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</si>
  <si>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</si>
  <si>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</si>
  <si>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</si>
  <si>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</si>
  <si>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</si>
  <si>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</si>
  <si>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</si>
  <si>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</si>
  <si>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</si>
  <si>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</si>
  <si>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</si>
  <si>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</si>
  <si>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</si>
  <si>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</si>
  <si>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</si>
  <si>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</si>
  <si>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</si>
  <si>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</si>
  <si>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</si>
  <si>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</si>
  <si>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</si>
  <si>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</si>
  <si>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</si>
  <si>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</si>
  <si>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</si>
  <si>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</si>
  <si>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</si>
  <si>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</si>
  <si>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</si>
  <si>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</si>
  <si>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</si>
  <si>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</si>
  <si>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</si>
  <si>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</si>
  <si>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</si>
  <si>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</si>
  <si>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</si>
  <si>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</si>
  <si>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Falls Church, Virginia</t>
  </si>
  <si>
    <t>GE</t>
  </si>
  <si>
    <t>General Electric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</si>
  <si>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</si>
  <si>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</si>
  <si>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</si>
  <si>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</si>
  <si>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</si>
  <si>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</si>
  <si>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</si>
  <si>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</si>
  <si>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</si>
  <si>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</si>
  <si>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</si>
  <si>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</si>
  <si>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</si>
  <si>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Inc.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</si>
  <si>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</si>
  <si>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</si>
  <si>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</si>
  <si>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</si>
  <si>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</si>
  <si>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</si>
  <si>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</si>
  <si>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</si>
  <si>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</si>
  <si>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</si>
  <si>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</si>
  <si>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</si>
  <si>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Apparel, Accessories &amp; Luxury Goods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</si>
  <si>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</si>
  <si>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</si>
  <si>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</si>
  <si>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</si>
  <si>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</si>
  <si>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</si>
  <si>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</si>
  <si>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</si>
  <si>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</si>
  <si>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</si>
  <si>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</si>
  <si>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</si>
  <si>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</si>
  <si>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</si>
  <si>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</si>
  <si>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</si>
  <si>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</si>
  <si>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</si>
  <si>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</si>
  <si>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</si>
  <si>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</si>
  <si>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r>
      <t>Tulsa, Oklahoma</t>
    </r>
    <r>
      <rPr>
        <vertAlign val="superscript"/>
        <sz val="11"/>
        <color rgb="FF0B0080"/>
        <rFont val="Arial"/>
        <family val="2"/>
      </rPr>
      <t>[7]</t>
    </r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</si>
  <si>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</si>
  <si>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</si>
  <si>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</si>
  <si>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</si>
  <si>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</si>
  <si>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</si>
  <si>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</si>
  <si>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</si>
  <si>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</si>
  <si>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</si>
  <si>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</si>
  <si>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WorldwideHoldings Inc</t>
  </si>
  <si>
    <t>HFC</t>
  </si>
  <si>
    <t>HollyFrontier Corp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</si>
  <si>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</si>
  <si>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</si>
  <si>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</si>
  <si>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</si>
  <si>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</si>
  <si>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</si>
  <si>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</si>
  <si>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</si>
  <si>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</si>
  <si>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</si>
  <si>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</si>
  <si>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</si>
  <si>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</si>
  <si>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</si>
  <si>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</si>
  <si>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</si>
  <si>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</si>
  <si>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</si>
  <si>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1939 (2015)</t>
  </si>
  <si>
    <t>HUM</t>
  </si>
  <si>
    <t>Humana Inc.</t>
  </si>
  <si>
    <t>HBAN</t>
  </si>
  <si>
    <t>Huntington Bancshares</t>
  </si>
  <si>
    <t>HII</t>
  </si>
  <si>
    <t>Huntington Ingalls Industries</t>
  </si>
  <si>
    <t>Newport News, Virginia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</si>
  <si>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</si>
  <si>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</si>
  <si>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</si>
  <si>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</si>
  <si>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</si>
  <si>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</si>
  <si>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</si>
  <si>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</si>
  <si>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</si>
  <si>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</si>
  <si>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</si>
  <si>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</si>
  <si>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</si>
  <si>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</si>
  <si>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</si>
  <si>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</si>
  <si>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</si>
  <si>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</si>
  <si>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</si>
  <si>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</si>
  <si>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</si>
  <si>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</si>
  <si>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</si>
  <si>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Wilmington, Delaware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</si>
  <si>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</si>
  <si>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</si>
  <si>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</si>
  <si>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</si>
  <si>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</si>
  <si>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</si>
  <si>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</si>
  <si>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</si>
  <si>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 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</si>
  <si>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</si>
  <si>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</si>
  <si>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</si>
  <si>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</si>
  <si>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</si>
  <si>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</si>
  <si>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</si>
  <si>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Oxford, Massachusetts</t>
  </si>
  <si>
    <t>IQV</t>
  </si>
  <si>
    <t>IQVIA Holdings Inc.</t>
  </si>
  <si>
    <t>Life Sciences Tools &amp; Service</t>
  </si>
  <si>
    <t>Durham, North Carolina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</si>
  <si>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</si>
  <si>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</si>
  <si>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</si>
  <si>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</si>
  <si>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</si>
  <si>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</si>
  <si>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</si>
  <si>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</si>
  <si>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JEF</t>
  </si>
  <si>
    <t>Jefferies Financial Group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</si>
  <si>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</si>
  <si>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</si>
  <si>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</si>
  <si>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</si>
  <si>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</si>
  <si>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</si>
  <si>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</si>
  <si>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</si>
  <si>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</si>
  <si>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</si>
  <si>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</si>
  <si>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</si>
  <si>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</si>
  <si>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</si>
  <si>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</si>
  <si>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</si>
  <si>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</si>
  <si>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</si>
  <si>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</si>
  <si>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</si>
  <si>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</si>
  <si>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</si>
  <si>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</si>
  <si>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</si>
  <si>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</si>
  <si>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</si>
  <si>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</si>
  <si>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</si>
  <si>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</si>
  <si>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</si>
  <si>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</si>
  <si>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</si>
  <si>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1975/1977 (1997)</t>
  </si>
  <si>
    <t>KSS</t>
  </si>
  <si>
    <t>Kohl's Corp.</t>
  </si>
  <si>
    <t>Menomonee Falls, Wisconsin</t>
  </si>
  <si>
    <t>KHC</t>
  </si>
  <si>
    <t>Kraft Heinz 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</si>
  <si>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</si>
  <si>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</si>
  <si>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</si>
  <si>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</si>
  <si>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</si>
  <si>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</si>
  <si>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</si>
  <si>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</si>
  <si>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</si>
  <si>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</si>
  <si>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</si>
  <si>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</si>
  <si>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</si>
  <si>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</si>
  <si>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</si>
  <si>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</si>
  <si>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</si>
  <si>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</si>
  <si>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</si>
  <si>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</si>
  <si>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</si>
  <si>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</si>
  <si>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</si>
  <si>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</si>
  <si>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</si>
  <si>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</si>
  <si>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</si>
  <si>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</si>
  <si>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</si>
  <si>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</si>
  <si>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</si>
  <si>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</si>
  <si>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</si>
  <si>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</si>
  <si>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1904/1946/1959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</si>
  <si>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</si>
  <si>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</si>
  <si>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</si>
  <si>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</si>
  <si>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</si>
  <si>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</si>
  <si>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</si>
  <si>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</si>
  <si>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</si>
  <si>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</si>
  <si>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</si>
  <si>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</si>
  <si>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</si>
  <si>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</si>
  <si>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</si>
  <si>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</si>
  <si>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</si>
  <si>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</si>
  <si>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</si>
  <si>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</si>
  <si>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</si>
  <si>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</si>
  <si>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</si>
  <si>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</si>
  <si>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</si>
  <si>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</si>
  <si>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</si>
  <si>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</si>
  <si>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</si>
  <si>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</si>
  <si>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</si>
  <si>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</si>
  <si>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</si>
  <si>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</si>
  <si>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</si>
  <si>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</si>
  <si>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</si>
  <si>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</si>
  <si>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</si>
  <si>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</si>
  <si>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</si>
  <si>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</si>
  <si>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</si>
  <si>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r>
      <t>Dublin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Ireland</t>
    </r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</si>
  <si>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</si>
  <si>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</si>
  <si>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</si>
  <si>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</si>
  <si>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</si>
  <si>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</si>
  <si>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</si>
  <si>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</si>
  <si>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</si>
  <si>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</si>
  <si>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</si>
  <si>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</si>
  <si>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</si>
  <si>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</si>
  <si>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</si>
  <si>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</si>
  <si>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</si>
  <si>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</si>
  <si>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</si>
  <si>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</si>
  <si>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</si>
  <si>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</si>
  <si>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</si>
  <si>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</si>
  <si>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</si>
  <si>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</si>
  <si>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</si>
  <si>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</si>
  <si>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</si>
  <si>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</si>
  <si>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</si>
  <si>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</si>
  <si>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</si>
  <si>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</si>
  <si>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</si>
  <si>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</si>
  <si>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</si>
  <si>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</si>
  <si>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</si>
  <si>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</si>
  <si>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</si>
  <si>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</si>
  <si>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</si>
  <si>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</si>
  <si>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</si>
  <si>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</si>
  <si>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1928 (2011)</t>
  </si>
  <si>
    <t>MSCI</t>
  </si>
  <si>
    <t>MSCI Inc</t>
  </si>
  <si>
    <t>MYL</t>
  </si>
  <si>
    <t>Mylan N.V.</t>
  </si>
  <si>
    <r>
      <t>Amsterdam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Netherlands</t>
    </r>
  </si>
  <si>
    <t>NDAQ</t>
  </si>
  <si>
    <t>Nasdaq, Inc.</t>
  </si>
  <si>
    <t>NOV</t>
  </si>
  <si>
    <t>National Oilwell Varco Inc.</t>
  </si>
  <si>
    <t>NKTR</t>
  </si>
  <si>
    <t>Nektar Therapeutics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</si>
  <si>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</si>
  <si>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</si>
  <si>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</si>
  <si>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</si>
  <si>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</si>
  <si>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</si>
  <si>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</si>
  <si>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</si>
  <si>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</si>
  <si>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</si>
  <si>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</si>
  <si>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</si>
  <si>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</si>
  <si>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</si>
  <si>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</si>
  <si>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</si>
  <si>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</si>
  <si>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</si>
  <si>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</si>
  <si>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</si>
  <si>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</si>
  <si>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</si>
  <si>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</si>
  <si>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</si>
  <si>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</si>
  <si>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</si>
  <si>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</si>
  <si>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</si>
  <si>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</si>
  <si>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</si>
  <si>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</si>
  <si>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</si>
  <si>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</si>
  <si>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</si>
  <si>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</si>
  <si>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</si>
  <si>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</si>
  <si>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1881/1894 (1980)</t>
  </si>
  <si>
    <t>NTRS</t>
  </si>
  <si>
    <t>Northern Trust Corp.</t>
  </si>
  <si>
    <t>NOC</t>
  </si>
  <si>
    <t>Northrop Grumman Corp.</t>
  </si>
  <si>
    <t>West Falls Church, Virginia</t>
  </si>
  <si>
    <t>NCLH</t>
  </si>
  <si>
    <t>Norwegian Cruise Line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</si>
  <si>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</si>
  <si>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</si>
  <si>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</si>
  <si>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</si>
  <si>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</si>
  <si>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</si>
  <si>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</si>
  <si>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</si>
  <si>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</si>
  <si>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</si>
  <si>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</si>
  <si>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</si>
  <si>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</si>
  <si>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</si>
  <si>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</si>
  <si>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</si>
  <si>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</si>
  <si>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</si>
  <si>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</si>
  <si>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</si>
  <si>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</si>
  <si>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</si>
  <si>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</si>
  <si>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</si>
  <si>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</si>
  <si>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</si>
  <si>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</si>
  <si>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PAYX</t>
  </si>
  <si>
    <t>Paychex Inc.</t>
  </si>
  <si>
    <t>Penfield, New York</t>
  </si>
  <si>
    <t>PYPL</t>
  </si>
  <si>
    <t>PayPal</t>
  </si>
  <si>
    <t>PNR</t>
  </si>
  <si>
    <t>Pentair plc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</si>
  <si>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</si>
  <si>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</si>
  <si>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</si>
  <si>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</si>
  <si>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</si>
  <si>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</si>
  <si>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</si>
  <si>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</si>
  <si>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</si>
  <si>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</si>
  <si>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</si>
  <si>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</si>
  <si>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</si>
  <si>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</si>
  <si>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</si>
  <si>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</si>
  <si>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</si>
  <si>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</si>
  <si>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</si>
  <si>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</si>
  <si>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</si>
  <si>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</si>
  <si>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</si>
  <si>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</si>
  <si>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</si>
  <si>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</si>
  <si>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</si>
  <si>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</si>
  <si>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</si>
  <si>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</si>
  <si>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</si>
  <si>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</si>
  <si>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</si>
  <si>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</si>
  <si>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</si>
  <si>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</si>
  <si>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</si>
  <si>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</si>
  <si>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</si>
  <si>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</si>
  <si>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</si>
  <si>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</si>
  <si>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</si>
  <si>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</si>
  <si>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</si>
  <si>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</si>
  <si>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</si>
  <si>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</si>
  <si>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</si>
  <si>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</si>
  <si>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</si>
  <si>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</si>
  <si>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</si>
  <si>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</si>
  <si>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</si>
  <si>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</si>
  <si>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</si>
  <si>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</si>
  <si>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</si>
  <si>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</si>
  <si>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</si>
  <si>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</si>
  <si>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</si>
  <si>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</si>
  <si>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</si>
  <si>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</si>
  <si>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</si>
  <si>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</si>
  <si>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</si>
  <si>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</si>
  <si>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</si>
  <si>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</si>
  <si>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</si>
  <si>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</si>
  <si>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</si>
  <si>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</si>
  <si>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</si>
  <si>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</si>
  <si>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</si>
  <si>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</si>
  <si>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</si>
  <si>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</si>
  <si>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</si>
  <si>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</si>
  <si>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</si>
  <si>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</si>
  <si>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</si>
  <si>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</si>
  <si>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</si>
  <si>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</si>
  <si>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</si>
  <si>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</si>
  <si>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</si>
  <si>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</si>
  <si>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</si>
  <si>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</si>
  <si>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</si>
  <si>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</si>
  <si>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</si>
  <si>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</si>
  <si>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</si>
  <si>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</si>
  <si>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</si>
  <si>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</si>
  <si>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</si>
  <si>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</si>
  <si>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SBAC</t>
  </si>
  <si>
    <t>SBA Communications</t>
  </si>
  <si>
    <t>Boca Raton, Florida</t>
  </si>
  <si>
    <t>SCG</t>
  </si>
  <si>
    <t>SCANA Corp</t>
  </si>
  <si>
    <t>Cayce, South Carolina</t>
  </si>
  <si>
    <t>SLB</t>
  </si>
  <si>
    <t>Schlumberger Ltd.</t>
  </si>
  <si>
    <r>
      <t>Curaçao</t>
    </r>
    <r>
      <rPr>
        <sz val="14"/>
        <color rgb="FF222222"/>
        <rFont val="Arial"/>
        <family val="2"/>
      </rPr>
      <t>, </t>
    </r>
    <r>
      <rPr>
        <sz val="14"/>
        <color rgb="FF0B0080"/>
        <rFont val="Arial"/>
        <family val="2"/>
      </rPr>
      <t>Kingdom of the Netherlands</t>
    </r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</si>
  <si>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</si>
  <si>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</si>
  <si>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</si>
  <si>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</si>
  <si>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</si>
  <si>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</si>
  <si>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</si>
  <si>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</si>
  <si>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</si>
  <si>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</si>
  <si>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</si>
  <si>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</si>
  <si>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</si>
  <si>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</si>
  <si>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</si>
  <si>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</si>
  <si>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</si>
  <si>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</si>
  <si>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</si>
  <si>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</si>
  <si>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</si>
  <si>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</si>
  <si>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</si>
  <si>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</si>
  <si>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</si>
  <si>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</si>
  <si>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</si>
  <si>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</si>
  <si>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</si>
  <si>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</si>
  <si>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</si>
  <si>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</si>
  <si>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</si>
  <si>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</si>
  <si>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</si>
  <si>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</si>
  <si>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</si>
  <si>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</si>
  <si>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</si>
  <si>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</si>
  <si>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SIVB</t>
  </si>
  <si>
    <t>SVB Financial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</si>
  <si>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</si>
  <si>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</si>
  <si>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</si>
  <si>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</si>
  <si>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</si>
  <si>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</si>
  <si>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</si>
  <si>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</si>
  <si>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</si>
  <si>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</si>
  <si>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</si>
  <si>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</si>
  <si>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TTWO</t>
  </si>
  <si>
    <t>Take-Two Interactive</t>
  </si>
  <si>
    <t>New York, NY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</si>
  <si>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</si>
  <si>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</si>
  <si>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</si>
  <si>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</si>
  <si>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</si>
  <si>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</si>
  <si>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</si>
  <si>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</si>
  <si>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</si>
  <si>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</si>
  <si>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</si>
  <si>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</si>
  <si>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</si>
  <si>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</si>
  <si>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</si>
  <si>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</si>
  <si>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TWTR</t>
  </si>
  <si>
    <t>Twitter, Inc.</t>
  </si>
  <si>
    <t>TWX</t>
  </si>
  <si>
    <t>Time Warner Inc.</t>
  </si>
  <si>
    <t>TJX</t>
  </si>
  <si>
    <t>TJX Companies Inc.</t>
  </si>
  <si>
    <t>Framingham, Massachusetts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</si>
  <si>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</si>
  <si>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</si>
  <si>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</si>
  <si>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</si>
  <si>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</si>
  <si>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</si>
  <si>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</si>
  <si>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</si>
  <si>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</si>
  <si>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</si>
  <si>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</si>
  <si>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</si>
  <si>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</si>
  <si>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</si>
  <si>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</si>
  <si>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</si>
  <si>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</si>
  <si>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</si>
  <si>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</si>
  <si>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</si>
  <si>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</si>
  <si>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</si>
  <si>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</si>
  <si>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</si>
  <si>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</si>
  <si>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</si>
  <si>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Beauty</t>
  </si>
  <si>
    <t>Bolingbrook, Illinois</t>
  </si>
  <si>
    <t>USB</t>
  </si>
  <si>
    <t>U.S. Bancorp</t>
  </si>
  <si>
    <t>UAA</t>
  </si>
  <si>
    <t>Under ArmourClass A</t>
  </si>
  <si>
    <t>UA</t>
  </si>
  <si>
    <t>Under ArmourClass C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</si>
  <si>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</si>
  <si>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</si>
  <si>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</si>
  <si>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</si>
  <si>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</si>
  <si>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</si>
  <si>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</si>
  <si>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</si>
  <si>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</si>
  <si>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</si>
  <si>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</si>
  <si>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</si>
  <si>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</si>
  <si>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</si>
  <si>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</si>
  <si>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</si>
  <si>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</si>
  <si>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</si>
  <si>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</si>
  <si>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</si>
  <si>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</si>
  <si>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</si>
  <si>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</si>
  <si>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</si>
  <si>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</si>
  <si>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</si>
  <si>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</si>
  <si>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</si>
  <si>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</si>
  <si>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</si>
  <si>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</si>
  <si>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</si>
  <si>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</si>
  <si>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</si>
  <si>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</si>
  <si>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</si>
  <si>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</si>
  <si>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</si>
  <si>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</si>
  <si>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</si>
  <si>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</si>
  <si>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</si>
  <si>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</si>
  <si>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</si>
  <si>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</si>
  <si>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</si>
  <si>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</si>
  <si>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</si>
  <si>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</si>
  <si>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</si>
  <si>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</si>
  <si>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</si>
  <si>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</si>
  <si>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</si>
  <si>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</si>
  <si>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</si>
  <si>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</si>
  <si>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</si>
  <si>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</si>
  <si>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</si>
  <si>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</si>
  <si>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</si>
  <si>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</si>
  <si>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WELL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</si>
  <si>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</si>
  <si>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</si>
  <si>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</si>
  <si>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</si>
  <si>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</si>
  <si>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</si>
  <si>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</si>
  <si>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</si>
  <si>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</si>
  <si>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</si>
  <si>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</si>
  <si>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</si>
  <si>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</si>
  <si>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</si>
  <si>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</si>
  <si>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WMB</t>
  </si>
  <si>
    <t>Williams Cos.</t>
  </si>
  <si>
    <t>WLTW</t>
  </si>
  <si>
    <t>Willis Towers Watson</t>
  </si>
  <si>
    <t>London, United Kingdom</t>
  </si>
  <si>
    <t>WYNN</t>
  </si>
  <si>
    <t>Wynn Resorts Ltd</t>
  </si>
  <si>
    <t>XEL</t>
  </si>
  <si>
    <t>Xcel Energy Inc</t>
  </si>
  <si>
    <t>XRX</t>
  </si>
  <si>
    <t>Xerox Corp.</t>
  </si>
  <si>
    <t>XLNX</t>
  </si>
  <si>
    <t>Xilinx Inc</t>
  </si>
  <si>
    <t>XL</t>
  </si>
  <si>
    <t>XL Group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</si>
  <si>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</si>
  <si>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</si>
  <si>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</si>
  <si>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</si>
  <si>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</si>
  <si>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</si>
  <si>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</si>
  <si>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</si>
  <si>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</si>
  <si>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</si>
  <si>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</si>
  <si>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</si>
  <si>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</si>
  <si>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CIK</t>
  </si>
  <si>
    <t>FOUNDED</t>
  </si>
  <si>
    <t>DATE ADDED</t>
  </si>
  <si>
    <t>LOCATION</t>
  </si>
  <si>
    <t>GICS SUBINDUSTRY</t>
  </si>
  <si>
    <t>GICS SECTOR</t>
  </si>
  <si>
    <t>SECURITY</t>
  </si>
  <si>
    <t>TICKER SYMBOL</t>
  </si>
  <si>
    <t>% correct increase</t>
  </si>
  <si>
    <t>% correct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</si>
</sst>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vertAlign val="superscript"/>
      <sz val="11"/>
      <color rgb="FF0B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161365</xdr:colOff>
      <xdr:row>1</xdr:row>
      <xdr:rowOff>98611</xdr:rowOff>
    </xdr:from>
    <xdr:to>
      <xdr:col>17</xdr:col>
      <xdr:colOff>726141</xdr:colOff>
      <xdr:row>15</xdr:row>
      <xdr:rowOff>98611</xdr:rowOff>
    </xdr:to>
    <xdr:sp macro="" textlink="">
      <xdr:nvSpPr>
        <xdr:cNvPr id="2" name="TextBox 1"/>
        <xdr:cNvSpPr txBox="1"/>
      </xdr:nvSpPr>
      <xdr:spPr>
        <a:xfrm>
          <a:off x="13106400" y="295835"/>
          <a:ext cx="4823012" cy="3137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1: We are using financial data from 2008-2017</a:t>
          </a:r>
          <a:r>
            <a:rPr lang="en-US" sz="1100" baseline="0"/>
            <a:t> (bull run) so naturally any random buying strategy will work and any random selling strategy will fail (key word being random). Perhaps include a go/no go decision based on the market performance (SandP) as a whole for the previous quarter to try and bring upthat #correct decrease.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6"/>
  <sheetViews>
    <sheetView tabSelected="1" zoomScale="85" zoomScaleNormal="85" workbookViewId="0">
      <selection activeCell="K7" sqref="K7"/>
    </sheetView>
  </sheetViews>
  <sheetFormatPr defaultColWidth="11.19921875" defaultRowHeight="15.6" x14ac:dyDescent="0.3"/>
  <cols>
    <col min="1" max="1" width="14" bestFit="1" customWidth="1"/>
    <col min="2" max="2" width="8.796875" customWidth="1"/>
    <col min="3" max="3" width="11.69921875" bestFit="1" customWidth="1"/>
    <col min="4" max="4" width="20.19921875" customWidth="1"/>
    <col min="5" max="5" width="9.5" customWidth="1"/>
    <col min="6" max="6" width="21.19921875" customWidth="1"/>
    <col min="7" max="7" width="17.69921875" customWidth="1"/>
    <col min="8" max="8" width="13.5" customWidth="1"/>
    <col min="10" max="10" width="16.3984375" customWidth="1"/>
    <col min="11" max="11" width="18" customWidth="1"/>
  </cols>
  <sheetData>
    <row r="1" spans="1:11" x14ac:dyDescent="0.3">
      <c r="A1" t="s">
        <v>1417</v>
      </c>
      <c r="B1" t="s">
        <v>1416</v>
      </c>
      <c r="C1" t="s">
        <v>1415</v>
      </c>
      <c r="D1" t="s">
        <v>1414</v>
      </c>
      <c r="E1" t="s">
        <v>1413</v>
      </c>
      <c r="F1" t="s">
        <v>1412</v>
      </c>
      <c r="G1" t="s">
        <v>1410</v>
      </c>
      <c r="H1" t="s">
        <v>1411</v>
      </c>
      <c r="J1" t="s">
        <v>1418</v>
      </c>
      <c r="K1" t="s">
        <v>1419</v>
      </c>
    </row>
    <row r="2" spans="1:11" ht="17.399999999999999" x14ac:dyDescent="0.3">
      <c r="A2" t="s">
        <v>0</v>
      </c>
      <c r="B2" t="s">
        <v>1</v>
      </c>
      <c r="C2" s="2" t="s">
        <v>2</v>
      </c>
      <c r="D2" s="2" t="s">
        <v>3</v>
      </c>
      <c r="E2" t="s">
        <v>4</v>
      </c>
      <c r="F2" s="2"/>
      <c r="G2" s="2">
        <v>66740</v>
      </c>
      <c r="H2" s="2">
        <v>1902</v>
      </c>
      <c r="J2">
        <f>9/14</f>
        <v>0.6428571428571429</v>
      </c>
      <c r="K2">
        <f>3/13</f>
        <v>0.23076923076923078</v>
      </c>
    </row>
    <row r="3" spans="1:11" ht="17.399999999999999" x14ac:dyDescent="0.3">
      <c r="A3" t="s">
        <v>5</v>
      </c>
      <c r="B3" t="s">
        <v>6</v>
      </c>
      <c r="C3" s="2" t="s">
        <v>7</v>
      </c>
      <c r="D3" s="2" t="s">
        <v>8</v>
      </c>
      <c r="E3" t="s">
        <v>9</v>
      </c>
      <c r="F3" s="3">
        <v>23467</v>
      </c>
      <c r="G3" s="2">
        <v>1800</v>
      </c>
      <c r="H3" s="2">
        <v>1888</v>
      </c>
      <c r="J3">
        <f>11/16</f>
        <v>0.6875</v>
      </c>
      <c r="K3">
        <f>5/12</f>
        <v>0.41666666666666669</v>
      </c>
    </row>
    <row r="4" spans="1:11" ht="17.399999999999999" x14ac:dyDescent="0.3">
      <c r="A4" t="s">
        <v>10</v>
      </c>
      <c r="B4" t="s">
        <v>11</v>
      </c>
      <c r="C4" s="2" t="s">
        <v>7</v>
      </c>
      <c r="D4" s="2" t="s">
        <v>12</v>
      </c>
      <c r="E4" t="s">
        <v>9</v>
      </c>
      <c r="F4" s="3">
        <v>41274</v>
      </c>
      <c r="G4" s="2">
        <v>1551152</v>
      </c>
      <c r="H4" s="2" t="s">
        <v>13</v>
      </c>
      <c r="J4">
        <f>4/8</f>
        <v>0.5</v>
      </c>
      <c r="K4">
        <f>0/5</f>
        <v>0</v>
      </c>
    </row>
    <row r="5" spans="1:11" ht="17.399999999999999" x14ac:dyDescent="0.3">
      <c r="A5" t="s">
        <v>14</v>
      </c>
      <c r="B5" t="s">
        <v>15</v>
      </c>
      <c r="C5" s="2" t="s">
        <v>7</v>
      </c>
      <c r="D5" s="2" t="s">
        <v>8</v>
      </c>
      <c r="E5" t="s">
        <v>16</v>
      </c>
      <c r="F5" s="3">
        <v>43251</v>
      </c>
      <c r="G5" s="2">
        <v>815094</v>
      </c>
      <c r="H5" s="2">
        <v>1981</v>
      </c>
      <c r="J5">
        <f>15/20</f>
        <v>0.75</v>
      </c>
      <c r="K5">
        <f>6/7</f>
        <v>0.8571428571428571</v>
      </c>
    </row>
    <row r="6" spans="1:11" ht="17.399999999999999" x14ac:dyDescent="0.3">
      <c r="A6" t="s">
        <v>17</v>
      </c>
      <c r="B6" t="s">
        <v>18</v>
      </c>
      <c r="C6" s="2" t="s">
        <v>19</v>
      </c>
      <c r="D6" s="2" t="s">
        <v>20</v>
      </c>
      <c r="E6" t="s">
        <v>21</v>
      </c>
      <c r="F6" s="3">
        <v>40730</v>
      </c>
      <c r="G6" s="2">
        <v>1467373</v>
      </c>
      <c r="H6" s="2">
        <v>1989</v>
      </c>
      <c r="J6">
        <f>10/14</f>
        <v>0.7142857142857143</v>
      </c>
      <c r="K6">
        <f>1/10</f>
        <v>0.1</v>
      </c>
    </row>
    <row r="7" spans="1:11" ht="17.399999999999999" x14ac:dyDescent="0.3">
      <c r="A7" t="s">
        <v>22</v>
      </c>
      <c r="B7" t="s">
        <v>23</v>
      </c>
      <c r="C7" s="2" t="s">
        <v>19</v>
      </c>
      <c r="D7" s="2" t="s">
        <v>24</v>
      </c>
      <c r="E7" t="s">
        <v>25</v>
      </c>
      <c r="F7" s="3">
        <v>42247</v>
      </c>
      <c r="G7" s="2">
        <v>718877</v>
      </c>
      <c r="H7" s="2">
        <v>2008</v>
      </c>
    </row>
    <row r="8" spans="1:11" ht="17.399999999999999" x14ac:dyDescent="0.3">
      <c r="A8" t="s">
        <v>26</v>
      </c>
      <c r="B8" t="s">
        <v>27</v>
      </c>
      <c r="C8" s="2" t="s">
        <v>19</v>
      </c>
      <c r="D8" s="2" t="s">
        <v>28</v>
      </c>
      <c r="E8" t="s">
        <v>29</v>
      </c>
      <c r="F8" s="3">
        <v>35555</v>
      </c>
      <c r="G8" s="2">
        <v>796343</v>
      </c>
      <c r="H8" s="2">
        <v>1982</v>
      </c>
    </row>
    <row r="9" spans="1:11" ht="17.399999999999999" x14ac:dyDescent="0.3">
      <c r="A9" t="s">
        <v>30</v>
      </c>
      <c r="B9" t="s">
        <v>31</v>
      </c>
      <c r="C9" s="2" t="s">
        <v>19</v>
      </c>
      <c r="D9" s="2" t="s">
        <v>32</v>
      </c>
      <c r="E9" t="s">
        <v>33</v>
      </c>
      <c r="F9" s="3">
        <v>42814</v>
      </c>
      <c r="G9" s="2">
        <v>2488</v>
      </c>
      <c r="H9" s="2">
        <v>1969</v>
      </c>
    </row>
    <row r="10" spans="1:11" ht="17.399999999999999" x14ac:dyDescent="0.3">
      <c r="A10" t="s">
        <v>34</v>
      </c>
      <c r="B10" t="s">
        <v>35</v>
      </c>
      <c r="C10" s="2" t="s">
        <v>36</v>
      </c>
      <c r="D10" s="2" t="s">
        <v>37</v>
      </c>
      <c r="E10" t="s">
        <v>38</v>
      </c>
      <c r="F10" s="3">
        <v>42194</v>
      </c>
      <c r="G10" s="2">
        <v>1158449</v>
      </c>
      <c r="H10" s="2">
        <v>1932</v>
      </c>
    </row>
    <row r="11" spans="1:11" ht="17.399999999999999" x14ac:dyDescent="0.3">
      <c r="A11" t="s">
        <v>39</v>
      </c>
      <c r="B11" t="s">
        <v>40</v>
      </c>
      <c r="C11" s="2" t="s">
        <v>41</v>
      </c>
      <c r="D11" s="2" t="s">
        <v>42</v>
      </c>
      <c r="E11" t="s">
        <v>43</v>
      </c>
      <c r="F11" s="3">
        <v>36070</v>
      </c>
      <c r="G11" s="2">
        <v>874761</v>
      </c>
      <c r="H11" s="2">
        <v>1981</v>
      </c>
    </row>
    <row r="12" spans="1:11" ht="17.399999999999999" x14ac:dyDescent="0.3">
      <c r="A12" t="s">
        <v>44</v>
      </c>
      <c r="B12" t="s">
        <v>45</v>
      </c>
      <c r="C12" s="2" t="s">
        <v>7</v>
      </c>
      <c r="D12" s="2" t="s">
        <v>46</v>
      </c>
      <c r="E12" t="s">
        <v>47</v>
      </c>
      <c r="F12" s="3">
        <v>27941</v>
      </c>
      <c r="G12" s="2">
        <v>1122304</v>
      </c>
      <c r="H12" s="2">
        <v>1810</v>
      </c>
    </row>
    <row r="13" spans="1:11" ht="17.399999999999999" x14ac:dyDescent="0.3">
      <c r="A13" t="s">
        <v>48</v>
      </c>
      <c r="B13" t="s">
        <v>49</v>
      </c>
      <c r="C13" s="2" t="s">
        <v>50</v>
      </c>
      <c r="D13" s="2" t="s">
        <v>51</v>
      </c>
      <c r="E13" t="s">
        <v>52</v>
      </c>
      <c r="F13" s="3">
        <v>41821</v>
      </c>
      <c r="G13" s="2">
        <v>1004434</v>
      </c>
      <c r="H13" s="2">
        <v>1993</v>
      </c>
    </row>
    <row r="14" spans="1:11" ht="17.399999999999999" x14ac:dyDescent="0.3">
      <c r="A14" t="s">
        <v>53</v>
      </c>
      <c r="B14" t="s">
        <v>54</v>
      </c>
      <c r="C14" s="2" t="s">
        <v>50</v>
      </c>
      <c r="D14" s="2" t="s">
        <v>55</v>
      </c>
      <c r="E14" t="s">
        <v>56</v>
      </c>
      <c r="F14" s="3">
        <v>36308</v>
      </c>
      <c r="G14" s="2">
        <v>4977</v>
      </c>
      <c r="H14" s="2">
        <v>1955</v>
      </c>
    </row>
    <row r="15" spans="1:11" ht="17.399999999999999" x14ac:dyDescent="0.3">
      <c r="A15" t="s">
        <v>57</v>
      </c>
      <c r="B15" t="s">
        <v>58</v>
      </c>
      <c r="C15" s="2" t="s">
        <v>7</v>
      </c>
      <c r="D15" s="2" t="s">
        <v>8</v>
      </c>
      <c r="E15" t="s">
        <v>59</v>
      </c>
      <c r="F15" s="3">
        <v>36682</v>
      </c>
      <c r="G15" s="2">
        <v>1090872</v>
      </c>
      <c r="H15" s="2">
        <v>1999</v>
      </c>
    </row>
    <row r="16" spans="1:11" ht="17.399999999999999" x14ac:dyDescent="0.3">
      <c r="A16" t="s">
        <v>60</v>
      </c>
      <c r="B16" t="s">
        <v>61</v>
      </c>
      <c r="C16" s="2" t="s">
        <v>62</v>
      </c>
      <c r="D16" s="2" t="s">
        <v>63</v>
      </c>
      <c r="E16" t="s">
        <v>64</v>
      </c>
      <c r="F16" s="3">
        <v>31167</v>
      </c>
      <c r="G16" s="2">
        <v>2969</v>
      </c>
      <c r="H16" s="2">
        <v>1940</v>
      </c>
    </row>
    <row r="17" spans="1:8" ht="17.399999999999999" x14ac:dyDescent="0.3">
      <c r="A17" t="s">
        <v>65</v>
      </c>
      <c r="B17" t="s">
        <v>66</v>
      </c>
      <c r="C17" s="2" t="s">
        <v>19</v>
      </c>
      <c r="D17" s="2" t="s">
        <v>67</v>
      </c>
      <c r="E17" t="s">
        <v>68</v>
      </c>
      <c r="F17" s="3">
        <v>39275</v>
      </c>
      <c r="G17" s="2">
        <v>1086222</v>
      </c>
      <c r="H17" s="2">
        <v>1998</v>
      </c>
    </row>
    <row r="18" spans="1:8" ht="17.399999999999999" x14ac:dyDescent="0.3">
      <c r="A18" t="s">
        <v>69</v>
      </c>
      <c r="B18" t="s">
        <v>70</v>
      </c>
      <c r="C18" s="2" t="s">
        <v>2</v>
      </c>
      <c r="D18" s="2" t="s">
        <v>71</v>
      </c>
      <c r="E18" t="s">
        <v>72</v>
      </c>
      <c r="F18" s="3">
        <v>42503</v>
      </c>
      <c r="G18" s="2">
        <v>766421</v>
      </c>
      <c r="H18" s="2">
        <v>1985</v>
      </c>
    </row>
    <row r="19" spans="1:8" ht="17.399999999999999" x14ac:dyDescent="0.3">
      <c r="A19" t="s">
        <v>73</v>
      </c>
      <c r="B19" t="s">
        <v>74</v>
      </c>
      <c r="C19" s="2" t="s">
        <v>62</v>
      </c>
      <c r="D19" s="2" t="s">
        <v>75</v>
      </c>
      <c r="E19" t="s">
        <v>76</v>
      </c>
      <c r="F19" s="3">
        <v>42552</v>
      </c>
      <c r="G19" s="2">
        <v>915913</v>
      </c>
      <c r="H19" s="2">
        <v>1994</v>
      </c>
    </row>
    <row r="20" spans="1:8" ht="17.399999999999999" x14ac:dyDescent="0.3">
      <c r="A20" t="s">
        <v>77</v>
      </c>
      <c r="B20" t="s">
        <v>78</v>
      </c>
      <c r="C20" s="2" t="s">
        <v>79</v>
      </c>
      <c r="D20" s="2" t="s">
        <v>80</v>
      </c>
      <c r="E20" t="s">
        <v>81</v>
      </c>
      <c r="F20" s="3">
        <v>42814</v>
      </c>
      <c r="G20" s="2">
        <v>1035443</v>
      </c>
      <c r="H20" s="2">
        <v>1994</v>
      </c>
    </row>
    <row r="21" spans="1:8" ht="17.399999999999999" x14ac:dyDescent="0.3">
      <c r="A21" t="s">
        <v>82</v>
      </c>
      <c r="B21" t="s">
        <v>83</v>
      </c>
      <c r="C21" s="2" t="s">
        <v>7</v>
      </c>
      <c r="D21" s="2" t="s">
        <v>84</v>
      </c>
      <c r="E21" t="s">
        <v>85</v>
      </c>
      <c r="F21" s="3">
        <v>41054</v>
      </c>
      <c r="G21" s="2">
        <v>899866</v>
      </c>
      <c r="H21" s="2">
        <v>1992</v>
      </c>
    </row>
    <row r="22" spans="1:8" ht="17.399999999999999" x14ac:dyDescent="0.3">
      <c r="A22" t="s">
        <v>86</v>
      </c>
      <c r="B22" t="s">
        <v>87</v>
      </c>
      <c r="C22" s="2" t="s">
        <v>7</v>
      </c>
      <c r="D22" s="2" t="s">
        <v>88</v>
      </c>
      <c r="E22" t="s">
        <v>29</v>
      </c>
      <c r="F22" s="3">
        <v>42905</v>
      </c>
      <c r="G22" s="2">
        <v>1097149</v>
      </c>
      <c r="H22" s="2">
        <v>1997</v>
      </c>
    </row>
    <row r="23" spans="1:8" ht="17.399999999999999" x14ac:dyDescent="0.3">
      <c r="A23" t="s">
        <v>89</v>
      </c>
      <c r="B23" t="s">
        <v>90</v>
      </c>
      <c r="C23" s="2" t="s">
        <v>2</v>
      </c>
      <c r="D23" s="2" t="s">
        <v>91</v>
      </c>
      <c r="E23" t="s">
        <v>21</v>
      </c>
      <c r="F23" s="3">
        <v>41610</v>
      </c>
      <c r="G23" s="2">
        <v>1579241</v>
      </c>
      <c r="H23" s="2">
        <v>1908</v>
      </c>
    </row>
    <row r="24" spans="1:8" ht="17.399999999999999" x14ac:dyDescent="0.3">
      <c r="A24" t="s">
        <v>92</v>
      </c>
      <c r="B24" t="s">
        <v>93</v>
      </c>
      <c r="C24" s="2" t="s">
        <v>7</v>
      </c>
      <c r="D24" s="2" t="s">
        <v>12</v>
      </c>
      <c r="E24" t="s">
        <v>21</v>
      </c>
      <c r="F24" s="3">
        <v>36262</v>
      </c>
      <c r="G24" s="2">
        <v>1578845</v>
      </c>
      <c r="H24" s="2"/>
    </row>
    <row r="25" spans="1:8" ht="17.399999999999999" x14ac:dyDescent="0.3">
      <c r="A25" t="s">
        <v>94</v>
      </c>
      <c r="B25" t="s">
        <v>95</v>
      </c>
      <c r="C25" s="2" t="s">
        <v>19</v>
      </c>
      <c r="D25" s="2" t="s">
        <v>96</v>
      </c>
      <c r="E25" t="s">
        <v>97</v>
      </c>
      <c r="F25" s="3">
        <v>41631</v>
      </c>
      <c r="G25" s="2">
        <v>1101215</v>
      </c>
      <c r="H25" s="2">
        <v>1996</v>
      </c>
    </row>
    <row r="26" spans="1:8" ht="17.399999999999999" x14ac:dyDescent="0.3">
      <c r="A26" t="s">
        <v>98</v>
      </c>
      <c r="B26" t="s">
        <v>99</v>
      </c>
      <c r="C26" s="2" t="s">
        <v>41</v>
      </c>
      <c r="D26" s="2" t="s">
        <v>100</v>
      </c>
      <c r="E26" t="s">
        <v>101</v>
      </c>
      <c r="F26" s="3">
        <v>42552</v>
      </c>
      <c r="G26" s="2">
        <v>352541</v>
      </c>
      <c r="H26" s="2">
        <v>1917</v>
      </c>
    </row>
    <row r="27" spans="1:8" ht="17.399999999999999" x14ac:dyDescent="0.3">
      <c r="A27" t="s">
        <v>102</v>
      </c>
      <c r="B27" t="s">
        <v>103</v>
      </c>
      <c r="C27" s="2" t="s">
        <v>50</v>
      </c>
      <c r="D27" s="2" t="s">
        <v>104</v>
      </c>
      <c r="E27" t="s">
        <v>105</v>
      </c>
      <c r="F27" s="3">
        <v>34893</v>
      </c>
      <c r="G27" s="2">
        <v>899051</v>
      </c>
      <c r="H27" s="2">
        <v>1931</v>
      </c>
    </row>
    <row r="28" spans="1:8" ht="17.399999999999999" x14ac:dyDescent="0.3">
      <c r="A28" t="s">
        <v>106</v>
      </c>
      <c r="B28" t="s">
        <v>107</v>
      </c>
      <c r="C28" s="2" t="s">
        <v>19</v>
      </c>
      <c r="D28" s="2" t="s">
        <v>67</v>
      </c>
      <c r="E28" t="s">
        <v>108</v>
      </c>
      <c r="F28" s="3">
        <v>41732</v>
      </c>
      <c r="G28" s="2">
        <v>1652044</v>
      </c>
      <c r="H28" s="2">
        <v>1998</v>
      </c>
    </row>
    <row r="29" spans="1:8" ht="17.399999999999999" x14ac:dyDescent="0.3">
      <c r="A29" t="s">
        <v>109</v>
      </c>
      <c r="B29" t="s">
        <v>110</v>
      </c>
      <c r="C29" s="2" t="s">
        <v>19</v>
      </c>
      <c r="D29" s="2" t="s">
        <v>67</v>
      </c>
      <c r="E29" t="s">
        <v>108</v>
      </c>
      <c r="F29" s="3">
        <v>38810</v>
      </c>
      <c r="G29" s="2">
        <v>1652044</v>
      </c>
      <c r="H29" s="2">
        <v>1998</v>
      </c>
    </row>
    <row r="30" spans="1:8" ht="17.399999999999999" x14ac:dyDescent="0.3">
      <c r="A30" t="s">
        <v>111</v>
      </c>
      <c r="B30" t="s">
        <v>112</v>
      </c>
      <c r="C30" s="2" t="s">
        <v>113</v>
      </c>
      <c r="D30" s="2" t="s">
        <v>114</v>
      </c>
      <c r="E30" t="s">
        <v>115</v>
      </c>
      <c r="F30" s="2"/>
      <c r="G30" s="2">
        <v>764180</v>
      </c>
      <c r="H30" s="2">
        <v>1985</v>
      </c>
    </row>
    <row r="31" spans="1:8" ht="17.399999999999999" x14ac:dyDescent="0.3">
      <c r="A31" t="s">
        <v>116</v>
      </c>
      <c r="B31" t="s">
        <v>117</v>
      </c>
      <c r="C31" s="2" t="s">
        <v>36</v>
      </c>
      <c r="D31" s="2" t="s">
        <v>118</v>
      </c>
      <c r="E31" t="s">
        <v>72</v>
      </c>
      <c r="F31" s="3">
        <v>38674</v>
      </c>
      <c r="G31" s="2">
        <v>1018724</v>
      </c>
      <c r="H31" s="2">
        <v>1994</v>
      </c>
    </row>
    <row r="32" spans="1:8" ht="17.399999999999999" x14ac:dyDescent="0.3">
      <c r="A32" t="s">
        <v>119</v>
      </c>
      <c r="B32" t="s">
        <v>120</v>
      </c>
      <c r="C32" s="2" t="s">
        <v>41</v>
      </c>
      <c r="D32" s="2" t="s">
        <v>121</v>
      </c>
      <c r="E32" t="s">
        <v>122</v>
      </c>
      <c r="F32" s="3">
        <v>33500</v>
      </c>
      <c r="G32" s="2">
        <v>1002910</v>
      </c>
      <c r="H32" s="2">
        <v>1902</v>
      </c>
    </row>
    <row r="33" spans="1:8" ht="17.399999999999999" x14ac:dyDescent="0.3">
      <c r="A33" t="s">
        <v>123</v>
      </c>
      <c r="B33" t="s">
        <v>124</v>
      </c>
      <c r="C33" s="2" t="s">
        <v>2</v>
      </c>
      <c r="D33" s="2" t="s">
        <v>71</v>
      </c>
      <c r="E33" t="s">
        <v>125</v>
      </c>
      <c r="F33" s="3">
        <v>42086</v>
      </c>
      <c r="G33" s="2">
        <v>6201</v>
      </c>
      <c r="H33" s="2"/>
    </row>
    <row r="34" spans="1:8" ht="17.399999999999999" x14ac:dyDescent="0.3">
      <c r="A34" t="s">
        <v>126</v>
      </c>
      <c r="B34" t="s">
        <v>127</v>
      </c>
      <c r="C34" s="2" t="s">
        <v>41</v>
      </c>
      <c r="D34" s="2" t="s">
        <v>100</v>
      </c>
      <c r="E34" t="s">
        <v>128</v>
      </c>
      <c r="F34" s="2"/>
      <c r="G34" s="2">
        <v>4904</v>
      </c>
      <c r="H34" s="2">
        <v>1906</v>
      </c>
    </row>
    <row r="35" spans="1:8" ht="17.399999999999999" x14ac:dyDescent="0.3">
      <c r="A35" t="s">
        <v>129</v>
      </c>
      <c r="B35" t="s">
        <v>130</v>
      </c>
      <c r="C35" s="2" t="s">
        <v>50</v>
      </c>
      <c r="D35" s="2" t="s">
        <v>131</v>
      </c>
      <c r="E35" t="s">
        <v>132</v>
      </c>
      <c r="F35" s="3">
        <v>27941</v>
      </c>
      <c r="G35" s="2">
        <v>4962</v>
      </c>
      <c r="H35" s="2"/>
    </row>
    <row r="36" spans="1:8" ht="17.399999999999999" x14ac:dyDescent="0.3">
      <c r="A36" t="s">
        <v>133</v>
      </c>
      <c r="B36" t="s">
        <v>134</v>
      </c>
      <c r="C36" s="2" t="s">
        <v>50</v>
      </c>
      <c r="D36" s="2" t="s">
        <v>104</v>
      </c>
      <c r="E36" t="s">
        <v>132</v>
      </c>
      <c r="F36" s="3">
        <v>29311</v>
      </c>
      <c r="G36" s="2">
        <v>5272</v>
      </c>
      <c r="H36" s="2"/>
    </row>
    <row r="37" spans="1:8" ht="17.399999999999999" x14ac:dyDescent="0.3">
      <c r="A37" t="s">
        <v>135</v>
      </c>
      <c r="B37" t="s">
        <v>136</v>
      </c>
      <c r="C37" s="2" t="s">
        <v>79</v>
      </c>
      <c r="D37" s="2" t="s">
        <v>137</v>
      </c>
      <c r="E37" t="s">
        <v>138</v>
      </c>
      <c r="F37" s="3">
        <v>39405</v>
      </c>
      <c r="G37" s="2">
        <v>1053507</v>
      </c>
      <c r="H37" s="2"/>
    </row>
    <row r="38" spans="1:8" ht="17.399999999999999" x14ac:dyDescent="0.3">
      <c r="A38" t="s">
        <v>139</v>
      </c>
      <c r="B38" t="s">
        <v>140</v>
      </c>
      <c r="C38" s="2" t="s">
        <v>41</v>
      </c>
      <c r="D38" s="2" t="s">
        <v>141</v>
      </c>
      <c r="E38" t="s">
        <v>142</v>
      </c>
      <c r="F38" s="3">
        <v>42433</v>
      </c>
      <c r="G38" s="2">
        <v>1410636</v>
      </c>
      <c r="H38" s="2"/>
    </row>
    <row r="39" spans="1:8" ht="17.399999999999999" x14ac:dyDescent="0.3">
      <c r="A39" t="s">
        <v>143</v>
      </c>
      <c r="B39" t="s">
        <v>144</v>
      </c>
      <c r="C39" s="2" t="s">
        <v>50</v>
      </c>
      <c r="D39" s="2" t="s">
        <v>51</v>
      </c>
      <c r="E39" t="s">
        <v>145</v>
      </c>
      <c r="F39" s="3">
        <v>38628</v>
      </c>
      <c r="G39" s="2">
        <v>820027</v>
      </c>
      <c r="H39" s="2"/>
    </row>
    <row r="40" spans="1:8" ht="17.399999999999999" x14ac:dyDescent="0.3">
      <c r="A40" t="s">
        <v>146</v>
      </c>
      <c r="B40" t="s">
        <v>147</v>
      </c>
      <c r="C40" s="2" t="s">
        <v>7</v>
      </c>
      <c r="D40" s="2" t="s">
        <v>148</v>
      </c>
      <c r="E40" t="s">
        <v>149</v>
      </c>
      <c r="F40" s="3">
        <v>37133</v>
      </c>
      <c r="G40" s="2">
        <v>1140859</v>
      </c>
      <c r="H40" s="2"/>
    </row>
    <row r="41" spans="1:8" ht="17.399999999999999" x14ac:dyDescent="0.3">
      <c r="A41" t="s">
        <v>150</v>
      </c>
      <c r="B41" t="s">
        <v>151</v>
      </c>
      <c r="C41" s="2" t="s">
        <v>2</v>
      </c>
      <c r="D41" s="2" t="s">
        <v>152</v>
      </c>
      <c r="E41" t="s">
        <v>153</v>
      </c>
      <c r="F41" s="3">
        <v>41540</v>
      </c>
      <c r="G41" s="2">
        <v>1037868</v>
      </c>
      <c r="H41" s="2"/>
    </row>
    <row r="42" spans="1:8" ht="17.399999999999999" x14ac:dyDescent="0.3">
      <c r="A42" t="s">
        <v>154</v>
      </c>
      <c r="B42" t="s">
        <v>155</v>
      </c>
      <c r="C42" s="2" t="s">
        <v>7</v>
      </c>
      <c r="D42" s="2" t="s">
        <v>84</v>
      </c>
      <c r="E42" t="s">
        <v>156</v>
      </c>
      <c r="F42" s="3">
        <v>33605</v>
      </c>
      <c r="G42" s="2">
        <v>318154</v>
      </c>
      <c r="H42" s="2"/>
    </row>
    <row r="43" spans="1:8" ht="17.399999999999999" x14ac:dyDescent="0.3">
      <c r="A43" t="s">
        <v>157</v>
      </c>
      <c r="B43" t="s">
        <v>158</v>
      </c>
      <c r="C43" s="2" t="s">
        <v>19</v>
      </c>
      <c r="D43" s="2" t="s">
        <v>159</v>
      </c>
      <c r="E43" t="s">
        <v>160</v>
      </c>
      <c r="F43" s="3">
        <v>39721</v>
      </c>
      <c r="G43" s="2">
        <v>820313</v>
      </c>
      <c r="H43" s="2"/>
    </row>
    <row r="44" spans="1:8" ht="17.399999999999999" x14ac:dyDescent="0.3">
      <c r="A44" t="s">
        <v>161</v>
      </c>
      <c r="B44" t="s">
        <v>162</v>
      </c>
      <c r="C44" s="2" t="s">
        <v>163</v>
      </c>
      <c r="D44" s="2" t="s">
        <v>164</v>
      </c>
      <c r="E44" t="s">
        <v>165</v>
      </c>
      <c r="F44" s="3">
        <v>35639</v>
      </c>
      <c r="G44" s="2">
        <v>773910</v>
      </c>
      <c r="H44" s="2"/>
    </row>
    <row r="45" spans="1:8" ht="17.399999999999999" x14ac:dyDescent="0.3">
      <c r="A45" t="s">
        <v>166</v>
      </c>
      <c r="B45" t="s">
        <v>167</v>
      </c>
      <c r="C45" s="2" t="s">
        <v>19</v>
      </c>
      <c r="D45" s="2" t="s">
        <v>32</v>
      </c>
      <c r="E45" t="s">
        <v>168</v>
      </c>
      <c r="F45" s="3">
        <v>36445</v>
      </c>
      <c r="G45" s="2">
        <v>6281</v>
      </c>
      <c r="H45" s="2"/>
    </row>
    <row r="46" spans="1:8" ht="17.399999999999999" x14ac:dyDescent="0.3">
      <c r="A46" t="s">
        <v>169</v>
      </c>
      <c r="B46" t="s">
        <v>170</v>
      </c>
      <c r="C46" s="2" t="s">
        <v>163</v>
      </c>
      <c r="D46" s="2" t="s">
        <v>171</v>
      </c>
      <c r="E46" t="s">
        <v>172</v>
      </c>
      <c r="F46" s="3">
        <v>39352</v>
      </c>
      <c r="G46" s="2">
        <v>50104</v>
      </c>
      <c r="H46" s="2"/>
    </row>
    <row r="47" spans="1:8" ht="17.399999999999999" x14ac:dyDescent="0.3">
      <c r="A47" t="s">
        <v>173</v>
      </c>
      <c r="B47" t="s">
        <v>174</v>
      </c>
      <c r="C47" s="2" t="s">
        <v>19</v>
      </c>
      <c r="D47" s="2" t="s">
        <v>28</v>
      </c>
      <c r="E47" t="s">
        <v>175</v>
      </c>
      <c r="F47" s="3">
        <v>42905</v>
      </c>
      <c r="G47" s="2">
        <v>1013462</v>
      </c>
      <c r="H47" s="2"/>
    </row>
    <row r="48" spans="1:8" ht="17.399999999999999" x14ac:dyDescent="0.3">
      <c r="A48" t="s">
        <v>176</v>
      </c>
      <c r="B48" t="s">
        <v>177</v>
      </c>
      <c r="C48" s="2" t="s">
        <v>7</v>
      </c>
      <c r="D48" s="2" t="s">
        <v>46</v>
      </c>
      <c r="E48" t="s">
        <v>178</v>
      </c>
      <c r="F48" s="3">
        <v>37462</v>
      </c>
      <c r="G48" s="2">
        <v>1156039</v>
      </c>
      <c r="H48" s="2"/>
    </row>
    <row r="49" spans="1:8" ht="17.399999999999999" x14ac:dyDescent="0.3">
      <c r="A49" t="s">
        <v>179</v>
      </c>
      <c r="B49" t="s">
        <v>180</v>
      </c>
      <c r="C49" s="2" t="s">
        <v>50</v>
      </c>
      <c r="D49" s="2" t="s">
        <v>181</v>
      </c>
      <c r="E49" s="1" t="s">
        <v>182</v>
      </c>
      <c r="F49" s="3">
        <v>35178</v>
      </c>
      <c r="G49" s="2">
        <v>315293</v>
      </c>
      <c r="H49" s="2"/>
    </row>
    <row r="50" spans="1:8" ht="17.399999999999999" x14ac:dyDescent="0.3">
      <c r="A50" t="s">
        <v>183</v>
      </c>
      <c r="B50" t="s">
        <v>184</v>
      </c>
      <c r="C50" s="2" t="s">
        <v>2</v>
      </c>
      <c r="D50" s="2" t="s">
        <v>91</v>
      </c>
      <c r="E50" t="s">
        <v>185</v>
      </c>
      <c r="F50" s="3">
        <v>42942</v>
      </c>
      <c r="G50" s="2">
        <v>91142</v>
      </c>
      <c r="H50" s="2"/>
    </row>
    <row r="51" spans="1:8" ht="17.399999999999999" x14ac:dyDescent="0.3">
      <c r="A51" t="s">
        <v>186</v>
      </c>
      <c r="B51" t="s">
        <v>187</v>
      </c>
      <c r="C51" s="2" t="s">
        <v>163</v>
      </c>
      <c r="D51" s="2" t="s">
        <v>164</v>
      </c>
      <c r="E51" t="s">
        <v>188</v>
      </c>
      <c r="F51" s="3">
        <v>35639</v>
      </c>
      <c r="G51" s="2">
        <v>6769</v>
      </c>
      <c r="H51" s="2"/>
    </row>
    <row r="52" spans="1:8" ht="17.399999999999999" x14ac:dyDescent="0.3">
      <c r="A52" t="s">
        <v>189</v>
      </c>
      <c r="B52" t="s">
        <v>190</v>
      </c>
      <c r="C52" s="2" t="s">
        <v>79</v>
      </c>
      <c r="D52" s="2" t="s">
        <v>191</v>
      </c>
      <c r="E52" t="s">
        <v>192</v>
      </c>
      <c r="F52" s="3">
        <v>37694</v>
      </c>
      <c r="G52" s="2">
        <v>922864</v>
      </c>
      <c r="H52" s="2"/>
    </row>
    <row r="53" spans="1:8" ht="17.399999999999999" x14ac:dyDescent="0.3">
      <c r="A53" t="s">
        <v>193</v>
      </c>
      <c r="B53" t="s">
        <v>194</v>
      </c>
      <c r="C53" s="2" t="s">
        <v>19</v>
      </c>
      <c r="D53" s="2" t="s">
        <v>195</v>
      </c>
      <c r="E53" t="s">
        <v>196</v>
      </c>
      <c r="F53" s="3">
        <v>30285</v>
      </c>
      <c r="G53" s="2">
        <v>320193</v>
      </c>
      <c r="H53" s="2"/>
    </row>
    <row r="54" spans="1:8" ht="17.399999999999999" x14ac:dyDescent="0.3">
      <c r="A54" t="s">
        <v>197</v>
      </c>
      <c r="B54" t="s">
        <v>198</v>
      </c>
      <c r="C54" s="2" t="s">
        <v>19</v>
      </c>
      <c r="D54" s="2" t="s">
        <v>199</v>
      </c>
      <c r="E54" t="s">
        <v>59</v>
      </c>
      <c r="F54" s="3">
        <v>34774</v>
      </c>
      <c r="G54" s="2">
        <v>6951</v>
      </c>
      <c r="H54" s="2"/>
    </row>
    <row r="55" spans="1:8" ht="17.399999999999999" x14ac:dyDescent="0.3">
      <c r="A55" t="s">
        <v>200</v>
      </c>
      <c r="B55" t="s">
        <v>201</v>
      </c>
      <c r="C55" s="2" t="s">
        <v>36</v>
      </c>
      <c r="D55" s="2" t="s">
        <v>202</v>
      </c>
      <c r="E55" s="1" t="s">
        <v>203</v>
      </c>
      <c r="F55" s="3">
        <v>41267</v>
      </c>
      <c r="G55" s="2">
        <v>1521332</v>
      </c>
      <c r="H55" s="2"/>
    </row>
    <row r="56" spans="1:8" ht="17.399999999999999" x14ac:dyDescent="0.3">
      <c r="A56" t="s">
        <v>204</v>
      </c>
      <c r="B56" t="s">
        <v>205</v>
      </c>
      <c r="C56" s="2" t="s">
        <v>113</v>
      </c>
      <c r="D56" s="2" t="s">
        <v>206</v>
      </c>
      <c r="E56" t="s">
        <v>207</v>
      </c>
      <c r="F56" s="3">
        <v>29796</v>
      </c>
      <c r="G56" s="2">
        <v>7084</v>
      </c>
      <c r="H56" s="2"/>
    </row>
    <row r="57" spans="1:8" ht="17.399999999999999" x14ac:dyDescent="0.3">
      <c r="A57" t="s">
        <v>208</v>
      </c>
      <c r="B57" t="s">
        <v>209</v>
      </c>
      <c r="C57" s="2" t="s">
        <v>2</v>
      </c>
      <c r="D57" s="2" t="s">
        <v>210</v>
      </c>
      <c r="E57" t="s">
        <v>132</v>
      </c>
      <c r="F57" s="3">
        <v>23467</v>
      </c>
      <c r="G57" s="2">
        <v>4281</v>
      </c>
      <c r="H57" s="2">
        <v>2016</v>
      </c>
    </row>
    <row r="58" spans="1:8" ht="17.399999999999999" x14ac:dyDescent="0.3">
      <c r="A58" t="s">
        <v>211</v>
      </c>
      <c r="B58" t="s">
        <v>212</v>
      </c>
      <c r="C58" s="2" t="s">
        <v>50</v>
      </c>
      <c r="D58" s="2" t="s">
        <v>181</v>
      </c>
      <c r="E58" t="s">
        <v>213</v>
      </c>
      <c r="F58" s="3">
        <v>42521</v>
      </c>
      <c r="G58" s="2">
        <v>354190</v>
      </c>
      <c r="H58" s="2"/>
    </row>
    <row r="59" spans="1:8" ht="17.399999999999999" x14ac:dyDescent="0.3">
      <c r="A59" t="s">
        <v>214</v>
      </c>
      <c r="B59" t="s">
        <v>215</v>
      </c>
      <c r="C59" s="2" t="s">
        <v>50</v>
      </c>
      <c r="D59" s="2" t="s">
        <v>216</v>
      </c>
      <c r="E59" t="s">
        <v>132</v>
      </c>
      <c r="F59" s="3">
        <v>39182</v>
      </c>
      <c r="G59" s="2">
        <v>1267238</v>
      </c>
      <c r="H59" s="2"/>
    </row>
    <row r="60" spans="1:8" ht="17.399999999999999" x14ac:dyDescent="0.3">
      <c r="A60" t="s">
        <v>217</v>
      </c>
      <c r="B60" t="s">
        <v>218</v>
      </c>
      <c r="C60" s="2" t="s">
        <v>219</v>
      </c>
      <c r="D60" s="2" t="s">
        <v>220</v>
      </c>
      <c r="E60" t="s">
        <v>221</v>
      </c>
      <c r="F60" s="3">
        <v>30650</v>
      </c>
      <c r="G60" s="2">
        <v>732717</v>
      </c>
      <c r="H60" s="2"/>
    </row>
    <row r="61" spans="1:8" ht="17.399999999999999" x14ac:dyDescent="0.3">
      <c r="A61" t="s">
        <v>222</v>
      </c>
      <c r="B61" t="s">
        <v>223</v>
      </c>
      <c r="C61" s="2" t="s">
        <v>19</v>
      </c>
      <c r="D61" s="2" t="s">
        <v>28</v>
      </c>
      <c r="E61" t="s">
        <v>224</v>
      </c>
      <c r="F61" s="3">
        <v>32843</v>
      </c>
      <c r="G61" s="2">
        <v>769397</v>
      </c>
      <c r="H61" s="2"/>
    </row>
    <row r="62" spans="1:8" ht="17.399999999999999" x14ac:dyDescent="0.3">
      <c r="A62" t="s">
        <v>225</v>
      </c>
      <c r="B62" t="s">
        <v>226</v>
      </c>
      <c r="C62" s="2" t="s">
        <v>19</v>
      </c>
      <c r="D62" s="2" t="s">
        <v>67</v>
      </c>
      <c r="E62" t="s">
        <v>227</v>
      </c>
      <c r="F62" s="3">
        <v>29676</v>
      </c>
      <c r="G62" s="2">
        <v>8670</v>
      </c>
      <c r="H62" s="2"/>
    </row>
    <row r="63" spans="1:8" ht="17.399999999999999" x14ac:dyDescent="0.3">
      <c r="A63" t="s">
        <v>228</v>
      </c>
      <c r="B63" t="s">
        <v>229</v>
      </c>
      <c r="C63" s="2" t="s">
        <v>36</v>
      </c>
      <c r="D63" s="2" t="s">
        <v>230</v>
      </c>
      <c r="E63" t="s">
        <v>231</v>
      </c>
      <c r="F63" s="3">
        <v>35432</v>
      </c>
      <c r="G63" s="2">
        <v>866787</v>
      </c>
      <c r="H63" s="2"/>
    </row>
    <row r="64" spans="1:8" ht="17.399999999999999" x14ac:dyDescent="0.3">
      <c r="A64" t="s">
        <v>232</v>
      </c>
      <c r="B64" t="s">
        <v>233</v>
      </c>
      <c r="C64" s="2" t="s">
        <v>79</v>
      </c>
      <c r="D64" s="2" t="s">
        <v>191</v>
      </c>
      <c r="E64" s="1" t="s">
        <v>234</v>
      </c>
      <c r="F64" s="3">
        <v>39092</v>
      </c>
      <c r="G64" s="2">
        <v>915912</v>
      </c>
      <c r="H64" s="2"/>
    </row>
    <row r="65" spans="1:8" ht="17.399999999999999" x14ac:dyDescent="0.3">
      <c r="A65" t="s">
        <v>235</v>
      </c>
      <c r="B65" t="s">
        <v>236</v>
      </c>
      <c r="C65" s="2" t="s">
        <v>62</v>
      </c>
      <c r="D65" s="2" t="s">
        <v>237</v>
      </c>
      <c r="E65" t="s">
        <v>238</v>
      </c>
      <c r="F65" s="3">
        <v>32142</v>
      </c>
      <c r="G65" s="2">
        <v>8818</v>
      </c>
      <c r="H65" s="2"/>
    </row>
    <row r="66" spans="1:8" ht="17.399999999999999" x14ac:dyDescent="0.3">
      <c r="A66" t="s">
        <v>239</v>
      </c>
      <c r="B66" t="s">
        <v>240</v>
      </c>
      <c r="C66" s="2" t="s">
        <v>163</v>
      </c>
      <c r="D66" s="2" t="s">
        <v>241</v>
      </c>
      <c r="E66" t="s">
        <v>188</v>
      </c>
      <c r="F66" s="2"/>
      <c r="G66" s="2">
        <v>1701605</v>
      </c>
      <c r="H66" s="2">
        <v>2017</v>
      </c>
    </row>
    <row r="67" spans="1:8" ht="17.399999999999999" x14ac:dyDescent="0.3">
      <c r="A67" t="s">
        <v>242</v>
      </c>
      <c r="B67" t="s">
        <v>243</v>
      </c>
      <c r="C67" s="2" t="s">
        <v>62</v>
      </c>
      <c r="D67" s="2" t="s">
        <v>244</v>
      </c>
      <c r="E67" t="s">
        <v>245</v>
      </c>
      <c r="F67" s="3">
        <v>30986</v>
      </c>
      <c r="G67" s="2">
        <v>9389</v>
      </c>
      <c r="H67" s="2"/>
    </row>
    <row r="68" spans="1:8" ht="17.399999999999999" x14ac:dyDescent="0.3">
      <c r="A68" t="s">
        <v>246</v>
      </c>
      <c r="B68" t="s">
        <v>247</v>
      </c>
      <c r="C68" s="2" t="s">
        <v>50</v>
      </c>
      <c r="D68" s="2" t="s">
        <v>248</v>
      </c>
      <c r="E68" t="s">
        <v>249</v>
      </c>
      <c r="F68" s="3">
        <v>27941</v>
      </c>
      <c r="G68" s="2">
        <v>70858</v>
      </c>
      <c r="H68" s="2"/>
    </row>
    <row r="69" spans="1:8" ht="17.399999999999999" x14ac:dyDescent="0.3">
      <c r="A69" t="s">
        <v>250</v>
      </c>
      <c r="B69" t="s">
        <v>251</v>
      </c>
      <c r="C69" s="2" t="s">
        <v>50</v>
      </c>
      <c r="D69" s="2" t="s">
        <v>51</v>
      </c>
      <c r="E69" t="s">
        <v>132</v>
      </c>
      <c r="F69" s="3">
        <v>34789</v>
      </c>
      <c r="G69" s="2">
        <v>1390777</v>
      </c>
      <c r="H69" s="2"/>
    </row>
    <row r="70" spans="1:8" ht="17.399999999999999" x14ac:dyDescent="0.3">
      <c r="A70" t="s">
        <v>252</v>
      </c>
      <c r="B70" t="s">
        <v>253</v>
      </c>
      <c r="C70" s="2" t="s">
        <v>7</v>
      </c>
      <c r="D70" s="2" t="s">
        <v>8</v>
      </c>
      <c r="E70" t="s">
        <v>254</v>
      </c>
      <c r="F70" s="3">
        <v>26572</v>
      </c>
      <c r="G70" s="2">
        <v>10456</v>
      </c>
      <c r="H70" s="2">
        <v>1931</v>
      </c>
    </row>
    <row r="71" spans="1:8" ht="17.399999999999999" x14ac:dyDescent="0.3">
      <c r="A71" t="s">
        <v>255</v>
      </c>
      <c r="B71" t="s">
        <v>256</v>
      </c>
      <c r="C71" s="2" t="s">
        <v>50</v>
      </c>
      <c r="D71" s="2" t="s">
        <v>257</v>
      </c>
      <c r="E71" t="s">
        <v>258</v>
      </c>
      <c r="F71" s="3">
        <v>35768</v>
      </c>
      <c r="G71" s="2">
        <v>92230</v>
      </c>
      <c r="H71" s="2"/>
    </row>
    <row r="72" spans="1:8" ht="17.399999999999999" x14ac:dyDescent="0.3">
      <c r="A72" t="s">
        <v>259</v>
      </c>
      <c r="B72" t="s">
        <v>260</v>
      </c>
      <c r="C72" s="2" t="s">
        <v>7</v>
      </c>
      <c r="D72" s="2" t="s">
        <v>8</v>
      </c>
      <c r="E72" t="s">
        <v>261</v>
      </c>
      <c r="F72" s="3">
        <v>26572</v>
      </c>
      <c r="G72" s="2">
        <v>10795</v>
      </c>
      <c r="H72" s="2">
        <v>1897</v>
      </c>
    </row>
    <row r="73" spans="1:8" ht="17.399999999999999" x14ac:dyDescent="0.3">
      <c r="A73" t="s">
        <v>262</v>
      </c>
      <c r="B73" t="s">
        <v>263</v>
      </c>
      <c r="C73" s="2" t="s">
        <v>50</v>
      </c>
      <c r="D73" s="2" t="s">
        <v>264</v>
      </c>
      <c r="E73" t="s">
        <v>265</v>
      </c>
      <c r="F73" s="3">
        <v>40225</v>
      </c>
      <c r="G73" s="2">
        <v>1067983</v>
      </c>
      <c r="H73" s="2"/>
    </row>
    <row r="74" spans="1:8" ht="17.399999999999999" x14ac:dyDescent="0.3">
      <c r="A74" t="s">
        <v>266</v>
      </c>
      <c r="B74" t="s">
        <v>267</v>
      </c>
      <c r="C74" s="2" t="s">
        <v>36</v>
      </c>
      <c r="D74" s="2" t="s">
        <v>268</v>
      </c>
      <c r="E74" t="s">
        <v>269</v>
      </c>
      <c r="F74" s="3">
        <v>36340</v>
      </c>
      <c r="G74" s="2">
        <v>764478</v>
      </c>
      <c r="H74" s="2"/>
    </row>
    <row r="75" spans="1:8" ht="17.399999999999999" x14ac:dyDescent="0.3">
      <c r="A75" t="s">
        <v>270</v>
      </c>
      <c r="B75" t="s">
        <v>271</v>
      </c>
      <c r="C75" s="2" t="s">
        <v>7</v>
      </c>
      <c r="D75" s="2" t="s">
        <v>84</v>
      </c>
      <c r="E75" t="s">
        <v>272</v>
      </c>
      <c r="F75" s="3">
        <v>37938</v>
      </c>
      <c r="G75" s="2">
        <v>875045</v>
      </c>
      <c r="H75" s="2"/>
    </row>
    <row r="76" spans="1:8" ht="17.399999999999999" x14ac:dyDescent="0.3">
      <c r="A76" t="s">
        <v>273</v>
      </c>
      <c r="B76" t="s">
        <v>274</v>
      </c>
      <c r="C76" s="2" t="s">
        <v>50</v>
      </c>
      <c r="D76" s="2" t="s">
        <v>51</v>
      </c>
      <c r="E76" t="s">
        <v>132</v>
      </c>
      <c r="F76" s="3">
        <v>40637</v>
      </c>
      <c r="G76" s="2">
        <v>1364742</v>
      </c>
      <c r="H76" s="2"/>
    </row>
    <row r="77" spans="1:8" ht="17.399999999999999" x14ac:dyDescent="0.3">
      <c r="A77" t="s">
        <v>275</v>
      </c>
      <c r="B77" t="s">
        <v>276</v>
      </c>
      <c r="C77" s="2" t="s">
        <v>50</v>
      </c>
      <c r="D77" s="2" t="s">
        <v>131</v>
      </c>
      <c r="E77" t="s">
        <v>277</v>
      </c>
      <c r="F77" s="3">
        <v>31746</v>
      </c>
      <c r="G77" s="2">
        <v>12659</v>
      </c>
      <c r="H77" s="2"/>
    </row>
    <row r="78" spans="1:8" ht="17.399999999999999" x14ac:dyDescent="0.3">
      <c r="A78" t="s">
        <v>278</v>
      </c>
      <c r="B78" t="s">
        <v>279</v>
      </c>
      <c r="C78" s="2" t="s">
        <v>2</v>
      </c>
      <c r="D78" s="2" t="s">
        <v>210</v>
      </c>
      <c r="E78" t="s">
        <v>280</v>
      </c>
      <c r="F78" s="2"/>
      <c r="G78" s="2">
        <v>12927</v>
      </c>
      <c r="H78" s="2">
        <v>1916</v>
      </c>
    </row>
    <row r="79" spans="1:8" ht="17.399999999999999" x14ac:dyDescent="0.3">
      <c r="A79" t="s">
        <v>281</v>
      </c>
      <c r="B79" t="s">
        <v>282</v>
      </c>
      <c r="C79" s="2" t="s">
        <v>36</v>
      </c>
      <c r="D79" s="2" t="s">
        <v>118</v>
      </c>
      <c r="E79" t="s">
        <v>283</v>
      </c>
      <c r="F79" s="3">
        <v>40123</v>
      </c>
      <c r="G79" s="2">
        <v>1075531</v>
      </c>
      <c r="H79" s="2"/>
    </row>
    <row r="80" spans="1:8" ht="17.399999999999999" x14ac:dyDescent="0.3">
      <c r="A80" t="s">
        <v>284</v>
      </c>
      <c r="B80" t="s">
        <v>285</v>
      </c>
      <c r="C80" s="2" t="s">
        <v>36</v>
      </c>
      <c r="D80" s="2" t="s">
        <v>202</v>
      </c>
      <c r="E80" t="s">
        <v>286</v>
      </c>
      <c r="F80" s="3">
        <v>40896</v>
      </c>
      <c r="G80" s="2">
        <v>908255</v>
      </c>
      <c r="H80" s="2"/>
    </row>
    <row r="81" spans="1:9" ht="17.399999999999999" x14ac:dyDescent="0.3">
      <c r="A81" t="s">
        <v>287</v>
      </c>
      <c r="B81" t="s">
        <v>288</v>
      </c>
      <c r="C81" s="2" t="s">
        <v>79</v>
      </c>
      <c r="D81" s="2" t="s">
        <v>80</v>
      </c>
      <c r="E81" t="s">
        <v>138</v>
      </c>
      <c r="F81" s="3">
        <v>38810</v>
      </c>
      <c r="G81" s="2">
        <v>1037540</v>
      </c>
      <c r="H81" s="2"/>
    </row>
    <row r="82" spans="1:9" ht="17.399999999999999" x14ac:dyDescent="0.3">
      <c r="A82" t="s">
        <v>289</v>
      </c>
      <c r="B82" t="s">
        <v>290</v>
      </c>
      <c r="C82" s="2" t="s">
        <v>7</v>
      </c>
      <c r="D82" s="2" t="s">
        <v>8</v>
      </c>
      <c r="E82" s="1" t="s">
        <v>291</v>
      </c>
      <c r="F82" s="3">
        <v>34754</v>
      </c>
      <c r="G82" s="2">
        <v>885725</v>
      </c>
      <c r="H82" s="2"/>
    </row>
    <row r="83" spans="1:9" ht="17.399999999999999" x14ac:dyDescent="0.3">
      <c r="A83" t="s">
        <v>292</v>
      </c>
      <c r="B83" t="s">
        <v>293</v>
      </c>
      <c r="C83" s="2" t="s">
        <v>50</v>
      </c>
      <c r="D83" s="2" t="s">
        <v>55</v>
      </c>
      <c r="E83" t="s">
        <v>249</v>
      </c>
      <c r="F83" s="3">
        <v>42955</v>
      </c>
      <c r="G83" s="2">
        <v>1685040</v>
      </c>
      <c r="H83" s="2"/>
    </row>
    <row r="84" spans="1:9" ht="17.399999999999999" x14ac:dyDescent="0.3">
      <c r="A84" t="s">
        <v>294</v>
      </c>
      <c r="B84" t="s">
        <v>295</v>
      </c>
      <c r="C84" s="2" t="s">
        <v>7</v>
      </c>
      <c r="D84" s="2" t="s">
        <v>148</v>
      </c>
      <c r="E84" t="s">
        <v>132</v>
      </c>
      <c r="F84" s="2"/>
      <c r="G84" s="2">
        <v>14272</v>
      </c>
      <c r="H84" s="2">
        <v>1989</v>
      </c>
    </row>
    <row r="85" spans="1:9" ht="17.399999999999999" x14ac:dyDescent="0.3">
      <c r="A85" t="s">
        <v>296</v>
      </c>
      <c r="B85" t="s">
        <v>297</v>
      </c>
      <c r="C85" s="2" t="s">
        <v>19</v>
      </c>
      <c r="D85" s="2" t="s">
        <v>32</v>
      </c>
      <c r="E85" t="s">
        <v>29</v>
      </c>
      <c r="F85" s="3">
        <v>41767</v>
      </c>
      <c r="G85" s="2">
        <v>1441634</v>
      </c>
      <c r="H85" s="2"/>
    </row>
    <row r="86" spans="1:9" ht="17.399999999999999" x14ac:dyDescent="0.3">
      <c r="A86" t="s">
        <v>298</v>
      </c>
      <c r="B86" t="s">
        <v>299</v>
      </c>
      <c r="C86" s="2" t="s">
        <v>19</v>
      </c>
      <c r="D86" s="2" t="s">
        <v>96</v>
      </c>
      <c r="E86" t="s">
        <v>300</v>
      </c>
      <c r="F86" s="3">
        <v>43269</v>
      </c>
      <c r="G86" s="2">
        <v>1383312</v>
      </c>
      <c r="H86" s="2">
        <v>1962</v>
      </c>
      <c r="I86" s="2"/>
    </row>
    <row r="87" spans="1:9" ht="17.399999999999999" x14ac:dyDescent="0.3">
      <c r="A87" t="s">
        <v>301</v>
      </c>
      <c r="B87" t="s">
        <v>302</v>
      </c>
      <c r="C87" s="2" t="s">
        <v>113</v>
      </c>
      <c r="D87" s="2" t="s">
        <v>303</v>
      </c>
      <c r="E87" t="s">
        <v>304</v>
      </c>
      <c r="F87" s="3">
        <v>30255</v>
      </c>
      <c r="G87" s="2">
        <v>14693</v>
      </c>
      <c r="H87" s="2"/>
    </row>
    <row r="88" spans="1:9" ht="17.399999999999999" x14ac:dyDescent="0.3">
      <c r="A88" t="s">
        <v>305</v>
      </c>
      <c r="B88" t="s">
        <v>306</v>
      </c>
      <c r="C88" s="2" t="s">
        <v>2</v>
      </c>
      <c r="D88" s="2" t="s">
        <v>307</v>
      </c>
      <c r="E88" t="s">
        <v>308</v>
      </c>
      <c r="F88" s="3">
        <v>39143</v>
      </c>
      <c r="G88" s="2">
        <v>1043277</v>
      </c>
      <c r="H88" s="2"/>
    </row>
    <row r="89" spans="1:9" ht="17.399999999999999" x14ac:dyDescent="0.3">
      <c r="A89" t="s">
        <v>309</v>
      </c>
      <c r="B89" t="s">
        <v>310</v>
      </c>
      <c r="C89" s="2" t="s">
        <v>19</v>
      </c>
      <c r="D89" s="2" t="s">
        <v>311</v>
      </c>
      <c r="E89" t="s">
        <v>312</v>
      </c>
      <c r="F89" s="3">
        <v>31989</v>
      </c>
      <c r="G89" s="2">
        <v>356028</v>
      </c>
      <c r="H89" s="2"/>
    </row>
    <row r="90" spans="1:9" ht="17.399999999999999" x14ac:dyDescent="0.3">
      <c r="A90" t="s">
        <v>313</v>
      </c>
      <c r="B90" t="s">
        <v>314</v>
      </c>
      <c r="C90" s="2" t="s">
        <v>163</v>
      </c>
      <c r="D90" s="2" t="s">
        <v>164</v>
      </c>
      <c r="E90" t="s">
        <v>188</v>
      </c>
      <c r="F90" s="3">
        <v>39622</v>
      </c>
      <c r="G90" s="2">
        <v>858470</v>
      </c>
      <c r="H90" s="2"/>
    </row>
    <row r="91" spans="1:9" ht="17.399999999999999" x14ac:dyDescent="0.3">
      <c r="A91" t="s">
        <v>315</v>
      </c>
      <c r="B91" t="s">
        <v>316</v>
      </c>
      <c r="C91" s="2" t="s">
        <v>19</v>
      </c>
      <c r="D91" s="2" t="s">
        <v>28</v>
      </c>
      <c r="E91" t="s">
        <v>29</v>
      </c>
      <c r="F91" s="3">
        <v>42996</v>
      </c>
      <c r="G91" s="2">
        <v>813672</v>
      </c>
      <c r="H91" s="2"/>
    </row>
    <row r="92" spans="1:9" ht="17.399999999999999" x14ac:dyDescent="0.3">
      <c r="A92" t="s">
        <v>317</v>
      </c>
      <c r="B92" t="s">
        <v>318</v>
      </c>
      <c r="C92" s="2" t="s">
        <v>113</v>
      </c>
      <c r="D92" s="2" t="s">
        <v>319</v>
      </c>
      <c r="E92" t="s">
        <v>320</v>
      </c>
      <c r="F92" s="2"/>
      <c r="G92" s="2">
        <v>16732</v>
      </c>
      <c r="H92" s="2">
        <v>1869</v>
      </c>
    </row>
    <row r="93" spans="1:9" ht="17.399999999999999" x14ac:dyDescent="0.3">
      <c r="A93" t="s">
        <v>321</v>
      </c>
      <c r="B93" t="s">
        <v>322</v>
      </c>
      <c r="C93" s="2" t="s">
        <v>50</v>
      </c>
      <c r="D93" s="2" t="s">
        <v>131</v>
      </c>
      <c r="E93" t="s">
        <v>323</v>
      </c>
      <c r="F93" s="3">
        <v>35977</v>
      </c>
      <c r="G93" s="2">
        <v>927628</v>
      </c>
      <c r="H93" s="2">
        <v>1935</v>
      </c>
    </row>
    <row r="94" spans="1:9" ht="17.399999999999999" x14ac:dyDescent="0.3">
      <c r="A94" t="s">
        <v>324</v>
      </c>
      <c r="B94" t="s">
        <v>325</v>
      </c>
      <c r="C94" s="2" t="s">
        <v>7</v>
      </c>
      <c r="D94" s="2" t="s">
        <v>148</v>
      </c>
      <c r="E94" t="s">
        <v>326</v>
      </c>
      <c r="F94" s="3">
        <v>35577</v>
      </c>
      <c r="G94" s="2">
        <v>721371</v>
      </c>
      <c r="H94" s="2"/>
    </row>
    <row r="95" spans="1:9" ht="17.399999999999999" x14ac:dyDescent="0.3">
      <c r="A95" t="s">
        <v>327</v>
      </c>
      <c r="B95" t="s">
        <v>328</v>
      </c>
      <c r="C95" s="2" t="s">
        <v>36</v>
      </c>
      <c r="D95" s="2" t="s">
        <v>230</v>
      </c>
      <c r="E95" t="s">
        <v>115</v>
      </c>
      <c r="F95" s="3">
        <v>40357</v>
      </c>
      <c r="G95" s="2">
        <v>1170010</v>
      </c>
      <c r="H95" s="2"/>
    </row>
    <row r="96" spans="1:9" ht="17.399999999999999" x14ac:dyDescent="0.3">
      <c r="A96" t="s">
        <v>329</v>
      </c>
      <c r="B96" t="s">
        <v>330</v>
      </c>
      <c r="C96" s="2" t="s">
        <v>36</v>
      </c>
      <c r="D96" s="2" t="s">
        <v>331</v>
      </c>
      <c r="E96" t="s">
        <v>332</v>
      </c>
      <c r="F96" s="3">
        <v>36151</v>
      </c>
      <c r="G96" s="2">
        <v>815097</v>
      </c>
      <c r="H96" s="2"/>
    </row>
    <row r="97" spans="1:8" ht="17.399999999999999" x14ac:dyDescent="0.3">
      <c r="A97" t="s">
        <v>333</v>
      </c>
      <c r="B97" t="s">
        <v>334</v>
      </c>
      <c r="C97" s="2" t="s">
        <v>2</v>
      </c>
      <c r="D97" s="2" t="s">
        <v>335</v>
      </c>
      <c r="E97" t="s">
        <v>336</v>
      </c>
      <c r="F97" s="2"/>
      <c r="G97" s="2">
        <v>18230</v>
      </c>
      <c r="H97" s="2">
        <v>1925</v>
      </c>
    </row>
    <row r="98" spans="1:8" ht="17.399999999999999" x14ac:dyDescent="0.3">
      <c r="A98" t="s">
        <v>337</v>
      </c>
      <c r="B98" t="s">
        <v>338</v>
      </c>
      <c r="C98" s="2" t="s">
        <v>50</v>
      </c>
      <c r="D98" s="2" t="s">
        <v>339</v>
      </c>
      <c r="E98" t="s">
        <v>280</v>
      </c>
      <c r="F98" s="3">
        <v>42795</v>
      </c>
      <c r="G98" s="2">
        <v>1374310</v>
      </c>
      <c r="H98" s="2"/>
    </row>
    <row r="99" spans="1:8" ht="17.399999999999999" x14ac:dyDescent="0.3">
      <c r="A99" t="s">
        <v>340</v>
      </c>
      <c r="B99" t="s">
        <v>341</v>
      </c>
      <c r="C99" s="2" t="s">
        <v>79</v>
      </c>
      <c r="D99" s="2" t="s">
        <v>342</v>
      </c>
      <c r="E99" t="s">
        <v>343</v>
      </c>
      <c r="F99" s="3">
        <v>39031</v>
      </c>
      <c r="G99" s="2">
        <v>1138118</v>
      </c>
      <c r="H99" s="2"/>
    </row>
    <row r="100" spans="1:8" ht="17.399999999999999" x14ac:dyDescent="0.3">
      <c r="A100" t="s">
        <v>344</v>
      </c>
      <c r="B100" t="s">
        <v>345</v>
      </c>
      <c r="C100" s="2" t="s">
        <v>36</v>
      </c>
      <c r="D100" s="2" t="s">
        <v>346</v>
      </c>
      <c r="E100" t="s">
        <v>132</v>
      </c>
      <c r="F100" s="3">
        <v>34578</v>
      </c>
      <c r="G100" s="2">
        <v>813828</v>
      </c>
      <c r="H100" s="2"/>
    </row>
    <row r="101" spans="1:8" ht="17.399999999999999" x14ac:dyDescent="0.3">
      <c r="A101" t="s">
        <v>347</v>
      </c>
      <c r="B101" t="s">
        <v>348</v>
      </c>
      <c r="C101" s="2" t="s">
        <v>7</v>
      </c>
      <c r="D101" s="2" t="s">
        <v>84</v>
      </c>
      <c r="E101" t="s">
        <v>349</v>
      </c>
      <c r="F101" s="3">
        <v>39027</v>
      </c>
      <c r="G101" s="2">
        <v>816284</v>
      </c>
      <c r="H101" s="2"/>
    </row>
    <row r="102" spans="1:8" ht="17.399999999999999" x14ac:dyDescent="0.3">
      <c r="A102" t="s">
        <v>350</v>
      </c>
      <c r="B102" t="s">
        <v>351</v>
      </c>
      <c r="C102" s="2" t="s">
        <v>7</v>
      </c>
      <c r="D102" s="2" t="s">
        <v>46</v>
      </c>
      <c r="E102" t="s">
        <v>352</v>
      </c>
      <c r="F102" s="3">
        <v>42459</v>
      </c>
      <c r="G102" s="2">
        <v>1071739</v>
      </c>
      <c r="H102" s="2"/>
    </row>
    <row r="103" spans="1:8" ht="17.399999999999999" x14ac:dyDescent="0.3">
      <c r="A103" t="s">
        <v>353</v>
      </c>
      <c r="B103" t="s">
        <v>354</v>
      </c>
      <c r="C103" s="2" t="s">
        <v>41</v>
      </c>
      <c r="D103" s="2" t="s">
        <v>121</v>
      </c>
      <c r="E103" t="s">
        <v>188</v>
      </c>
      <c r="F103" s="3">
        <v>31259</v>
      </c>
      <c r="G103" s="2">
        <v>1130310</v>
      </c>
      <c r="H103" s="2"/>
    </row>
    <row r="104" spans="1:8" ht="17.399999999999999" x14ac:dyDescent="0.3">
      <c r="A104" t="s">
        <v>355</v>
      </c>
      <c r="B104" t="s">
        <v>356</v>
      </c>
      <c r="C104" s="2" t="s">
        <v>219</v>
      </c>
      <c r="D104" s="2" t="s">
        <v>220</v>
      </c>
      <c r="E104" t="s">
        <v>357</v>
      </c>
      <c r="F104" s="3">
        <v>36244</v>
      </c>
      <c r="G104" s="2">
        <v>18926</v>
      </c>
      <c r="H104" s="2"/>
    </row>
    <row r="105" spans="1:8" ht="17.399999999999999" x14ac:dyDescent="0.3">
      <c r="A105" t="s">
        <v>358</v>
      </c>
      <c r="B105" t="s">
        <v>359</v>
      </c>
      <c r="C105" s="2" t="s">
        <v>7</v>
      </c>
      <c r="D105" s="2" t="s">
        <v>360</v>
      </c>
      <c r="E105" t="s">
        <v>361</v>
      </c>
      <c r="F105" s="3">
        <v>40298</v>
      </c>
      <c r="G105" s="2">
        <v>804753</v>
      </c>
      <c r="H105" s="2"/>
    </row>
    <row r="106" spans="1:8" ht="17.399999999999999" x14ac:dyDescent="0.3">
      <c r="A106" t="s">
        <v>362</v>
      </c>
      <c r="B106" t="s">
        <v>363</v>
      </c>
      <c r="C106" s="2" t="s">
        <v>62</v>
      </c>
      <c r="D106" s="2" t="s">
        <v>364</v>
      </c>
      <c r="E106" t="s">
        <v>254</v>
      </c>
      <c r="F106" s="3">
        <v>39687</v>
      </c>
      <c r="G106" s="2">
        <v>1324404</v>
      </c>
      <c r="H106" s="2"/>
    </row>
    <row r="107" spans="1:8" ht="17.399999999999999" x14ac:dyDescent="0.3">
      <c r="A107" t="s">
        <v>365</v>
      </c>
      <c r="B107" t="s">
        <v>366</v>
      </c>
      <c r="C107" s="2" t="s">
        <v>50</v>
      </c>
      <c r="D107" s="2" t="s">
        <v>367</v>
      </c>
      <c r="E107" t="s">
        <v>368</v>
      </c>
      <c r="F107" s="3">
        <v>35583</v>
      </c>
      <c r="G107" s="2">
        <v>316709</v>
      </c>
      <c r="H107" s="2"/>
    </row>
    <row r="108" spans="1:8" ht="17.399999999999999" x14ac:dyDescent="0.3">
      <c r="A108" t="s">
        <v>369</v>
      </c>
      <c r="B108" t="s">
        <v>370</v>
      </c>
      <c r="C108" s="2" t="s">
        <v>36</v>
      </c>
      <c r="D108" s="2" t="s">
        <v>371</v>
      </c>
      <c r="E108" t="s">
        <v>372</v>
      </c>
      <c r="F108" s="3">
        <v>42621</v>
      </c>
      <c r="G108" s="2">
        <v>1091667</v>
      </c>
      <c r="H108" s="2"/>
    </row>
    <row r="109" spans="1:8" ht="17.399999999999999" x14ac:dyDescent="0.3">
      <c r="A109" t="s">
        <v>373</v>
      </c>
      <c r="B109" t="s">
        <v>374</v>
      </c>
      <c r="C109" s="2" t="s">
        <v>163</v>
      </c>
      <c r="D109" s="2" t="s">
        <v>375</v>
      </c>
      <c r="E109" t="s">
        <v>376</v>
      </c>
      <c r="F109" s="2"/>
      <c r="G109" s="2">
        <v>93410</v>
      </c>
      <c r="H109" s="2">
        <v>1879</v>
      </c>
    </row>
    <row r="110" spans="1:8" ht="17.399999999999999" x14ac:dyDescent="0.3">
      <c r="A110" t="s">
        <v>377</v>
      </c>
      <c r="B110" t="s">
        <v>378</v>
      </c>
      <c r="C110" s="2" t="s">
        <v>36</v>
      </c>
      <c r="D110" s="2" t="s">
        <v>379</v>
      </c>
      <c r="E110" t="s">
        <v>192</v>
      </c>
      <c r="F110" s="3">
        <v>40661</v>
      </c>
      <c r="G110" s="2">
        <v>1058090</v>
      </c>
      <c r="H110" s="2"/>
    </row>
    <row r="111" spans="1:8" ht="17.399999999999999" x14ac:dyDescent="0.3">
      <c r="A111" t="s">
        <v>380</v>
      </c>
      <c r="B111" t="s">
        <v>381</v>
      </c>
      <c r="C111" s="2" t="s">
        <v>50</v>
      </c>
      <c r="D111" s="2" t="s">
        <v>104</v>
      </c>
      <c r="E111" t="s">
        <v>382</v>
      </c>
      <c r="F111" s="3">
        <v>40374</v>
      </c>
      <c r="G111" s="2">
        <v>896159</v>
      </c>
      <c r="H111" s="2"/>
    </row>
    <row r="112" spans="1:8" ht="17.399999999999999" x14ac:dyDescent="0.3">
      <c r="A112" t="s">
        <v>383</v>
      </c>
      <c r="B112" t="s">
        <v>384</v>
      </c>
      <c r="C112" s="2" t="s">
        <v>113</v>
      </c>
      <c r="D112" s="2" t="s">
        <v>385</v>
      </c>
      <c r="E112" t="s">
        <v>386</v>
      </c>
      <c r="F112" s="3">
        <v>42367</v>
      </c>
      <c r="G112" s="2">
        <v>313927</v>
      </c>
      <c r="H112" s="2"/>
    </row>
    <row r="113" spans="1:8" ht="17.399999999999999" x14ac:dyDescent="0.3">
      <c r="A113" t="s">
        <v>387</v>
      </c>
      <c r="B113" t="s">
        <v>388</v>
      </c>
      <c r="C113" s="2" t="s">
        <v>7</v>
      </c>
      <c r="D113" s="2" t="s">
        <v>46</v>
      </c>
      <c r="E113" t="s">
        <v>389</v>
      </c>
      <c r="F113" s="3">
        <v>27941</v>
      </c>
      <c r="G113" s="2">
        <v>701221</v>
      </c>
      <c r="H113" s="2"/>
    </row>
    <row r="114" spans="1:8" ht="17.399999999999999" x14ac:dyDescent="0.3">
      <c r="A114" t="s">
        <v>390</v>
      </c>
      <c r="B114" t="s">
        <v>391</v>
      </c>
      <c r="C114" s="2" t="s">
        <v>163</v>
      </c>
      <c r="D114" s="2" t="s">
        <v>164</v>
      </c>
      <c r="E114" t="s">
        <v>192</v>
      </c>
      <c r="F114" s="3">
        <v>41811</v>
      </c>
      <c r="G114" s="2">
        <v>1168054</v>
      </c>
      <c r="H114" s="2"/>
    </row>
    <row r="115" spans="1:8" ht="17.399999999999999" x14ac:dyDescent="0.3">
      <c r="A115" t="s">
        <v>392</v>
      </c>
      <c r="B115" t="s">
        <v>393</v>
      </c>
      <c r="C115" s="2" t="s">
        <v>50</v>
      </c>
      <c r="D115" s="2" t="s">
        <v>104</v>
      </c>
      <c r="E115" t="s">
        <v>394</v>
      </c>
      <c r="F115" s="3">
        <v>35782</v>
      </c>
      <c r="G115" s="2">
        <v>20286</v>
      </c>
      <c r="H115" s="2"/>
    </row>
    <row r="116" spans="1:8" ht="17.399999999999999" x14ac:dyDescent="0.3">
      <c r="A116" t="s">
        <v>395</v>
      </c>
      <c r="B116" t="s">
        <v>396</v>
      </c>
      <c r="C116" s="2" t="s">
        <v>2</v>
      </c>
      <c r="D116" s="2" t="s">
        <v>397</v>
      </c>
      <c r="E116" t="s">
        <v>398</v>
      </c>
      <c r="F116" s="3">
        <v>36951</v>
      </c>
      <c r="G116" s="2">
        <v>723254</v>
      </c>
      <c r="H116" s="2"/>
    </row>
    <row r="117" spans="1:8" ht="17.399999999999999" x14ac:dyDescent="0.3">
      <c r="A117" t="s">
        <v>399</v>
      </c>
      <c r="B117" t="s">
        <v>400</v>
      </c>
      <c r="C117" s="2" t="s">
        <v>19</v>
      </c>
      <c r="D117" s="2" t="s">
        <v>401</v>
      </c>
      <c r="E117" t="s">
        <v>29</v>
      </c>
      <c r="F117" s="3">
        <v>34304</v>
      </c>
      <c r="G117" s="2">
        <v>858877</v>
      </c>
      <c r="H117" s="2"/>
    </row>
    <row r="118" spans="1:8" ht="17.399999999999999" x14ac:dyDescent="0.3">
      <c r="A118" t="s">
        <v>402</v>
      </c>
      <c r="B118" t="s">
        <v>403</v>
      </c>
      <c r="C118" s="2" t="s">
        <v>50</v>
      </c>
      <c r="D118" s="2" t="s">
        <v>248</v>
      </c>
      <c r="E118" t="s">
        <v>132</v>
      </c>
      <c r="F118" s="3">
        <v>32294</v>
      </c>
      <c r="G118" s="2">
        <v>831001</v>
      </c>
      <c r="H118" s="2"/>
    </row>
    <row r="119" spans="1:8" ht="17.399999999999999" x14ac:dyDescent="0.3">
      <c r="A119" t="s">
        <v>404</v>
      </c>
      <c r="B119" t="s">
        <v>405</v>
      </c>
      <c r="C119" s="2" t="s">
        <v>50</v>
      </c>
      <c r="D119" s="2" t="s">
        <v>257</v>
      </c>
      <c r="E119" t="s">
        <v>406</v>
      </c>
      <c r="F119" s="3">
        <v>42398</v>
      </c>
      <c r="G119" s="2">
        <v>759944</v>
      </c>
      <c r="H119" s="2"/>
    </row>
    <row r="120" spans="1:8" ht="17.399999999999999" x14ac:dyDescent="0.3">
      <c r="A120" t="s">
        <v>407</v>
      </c>
      <c r="B120" t="s">
        <v>408</v>
      </c>
      <c r="C120" s="2" t="s">
        <v>19</v>
      </c>
      <c r="D120" s="2" t="s">
        <v>67</v>
      </c>
      <c r="E120" t="s">
        <v>409</v>
      </c>
      <c r="F120" s="3">
        <v>36495</v>
      </c>
      <c r="G120" s="2">
        <v>877890</v>
      </c>
      <c r="H120" s="2"/>
    </row>
    <row r="121" spans="1:8" ht="17.399999999999999" x14ac:dyDescent="0.3">
      <c r="A121" t="s">
        <v>410</v>
      </c>
      <c r="B121" t="s">
        <v>411</v>
      </c>
      <c r="C121" s="2" t="s">
        <v>113</v>
      </c>
      <c r="D121" s="2" t="s">
        <v>385</v>
      </c>
      <c r="E121" t="s">
        <v>412</v>
      </c>
      <c r="F121" s="3">
        <v>25293</v>
      </c>
      <c r="G121" s="2">
        <v>21076</v>
      </c>
      <c r="H121" s="2">
        <v>1913</v>
      </c>
    </row>
    <row r="122" spans="1:8" ht="17.399999999999999" x14ac:dyDescent="0.3">
      <c r="A122" t="s">
        <v>413</v>
      </c>
      <c r="B122" t="s">
        <v>414</v>
      </c>
      <c r="C122" s="2" t="s">
        <v>50</v>
      </c>
      <c r="D122" s="2" t="s">
        <v>339</v>
      </c>
      <c r="E122" t="s">
        <v>280</v>
      </c>
      <c r="F122" s="3">
        <v>38940</v>
      </c>
      <c r="G122" s="2">
        <v>1156375</v>
      </c>
      <c r="H122" s="2"/>
    </row>
    <row r="123" spans="1:8" ht="17.399999999999999" x14ac:dyDescent="0.3">
      <c r="A123" t="s">
        <v>415</v>
      </c>
      <c r="B123" t="s">
        <v>416</v>
      </c>
      <c r="C123" s="2" t="s">
        <v>41</v>
      </c>
      <c r="D123" s="2" t="s">
        <v>121</v>
      </c>
      <c r="E123" t="s">
        <v>417</v>
      </c>
      <c r="F123" s="3">
        <v>36283</v>
      </c>
      <c r="G123" s="2">
        <v>811156</v>
      </c>
      <c r="H123" s="2"/>
    </row>
    <row r="124" spans="1:8" ht="17.399999999999999" x14ac:dyDescent="0.3">
      <c r="A124" t="s">
        <v>418</v>
      </c>
      <c r="B124" t="s">
        <v>419</v>
      </c>
      <c r="C124" s="2" t="s">
        <v>113</v>
      </c>
      <c r="D124" s="2" t="s">
        <v>420</v>
      </c>
      <c r="E124" t="s">
        <v>421</v>
      </c>
      <c r="F124" s="2"/>
      <c r="G124" s="2">
        <v>21344</v>
      </c>
      <c r="H124" s="2">
        <v>1886</v>
      </c>
    </row>
    <row r="125" spans="1:8" ht="17.399999999999999" x14ac:dyDescent="0.3">
      <c r="A125" t="s">
        <v>422</v>
      </c>
      <c r="B125" t="s">
        <v>423</v>
      </c>
      <c r="C125" s="2" t="s">
        <v>19</v>
      </c>
      <c r="D125" s="2" t="s">
        <v>20</v>
      </c>
      <c r="E125" t="s">
        <v>424</v>
      </c>
      <c r="F125" s="3">
        <v>39038</v>
      </c>
      <c r="G125" s="2">
        <v>1058290</v>
      </c>
      <c r="H125" s="2"/>
    </row>
    <row r="126" spans="1:8" ht="17.399999999999999" x14ac:dyDescent="0.3">
      <c r="A126" t="s">
        <v>425</v>
      </c>
      <c r="B126" t="s">
        <v>426</v>
      </c>
      <c r="C126" s="2" t="s">
        <v>113</v>
      </c>
      <c r="D126" s="2" t="s">
        <v>385</v>
      </c>
      <c r="E126" t="s">
        <v>132</v>
      </c>
      <c r="F126" s="2"/>
      <c r="G126" s="2">
        <v>21665</v>
      </c>
      <c r="H126" s="2">
        <v>1806</v>
      </c>
    </row>
    <row r="127" spans="1:8" ht="17.399999999999999" x14ac:dyDescent="0.3">
      <c r="A127" t="s">
        <v>427</v>
      </c>
      <c r="B127" t="s">
        <v>428</v>
      </c>
      <c r="C127" s="2" t="s">
        <v>36</v>
      </c>
      <c r="D127" s="2" t="s">
        <v>371</v>
      </c>
      <c r="E127" t="s">
        <v>429</v>
      </c>
      <c r="F127" s="3">
        <v>42265</v>
      </c>
      <c r="G127" s="2">
        <v>1166691</v>
      </c>
      <c r="H127" s="2"/>
    </row>
    <row r="128" spans="1:8" ht="17.399999999999999" x14ac:dyDescent="0.3">
      <c r="A128" t="s">
        <v>430</v>
      </c>
      <c r="B128" t="s">
        <v>431</v>
      </c>
      <c r="C128" s="2" t="s">
        <v>50</v>
      </c>
      <c r="D128" s="2" t="s">
        <v>248</v>
      </c>
      <c r="E128" t="s">
        <v>221</v>
      </c>
      <c r="F128" s="3">
        <v>35034</v>
      </c>
      <c r="G128" s="2">
        <v>28412</v>
      </c>
      <c r="H128" s="2"/>
    </row>
    <row r="129" spans="1:8" ht="17.399999999999999" x14ac:dyDescent="0.3">
      <c r="A129" t="s">
        <v>432</v>
      </c>
      <c r="B129" t="s">
        <v>433</v>
      </c>
      <c r="C129" s="2" t="s">
        <v>113</v>
      </c>
      <c r="D129" s="2" t="s">
        <v>319</v>
      </c>
      <c r="E129" t="s">
        <v>280</v>
      </c>
      <c r="F129" s="3">
        <v>30559</v>
      </c>
      <c r="G129" s="2">
        <v>23217</v>
      </c>
      <c r="H129" s="2"/>
    </row>
    <row r="130" spans="1:8" ht="17.399999999999999" x14ac:dyDescent="0.3">
      <c r="A130" t="s">
        <v>434</v>
      </c>
      <c r="B130" t="s">
        <v>435</v>
      </c>
      <c r="C130" s="2" t="s">
        <v>163</v>
      </c>
      <c r="D130" s="2" t="s">
        <v>164</v>
      </c>
      <c r="E130" t="s">
        <v>436</v>
      </c>
      <c r="F130" s="3">
        <v>42422</v>
      </c>
      <c r="G130" s="2">
        <v>1358071</v>
      </c>
      <c r="H130" s="2"/>
    </row>
    <row r="131" spans="1:8" ht="17.399999999999999" x14ac:dyDescent="0.3">
      <c r="A131" t="s">
        <v>437</v>
      </c>
      <c r="B131" t="s">
        <v>438</v>
      </c>
      <c r="C131" s="2" t="s">
        <v>163</v>
      </c>
      <c r="D131" s="2" t="s">
        <v>164</v>
      </c>
      <c r="E131" t="s">
        <v>188</v>
      </c>
      <c r="F131" s="2"/>
      <c r="G131" s="2">
        <v>1163165</v>
      </c>
      <c r="H131" s="2">
        <v>2002</v>
      </c>
    </row>
    <row r="132" spans="1:8" ht="17.399999999999999" x14ac:dyDescent="0.3">
      <c r="A132" t="s">
        <v>439</v>
      </c>
      <c r="B132" t="s">
        <v>440</v>
      </c>
      <c r="C132" s="2" t="s">
        <v>41</v>
      </c>
      <c r="D132" s="2" t="s">
        <v>100</v>
      </c>
      <c r="E132" t="s">
        <v>132</v>
      </c>
      <c r="F132" s="2"/>
      <c r="G132" s="2">
        <v>1047862</v>
      </c>
      <c r="H132" s="2">
        <v>1823</v>
      </c>
    </row>
    <row r="133" spans="1:8" ht="17.399999999999999" x14ac:dyDescent="0.3">
      <c r="A133" t="s">
        <v>441</v>
      </c>
      <c r="B133" t="s">
        <v>442</v>
      </c>
      <c r="C133" s="2" t="s">
        <v>113</v>
      </c>
      <c r="D133" s="2" t="s">
        <v>303</v>
      </c>
      <c r="E133" t="s">
        <v>443</v>
      </c>
      <c r="F133" s="3">
        <v>38538</v>
      </c>
      <c r="G133" s="2">
        <v>16918</v>
      </c>
      <c r="H133" s="2"/>
    </row>
    <row r="134" spans="1:8" ht="17.399999999999999" x14ac:dyDescent="0.3">
      <c r="A134" t="s">
        <v>444</v>
      </c>
      <c r="B134" t="s">
        <v>445</v>
      </c>
      <c r="C134" s="2" t="s">
        <v>7</v>
      </c>
      <c r="D134" s="2" t="s">
        <v>88</v>
      </c>
      <c r="E134" t="s">
        <v>446</v>
      </c>
      <c r="F134" s="3">
        <v>42636</v>
      </c>
      <c r="G134" s="2">
        <v>711404</v>
      </c>
      <c r="H134" s="2"/>
    </row>
    <row r="135" spans="1:8" ht="17.399999999999999" x14ac:dyDescent="0.3">
      <c r="A135" t="s">
        <v>447</v>
      </c>
      <c r="B135" t="s">
        <v>448</v>
      </c>
      <c r="C135" s="2" t="s">
        <v>19</v>
      </c>
      <c r="D135" s="2" t="s">
        <v>159</v>
      </c>
      <c r="E135" t="s">
        <v>449</v>
      </c>
      <c r="F135" s="2"/>
      <c r="G135" s="2">
        <v>24741</v>
      </c>
      <c r="H135" s="2">
        <v>1851</v>
      </c>
    </row>
    <row r="136" spans="1:8" ht="17.399999999999999" x14ac:dyDescent="0.3">
      <c r="A136" t="s">
        <v>450</v>
      </c>
      <c r="B136" t="s">
        <v>451</v>
      </c>
      <c r="C136" s="2" t="s">
        <v>113</v>
      </c>
      <c r="D136" s="2" t="s">
        <v>452</v>
      </c>
      <c r="E136" t="s">
        <v>453</v>
      </c>
      <c r="F136" s="3">
        <v>34243</v>
      </c>
      <c r="G136" s="2">
        <v>909832</v>
      </c>
      <c r="H136" s="2"/>
    </row>
    <row r="137" spans="1:8" ht="17.399999999999999" x14ac:dyDescent="0.3">
      <c r="A137" t="s">
        <v>454</v>
      </c>
      <c r="B137" t="s">
        <v>455</v>
      </c>
      <c r="C137" s="2" t="s">
        <v>113</v>
      </c>
      <c r="D137" s="2" t="s">
        <v>456</v>
      </c>
      <c r="E137" t="s">
        <v>132</v>
      </c>
      <c r="F137" s="3">
        <v>42646</v>
      </c>
      <c r="G137" s="2">
        <v>1024305</v>
      </c>
      <c r="H137" s="2"/>
    </row>
    <row r="138" spans="1:8" ht="17.399999999999999" x14ac:dyDescent="0.3">
      <c r="A138" t="s">
        <v>457</v>
      </c>
      <c r="B138" t="s">
        <v>458</v>
      </c>
      <c r="C138" s="2" t="s">
        <v>79</v>
      </c>
      <c r="D138" s="2" t="s">
        <v>137</v>
      </c>
      <c r="E138" t="s">
        <v>188</v>
      </c>
      <c r="F138" s="3">
        <v>40982</v>
      </c>
      <c r="G138" s="2">
        <v>1051470</v>
      </c>
      <c r="H138" s="2"/>
    </row>
    <row r="139" spans="1:8" ht="17.399999999999999" x14ac:dyDescent="0.3">
      <c r="A139" t="s">
        <v>459</v>
      </c>
      <c r="B139" t="s">
        <v>460</v>
      </c>
      <c r="C139" s="2" t="s">
        <v>2</v>
      </c>
      <c r="D139" s="2" t="s">
        <v>461</v>
      </c>
      <c r="E139" t="s">
        <v>462</v>
      </c>
      <c r="F139" s="3">
        <v>24745</v>
      </c>
      <c r="G139" s="2">
        <v>277948</v>
      </c>
      <c r="H139" s="2">
        <v>1980</v>
      </c>
    </row>
    <row r="140" spans="1:8" ht="17.399999999999999" x14ac:dyDescent="0.3">
      <c r="A140" t="s">
        <v>463</v>
      </c>
      <c r="B140" t="s">
        <v>464</v>
      </c>
      <c r="C140" s="2" t="s">
        <v>2</v>
      </c>
      <c r="D140" s="2" t="s">
        <v>465</v>
      </c>
      <c r="E140" t="s">
        <v>466</v>
      </c>
      <c r="F140" s="3">
        <v>23832</v>
      </c>
      <c r="G140" s="2">
        <v>26172</v>
      </c>
      <c r="H140" s="2">
        <v>1919</v>
      </c>
    </row>
    <row r="141" spans="1:8" ht="17.399999999999999" x14ac:dyDescent="0.3">
      <c r="A141" t="s">
        <v>467</v>
      </c>
      <c r="B141" t="s">
        <v>468</v>
      </c>
      <c r="C141" s="2" t="s">
        <v>113</v>
      </c>
      <c r="D141" s="2" t="s">
        <v>469</v>
      </c>
      <c r="E141" t="s">
        <v>470</v>
      </c>
      <c r="F141" s="2"/>
      <c r="G141" s="2">
        <v>64803</v>
      </c>
      <c r="H141" s="2">
        <v>1996</v>
      </c>
    </row>
    <row r="142" spans="1:8" ht="17.399999999999999" x14ac:dyDescent="0.3">
      <c r="A142" t="s">
        <v>471</v>
      </c>
      <c r="B142" t="s">
        <v>472</v>
      </c>
      <c r="C142" s="2" t="s">
        <v>36</v>
      </c>
      <c r="D142" s="2" t="s">
        <v>473</v>
      </c>
      <c r="E142" t="s">
        <v>125</v>
      </c>
      <c r="F142" s="2"/>
      <c r="G142" s="2">
        <v>882184</v>
      </c>
      <c r="H142" s="2">
        <v>1978</v>
      </c>
    </row>
    <row r="143" spans="1:8" ht="17.399999999999999" x14ac:dyDescent="0.3">
      <c r="A143" t="s">
        <v>474</v>
      </c>
      <c r="B143" t="s">
        <v>475</v>
      </c>
      <c r="C143" s="2" t="s">
        <v>7</v>
      </c>
      <c r="D143" s="2" t="s">
        <v>8</v>
      </c>
      <c r="E143" t="s">
        <v>476</v>
      </c>
      <c r="F143" s="2"/>
      <c r="G143" s="2">
        <v>313616</v>
      </c>
      <c r="H143" s="2">
        <v>1969</v>
      </c>
    </row>
    <row r="144" spans="1:8" ht="17.399999999999999" x14ac:dyDescent="0.3">
      <c r="A144" t="s">
        <v>477</v>
      </c>
      <c r="B144" t="s">
        <v>478</v>
      </c>
      <c r="C144" s="2" t="s">
        <v>36</v>
      </c>
      <c r="D144" s="2" t="s">
        <v>379</v>
      </c>
      <c r="E144" t="s">
        <v>479</v>
      </c>
      <c r="F144" s="2"/>
      <c r="G144" s="2">
        <v>940944</v>
      </c>
      <c r="H144" s="2">
        <v>1938</v>
      </c>
    </row>
    <row r="145" spans="1:8" ht="17.399999999999999" x14ac:dyDescent="0.3">
      <c r="A145" t="s">
        <v>480</v>
      </c>
      <c r="B145" t="s">
        <v>481</v>
      </c>
      <c r="C145" s="2" t="s">
        <v>7</v>
      </c>
      <c r="D145" s="2" t="s">
        <v>482</v>
      </c>
      <c r="E145" t="s">
        <v>192</v>
      </c>
      <c r="F145" s="3">
        <v>39660</v>
      </c>
      <c r="G145" s="2">
        <v>927066</v>
      </c>
      <c r="H145" s="2"/>
    </row>
    <row r="146" spans="1:8" ht="17.399999999999999" x14ac:dyDescent="0.3">
      <c r="A146" t="s">
        <v>483</v>
      </c>
      <c r="B146" t="s">
        <v>484</v>
      </c>
      <c r="C146" s="2" t="s">
        <v>2</v>
      </c>
      <c r="D146" s="2" t="s">
        <v>485</v>
      </c>
      <c r="E146" t="s">
        <v>486</v>
      </c>
      <c r="F146" s="2"/>
      <c r="G146" s="2">
        <v>315189</v>
      </c>
      <c r="H146" s="2">
        <v>1837</v>
      </c>
    </row>
    <row r="147" spans="1:8" ht="17.399999999999999" x14ac:dyDescent="0.3">
      <c r="A147" t="s">
        <v>487</v>
      </c>
      <c r="B147" t="s">
        <v>488</v>
      </c>
      <c r="C147" s="2" t="s">
        <v>2</v>
      </c>
      <c r="D147" s="2" t="s">
        <v>71</v>
      </c>
      <c r="E147" t="s">
        <v>421</v>
      </c>
      <c r="F147" s="3">
        <v>41528</v>
      </c>
      <c r="G147" s="2">
        <v>27904</v>
      </c>
      <c r="H147" s="2"/>
    </row>
    <row r="148" spans="1:8" ht="17.399999999999999" x14ac:dyDescent="0.3">
      <c r="A148" t="s">
        <v>489</v>
      </c>
      <c r="B148" t="s">
        <v>490</v>
      </c>
      <c r="C148" s="2" t="s">
        <v>7</v>
      </c>
      <c r="D148" s="2" t="s">
        <v>88</v>
      </c>
      <c r="E148" t="s">
        <v>491</v>
      </c>
      <c r="F148" s="3">
        <v>39766</v>
      </c>
      <c r="G148" s="2">
        <v>818479</v>
      </c>
      <c r="H148" s="2"/>
    </row>
    <row r="149" spans="1:8" ht="17.399999999999999" x14ac:dyDescent="0.3">
      <c r="A149" t="s">
        <v>492</v>
      </c>
      <c r="B149" t="s">
        <v>493</v>
      </c>
      <c r="C149" s="2" t="s">
        <v>163</v>
      </c>
      <c r="D149" s="2" t="s">
        <v>164</v>
      </c>
      <c r="E149" t="s">
        <v>494</v>
      </c>
      <c r="F149" s="3">
        <v>36768</v>
      </c>
      <c r="G149" s="2">
        <v>1090012</v>
      </c>
      <c r="H149" s="2"/>
    </row>
    <row r="150" spans="1:8" ht="17.399999999999999" x14ac:dyDescent="0.3">
      <c r="A150" t="s">
        <v>495</v>
      </c>
      <c r="B150" t="s">
        <v>496</v>
      </c>
      <c r="C150" s="2" t="s">
        <v>79</v>
      </c>
      <c r="D150" s="2" t="s">
        <v>137</v>
      </c>
      <c r="E150" t="s">
        <v>368</v>
      </c>
      <c r="F150" s="3">
        <v>42508</v>
      </c>
      <c r="G150" s="2">
        <v>1297996</v>
      </c>
      <c r="H150" s="2"/>
    </row>
    <row r="151" spans="1:8" ht="17.399999999999999" x14ac:dyDescent="0.3">
      <c r="A151" t="s">
        <v>497</v>
      </c>
      <c r="B151" t="s">
        <v>498</v>
      </c>
      <c r="C151" s="2" t="s">
        <v>50</v>
      </c>
      <c r="D151" s="2" t="s">
        <v>131</v>
      </c>
      <c r="E151" t="s">
        <v>499</v>
      </c>
      <c r="F151" s="3">
        <v>39265</v>
      </c>
      <c r="G151" s="2">
        <v>1393612</v>
      </c>
      <c r="H151" s="2"/>
    </row>
    <row r="152" spans="1:8" ht="17.399999999999999" x14ac:dyDescent="0.3">
      <c r="A152" t="s">
        <v>500</v>
      </c>
      <c r="B152" t="s">
        <v>501</v>
      </c>
      <c r="C152" s="2" t="s">
        <v>36</v>
      </c>
      <c r="D152" s="2" t="s">
        <v>371</v>
      </c>
      <c r="E152" t="s">
        <v>502</v>
      </c>
      <c r="F152" s="3">
        <v>40238</v>
      </c>
      <c r="G152" s="2">
        <v>1437107</v>
      </c>
      <c r="H152" s="2"/>
    </row>
    <row r="153" spans="1:8" ht="17.399999999999999" x14ac:dyDescent="0.3">
      <c r="A153" t="s">
        <v>503</v>
      </c>
      <c r="B153" t="s">
        <v>504</v>
      </c>
      <c r="C153" s="2" t="s">
        <v>36</v>
      </c>
      <c r="D153" s="2" t="s">
        <v>371</v>
      </c>
      <c r="E153" t="s">
        <v>502</v>
      </c>
      <c r="F153" s="3">
        <v>41858</v>
      </c>
      <c r="G153" s="2">
        <v>1437107</v>
      </c>
      <c r="H153" s="2"/>
    </row>
    <row r="154" spans="1:8" ht="17.399999999999999" x14ac:dyDescent="0.3">
      <c r="A154" t="s">
        <v>505</v>
      </c>
      <c r="B154" t="s">
        <v>506</v>
      </c>
      <c r="C154" s="2" t="s">
        <v>36</v>
      </c>
      <c r="D154" s="2" t="s">
        <v>371</v>
      </c>
      <c r="E154" t="s">
        <v>507</v>
      </c>
      <c r="F154" s="3">
        <v>42807</v>
      </c>
      <c r="G154" s="2">
        <v>1001082</v>
      </c>
      <c r="H154" s="2"/>
    </row>
    <row r="155" spans="1:8" ht="17.399999999999999" x14ac:dyDescent="0.3">
      <c r="A155" t="s">
        <v>508</v>
      </c>
      <c r="B155" t="s">
        <v>509</v>
      </c>
      <c r="C155" s="2" t="s">
        <v>36</v>
      </c>
      <c r="D155" s="2" t="s">
        <v>510</v>
      </c>
      <c r="E155" t="s">
        <v>511</v>
      </c>
      <c r="F155" s="3">
        <v>41246</v>
      </c>
      <c r="G155" s="2">
        <v>29534</v>
      </c>
      <c r="H155" s="2"/>
    </row>
    <row r="156" spans="1:8" ht="17.399999999999999" x14ac:dyDescent="0.3">
      <c r="A156" t="s">
        <v>512</v>
      </c>
      <c r="B156" t="s">
        <v>513</v>
      </c>
      <c r="C156" s="2" t="s">
        <v>36</v>
      </c>
      <c r="D156" s="2" t="s">
        <v>510</v>
      </c>
      <c r="E156" t="s">
        <v>514</v>
      </c>
      <c r="F156" s="3">
        <v>40896</v>
      </c>
      <c r="G156" s="2">
        <v>935703</v>
      </c>
      <c r="H156" s="2"/>
    </row>
    <row r="157" spans="1:8" ht="17.399999999999999" x14ac:dyDescent="0.3">
      <c r="A157" t="s">
        <v>515</v>
      </c>
      <c r="B157" t="s">
        <v>516</v>
      </c>
      <c r="C157" s="2" t="s">
        <v>41</v>
      </c>
      <c r="D157" s="2" t="s">
        <v>100</v>
      </c>
      <c r="E157" t="s">
        <v>115</v>
      </c>
      <c r="F157" s="2"/>
      <c r="G157" s="2">
        <v>715957</v>
      </c>
      <c r="H157" s="2">
        <v>1983</v>
      </c>
    </row>
    <row r="158" spans="1:8" ht="17.399999999999999" x14ac:dyDescent="0.3">
      <c r="A158" t="s">
        <v>517</v>
      </c>
      <c r="B158" t="s">
        <v>518</v>
      </c>
      <c r="C158" s="2" t="s">
        <v>2</v>
      </c>
      <c r="D158" s="2" t="s">
        <v>465</v>
      </c>
      <c r="E158" t="s">
        <v>519</v>
      </c>
      <c r="F158" s="3">
        <v>31351</v>
      </c>
      <c r="G158" s="2">
        <v>29905</v>
      </c>
      <c r="H158" s="2"/>
    </row>
    <row r="159" spans="1:8" ht="17.399999999999999" x14ac:dyDescent="0.3">
      <c r="A159" t="s">
        <v>520</v>
      </c>
      <c r="B159" t="s">
        <v>521</v>
      </c>
      <c r="C159" s="2" t="s">
        <v>62</v>
      </c>
      <c r="D159" s="2" t="s">
        <v>522</v>
      </c>
      <c r="E159" t="s">
        <v>523</v>
      </c>
      <c r="F159" s="2"/>
      <c r="G159" s="2">
        <v>1666700</v>
      </c>
      <c r="H159" s="2">
        <v>2017</v>
      </c>
    </row>
    <row r="160" spans="1:8" ht="17.399999999999999" x14ac:dyDescent="0.3">
      <c r="A160" t="s">
        <v>524</v>
      </c>
      <c r="B160" t="s">
        <v>525</v>
      </c>
      <c r="C160" s="2" t="s">
        <v>113</v>
      </c>
      <c r="D160" s="2" t="s">
        <v>420</v>
      </c>
      <c r="E160" t="s">
        <v>97</v>
      </c>
      <c r="F160" s="3">
        <v>39728</v>
      </c>
      <c r="G160" s="2">
        <v>1418135</v>
      </c>
      <c r="H160" s="2"/>
    </row>
    <row r="161" spans="1:8" ht="17.399999999999999" x14ac:dyDescent="0.3">
      <c r="A161" t="s">
        <v>526</v>
      </c>
      <c r="B161" t="s">
        <v>527</v>
      </c>
      <c r="C161" s="2" t="s">
        <v>41</v>
      </c>
      <c r="D161" s="2" t="s">
        <v>121</v>
      </c>
      <c r="E161" t="s">
        <v>528</v>
      </c>
      <c r="F161" s="2"/>
      <c r="G161" s="2">
        <v>936340</v>
      </c>
      <c r="H161" s="2">
        <v>1995</v>
      </c>
    </row>
    <row r="162" spans="1:8" ht="17.399999999999999" x14ac:dyDescent="0.3">
      <c r="A162" t="s">
        <v>529</v>
      </c>
      <c r="B162" t="s">
        <v>530</v>
      </c>
      <c r="C162" s="2" t="s">
        <v>79</v>
      </c>
      <c r="D162" s="2" t="s">
        <v>531</v>
      </c>
      <c r="E162" t="s">
        <v>178</v>
      </c>
      <c r="F162" s="3">
        <v>42942</v>
      </c>
      <c r="G162" s="2">
        <v>783280</v>
      </c>
      <c r="H162" s="2"/>
    </row>
    <row r="163" spans="1:8" ht="17.399999999999999" x14ac:dyDescent="0.3">
      <c r="A163" t="s">
        <v>532</v>
      </c>
      <c r="B163" t="s">
        <v>533</v>
      </c>
      <c r="C163" s="2" t="s">
        <v>41</v>
      </c>
      <c r="D163" s="2" t="s">
        <v>100</v>
      </c>
      <c r="E163" t="s">
        <v>249</v>
      </c>
      <c r="F163" s="3">
        <v>27941</v>
      </c>
      <c r="G163" s="2">
        <v>1326160</v>
      </c>
      <c r="H163" s="2"/>
    </row>
    <row r="164" spans="1:8" ht="17.399999999999999" x14ac:dyDescent="0.3">
      <c r="A164" t="s">
        <v>534</v>
      </c>
      <c r="B164" t="s">
        <v>535</v>
      </c>
      <c r="C164" s="2" t="s">
        <v>19</v>
      </c>
      <c r="D164" s="2" t="s">
        <v>20</v>
      </c>
      <c r="E164" t="s">
        <v>323</v>
      </c>
      <c r="F164" s="3">
        <v>42829</v>
      </c>
      <c r="G164" s="2">
        <v>1688568</v>
      </c>
      <c r="H164" s="2"/>
    </row>
    <row r="165" spans="1:8" ht="17.399999999999999" x14ac:dyDescent="0.3">
      <c r="A165" t="s">
        <v>536</v>
      </c>
      <c r="B165" t="s">
        <v>537</v>
      </c>
      <c r="C165" s="2" t="s">
        <v>50</v>
      </c>
      <c r="D165" s="2" t="s">
        <v>367</v>
      </c>
      <c r="E165" t="s">
        <v>132</v>
      </c>
      <c r="F165" s="3">
        <v>38077</v>
      </c>
      <c r="G165" s="2">
        <v>1015780</v>
      </c>
      <c r="H165" s="2"/>
    </row>
    <row r="166" spans="1:8" ht="17.399999999999999" x14ac:dyDescent="0.3">
      <c r="A166" t="s">
        <v>538</v>
      </c>
      <c r="B166" t="s">
        <v>539</v>
      </c>
      <c r="C166" s="2" t="s">
        <v>62</v>
      </c>
      <c r="D166" s="2" t="s">
        <v>522</v>
      </c>
      <c r="E166" t="s">
        <v>540</v>
      </c>
      <c r="F166" s="3">
        <v>34335</v>
      </c>
      <c r="G166" s="2">
        <v>915389</v>
      </c>
      <c r="H166" s="2"/>
    </row>
    <row r="167" spans="1:8" ht="17.399999999999999" x14ac:dyDescent="0.3">
      <c r="A167" t="s">
        <v>541</v>
      </c>
      <c r="B167" t="s">
        <v>542</v>
      </c>
      <c r="C167" s="2" t="s">
        <v>2</v>
      </c>
      <c r="D167" s="2" t="s">
        <v>152</v>
      </c>
      <c r="E167" t="s">
        <v>21</v>
      </c>
      <c r="F167" s="2"/>
      <c r="G167" s="2">
        <v>1551182</v>
      </c>
      <c r="H167" s="2">
        <v>1911</v>
      </c>
    </row>
    <row r="168" spans="1:8" ht="17.399999999999999" x14ac:dyDescent="0.3">
      <c r="A168" t="s">
        <v>543</v>
      </c>
      <c r="B168" t="s">
        <v>544</v>
      </c>
      <c r="C168" s="2" t="s">
        <v>19</v>
      </c>
      <c r="D168" s="2" t="s">
        <v>67</v>
      </c>
      <c r="E168" t="s">
        <v>29</v>
      </c>
      <c r="F168" s="2"/>
      <c r="G168" s="2">
        <v>1065088</v>
      </c>
      <c r="H168" s="2">
        <v>1995</v>
      </c>
    </row>
    <row r="169" spans="1:8" ht="17.399999999999999" x14ac:dyDescent="0.3">
      <c r="A169" t="s">
        <v>545</v>
      </c>
      <c r="B169" t="s">
        <v>546</v>
      </c>
      <c r="C169" s="2" t="s">
        <v>62</v>
      </c>
      <c r="D169" s="2" t="s">
        <v>75</v>
      </c>
      <c r="E169" t="s">
        <v>4</v>
      </c>
      <c r="F169" s="3">
        <v>32539</v>
      </c>
      <c r="G169" s="2">
        <v>31462</v>
      </c>
      <c r="H169" s="2"/>
    </row>
    <row r="170" spans="1:8" ht="17.399999999999999" x14ac:dyDescent="0.3">
      <c r="A170" t="s">
        <v>547</v>
      </c>
      <c r="B170" t="s">
        <v>548</v>
      </c>
      <c r="C170" s="2" t="s">
        <v>41</v>
      </c>
      <c r="D170" s="2" t="s">
        <v>100</v>
      </c>
      <c r="E170" t="s">
        <v>549</v>
      </c>
      <c r="F170" s="2"/>
      <c r="G170" s="2">
        <v>827052</v>
      </c>
      <c r="H170" s="2">
        <v>1886</v>
      </c>
    </row>
    <row r="171" spans="1:8" ht="17.399999999999999" x14ac:dyDescent="0.3">
      <c r="A171" t="s">
        <v>550</v>
      </c>
      <c r="B171" t="s">
        <v>551</v>
      </c>
      <c r="C171" s="2" t="s">
        <v>7</v>
      </c>
      <c r="D171" s="2" t="s">
        <v>8</v>
      </c>
      <c r="E171" t="s">
        <v>552</v>
      </c>
      <c r="F171" s="3">
        <v>40634</v>
      </c>
      <c r="G171" s="2">
        <v>1099800</v>
      </c>
      <c r="H171" s="2"/>
    </row>
    <row r="172" spans="1:8" ht="17.399999999999999" x14ac:dyDescent="0.3">
      <c r="A172" t="s">
        <v>553</v>
      </c>
      <c r="B172" t="s">
        <v>554</v>
      </c>
      <c r="C172" s="2" t="s">
        <v>19</v>
      </c>
      <c r="D172" s="2" t="s">
        <v>24</v>
      </c>
      <c r="E172" t="s">
        <v>555</v>
      </c>
      <c r="F172" s="3">
        <v>37459</v>
      </c>
      <c r="G172" s="2">
        <v>712515</v>
      </c>
      <c r="H172" s="2"/>
    </row>
    <row r="173" spans="1:8" ht="17.399999999999999" x14ac:dyDescent="0.3">
      <c r="A173" t="s">
        <v>556</v>
      </c>
      <c r="B173" t="s">
        <v>557</v>
      </c>
      <c r="C173" s="2" t="s">
        <v>2</v>
      </c>
      <c r="D173" s="2" t="s">
        <v>152</v>
      </c>
      <c r="E173" t="s">
        <v>558</v>
      </c>
      <c r="F173" s="3">
        <v>23832</v>
      </c>
      <c r="G173" s="2">
        <v>32604</v>
      </c>
      <c r="H173" s="2">
        <v>1890</v>
      </c>
    </row>
    <row r="174" spans="1:8" ht="17.399999999999999" x14ac:dyDescent="0.3">
      <c r="A174" t="s">
        <v>559</v>
      </c>
      <c r="B174" t="s">
        <v>560</v>
      </c>
      <c r="C174" s="2" t="s">
        <v>41</v>
      </c>
      <c r="D174" s="2" t="s">
        <v>100</v>
      </c>
      <c r="E174" t="s">
        <v>561</v>
      </c>
      <c r="F174" s="2"/>
      <c r="G174" s="2">
        <v>65984</v>
      </c>
      <c r="H174" s="2">
        <v>1913</v>
      </c>
    </row>
    <row r="175" spans="1:8" ht="17.399999999999999" x14ac:dyDescent="0.3">
      <c r="A175" t="s">
        <v>562</v>
      </c>
      <c r="B175" t="s">
        <v>563</v>
      </c>
      <c r="C175" s="2" t="s">
        <v>7</v>
      </c>
      <c r="D175" s="2" t="s">
        <v>564</v>
      </c>
      <c r="E175" t="s">
        <v>565</v>
      </c>
      <c r="F175" s="3">
        <v>42706</v>
      </c>
      <c r="G175" s="2">
        <v>895930</v>
      </c>
      <c r="H175" s="2"/>
    </row>
    <row r="176" spans="1:8" ht="17.399999999999999" x14ac:dyDescent="0.3">
      <c r="A176" t="s">
        <v>566</v>
      </c>
      <c r="B176" t="s">
        <v>567</v>
      </c>
      <c r="C176" s="2" t="s">
        <v>163</v>
      </c>
      <c r="D176" s="2" t="s">
        <v>164</v>
      </c>
      <c r="E176" t="s">
        <v>188</v>
      </c>
      <c r="F176" s="3">
        <v>36832</v>
      </c>
      <c r="G176" s="2">
        <v>821189</v>
      </c>
      <c r="H176" s="2"/>
    </row>
    <row r="177" spans="1:9" ht="17.399999999999999" x14ac:dyDescent="0.3">
      <c r="A177" t="s">
        <v>568</v>
      </c>
      <c r="B177" t="s">
        <v>569</v>
      </c>
      <c r="C177" s="2" t="s">
        <v>163</v>
      </c>
      <c r="D177" s="2" t="s">
        <v>164</v>
      </c>
      <c r="E177" t="s">
        <v>570</v>
      </c>
      <c r="F177" s="3">
        <v>39801</v>
      </c>
      <c r="G177" s="2">
        <v>33213</v>
      </c>
      <c r="H177" s="2"/>
    </row>
    <row r="178" spans="1:9" ht="17.399999999999999" x14ac:dyDescent="0.3">
      <c r="A178" t="s">
        <v>571</v>
      </c>
      <c r="B178" t="s">
        <v>572</v>
      </c>
      <c r="C178" s="2" t="s">
        <v>2</v>
      </c>
      <c r="D178" s="2" t="s">
        <v>573</v>
      </c>
      <c r="E178" t="s">
        <v>421</v>
      </c>
      <c r="F178" s="3">
        <v>35600</v>
      </c>
      <c r="G178" s="2">
        <v>33185</v>
      </c>
      <c r="H178" s="2"/>
    </row>
    <row r="179" spans="1:9" ht="17.399999999999999" x14ac:dyDescent="0.3">
      <c r="A179" t="s">
        <v>574</v>
      </c>
      <c r="B179" t="s">
        <v>575</v>
      </c>
      <c r="C179" s="2" t="s">
        <v>79</v>
      </c>
      <c r="D179" s="2" t="s">
        <v>137</v>
      </c>
      <c r="E179" t="s">
        <v>555</v>
      </c>
      <c r="F179" s="3">
        <v>42083</v>
      </c>
      <c r="G179" s="2">
        <v>1101239</v>
      </c>
      <c r="H179" s="2"/>
    </row>
    <row r="180" spans="1:9" ht="17.399999999999999" x14ac:dyDescent="0.3">
      <c r="A180" t="s">
        <v>576</v>
      </c>
      <c r="B180" t="s">
        <v>577</v>
      </c>
      <c r="C180" s="2" t="s">
        <v>79</v>
      </c>
      <c r="D180" s="2" t="s">
        <v>191</v>
      </c>
      <c r="E180" t="s">
        <v>280</v>
      </c>
      <c r="F180" s="3">
        <v>37228</v>
      </c>
      <c r="G180" s="2">
        <v>906107</v>
      </c>
      <c r="H180" s="2"/>
    </row>
    <row r="181" spans="1:9" ht="17.399999999999999" x14ac:dyDescent="0.3">
      <c r="A181" t="s">
        <v>578</v>
      </c>
      <c r="B181" t="s">
        <v>579</v>
      </c>
      <c r="C181" s="2" t="s">
        <v>79</v>
      </c>
      <c r="D181" s="2" t="s">
        <v>191</v>
      </c>
      <c r="E181" t="s">
        <v>580</v>
      </c>
      <c r="F181" s="3">
        <v>41731</v>
      </c>
      <c r="G181" s="2">
        <v>920522</v>
      </c>
      <c r="H181" s="2"/>
    </row>
    <row r="182" spans="1:9" ht="17.399999999999999" x14ac:dyDescent="0.3">
      <c r="A182" t="s">
        <v>581</v>
      </c>
      <c r="B182" t="s">
        <v>582</v>
      </c>
      <c r="C182" s="2" t="s">
        <v>113</v>
      </c>
      <c r="D182" s="2" t="s">
        <v>456</v>
      </c>
      <c r="E182" t="s">
        <v>132</v>
      </c>
      <c r="F182" s="3">
        <v>38722</v>
      </c>
      <c r="G182" s="2">
        <v>1001250</v>
      </c>
      <c r="H182" s="2"/>
    </row>
    <row r="183" spans="1:9" ht="17.399999999999999" x14ac:dyDescent="0.3">
      <c r="A183" t="s">
        <v>583</v>
      </c>
      <c r="B183" t="s">
        <v>584</v>
      </c>
      <c r="C183" s="2" t="s">
        <v>41</v>
      </c>
      <c r="D183" s="2" t="s">
        <v>100</v>
      </c>
      <c r="E183" t="s">
        <v>277</v>
      </c>
      <c r="F183" s="3">
        <v>43256</v>
      </c>
      <c r="G183" s="2">
        <v>1711269</v>
      </c>
      <c r="H183" s="2">
        <v>1909</v>
      </c>
    </row>
    <row r="184" spans="1:9" ht="17.399999999999999" x14ac:dyDescent="0.3">
      <c r="A184" t="s">
        <v>585</v>
      </c>
      <c r="B184" t="s">
        <v>586</v>
      </c>
      <c r="C184" s="2" t="s">
        <v>41</v>
      </c>
      <c r="D184" s="2" t="s">
        <v>121</v>
      </c>
      <c r="E184" t="s">
        <v>587</v>
      </c>
      <c r="F184" s="2"/>
      <c r="G184" s="2">
        <v>72741</v>
      </c>
      <c r="H184" s="2">
        <v>1966</v>
      </c>
    </row>
    <row r="185" spans="1:9" ht="17.399999999999999" x14ac:dyDescent="0.3">
      <c r="A185" t="s">
        <v>588</v>
      </c>
      <c r="B185" t="s">
        <v>589</v>
      </c>
      <c r="C185" s="2" t="s">
        <v>50</v>
      </c>
      <c r="D185" s="2" t="s">
        <v>590</v>
      </c>
      <c r="E185" t="s">
        <v>591</v>
      </c>
      <c r="F185" s="3">
        <v>42905</v>
      </c>
      <c r="G185" s="2">
        <v>1095073</v>
      </c>
      <c r="H185" s="2"/>
    </row>
    <row r="186" spans="1:9" ht="17.399999999999999" x14ac:dyDescent="0.3">
      <c r="A186" t="s">
        <v>592</v>
      </c>
      <c r="B186" t="s">
        <v>593</v>
      </c>
      <c r="C186" s="2" t="s">
        <v>41</v>
      </c>
      <c r="D186" s="2" t="s">
        <v>121</v>
      </c>
      <c r="E186" t="s">
        <v>280</v>
      </c>
      <c r="F186" s="2"/>
      <c r="G186" s="2">
        <v>1109357</v>
      </c>
      <c r="H186" s="2">
        <v>2000</v>
      </c>
    </row>
    <row r="187" spans="1:9" ht="17.399999999999999" x14ac:dyDescent="0.3">
      <c r="A187" t="s">
        <v>594</v>
      </c>
      <c r="B187" t="s">
        <v>595</v>
      </c>
      <c r="C187" s="2" t="s">
        <v>36</v>
      </c>
      <c r="D187" s="2" t="s">
        <v>118</v>
      </c>
      <c r="E187" t="s">
        <v>596</v>
      </c>
      <c r="F187" s="3">
        <v>39357</v>
      </c>
      <c r="G187" s="2">
        <v>1324424</v>
      </c>
      <c r="H187" s="2"/>
    </row>
    <row r="188" spans="1:9" ht="17.399999999999999" x14ac:dyDescent="0.3">
      <c r="A188" t="s">
        <v>597</v>
      </c>
      <c r="B188" t="s">
        <v>598</v>
      </c>
      <c r="C188" s="2" t="s">
        <v>2</v>
      </c>
      <c r="D188" s="2" t="s">
        <v>307</v>
      </c>
      <c r="E188" t="s">
        <v>72</v>
      </c>
      <c r="F188" s="3">
        <v>39365</v>
      </c>
      <c r="G188" s="2">
        <v>746515</v>
      </c>
      <c r="H188" s="2"/>
    </row>
    <row r="189" spans="1:9" ht="17.399999999999999" x14ac:dyDescent="0.3">
      <c r="A189" t="s">
        <v>599</v>
      </c>
      <c r="B189" t="s">
        <v>600</v>
      </c>
      <c r="C189" s="2" t="s">
        <v>7</v>
      </c>
      <c r="D189" s="2" t="s">
        <v>148</v>
      </c>
      <c r="E189" t="s">
        <v>601</v>
      </c>
      <c r="F189" s="3">
        <v>37889</v>
      </c>
      <c r="G189" s="2">
        <v>1532063</v>
      </c>
      <c r="H189" s="2"/>
    </row>
    <row r="190" spans="1:9" ht="17.399999999999999" x14ac:dyDescent="0.3">
      <c r="A190" t="s">
        <v>602</v>
      </c>
      <c r="B190" t="s">
        <v>603</v>
      </c>
      <c r="C190" s="2" t="s">
        <v>79</v>
      </c>
      <c r="D190" s="2" t="s">
        <v>137</v>
      </c>
      <c r="E190" t="s">
        <v>604</v>
      </c>
      <c r="F190" s="3">
        <v>42388</v>
      </c>
      <c r="G190" s="2">
        <v>1289490</v>
      </c>
      <c r="H190" s="2"/>
    </row>
    <row r="191" spans="1:9" ht="17.399999999999999" x14ac:dyDescent="0.3">
      <c r="A191" t="s">
        <v>605</v>
      </c>
      <c r="B191" t="s">
        <v>606</v>
      </c>
      <c r="C191" s="2" t="s">
        <v>163</v>
      </c>
      <c r="D191" s="2" t="s">
        <v>375</v>
      </c>
      <c r="E191" t="s">
        <v>607</v>
      </c>
      <c r="F191" s="2"/>
      <c r="G191" s="2">
        <v>34088</v>
      </c>
      <c r="H191" s="2">
        <v>1999</v>
      </c>
    </row>
    <row r="192" spans="1:9" ht="17.399999999999999" x14ac:dyDescent="0.3">
      <c r="A192" t="s">
        <v>608</v>
      </c>
      <c r="B192" t="s">
        <v>609</v>
      </c>
      <c r="C192" s="2" t="s">
        <v>19</v>
      </c>
      <c r="D192" s="2" t="s">
        <v>401</v>
      </c>
      <c r="E192" t="s">
        <v>72</v>
      </c>
      <c r="F192" s="3">
        <v>40532</v>
      </c>
      <c r="G192" s="2">
        <v>1048695</v>
      </c>
      <c r="H192" s="2">
        <v>1996</v>
      </c>
      <c r="I192" s="2"/>
    </row>
    <row r="193" spans="1:8" ht="17.399999999999999" x14ac:dyDescent="0.3">
      <c r="A193" t="s">
        <v>610</v>
      </c>
      <c r="B193" t="s">
        <v>611</v>
      </c>
      <c r="C193" s="2" t="s">
        <v>19</v>
      </c>
      <c r="D193" s="2" t="s">
        <v>67</v>
      </c>
      <c r="E193" t="s">
        <v>612</v>
      </c>
      <c r="F193" s="3">
        <v>41631</v>
      </c>
      <c r="G193" s="2">
        <v>1326801</v>
      </c>
      <c r="H193" s="2"/>
    </row>
    <row r="194" spans="1:8" ht="17.399999999999999" x14ac:dyDescent="0.3">
      <c r="A194" t="s">
        <v>613</v>
      </c>
      <c r="B194" t="s">
        <v>614</v>
      </c>
      <c r="C194" s="2" t="s">
        <v>2</v>
      </c>
      <c r="D194" s="2" t="s">
        <v>91</v>
      </c>
      <c r="E194" t="s">
        <v>615</v>
      </c>
      <c r="F194" s="3">
        <v>40071</v>
      </c>
      <c r="G194" s="2">
        <v>815556</v>
      </c>
      <c r="H194" s="2"/>
    </row>
    <row r="195" spans="1:8" ht="17.399999999999999" x14ac:dyDescent="0.3">
      <c r="A195" t="s">
        <v>616</v>
      </c>
      <c r="B195" t="s">
        <v>617</v>
      </c>
      <c r="C195" s="2" t="s">
        <v>79</v>
      </c>
      <c r="D195" s="2" t="s">
        <v>618</v>
      </c>
      <c r="E195" t="s">
        <v>619</v>
      </c>
      <c r="F195" s="3">
        <v>42401</v>
      </c>
      <c r="G195" s="2">
        <v>34903</v>
      </c>
      <c r="H195" s="2"/>
    </row>
    <row r="196" spans="1:8" ht="17.399999999999999" x14ac:dyDescent="0.3">
      <c r="A196" t="s">
        <v>620</v>
      </c>
      <c r="B196" t="s">
        <v>621</v>
      </c>
      <c r="C196" s="2" t="s">
        <v>2</v>
      </c>
      <c r="D196" s="2" t="s">
        <v>307</v>
      </c>
      <c r="E196" t="s">
        <v>231</v>
      </c>
      <c r="F196" s="3">
        <v>29586</v>
      </c>
      <c r="G196" s="2">
        <v>1048911</v>
      </c>
      <c r="H196" s="2"/>
    </row>
    <row r="197" spans="1:8" ht="17.399999999999999" x14ac:dyDescent="0.3">
      <c r="A197" t="s">
        <v>622</v>
      </c>
      <c r="B197" t="s">
        <v>623</v>
      </c>
      <c r="C197" s="2" t="s">
        <v>19</v>
      </c>
      <c r="D197" s="2" t="s">
        <v>67</v>
      </c>
      <c r="E197" t="s">
        <v>462</v>
      </c>
      <c r="F197" s="3">
        <v>39031</v>
      </c>
      <c r="G197" s="2">
        <v>1136893</v>
      </c>
      <c r="H197" s="2"/>
    </row>
    <row r="198" spans="1:8" ht="17.399999999999999" x14ac:dyDescent="0.3">
      <c r="A198" t="s">
        <v>624</v>
      </c>
      <c r="B198" t="s">
        <v>625</v>
      </c>
      <c r="C198" s="2" t="s">
        <v>50</v>
      </c>
      <c r="D198" s="2" t="s">
        <v>257</v>
      </c>
      <c r="E198" t="s">
        <v>626</v>
      </c>
      <c r="F198" s="2"/>
      <c r="G198" s="2">
        <v>35527</v>
      </c>
      <c r="H198" s="2">
        <v>1858</v>
      </c>
    </row>
    <row r="199" spans="1:8" ht="17.399999999999999" x14ac:dyDescent="0.3">
      <c r="A199" t="s">
        <v>627</v>
      </c>
      <c r="B199" t="s">
        <v>628</v>
      </c>
      <c r="C199" s="2" t="s">
        <v>41</v>
      </c>
      <c r="D199" s="2" t="s">
        <v>100</v>
      </c>
      <c r="E199" t="s">
        <v>629</v>
      </c>
      <c r="F199" s="2"/>
      <c r="G199" s="2">
        <v>1031296</v>
      </c>
      <c r="H199" s="2">
        <v>1997</v>
      </c>
    </row>
    <row r="200" spans="1:8" ht="17.399999999999999" x14ac:dyDescent="0.3">
      <c r="A200" t="s">
        <v>630</v>
      </c>
      <c r="B200" t="s">
        <v>631</v>
      </c>
      <c r="C200" s="2" t="s">
        <v>19</v>
      </c>
      <c r="D200" s="2" t="s">
        <v>67</v>
      </c>
      <c r="E200" t="s">
        <v>632</v>
      </c>
      <c r="F200" s="3">
        <v>36983</v>
      </c>
      <c r="G200" s="2">
        <v>798354</v>
      </c>
      <c r="H200" s="2"/>
    </row>
    <row r="201" spans="1:8" ht="17.399999999999999" x14ac:dyDescent="0.3">
      <c r="A201" t="s">
        <v>633</v>
      </c>
      <c r="B201" t="s">
        <v>634</v>
      </c>
      <c r="C201" s="2" t="s">
        <v>19</v>
      </c>
      <c r="D201" s="2" t="s">
        <v>635</v>
      </c>
      <c r="E201" t="s">
        <v>636</v>
      </c>
      <c r="F201" s="3">
        <v>39815</v>
      </c>
      <c r="G201" s="2">
        <v>354908</v>
      </c>
      <c r="H201" s="2"/>
    </row>
    <row r="202" spans="1:8" ht="17.399999999999999" x14ac:dyDescent="0.3">
      <c r="A202" t="s">
        <v>637</v>
      </c>
      <c r="B202" t="s">
        <v>638</v>
      </c>
      <c r="C202" s="2" t="s">
        <v>2</v>
      </c>
      <c r="D202" s="2" t="s">
        <v>465</v>
      </c>
      <c r="E202" t="s">
        <v>607</v>
      </c>
      <c r="F202" s="3">
        <v>39723</v>
      </c>
      <c r="G202" s="2">
        <v>30625</v>
      </c>
      <c r="H202" s="2"/>
    </row>
    <row r="203" spans="1:8" ht="17.399999999999999" x14ac:dyDescent="0.3">
      <c r="A203" t="s">
        <v>639</v>
      </c>
      <c r="B203" t="s">
        <v>640</v>
      </c>
      <c r="C203" s="2" t="s">
        <v>2</v>
      </c>
      <c r="D203" s="2" t="s">
        <v>641</v>
      </c>
      <c r="E203" t="s">
        <v>607</v>
      </c>
      <c r="F203" s="3">
        <v>29311</v>
      </c>
      <c r="G203" s="2">
        <v>1124198</v>
      </c>
      <c r="H203" s="2"/>
    </row>
    <row r="204" spans="1:8" ht="17.399999999999999" x14ac:dyDescent="0.3">
      <c r="A204" t="s">
        <v>642</v>
      </c>
      <c r="B204" t="s">
        <v>643</v>
      </c>
      <c r="C204" s="2" t="s">
        <v>62</v>
      </c>
      <c r="D204" s="2" t="s">
        <v>364</v>
      </c>
      <c r="E204" t="s">
        <v>429</v>
      </c>
      <c r="F204" s="3">
        <v>40044</v>
      </c>
      <c r="G204" s="2">
        <v>37785</v>
      </c>
      <c r="H204" s="2"/>
    </row>
    <row r="205" spans="1:8" ht="17.399999999999999" x14ac:dyDescent="0.3">
      <c r="A205" t="s">
        <v>644</v>
      </c>
      <c r="B205" t="s">
        <v>645</v>
      </c>
      <c r="C205" s="2" t="s">
        <v>36</v>
      </c>
      <c r="D205" s="2" t="s">
        <v>646</v>
      </c>
      <c r="E205" t="s">
        <v>132</v>
      </c>
      <c r="F205" s="3">
        <v>42464</v>
      </c>
      <c r="G205" s="2">
        <v>850209</v>
      </c>
      <c r="H205" s="2"/>
    </row>
    <row r="206" spans="1:8" ht="17.399999999999999" x14ac:dyDescent="0.3">
      <c r="A206" t="s">
        <v>647</v>
      </c>
      <c r="B206" t="s">
        <v>648</v>
      </c>
      <c r="C206" s="2" t="s">
        <v>36</v>
      </c>
      <c r="D206" s="2" t="s">
        <v>649</v>
      </c>
      <c r="E206" t="s">
        <v>650</v>
      </c>
      <c r="F206" s="2"/>
      <c r="G206" s="2">
        <v>37996</v>
      </c>
      <c r="H206" s="2">
        <v>1903</v>
      </c>
    </row>
    <row r="207" spans="1:8" ht="17.399999999999999" x14ac:dyDescent="0.3">
      <c r="A207" t="s">
        <v>651</v>
      </c>
      <c r="B207" t="s">
        <v>652</v>
      </c>
      <c r="C207" s="2" t="s">
        <v>2</v>
      </c>
      <c r="D207" s="2" t="s">
        <v>465</v>
      </c>
      <c r="E207" t="s">
        <v>653</v>
      </c>
      <c r="F207" s="3">
        <v>42552</v>
      </c>
      <c r="G207" s="2">
        <v>1659166</v>
      </c>
      <c r="H207" s="2"/>
    </row>
    <row r="208" spans="1:8" ht="17.399999999999999" x14ac:dyDescent="0.3">
      <c r="A208" t="s">
        <v>654</v>
      </c>
      <c r="B208" t="s">
        <v>655</v>
      </c>
      <c r="C208" s="2" t="s">
        <v>2</v>
      </c>
      <c r="D208" s="2" t="s">
        <v>91</v>
      </c>
      <c r="E208" t="s">
        <v>254</v>
      </c>
      <c r="F208" s="3">
        <v>42543</v>
      </c>
      <c r="G208" s="2">
        <v>1519751</v>
      </c>
      <c r="H208" s="2"/>
    </row>
    <row r="209" spans="1:8" ht="17.399999999999999" x14ac:dyDescent="0.3">
      <c r="A209" t="s">
        <v>656</v>
      </c>
      <c r="B209" t="s">
        <v>657</v>
      </c>
      <c r="C209" s="2" t="s">
        <v>50</v>
      </c>
      <c r="D209" s="2" t="s">
        <v>51</v>
      </c>
      <c r="E209" t="s">
        <v>658</v>
      </c>
      <c r="F209" s="2"/>
      <c r="G209" s="2">
        <v>38777</v>
      </c>
      <c r="H209" s="2">
        <v>1947</v>
      </c>
    </row>
    <row r="210" spans="1:8" ht="17.399999999999999" x14ac:dyDescent="0.3">
      <c r="A210" t="s">
        <v>659</v>
      </c>
      <c r="B210" t="s">
        <v>660</v>
      </c>
      <c r="C210" s="2" t="s">
        <v>62</v>
      </c>
      <c r="D210" s="2" t="s">
        <v>661</v>
      </c>
      <c r="E210" t="s">
        <v>662</v>
      </c>
      <c r="F210" s="2"/>
      <c r="G210" s="2">
        <v>831259</v>
      </c>
      <c r="H210" s="2">
        <v>1912</v>
      </c>
    </row>
    <row r="211" spans="1:8" ht="17.399999999999999" x14ac:dyDescent="0.3">
      <c r="A211" t="s">
        <v>663</v>
      </c>
      <c r="B211" t="s">
        <v>664</v>
      </c>
      <c r="C211" s="2" t="s">
        <v>36</v>
      </c>
      <c r="D211" s="2" t="s">
        <v>646</v>
      </c>
      <c r="E211" t="s">
        <v>368</v>
      </c>
      <c r="F211" s="3">
        <v>31655</v>
      </c>
      <c r="G211" s="2">
        <v>39911</v>
      </c>
      <c r="H211" s="2"/>
    </row>
    <row r="212" spans="1:8" ht="17.399999999999999" x14ac:dyDescent="0.3">
      <c r="A212" t="s">
        <v>665</v>
      </c>
      <c r="B212" t="s">
        <v>666</v>
      </c>
      <c r="C212" s="2" t="s">
        <v>36</v>
      </c>
      <c r="D212" s="2" t="s">
        <v>667</v>
      </c>
      <c r="E212" t="s">
        <v>668</v>
      </c>
      <c r="F212" s="3">
        <v>41255</v>
      </c>
      <c r="G212" s="2">
        <v>1121788</v>
      </c>
      <c r="H212" s="2"/>
    </row>
    <row r="213" spans="1:8" ht="17.399999999999999" x14ac:dyDescent="0.3">
      <c r="A213" t="s">
        <v>669</v>
      </c>
      <c r="B213" t="s">
        <v>670</v>
      </c>
      <c r="C213" s="2" t="s">
        <v>19</v>
      </c>
      <c r="D213" s="2" t="s">
        <v>20</v>
      </c>
      <c r="E213" t="s">
        <v>372</v>
      </c>
      <c r="F213" s="3">
        <v>42830</v>
      </c>
      <c r="G213" s="2">
        <v>749251</v>
      </c>
      <c r="H213" s="2"/>
    </row>
    <row r="214" spans="1:8" ht="17.399999999999999" x14ac:dyDescent="0.3">
      <c r="A214" t="s">
        <v>671</v>
      </c>
      <c r="B214" t="s">
        <v>672</v>
      </c>
      <c r="C214" s="2" t="s">
        <v>2</v>
      </c>
      <c r="D214" s="2" t="s">
        <v>210</v>
      </c>
      <c r="E214" t="s">
        <v>673</v>
      </c>
      <c r="F214" s="2"/>
      <c r="G214" s="2">
        <v>40533</v>
      </c>
      <c r="H214" s="2">
        <v>1899</v>
      </c>
    </row>
    <row r="215" spans="1:8" ht="17.399999999999999" x14ac:dyDescent="0.3">
      <c r="A215" t="s">
        <v>674</v>
      </c>
      <c r="B215" t="s">
        <v>675</v>
      </c>
      <c r="C215" s="2" t="s">
        <v>2</v>
      </c>
      <c r="D215" s="2" t="s">
        <v>3</v>
      </c>
      <c r="E215" t="s">
        <v>138</v>
      </c>
      <c r="F215" s="2"/>
      <c r="G215" s="2">
        <v>40545</v>
      </c>
      <c r="H215" s="2">
        <v>1892</v>
      </c>
    </row>
    <row r="216" spans="1:8" ht="17.399999999999999" x14ac:dyDescent="0.3">
      <c r="A216" t="s">
        <v>676</v>
      </c>
      <c r="B216" t="s">
        <v>677</v>
      </c>
      <c r="C216" s="2" t="s">
        <v>79</v>
      </c>
      <c r="D216" s="2" t="s">
        <v>618</v>
      </c>
      <c r="E216" t="s">
        <v>280</v>
      </c>
      <c r="F216" s="3">
        <v>41618</v>
      </c>
      <c r="G216" s="2">
        <v>1496048</v>
      </c>
      <c r="H216" s="2"/>
    </row>
    <row r="217" spans="1:8" ht="17.399999999999999" x14ac:dyDescent="0.3">
      <c r="A217" t="s">
        <v>678</v>
      </c>
      <c r="B217" t="s">
        <v>679</v>
      </c>
      <c r="C217" s="2" t="s">
        <v>113</v>
      </c>
      <c r="D217" s="2" t="s">
        <v>319</v>
      </c>
      <c r="E217" t="s">
        <v>680</v>
      </c>
      <c r="F217" s="3">
        <v>25293</v>
      </c>
      <c r="G217" s="2">
        <v>40704</v>
      </c>
      <c r="H217" s="2">
        <v>1856</v>
      </c>
    </row>
    <row r="218" spans="1:8" ht="17.399999999999999" x14ac:dyDescent="0.3">
      <c r="A218" t="s">
        <v>681</v>
      </c>
      <c r="B218" t="s">
        <v>682</v>
      </c>
      <c r="C218" s="2" t="s">
        <v>36</v>
      </c>
      <c r="D218" s="2" t="s">
        <v>649</v>
      </c>
      <c r="E218" t="s">
        <v>528</v>
      </c>
      <c r="F218" s="3">
        <v>41431</v>
      </c>
      <c r="G218" s="2">
        <v>1467858</v>
      </c>
      <c r="H218" s="2"/>
    </row>
    <row r="219" spans="1:8" ht="17.399999999999999" x14ac:dyDescent="0.3">
      <c r="A219" t="s">
        <v>683</v>
      </c>
      <c r="B219" t="s">
        <v>684</v>
      </c>
      <c r="C219" s="2" t="s">
        <v>36</v>
      </c>
      <c r="D219" s="2" t="s">
        <v>230</v>
      </c>
      <c r="E219" t="s">
        <v>421</v>
      </c>
      <c r="F219" s="3">
        <v>27029</v>
      </c>
      <c r="G219" s="2">
        <v>40987</v>
      </c>
      <c r="H219" s="2">
        <v>1925</v>
      </c>
    </row>
    <row r="220" spans="1:8" ht="17.399999999999999" x14ac:dyDescent="0.3">
      <c r="A220" t="s">
        <v>685</v>
      </c>
      <c r="B220" t="s">
        <v>686</v>
      </c>
      <c r="C220" s="2" t="s">
        <v>7</v>
      </c>
      <c r="D220" s="2" t="s">
        <v>84</v>
      </c>
      <c r="E220" t="s">
        <v>687</v>
      </c>
      <c r="F220" s="3">
        <v>38169</v>
      </c>
      <c r="G220" s="2">
        <v>882095</v>
      </c>
      <c r="H220" s="2"/>
    </row>
    <row r="221" spans="1:8" ht="17.399999999999999" x14ac:dyDescent="0.3">
      <c r="A221" t="s">
        <v>688</v>
      </c>
      <c r="B221" t="s">
        <v>689</v>
      </c>
      <c r="C221" s="2" t="s">
        <v>19</v>
      </c>
      <c r="D221" s="2" t="s">
        <v>96</v>
      </c>
      <c r="E221" t="s">
        <v>421</v>
      </c>
      <c r="F221" s="3">
        <v>42485</v>
      </c>
      <c r="G221" s="2">
        <v>1123360</v>
      </c>
      <c r="H221" s="2"/>
    </row>
    <row r="222" spans="1:8" ht="17.399999999999999" x14ac:dyDescent="0.3">
      <c r="A222" t="s">
        <v>690</v>
      </c>
      <c r="B222" t="s">
        <v>691</v>
      </c>
      <c r="C222" s="2" t="s">
        <v>50</v>
      </c>
      <c r="D222" s="2" t="s">
        <v>367</v>
      </c>
      <c r="E222" t="s">
        <v>132</v>
      </c>
      <c r="F222" s="3">
        <v>37459</v>
      </c>
      <c r="G222" s="2">
        <v>886982</v>
      </c>
      <c r="H222" s="2"/>
    </row>
    <row r="223" spans="1:8" ht="17.399999999999999" x14ac:dyDescent="0.3">
      <c r="A223" t="s">
        <v>692</v>
      </c>
      <c r="B223" t="s">
        <v>693</v>
      </c>
      <c r="C223" s="2" t="s">
        <v>36</v>
      </c>
      <c r="D223" s="2" t="s">
        <v>694</v>
      </c>
      <c r="E223" t="s">
        <v>629</v>
      </c>
      <c r="F223" s="2"/>
      <c r="G223" s="2">
        <v>42582</v>
      </c>
      <c r="H223" s="2">
        <v>1898</v>
      </c>
    </row>
    <row r="224" spans="1:8" ht="17.399999999999999" x14ac:dyDescent="0.3">
      <c r="A224" t="s">
        <v>695</v>
      </c>
      <c r="B224" t="s">
        <v>696</v>
      </c>
      <c r="C224" s="2" t="s">
        <v>2</v>
      </c>
      <c r="D224" s="2" t="s">
        <v>465</v>
      </c>
      <c r="E224" t="s">
        <v>697</v>
      </c>
      <c r="F224" s="3">
        <v>29767</v>
      </c>
      <c r="G224" s="2">
        <v>277135</v>
      </c>
      <c r="H224" s="2"/>
    </row>
    <row r="225" spans="1:8" ht="17.399999999999999" x14ac:dyDescent="0.3">
      <c r="A225" t="s">
        <v>698</v>
      </c>
      <c r="B225" t="s">
        <v>699</v>
      </c>
      <c r="C225" s="2" t="s">
        <v>163</v>
      </c>
      <c r="D225" s="2" t="s">
        <v>241</v>
      </c>
      <c r="E225" t="s">
        <v>188</v>
      </c>
      <c r="F225" s="2"/>
      <c r="G225" s="2">
        <v>45012</v>
      </c>
      <c r="H225" s="2">
        <v>1919</v>
      </c>
    </row>
    <row r="226" spans="1:8" ht="17.399999999999999" x14ac:dyDescent="0.3">
      <c r="A226" t="s">
        <v>700</v>
      </c>
      <c r="B226" t="s">
        <v>701</v>
      </c>
      <c r="C226" s="2" t="s">
        <v>36</v>
      </c>
      <c r="D226" s="2" t="s">
        <v>702</v>
      </c>
      <c r="E226" t="s">
        <v>258</v>
      </c>
      <c r="F226" s="3">
        <v>42083</v>
      </c>
      <c r="G226" s="2">
        <v>1359841</v>
      </c>
      <c r="H226" s="2"/>
    </row>
    <row r="227" spans="1:8" ht="17.399999999999999" x14ac:dyDescent="0.3">
      <c r="A227" t="s">
        <v>703</v>
      </c>
      <c r="B227" t="s">
        <v>704</v>
      </c>
      <c r="C227" s="2" t="s">
        <v>36</v>
      </c>
      <c r="D227" s="2" t="s">
        <v>705</v>
      </c>
      <c r="E227" t="s">
        <v>185</v>
      </c>
      <c r="F227" s="2"/>
      <c r="G227" s="2">
        <v>793952</v>
      </c>
      <c r="H227" s="2">
        <v>1903</v>
      </c>
    </row>
    <row r="228" spans="1:8" ht="17.399999999999999" x14ac:dyDescent="0.3">
      <c r="A228" t="s">
        <v>706</v>
      </c>
      <c r="B228" t="s">
        <v>707</v>
      </c>
      <c r="C228" s="2" t="s">
        <v>19</v>
      </c>
      <c r="D228" s="2" t="s">
        <v>401</v>
      </c>
      <c r="E228" t="s">
        <v>708</v>
      </c>
      <c r="F228" s="3">
        <v>39713</v>
      </c>
      <c r="G228" s="2">
        <v>202058</v>
      </c>
      <c r="H228" s="2"/>
    </row>
    <row r="229" spans="1:8" ht="17.399999999999999" x14ac:dyDescent="0.3">
      <c r="A229" t="s">
        <v>709</v>
      </c>
      <c r="B229" t="s">
        <v>710</v>
      </c>
      <c r="C229" s="2" t="s">
        <v>50</v>
      </c>
      <c r="D229" s="2" t="s">
        <v>104</v>
      </c>
      <c r="E229" t="s">
        <v>47</v>
      </c>
      <c r="F229" s="2"/>
      <c r="G229" s="2">
        <v>874766</v>
      </c>
      <c r="H229" s="2"/>
    </row>
    <row r="230" spans="1:8" ht="17.399999999999999" x14ac:dyDescent="0.3">
      <c r="A230" t="s">
        <v>711</v>
      </c>
      <c r="B230" t="s">
        <v>712</v>
      </c>
      <c r="C230" s="2" t="s">
        <v>36</v>
      </c>
      <c r="D230" s="2" t="s">
        <v>713</v>
      </c>
      <c r="E230" t="s">
        <v>714</v>
      </c>
      <c r="F230" s="3">
        <v>30955</v>
      </c>
      <c r="G230" s="2">
        <v>46080</v>
      </c>
      <c r="H230" s="2"/>
    </row>
    <row r="231" spans="1:8" ht="17.399999999999999" x14ac:dyDescent="0.3">
      <c r="A231" t="s">
        <v>715</v>
      </c>
      <c r="B231" t="s">
        <v>716</v>
      </c>
      <c r="C231" s="2" t="s">
        <v>7</v>
      </c>
      <c r="D231" s="2" t="s">
        <v>482</v>
      </c>
      <c r="E231" t="s">
        <v>565</v>
      </c>
      <c r="F231" s="3">
        <v>42031</v>
      </c>
      <c r="G231" s="2">
        <v>860730</v>
      </c>
      <c r="H231" s="2"/>
    </row>
    <row r="232" spans="1:8" ht="17.399999999999999" x14ac:dyDescent="0.3">
      <c r="A232" t="s">
        <v>717</v>
      </c>
      <c r="B232" t="s">
        <v>718</v>
      </c>
      <c r="C232" s="2" t="s">
        <v>79</v>
      </c>
      <c r="D232" s="2" t="s">
        <v>719</v>
      </c>
      <c r="E232" t="s">
        <v>720</v>
      </c>
      <c r="F232" s="3">
        <v>39538</v>
      </c>
      <c r="G232" s="2">
        <v>765880</v>
      </c>
      <c r="H232" s="2"/>
    </row>
    <row r="233" spans="1:8" ht="17.399999999999999" x14ac:dyDescent="0.3">
      <c r="A233" t="s">
        <v>721</v>
      </c>
      <c r="B233" t="s">
        <v>722</v>
      </c>
      <c r="C233" s="2" t="s">
        <v>163</v>
      </c>
      <c r="D233" s="2" t="s">
        <v>723</v>
      </c>
      <c r="E233" s="1" t="s">
        <v>724</v>
      </c>
      <c r="F233" s="3">
        <v>40238</v>
      </c>
      <c r="G233" s="2">
        <v>46765</v>
      </c>
      <c r="H233" s="2"/>
    </row>
    <row r="234" spans="1:8" ht="17.399999999999999" x14ac:dyDescent="0.3">
      <c r="A234" t="s">
        <v>725</v>
      </c>
      <c r="B234" t="s">
        <v>726</v>
      </c>
      <c r="C234" s="2" t="s">
        <v>7</v>
      </c>
      <c r="D234" s="2" t="s">
        <v>148</v>
      </c>
      <c r="E234" t="s">
        <v>727</v>
      </c>
      <c r="F234" s="3">
        <v>42080</v>
      </c>
      <c r="G234" s="2">
        <v>1000228</v>
      </c>
      <c r="H234" s="2"/>
    </row>
    <row r="235" spans="1:8" ht="17.399999999999999" x14ac:dyDescent="0.3">
      <c r="A235" t="s">
        <v>728</v>
      </c>
      <c r="B235" t="s">
        <v>729</v>
      </c>
      <c r="C235" s="2" t="s">
        <v>113</v>
      </c>
      <c r="D235" s="2" t="s">
        <v>319</v>
      </c>
      <c r="E235" t="s">
        <v>730</v>
      </c>
      <c r="F235" s="2"/>
      <c r="G235" s="2">
        <v>47111</v>
      </c>
      <c r="H235" s="2">
        <v>1894</v>
      </c>
    </row>
    <row r="236" spans="1:8" ht="17.399999999999999" x14ac:dyDescent="0.3">
      <c r="A236" t="s">
        <v>731</v>
      </c>
      <c r="B236" t="s">
        <v>732</v>
      </c>
      <c r="C236" s="2" t="s">
        <v>163</v>
      </c>
      <c r="D236" s="2" t="s">
        <v>375</v>
      </c>
      <c r="E236" t="s">
        <v>132</v>
      </c>
      <c r="F236" s="3">
        <v>30833</v>
      </c>
      <c r="G236" s="2">
        <v>4447</v>
      </c>
      <c r="H236" s="2"/>
    </row>
    <row r="237" spans="1:8" ht="17.399999999999999" x14ac:dyDescent="0.3">
      <c r="A237" t="s">
        <v>733</v>
      </c>
      <c r="B237" t="s">
        <v>734</v>
      </c>
      <c r="C237" s="2" t="s">
        <v>19</v>
      </c>
      <c r="D237" s="2" t="s">
        <v>195</v>
      </c>
      <c r="E237" t="s">
        <v>580</v>
      </c>
      <c r="F237" s="3">
        <v>42310</v>
      </c>
      <c r="G237" s="2">
        <v>1645590</v>
      </c>
      <c r="H237" s="2"/>
    </row>
    <row r="238" spans="1:8" ht="17.399999999999999" x14ac:dyDescent="0.3">
      <c r="A238" t="s">
        <v>735</v>
      </c>
      <c r="B238" t="s">
        <v>736</v>
      </c>
      <c r="C238" s="2" t="s">
        <v>36</v>
      </c>
      <c r="D238" s="2" t="s">
        <v>331</v>
      </c>
      <c r="E238" t="s">
        <v>323</v>
      </c>
      <c r="F238" s="3">
        <v>42905</v>
      </c>
      <c r="G238" s="2">
        <v>1585689</v>
      </c>
      <c r="H238" s="2"/>
    </row>
    <row r="239" spans="1:8" ht="17.399999999999999" x14ac:dyDescent="0.3">
      <c r="A239" t="s">
        <v>737</v>
      </c>
      <c r="B239" t="s">
        <v>738</v>
      </c>
      <c r="C239" s="2" t="s">
        <v>163</v>
      </c>
      <c r="D239" s="2" t="s">
        <v>171</v>
      </c>
      <c r="E239" t="s">
        <v>221</v>
      </c>
      <c r="F239" s="3">
        <v>43269</v>
      </c>
      <c r="G239" s="2">
        <v>718877</v>
      </c>
      <c r="H239" s="2">
        <v>1947</v>
      </c>
    </row>
    <row r="240" spans="1:8" ht="17.399999999999999" x14ac:dyDescent="0.3">
      <c r="A240" t="s">
        <v>739</v>
      </c>
      <c r="B240" t="s">
        <v>740</v>
      </c>
      <c r="C240" s="2" t="s">
        <v>7</v>
      </c>
      <c r="D240" s="2" t="s">
        <v>8</v>
      </c>
      <c r="E240" t="s">
        <v>741</v>
      </c>
      <c r="F240" s="3">
        <v>42459</v>
      </c>
      <c r="G240" s="2">
        <v>859737</v>
      </c>
      <c r="H240" s="2"/>
    </row>
    <row r="241" spans="1:8" ht="17.399999999999999" x14ac:dyDescent="0.3">
      <c r="A241" t="s">
        <v>742</v>
      </c>
      <c r="B241" t="s">
        <v>743</v>
      </c>
      <c r="C241" s="2" t="s">
        <v>36</v>
      </c>
      <c r="D241" s="2" t="s">
        <v>744</v>
      </c>
      <c r="E241" t="s">
        <v>421</v>
      </c>
      <c r="F241" s="3">
        <v>32233</v>
      </c>
      <c r="G241" s="2">
        <v>354950</v>
      </c>
      <c r="H241" s="2"/>
    </row>
    <row r="242" spans="1:8" ht="17.399999999999999" x14ac:dyDescent="0.3">
      <c r="A242" t="s">
        <v>745</v>
      </c>
      <c r="B242" t="s">
        <v>746</v>
      </c>
      <c r="C242" s="2" t="s">
        <v>2</v>
      </c>
      <c r="D242" s="2" t="s">
        <v>3</v>
      </c>
      <c r="E242" t="s">
        <v>747</v>
      </c>
      <c r="F242" s="3">
        <v>23467</v>
      </c>
      <c r="G242" s="2">
        <v>773840</v>
      </c>
      <c r="H242" s="2">
        <v>1906</v>
      </c>
    </row>
    <row r="243" spans="1:8" ht="17.399999999999999" x14ac:dyDescent="0.3">
      <c r="A243" t="s">
        <v>748</v>
      </c>
      <c r="B243" t="s">
        <v>749</v>
      </c>
      <c r="C243" s="2" t="s">
        <v>113</v>
      </c>
      <c r="D243" s="2" t="s">
        <v>319</v>
      </c>
      <c r="E243" t="s">
        <v>750</v>
      </c>
      <c r="F243" s="3">
        <v>39876</v>
      </c>
      <c r="G243" s="2">
        <v>48465</v>
      </c>
      <c r="H243" s="2"/>
    </row>
    <row r="244" spans="1:8" ht="17.399999999999999" x14ac:dyDescent="0.3">
      <c r="A244" t="s">
        <v>751</v>
      </c>
      <c r="B244" t="s">
        <v>752</v>
      </c>
      <c r="C244" s="2" t="s">
        <v>79</v>
      </c>
      <c r="D244" s="2" t="s">
        <v>753</v>
      </c>
      <c r="E244" t="s">
        <v>754</v>
      </c>
      <c r="F244" s="3">
        <v>39161</v>
      </c>
      <c r="G244" s="2">
        <v>1070750</v>
      </c>
      <c r="H244" s="2"/>
    </row>
    <row r="245" spans="1:8" ht="17.399999999999999" x14ac:dyDescent="0.3">
      <c r="A245" t="s">
        <v>755</v>
      </c>
      <c r="B245" t="s">
        <v>756</v>
      </c>
      <c r="C245" s="2" t="s">
        <v>19</v>
      </c>
      <c r="D245" s="2" t="s">
        <v>195</v>
      </c>
      <c r="E245" t="s">
        <v>580</v>
      </c>
      <c r="F245" s="3">
        <v>27394</v>
      </c>
      <c r="G245" s="2">
        <v>47217</v>
      </c>
      <c r="H245" s="2" t="s">
        <v>757</v>
      </c>
    </row>
    <row r="246" spans="1:8" ht="17.399999999999999" x14ac:dyDescent="0.3">
      <c r="A246" t="s">
        <v>758</v>
      </c>
      <c r="B246" t="s">
        <v>759</v>
      </c>
      <c r="C246" s="2" t="s">
        <v>7</v>
      </c>
      <c r="D246" s="2" t="s">
        <v>46</v>
      </c>
      <c r="E246" t="s">
        <v>304</v>
      </c>
      <c r="F246" s="2"/>
      <c r="G246" s="2">
        <v>49071</v>
      </c>
      <c r="H246" s="2">
        <v>1961</v>
      </c>
    </row>
    <row r="247" spans="1:8" ht="17.399999999999999" x14ac:dyDescent="0.3">
      <c r="A247" t="s">
        <v>760</v>
      </c>
      <c r="B247" t="s">
        <v>761</v>
      </c>
      <c r="C247" s="2" t="s">
        <v>50</v>
      </c>
      <c r="D247" s="2" t="s">
        <v>257</v>
      </c>
      <c r="E247" t="s">
        <v>128</v>
      </c>
      <c r="F247" s="2"/>
      <c r="G247" s="2">
        <v>49196</v>
      </c>
      <c r="H247" s="2">
        <v>1866</v>
      </c>
    </row>
    <row r="248" spans="1:8" ht="17.399999999999999" x14ac:dyDescent="0.3">
      <c r="A248" t="s">
        <v>762</v>
      </c>
      <c r="B248" t="s">
        <v>763</v>
      </c>
      <c r="C248" s="2" t="s">
        <v>2</v>
      </c>
      <c r="D248" s="2" t="s">
        <v>210</v>
      </c>
      <c r="E248" t="s">
        <v>764</v>
      </c>
      <c r="F248" s="3">
        <v>43103</v>
      </c>
      <c r="G248" s="2">
        <v>1501585</v>
      </c>
      <c r="H248" s="2"/>
    </row>
    <row r="249" spans="1:8" ht="17.399999999999999" x14ac:dyDescent="0.3">
      <c r="A249" t="s">
        <v>765</v>
      </c>
      <c r="B249" t="s">
        <v>766</v>
      </c>
      <c r="C249" s="2" t="s">
        <v>7</v>
      </c>
      <c r="D249" s="2" t="s">
        <v>8</v>
      </c>
      <c r="E249" t="s">
        <v>767</v>
      </c>
      <c r="F249" s="3">
        <v>42740</v>
      </c>
      <c r="G249" s="2">
        <v>874716</v>
      </c>
      <c r="H249" s="2"/>
    </row>
    <row r="250" spans="1:8" ht="17.399999999999999" x14ac:dyDescent="0.3">
      <c r="A250" t="s">
        <v>768</v>
      </c>
      <c r="B250" t="s">
        <v>769</v>
      </c>
      <c r="C250" s="2" t="s">
        <v>2</v>
      </c>
      <c r="D250" s="2" t="s">
        <v>573</v>
      </c>
      <c r="E250" s="1" t="s">
        <v>182</v>
      </c>
      <c r="F250" s="3">
        <v>42888</v>
      </c>
      <c r="G250" s="2">
        <v>1598014</v>
      </c>
      <c r="H250" s="2"/>
    </row>
    <row r="251" spans="1:8" ht="17.399999999999999" x14ac:dyDescent="0.3">
      <c r="A251" t="s">
        <v>770</v>
      </c>
      <c r="B251" t="s">
        <v>771</v>
      </c>
      <c r="C251" s="2" t="s">
        <v>2</v>
      </c>
      <c r="D251" s="2" t="s">
        <v>465</v>
      </c>
      <c r="E251" t="s">
        <v>772</v>
      </c>
      <c r="F251" s="3">
        <v>31471</v>
      </c>
      <c r="G251" s="2">
        <v>49826</v>
      </c>
      <c r="H251" s="2"/>
    </row>
    <row r="252" spans="1:8" ht="17.399999999999999" x14ac:dyDescent="0.3">
      <c r="A252" t="s">
        <v>773</v>
      </c>
      <c r="B252" t="s">
        <v>774</v>
      </c>
      <c r="C252" s="2" t="s">
        <v>7</v>
      </c>
      <c r="D252" s="2" t="s">
        <v>775</v>
      </c>
      <c r="E252" t="s">
        <v>776</v>
      </c>
      <c r="F252" s="3">
        <v>42327</v>
      </c>
      <c r="G252" s="2">
        <v>1110803</v>
      </c>
      <c r="H252" s="2"/>
    </row>
    <row r="253" spans="1:8" ht="17.399999999999999" x14ac:dyDescent="0.3">
      <c r="A253" t="s">
        <v>777</v>
      </c>
      <c r="B253" t="s">
        <v>778</v>
      </c>
      <c r="C253" s="2" t="s">
        <v>2</v>
      </c>
      <c r="D253" s="2" t="s">
        <v>465</v>
      </c>
      <c r="E253" t="s">
        <v>21</v>
      </c>
      <c r="F253" s="3">
        <v>40499</v>
      </c>
      <c r="G253" s="2">
        <v>1466258</v>
      </c>
      <c r="H253" s="2"/>
    </row>
    <row r="254" spans="1:8" ht="17.399999999999999" x14ac:dyDescent="0.3">
      <c r="A254" t="s">
        <v>779</v>
      </c>
      <c r="B254" t="s">
        <v>780</v>
      </c>
      <c r="C254" s="2" t="s">
        <v>19</v>
      </c>
      <c r="D254" s="2" t="s">
        <v>32</v>
      </c>
      <c r="E254" t="s">
        <v>59</v>
      </c>
      <c r="F254" s="3">
        <v>28125</v>
      </c>
      <c r="G254" s="2">
        <v>50863</v>
      </c>
      <c r="H254" s="2"/>
    </row>
    <row r="255" spans="1:8" ht="17.399999999999999" x14ac:dyDescent="0.3">
      <c r="A255" t="s">
        <v>781</v>
      </c>
      <c r="B255" t="s">
        <v>782</v>
      </c>
      <c r="C255" s="2" t="s">
        <v>50</v>
      </c>
      <c r="D255" s="2" t="s">
        <v>339</v>
      </c>
      <c r="E255" t="s">
        <v>421</v>
      </c>
      <c r="F255" s="3">
        <v>39351</v>
      </c>
      <c r="G255" s="2">
        <v>1571949</v>
      </c>
      <c r="H255" s="2"/>
    </row>
    <row r="256" spans="1:8" ht="17.399999999999999" x14ac:dyDescent="0.3">
      <c r="A256" t="s">
        <v>783</v>
      </c>
      <c r="B256" t="s">
        <v>784</v>
      </c>
      <c r="C256" s="2" t="s">
        <v>19</v>
      </c>
      <c r="D256" s="2" t="s">
        <v>20</v>
      </c>
      <c r="E256" t="s">
        <v>785</v>
      </c>
      <c r="F256" s="2"/>
      <c r="G256" s="2">
        <v>51143</v>
      </c>
      <c r="H256" s="2">
        <v>1911</v>
      </c>
    </row>
    <row r="257" spans="1:8" ht="17.399999999999999" x14ac:dyDescent="0.3">
      <c r="A257" t="s">
        <v>786</v>
      </c>
      <c r="B257" t="s">
        <v>787</v>
      </c>
      <c r="C257" s="2" t="s">
        <v>7</v>
      </c>
      <c r="D257" s="2" t="s">
        <v>84</v>
      </c>
      <c r="E257" t="s">
        <v>788</v>
      </c>
      <c r="F257" s="3">
        <v>42794</v>
      </c>
      <c r="G257" s="2">
        <v>879169</v>
      </c>
      <c r="H257" s="2"/>
    </row>
    <row r="258" spans="1:8" ht="17.399999999999999" x14ac:dyDescent="0.3">
      <c r="A258" t="s">
        <v>789</v>
      </c>
      <c r="B258" t="s">
        <v>790</v>
      </c>
      <c r="C258" s="2" t="s">
        <v>62</v>
      </c>
      <c r="D258" s="2" t="s">
        <v>237</v>
      </c>
      <c r="E258" t="s">
        <v>231</v>
      </c>
      <c r="F258" s="2"/>
      <c r="G258" s="2">
        <v>51434</v>
      </c>
      <c r="H258" s="2">
        <v>1898</v>
      </c>
    </row>
    <row r="259" spans="1:8" ht="17.399999999999999" x14ac:dyDescent="0.3">
      <c r="A259" t="s">
        <v>791</v>
      </c>
      <c r="B259" t="s">
        <v>792</v>
      </c>
      <c r="C259" s="2" t="s">
        <v>36</v>
      </c>
      <c r="D259" s="2" t="s">
        <v>793</v>
      </c>
      <c r="E259" t="s">
        <v>132</v>
      </c>
      <c r="F259" s="3">
        <v>33878</v>
      </c>
      <c r="G259" s="2">
        <v>51644</v>
      </c>
      <c r="H259" s="2"/>
    </row>
    <row r="260" spans="1:8" ht="17.399999999999999" x14ac:dyDescent="0.3">
      <c r="A260" t="s">
        <v>794</v>
      </c>
      <c r="B260" t="s">
        <v>795</v>
      </c>
      <c r="C260" s="2" t="s">
        <v>62</v>
      </c>
      <c r="D260" s="2" t="s">
        <v>75</v>
      </c>
      <c r="E260" t="s">
        <v>132</v>
      </c>
      <c r="F260" s="3">
        <v>27850</v>
      </c>
      <c r="G260" s="2">
        <v>51253</v>
      </c>
      <c r="H260" s="2"/>
    </row>
    <row r="261" spans="1:8" ht="17.399999999999999" x14ac:dyDescent="0.3">
      <c r="A261" t="s">
        <v>796</v>
      </c>
      <c r="B261" t="s">
        <v>797</v>
      </c>
      <c r="C261" s="2" t="s">
        <v>19</v>
      </c>
      <c r="D261" s="2" t="s">
        <v>67</v>
      </c>
      <c r="E261" t="s">
        <v>108</v>
      </c>
      <c r="F261" s="3">
        <v>36865</v>
      </c>
      <c r="G261" s="2">
        <v>896878</v>
      </c>
      <c r="H261" s="2"/>
    </row>
    <row r="262" spans="1:8" ht="17.399999999999999" x14ac:dyDescent="0.3">
      <c r="A262" t="s">
        <v>798</v>
      </c>
      <c r="B262" t="s">
        <v>799</v>
      </c>
      <c r="C262" s="2" t="s">
        <v>7</v>
      </c>
      <c r="D262" s="2" t="s">
        <v>8</v>
      </c>
      <c r="E262" t="s">
        <v>33</v>
      </c>
      <c r="F262" s="3">
        <v>39601</v>
      </c>
      <c r="G262" s="2">
        <v>1035267</v>
      </c>
      <c r="H262" s="2"/>
    </row>
    <row r="263" spans="1:8" ht="17.399999999999999" x14ac:dyDescent="0.3">
      <c r="A263" t="s">
        <v>800</v>
      </c>
      <c r="B263" t="s">
        <v>801</v>
      </c>
      <c r="C263" s="2" t="s">
        <v>50</v>
      </c>
      <c r="D263" s="2" t="s">
        <v>51</v>
      </c>
      <c r="E263" t="s">
        <v>421</v>
      </c>
      <c r="F263" s="3">
        <v>39681</v>
      </c>
      <c r="G263" s="2">
        <v>914208</v>
      </c>
      <c r="H263" s="2"/>
    </row>
    <row r="264" spans="1:8" ht="17.399999999999999" x14ac:dyDescent="0.3">
      <c r="A264" t="s">
        <v>802</v>
      </c>
      <c r="B264" t="s">
        <v>803</v>
      </c>
      <c r="C264" s="2" t="s">
        <v>19</v>
      </c>
      <c r="D264" s="2" t="s">
        <v>804</v>
      </c>
      <c r="E264" t="s">
        <v>805</v>
      </c>
      <c r="F264" s="3">
        <v>43166</v>
      </c>
      <c r="G264" s="2">
        <v>1111928</v>
      </c>
      <c r="H264" s="2"/>
    </row>
    <row r="265" spans="1:8" ht="17.399999999999999" x14ac:dyDescent="0.3">
      <c r="A265" t="s">
        <v>806</v>
      </c>
      <c r="B265" t="s">
        <v>807</v>
      </c>
      <c r="C265" s="2" t="s">
        <v>7</v>
      </c>
      <c r="D265" s="2" t="s">
        <v>808</v>
      </c>
      <c r="E265" t="s">
        <v>809</v>
      </c>
      <c r="F265" s="3">
        <v>42976</v>
      </c>
      <c r="G265" s="2">
        <v>1478242</v>
      </c>
      <c r="H265" s="2"/>
    </row>
    <row r="266" spans="1:8" ht="17.399999999999999" x14ac:dyDescent="0.3">
      <c r="A266" t="s">
        <v>810</v>
      </c>
      <c r="B266" t="s">
        <v>811</v>
      </c>
      <c r="C266" s="2" t="s">
        <v>79</v>
      </c>
      <c r="D266" s="2" t="s">
        <v>137</v>
      </c>
      <c r="E266" t="s">
        <v>138</v>
      </c>
      <c r="F266" s="3">
        <v>39819</v>
      </c>
      <c r="G266" s="2">
        <v>1020569</v>
      </c>
      <c r="H266" s="2"/>
    </row>
    <row r="267" spans="1:8" ht="17.399999999999999" x14ac:dyDescent="0.3">
      <c r="A267" t="s">
        <v>812</v>
      </c>
      <c r="B267" t="s">
        <v>813</v>
      </c>
      <c r="C267" s="2" t="s">
        <v>2</v>
      </c>
      <c r="D267" s="2" t="s">
        <v>641</v>
      </c>
      <c r="E267" t="s">
        <v>81</v>
      </c>
      <c r="F267" s="3">
        <v>39381</v>
      </c>
      <c r="G267" s="2">
        <v>52988</v>
      </c>
      <c r="H267" s="2"/>
    </row>
    <row r="268" spans="1:8" ht="17.399999999999999" x14ac:dyDescent="0.3">
      <c r="A268" t="s">
        <v>814</v>
      </c>
      <c r="B268" t="s">
        <v>815</v>
      </c>
      <c r="C268" s="2" t="s">
        <v>2</v>
      </c>
      <c r="D268" s="2" t="s">
        <v>816</v>
      </c>
      <c r="E268" t="s">
        <v>817</v>
      </c>
      <c r="F268" s="3">
        <v>42186</v>
      </c>
      <c r="G268" s="2">
        <v>728535</v>
      </c>
      <c r="H268" s="2"/>
    </row>
    <row r="269" spans="1:8" ht="17.399999999999999" x14ac:dyDescent="0.3">
      <c r="A269" t="s">
        <v>818</v>
      </c>
      <c r="B269" t="s">
        <v>819</v>
      </c>
      <c r="C269" s="2" t="s">
        <v>50</v>
      </c>
      <c r="D269" s="2" t="s">
        <v>264</v>
      </c>
      <c r="E269" t="s">
        <v>132</v>
      </c>
      <c r="F269" s="3">
        <v>39321</v>
      </c>
      <c r="G269" s="2">
        <v>96223</v>
      </c>
      <c r="H269" s="2"/>
    </row>
    <row r="270" spans="1:8" ht="17.399999999999999" x14ac:dyDescent="0.3">
      <c r="A270" t="s">
        <v>820</v>
      </c>
      <c r="B270" t="s">
        <v>821</v>
      </c>
      <c r="C270" s="2" t="s">
        <v>113</v>
      </c>
      <c r="D270" s="2" t="s">
        <v>319</v>
      </c>
      <c r="E270" t="s">
        <v>822</v>
      </c>
      <c r="F270" s="3">
        <v>39758</v>
      </c>
      <c r="G270" s="2">
        <v>91419</v>
      </c>
      <c r="H270" s="2"/>
    </row>
    <row r="271" spans="1:8" ht="17.399999999999999" x14ac:dyDescent="0.3">
      <c r="A271" t="s">
        <v>823</v>
      </c>
      <c r="B271" t="s">
        <v>824</v>
      </c>
      <c r="C271" s="2" t="s">
        <v>7</v>
      </c>
      <c r="D271" s="2" t="s">
        <v>8</v>
      </c>
      <c r="E271" t="s">
        <v>825</v>
      </c>
      <c r="F271" s="3">
        <v>26845</v>
      </c>
      <c r="G271" s="2">
        <v>200406</v>
      </c>
      <c r="H271" s="2">
        <v>1886</v>
      </c>
    </row>
    <row r="272" spans="1:8" ht="17.399999999999999" x14ac:dyDescent="0.3">
      <c r="A272" t="s">
        <v>826</v>
      </c>
      <c r="B272" t="s">
        <v>827</v>
      </c>
      <c r="C272" s="2" t="s">
        <v>2</v>
      </c>
      <c r="D272" s="2" t="s">
        <v>91</v>
      </c>
      <c r="E272" t="s">
        <v>828</v>
      </c>
      <c r="F272" s="3">
        <v>40417</v>
      </c>
      <c r="G272" s="2">
        <v>833444</v>
      </c>
      <c r="H272" s="2"/>
    </row>
    <row r="273" spans="1:8" ht="17.399999999999999" x14ac:dyDescent="0.3">
      <c r="A273" t="s">
        <v>829</v>
      </c>
      <c r="B273" t="s">
        <v>830</v>
      </c>
      <c r="C273" s="2" t="s">
        <v>50</v>
      </c>
      <c r="D273" s="2" t="s">
        <v>248</v>
      </c>
      <c r="E273" t="s">
        <v>132</v>
      </c>
      <c r="F273" s="3">
        <v>27575</v>
      </c>
      <c r="G273" s="2">
        <v>19617</v>
      </c>
      <c r="H273" s="2"/>
    </row>
    <row r="274" spans="1:8" ht="17.399999999999999" x14ac:dyDescent="0.3">
      <c r="A274" t="s">
        <v>831</v>
      </c>
      <c r="B274" t="s">
        <v>832</v>
      </c>
      <c r="C274" s="2" t="s">
        <v>19</v>
      </c>
      <c r="D274" s="2" t="s">
        <v>401</v>
      </c>
      <c r="E274" t="s">
        <v>33</v>
      </c>
      <c r="F274" s="2"/>
      <c r="G274" s="2">
        <v>1043604</v>
      </c>
      <c r="H274" s="2">
        <v>1996</v>
      </c>
    </row>
    <row r="275" spans="1:8" ht="17.399999999999999" x14ac:dyDescent="0.3">
      <c r="A275" t="s">
        <v>833</v>
      </c>
      <c r="B275" t="s">
        <v>834</v>
      </c>
      <c r="C275" s="2" t="s">
        <v>2</v>
      </c>
      <c r="D275" s="2" t="s">
        <v>461</v>
      </c>
      <c r="E275" t="s">
        <v>277</v>
      </c>
      <c r="F275" s="3">
        <v>41418</v>
      </c>
      <c r="G275" s="2">
        <v>54480</v>
      </c>
      <c r="H275" s="2"/>
    </row>
    <row r="276" spans="1:8" ht="17.399999999999999" x14ac:dyDescent="0.3">
      <c r="A276" t="s">
        <v>835</v>
      </c>
      <c r="B276" t="s">
        <v>836</v>
      </c>
      <c r="C276" s="2" t="s">
        <v>113</v>
      </c>
      <c r="D276" s="2" t="s">
        <v>319</v>
      </c>
      <c r="E276" t="s">
        <v>837</v>
      </c>
      <c r="F276" s="2"/>
      <c r="G276" s="2">
        <v>55067</v>
      </c>
      <c r="H276" s="2">
        <v>1906</v>
      </c>
    </row>
    <row r="277" spans="1:8" ht="17.399999999999999" x14ac:dyDescent="0.3">
      <c r="A277" t="s">
        <v>838</v>
      </c>
      <c r="B277" t="s">
        <v>839</v>
      </c>
      <c r="C277" s="2" t="s">
        <v>50</v>
      </c>
      <c r="D277" s="2" t="s">
        <v>257</v>
      </c>
      <c r="E277" t="s">
        <v>840</v>
      </c>
      <c r="F277" s="3">
        <v>34394</v>
      </c>
      <c r="G277" s="2">
        <v>91576</v>
      </c>
      <c r="H277" s="2"/>
    </row>
    <row r="278" spans="1:8" ht="17.399999999999999" x14ac:dyDescent="0.3">
      <c r="A278" t="s">
        <v>841</v>
      </c>
      <c r="B278" t="s">
        <v>842</v>
      </c>
      <c r="C278" s="2" t="s">
        <v>113</v>
      </c>
      <c r="D278" s="2" t="s">
        <v>385</v>
      </c>
      <c r="E278" t="s">
        <v>607</v>
      </c>
      <c r="F278" s="2"/>
      <c r="G278" s="2">
        <v>55785</v>
      </c>
      <c r="H278" s="2">
        <v>1872</v>
      </c>
    </row>
    <row r="279" spans="1:8" ht="17.399999999999999" x14ac:dyDescent="0.3">
      <c r="A279" t="s">
        <v>843</v>
      </c>
      <c r="B279" t="s">
        <v>844</v>
      </c>
      <c r="C279" s="2" t="s">
        <v>79</v>
      </c>
      <c r="D279" s="2" t="s">
        <v>618</v>
      </c>
      <c r="E279" t="s">
        <v>845</v>
      </c>
      <c r="F279" s="3">
        <v>38811</v>
      </c>
      <c r="G279" s="2">
        <v>879101</v>
      </c>
      <c r="H279" s="2"/>
    </row>
    <row r="280" spans="1:8" ht="17.399999999999999" x14ac:dyDescent="0.3">
      <c r="A280" t="s">
        <v>846</v>
      </c>
      <c r="B280" t="s">
        <v>847</v>
      </c>
      <c r="C280" s="2" t="s">
        <v>163</v>
      </c>
      <c r="D280" s="2" t="s">
        <v>848</v>
      </c>
      <c r="E280" t="s">
        <v>188</v>
      </c>
      <c r="F280" s="3">
        <v>41054</v>
      </c>
      <c r="G280" s="2">
        <v>1506307</v>
      </c>
      <c r="H280" s="2"/>
    </row>
    <row r="281" spans="1:8" ht="17.399999999999999" x14ac:dyDescent="0.3">
      <c r="A281" t="s">
        <v>849</v>
      </c>
      <c r="B281" t="s">
        <v>850</v>
      </c>
      <c r="C281" s="2" t="s">
        <v>19</v>
      </c>
      <c r="D281" s="2" t="s">
        <v>199</v>
      </c>
      <c r="E281" t="s">
        <v>851</v>
      </c>
      <c r="F281" s="2"/>
      <c r="G281" s="2">
        <v>319201</v>
      </c>
      <c r="H281" s="2" t="s">
        <v>852</v>
      </c>
    </row>
    <row r="282" spans="1:8" ht="17.399999999999999" x14ac:dyDescent="0.3">
      <c r="A282" t="s">
        <v>853</v>
      </c>
      <c r="B282" t="s">
        <v>854</v>
      </c>
      <c r="C282" s="2" t="s">
        <v>36</v>
      </c>
      <c r="D282" s="2" t="s">
        <v>510</v>
      </c>
      <c r="E282" t="s">
        <v>855</v>
      </c>
      <c r="F282" s="2"/>
      <c r="G282" s="2">
        <v>885639</v>
      </c>
      <c r="H282" s="2">
        <v>1962</v>
      </c>
    </row>
    <row r="283" spans="1:8" ht="17.399999999999999" x14ac:dyDescent="0.3">
      <c r="A283" t="s">
        <v>856</v>
      </c>
      <c r="B283" t="s">
        <v>857</v>
      </c>
      <c r="C283" s="2" t="s">
        <v>113</v>
      </c>
      <c r="D283" s="2" t="s">
        <v>319</v>
      </c>
      <c r="E283" t="s">
        <v>570</v>
      </c>
      <c r="F283" s="3">
        <v>42191</v>
      </c>
      <c r="G283" s="2">
        <v>1637459</v>
      </c>
      <c r="H283" s="2"/>
    </row>
    <row r="284" spans="1:8" ht="17.399999999999999" x14ac:dyDescent="0.3">
      <c r="A284" t="s">
        <v>858</v>
      </c>
      <c r="B284" t="s">
        <v>859</v>
      </c>
      <c r="C284" s="2" t="s">
        <v>113</v>
      </c>
      <c r="D284" s="2" t="s">
        <v>860</v>
      </c>
      <c r="E284" t="s">
        <v>626</v>
      </c>
      <c r="F284" s="2"/>
      <c r="G284" s="2">
        <v>56873</v>
      </c>
      <c r="H284" s="2">
        <v>1883</v>
      </c>
    </row>
    <row r="285" spans="1:8" ht="17.399999999999999" x14ac:dyDescent="0.3">
      <c r="A285" t="s">
        <v>861</v>
      </c>
      <c r="B285" t="s">
        <v>862</v>
      </c>
      <c r="C285" s="2" t="s">
        <v>36</v>
      </c>
      <c r="D285" s="2" t="s">
        <v>646</v>
      </c>
      <c r="E285" t="s">
        <v>128</v>
      </c>
      <c r="F285" s="3">
        <v>30589</v>
      </c>
      <c r="G285" s="2">
        <v>701985</v>
      </c>
      <c r="H285" s="2"/>
    </row>
    <row r="286" spans="1:8" ht="17.399999999999999" x14ac:dyDescent="0.3">
      <c r="A286" t="s">
        <v>863</v>
      </c>
      <c r="B286" t="s">
        <v>864</v>
      </c>
      <c r="C286" s="2" t="s">
        <v>2</v>
      </c>
      <c r="D286" s="2" t="s">
        <v>210</v>
      </c>
      <c r="E286" t="s">
        <v>132</v>
      </c>
      <c r="F286" s="2"/>
      <c r="G286" s="2">
        <v>1056239</v>
      </c>
      <c r="H286" s="2">
        <v>1997</v>
      </c>
    </row>
    <row r="287" spans="1:8" ht="17.399999999999999" x14ac:dyDescent="0.3">
      <c r="A287" t="s">
        <v>865</v>
      </c>
      <c r="B287" t="s">
        <v>866</v>
      </c>
      <c r="C287" s="2" t="s">
        <v>7</v>
      </c>
      <c r="D287" s="2" t="s">
        <v>564</v>
      </c>
      <c r="E287" t="s">
        <v>867</v>
      </c>
      <c r="F287" s="3">
        <v>38292</v>
      </c>
      <c r="G287" s="2">
        <v>920148</v>
      </c>
      <c r="H287" s="2"/>
    </row>
    <row r="288" spans="1:8" ht="17.399999999999999" x14ac:dyDescent="0.3">
      <c r="A288" t="s">
        <v>868</v>
      </c>
      <c r="B288" t="s">
        <v>869</v>
      </c>
      <c r="C288" s="2" t="s">
        <v>19</v>
      </c>
      <c r="D288" s="2" t="s">
        <v>199</v>
      </c>
      <c r="E288" t="s">
        <v>870</v>
      </c>
      <c r="F288" s="3">
        <v>41089</v>
      </c>
      <c r="G288" s="2">
        <v>707549</v>
      </c>
      <c r="H288" s="2"/>
    </row>
    <row r="289" spans="1:8" ht="17.399999999999999" x14ac:dyDescent="0.3">
      <c r="A289" t="s">
        <v>871</v>
      </c>
      <c r="B289" t="s">
        <v>872</v>
      </c>
      <c r="C289" s="2" t="s">
        <v>36</v>
      </c>
      <c r="D289" s="2" t="s">
        <v>873</v>
      </c>
      <c r="E289" t="s">
        <v>874</v>
      </c>
      <c r="F289" s="2"/>
      <c r="G289" s="2">
        <v>58492</v>
      </c>
      <c r="H289" s="2">
        <v>1883</v>
      </c>
    </row>
    <row r="290" spans="1:8" ht="17.399999999999999" x14ac:dyDescent="0.3">
      <c r="A290" t="s">
        <v>875</v>
      </c>
      <c r="B290" t="s">
        <v>876</v>
      </c>
      <c r="C290" s="2" t="s">
        <v>36</v>
      </c>
      <c r="D290" s="2" t="s">
        <v>473</v>
      </c>
      <c r="E290" t="s">
        <v>332</v>
      </c>
      <c r="F290" s="3">
        <v>38629</v>
      </c>
      <c r="G290" s="2">
        <v>920760</v>
      </c>
      <c r="H290" s="2"/>
    </row>
    <row r="291" spans="1:8" ht="17.399999999999999" x14ac:dyDescent="0.3">
      <c r="A291" t="s">
        <v>877</v>
      </c>
      <c r="B291" t="s">
        <v>878</v>
      </c>
      <c r="C291" s="2" t="s">
        <v>7</v>
      </c>
      <c r="D291" s="2" t="s">
        <v>12</v>
      </c>
      <c r="E291" t="s">
        <v>178</v>
      </c>
      <c r="F291" s="3">
        <v>25933</v>
      </c>
      <c r="G291" s="2">
        <v>59478</v>
      </c>
      <c r="H291" s="2">
        <v>1876</v>
      </c>
    </row>
    <row r="292" spans="1:8" ht="17.399999999999999" x14ac:dyDescent="0.3">
      <c r="A292" t="s">
        <v>879</v>
      </c>
      <c r="B292" t="s">
        <v>880</v>
      </c>
      <c r="C292" s="2" t="s">
        <v>50</v>
      </c>
      <c r="D292" s="2" t="s">
        <v>216</v>
      </c>
      <c r="E292" t="s">
        <v>881</v>
      </c>
      <c r="F292" s="3">
        <v>27941</v>
      </c>
      <c r="G292" s="2">
        <v>59558</v>
      </c>
      <c r="H292" s="2"/>
    </row>
    <row r="293" spans="1:8" ht="17.399999999999999" x14ac:dyDescent="0.3">
      <c r="A293" t="s">
        <v>882</v>
      </c>
      <c r="B293" t="s">
        <v>883</v>
      </c>
      <c r="C293" s="2" t="s">
        <v>36</v>
      </c>
      <c r="D293" s="2" t="s">
        <v>884</v>
      </c>
      <c r="E293" t="s">
        <v>280</v>
      </c>
      <c r="F293" s="3">
        <v>42513</v>
      </c>
      <c r="G293" s="2">
        <v>1065696</v>
      </c>
      <c r="H293" s="2"/>
    </row>
    <row r="294" spans="1:8" ht="17.399999999999999" x14ac:dyDescent="0.3">
      <c r="A294" t="s">
        <v>885</v>
      </c>
      <c r="B294" t="s">
        <v>886</v>
      </c>
      <c r="C294" s="2" t="s">
        <v>2</v>
      </c>
      <c r="D294" s="2" t="s">
        <v>210</v>
      </c>
      <c r="E294" t="s">
        <v>754</v>
      </c>
      <c r="F294" s="3">
        <v>30894</v>
      </c>
      <c r="G294" s="2">
        <v>936468</v>
      </c>
      <c r="H294" s="2"/>
    </row>
    <row r="295" spans="1:8" ht="17.399999999999999" x14ac:dyDescent="0.3">
      <c r="A295" t="s">
        <v>887</v>
      </c>
      <c r="B295" t="s">
        <v>888</v>
      </c>
      <c r="C295" s="2" t="s">
        <v>50</v>
      </c>
      <c r="D295" s="2" t="s">
        <v>216</v>
      </c>
      <c r="E295" t="s">
        <v>132</v>
      </c>
      <c r="F295" s="2"/>
      <c r="G295" s="2">
        <v>60086</v>
      </c>
      <c r="H295" s="2"/>
    </row>
    <row r="296" spans="1:8" ht="17.399999999999999" x14ac:dyDescent="0.3">
      <c r="A296" t="s">
        <v>889</v>
      </c>
      <c r="B296" t="s">
        <v>890</v>
      </c>
      <c r="C296" s="2" t="s">
        <v>36</v>
      </c>
      <c r="D296" s="2" t="s">
        <v>744</v>
      </c>
      <c r="E296" t="s">
        <v>891</v>
      </c>
      <c r="F296" s="3">
        <v>30741</v>
      </c>
      <c r="G296" s="2">
        <v>60667</v>
      </c>
      <c r="H296" s="2" t="s">
        <v>892</v>
      </c>
    </row>
    <row r="297" spans="1:8" ht="17.399999999999999" x14ac:dyDescent="0.3">
      <c r="A297" t="s">
        <v>893</v>
      </c>
      <c r="B297" t="s">
        <v>894</v>
      </c>
      <c r="C297" s="2" t="s">
        <v>62</v>
      </c>
      <c r="D297" s="2" t="s">
        <v>75</v>
      </c>
      <c r="E297" t="s">
        <v>895</v>
      </c>
      <c r="F297" s="3">
        <v>41157</v>
      </c>
      <c r="G297" s="2">
        <v>1489393</v>
      </c>
      <c r="H297" s="2"/>
    </row>
    <row r="298" spans="1:8" ht="17.399999999999999" x14ac:dyDescent="0.3">
      <c r="A298" t="s">
        <v>896</v>
      </c>
      <c r="B298" t="s">
        <v>897</v>
      </c>
      <c r="C298" s="2" t="s">
        <v>50</v>
      </c>
      <c r="D298" s="2" t="s">
        <v>257</v>
      </c>
      <c r="E298" t="s">
        <v>898</v>
      </c>
      <c r="F298" s="2"/>
      <c r="G298" s="2">
        <v>36270</v>
      </c>
      <c r="H298" s="2">
        <v>1856</v>
      </c>
    </row>
    <row r="299" spans="1:8" ht="17.399999999999999" x14ac:dyDescent="0.3">
      <c r="A299" t="s">
        <v>899</v>
      </c>
      <c r="B299" t="s">
        <v>900</v>
      </c>
      <c r="C299" s="2" t="s">
        <v>79</v>
      </c>
      <c r="D299" s="2" t="s">
        <v>618</v>
      </c>
      <c r="E299" t="s">
        <v>25</v>
      </c>
      <c r="F299" s="3">
        <v>41403</v>
      </c>
      <c r="G299" s="2">
        <v>912242</v>
      </c>
      <c r="H299" s="2"/>
    </row>
    <row r="300" spans="1:8" ht="17.399999999999999" x14ac:dyDescent="0.3">
      <c r="A300" t="s">
        <v>901</v>
      </c>
      <c r="B300" t="s">
        <v>902</v>
      </c>
      <c r="C300" s="2" t="s">
        <v>36</v>
      </c>
      <c r="D300" s="2" t="s">
        <v>903</v>
      </c>
      <c r="E300" t="s">
        <v>626</v>
      </c>
      <c r="F300" s="2"/>
      <c r="G300" s="2">
        <v>794367</v>
      </c>
      <c r="H300" s="2">
        <v>1929</v>
      </c>
    </row>
    <row r="301" spans="1:8" ht="17.399999999999999" x14ac:dyDescent="0.3">
      <c r="A301" t="s">
        <v>904</v>
      </c>
      <c r="B301" t="s">
        <v>905</v>
      </c>
      <c r="C301" s="2" t="s">
        <v>163</v>
      </c>
      <c r="D301" s="2" t="s">
        <v>164</v>
      </c>
      <c r="E301" t="s">
        <v>188</v>
      </c>
      <c r="F301" s="3">
        <v>33359</v>
      </c>
      <c r="G301" s="2">
        <v>101778</v>
      </c>
      <c r="H301" s="2"/>
    </row>
    <row r="302" spans="1:8" ht="17.399999999999999" x14ac:dyDescent="0.3">
      <c r="A302" t="s">
        <v>906</v>
      </c>
      <c r="B302" t="s">
        <v>907</v>
      </c>
      <c r="C302" s="2" t="s">
        <v>163</v>
      </c>
      <c r="D302" s="2" t="s">
        <v>171</v>
      </c>
      <c r="E302" t="s">
        <v>908</v>
      </c>
      <c r="F302" s="3">
        <v>40725</v>
      </c>
      <c r="G302" s="2">
        <v>1510295</v>
      </c>
      <c r="H302" s="2"/>
    </row>
    <row r="303" spans="1:8" ht="17.399999999999999" x14ac:dyDescent="0.3">
      <c r="A303" t="s">
        <v>909</v>
      </c>
      <c r="B303" t="s">
        <v>910</v>
      </c>
      <c r="C303" s="2" t="s">
        <v>36</v>
      </c>
      <c r="D303" s="2" t="s">
        <v>331</v>
      </c>
      <c r="E303" t="s">
        <v>754</v>
      </c>
      <c r="F303" s="2"/>
      <c r="G303" s="2">
        <v>1048286</v>
      </c>
      <c r="H303" s="2">
        <v>1927</v>
      </c>
    </row>
    <row r="304" spans="1:8" ht="17.399999999999999" x14ac:dyDescent="0.3">
      <c r="A304" t="s">
        <v>911</v>
      </c>
      <c r="B304" t="s">
        <v>912</v>
      </c>
      <c r="C304" s="2" t="s">
        <v>50</v>
      </c>
      <c r="D304" s="2" t="s">
        <v>181</v>
      </c>
      <c r="E304" t="s">
        <v>132</v>
      </c>
      <c r="F304" s="3">
        <v>32020</v>
      </c>
      <c r="G304" s="2">
        <v>62709</v>
      </c>
      <c r="H304" s="2"/>
    </row>
    <row r="305" spans="1:8" ht="17.399999999999999" x14ac:dyDescent="0.3">
      <c r="A305" t="s">
        <v>913</v>
      </c>
      <c r="B305" t="s">
        <v>914</v>
      </c>
      <c r="C305" s="2" t="s">
        <v>62</v>
      </c>
      <c r="D305" s="2" t="s">
        <v>915</v>
      </c>
      <c r="E305" t="s">
        <v>916</v>
      </c>
      <c r="F305" s="3">
        <v>41822</v>
      </c>
      <c r="G305" s="2">
        <v>916076</v>
      </c>
      <c r="H305" s="2"/>
    </row>
    <row r="306" spans="1:8" ht="17.399999999999999" x14ac:dyDescent="0.3">
      <c r="A306" t="s">
        <v>917</v>
      </c>
      <c r="B306" t="s">
        <v>918</v>
      </c>
      <c r="C306" s="2" t="s">
        <v>2</v>
      </c>
      <c r="D306" s="2" t="s">
        <v>91</v>
      </c>
      <c r="E306" t="s">
        <v>919</v>
      </c>
      <c r="F306" s="3">
        <v>29767</v>
      </c>
      <c r="G306" s="2">
        <v>62996</v>
      </c>
      <c r="H306" s="2"/>
    </row>
    <row r="307" spans="1:8" ht="17.399999999999999" x14ac:dyDescent="0.3">
      <c r="A307" t="s">
        <v>920</v>
      </c>
      <c r="B307" t="s">
        <v>921</v>
      </c>
      <c r="C307" s="2" t="s">
        <v>19</v>
      </c>
      <c r="D307" s="2" t="s">
        <v>67</v>
      </c>
      <c r="E307" t="s">
        <v>922</v>
      </c>
      <c r="F307" s="3">
        <v>39647</v>
      </c>
      <c r="G307" s="2">
        <v>1141391</v>
      </c>
      <c r="H307" s="2"/>
    </row>
    <row r="308" spans="1:8" ht="17.399999999999999" x14ac:dyDescent="0.3">
      <c r="A308" t="s">
        <v>923</v>
      </c>
      <c r="B308" t="s">
        <v>924</v>
      </c>
      <c r="C308" s="2" t="s">
        <v>36</v>
      </c>
      <c r="D308" s="2" t="s">
        <v>713</v>
      </c>
      <c r="E308" t="s">
        <v>925</v>
      </c>
      <c r="F308" s="3">
        <v>30041</v>
      </c>
      <c r="G308" s="2">
        <v>63276</v>
      </c>
      <c r="H308" s="2"/>
    </row>
    <row r="309" spans="1:8" ht="17.399999999999999" x14ac:dyDescent="0.3">
      <c r="A309" t="s">
        <v>926</v>
      </c>
      <c r="B309" t="s">
        <v>927</v>
      </c>
      <c r="C309" s="2" t="s">
        <v>113</v>
      </c>
      <c r="D309" s="2" t="s">
        <v>319</v>
      </c>
      <c r="E309" t="s">
        <v>928</v>
      </c>
      <c r="F309" s="2"/>
      <c r="G309" s="2">
        <v>63754</v>
      </c>
      <c r="H309" s="2">
        <v>1889</v>
      </c>
    </row>
    <row r="310" spans="1:8" ht="17.399999999999999" x14ac:dyDescent="0.3">
      <c r="A310" t="s">
        <v>929</v>
      </c>
      <c r="B310" t="s">
        <v>930</v>
      </c>
      <c r="C310" s="2" t="s">
        <v>36</v>
      </c>
      <c r="D310" s="2" t="s">
        <v>379</v>
      </c>
      <c r="E310" t="s">
        <v>931</v>
      </c>
      <c r="F310" s="3">
        <v>25749</v>
      </c>
      <c r="G310" s="2">
        <v>63908</v>
      </c>
      <c r="H310" s="2">
        <v>1940</v>
      </c>
    </row>
    <row r="311" spans="1:8" ht="17.399999999999999" x14ac:dyDescent="0.3">
      <c r="A311" t="s">
        <v>932</v>
      </c>
      <c r="B311" t="s">
        <v>933</v>
      </c>
      <c r="C311" s="2" t="s">
        <v>7</v>
      </c>
      <c r="D311" s="2" t="s">
        <v>148</v>
      </c>
      <c r="E311" t="s">
        <v>368</v>
      </c>
      <c r="F311" s="2"/>
      <c r="G311" s="2">
        <v>927653</v>
      </c>
      <c r="H311" s="2">
        <v>1833</v>
      </c>
    </row>
    <row r="312" spans="1:8" ht="17.399999999999999" x14ac:dyDescent="0.3">
      <c r="A312" t="s">
        <v>934</v>
      </c>
      <c r="B312" t="s">
        <v>935</v>
      </c>
      <c r="C312" s="2" t="s">
        <v>7</v>
      </c>
      <c r="D312" s="2" t="s">
        <v>8</v>
      </c>
      <c r="E312" s="1" t="s">
        <v>936</v>
      </c>
      <c r="F312" s="3">
        <v>31716</v>
      </c>
      <c r="G312" s="2">
        <v>64670</v>
      </c>
      <c r="H312" s="2"/>
    </row>
    <row r="313" spans="1:8" ht="17.399999999999999" x14ac:dyDescent="0.3">
      <c r="A313" t="s">
        <v>937</v>
      </c>
      <c r="B313" t="s">
        <v>938</v>
      </c>
      <c r="C313" s="2" t="s">
        <v>7</v>
      </c>
      <c r="D313" s="2" t="s">
        <v>12</v>
      </c>
      <c r="E313" t="s">
        <v>939</v>
      </c>
      <c r="F313" s="2"/>
      <c r="G313" s="2">
        <v>310158</v>
      </c>
      <c r="H313" s="2">
        <v>1891</v>
      </c>
    </row>
    <row r="314" spans="1:8" ht="17.399999999999999" x14ac:dyDescent="0.3">
      <c r="A314" t="s">
        <v>940</v>
      </c>
      <c r="B314" t="s">
        <v>941</v>
      </c>
      <c r="C314" s="2" t="s">
        <v>50</v>
      </c>
      <c r="D314" s="2" t="s">
        <v>55</v>
      </c>
      <c r="E314" t="s">
        <v>132</v>
      </c>
      <c r="F314" s="2"/>
      <c r="G314" s="2">
        <v>1099219</v>
      </c>
      <c r="H314" s="2">
        <v>1868</v>
      </c>
    </row>
    <row r="315" spans="1:8" ht="17.399999999999999" x14ac:dyDescent="0.3">
      <c r="A315" t="s">
        <v>942</v>
      </c>
      <c r="B315" t="s">
        <v>943</v>
      </c>
      <c r="C315" s="2" t="s">
        <v>7</v>
      </c>
      <c r="D315" s="2" t="s">
        <v>775</v>
      </c>
      <c r="E315" t="s">
        <v>128</v>
      </c>
      <c r="F315" s="3">
        <v>42619</v>
      </c>
      <c r="G315" s="2">
        <v>1037646</v>
      </c>
      <c r="H315" s="2"/>
    </row>
    <row r="316" spans="1:8" ht="17.399999999999999" x14ac:dyDescent="0.3">
      <c r="A316" t="s">
        <v>944</v>
      </c>
      <c r="B316" t="s">
        <v>945</v>
      </c>
      <c r="C316" s="2" t="s">
        <v>36</v>
      </c>
      <c r="D316" s="2" t="s">
        <v>946</v>
      </c>
      <c r="E316" t="s">
        <v>947</v>
      </c>
      <c r="F316" s="3">
        <v>42942</v>
      </c>
      <c r="G316" s="2">
        <v>789570</v>
      </c>
      <c r="H316" s="2"/>
    </row>
    <row r="317" spans="1:8" ht="17.399999999999999" x14ac:dyDescent="0.3">
      <c r="A317" t="s">
        <v>948</v>
      </c>
      <c r="B317" t="s">
        <v>949</v>
      </c>
      <c r="C317" s="2" t="s">
        <v>36</v>
      </c>
      <c r="D317" s="2" t="s">
        <v>702</v>
      </c>
      <c r="E317" t="s">
        <v>132</v>
      </c>
      <c r="F317" s="3">
        <v>41591</v>
      </c>
      <c r="G317" s="2">
        <v>1530721</v>
      </c>
      <c r="H317" s="2"/>
    </row>
    <row r="318" spans="1:8" ht="17.399999999999999" x14ac:dyDescent="0.3">
      <c r="A318" t="s">
        <v>950</v>
      </c>
      <c r="B318" t="s">
        <v>951</v>
      </c>
      <c r="C318" s="2" t="s">
        <v>19</v>
      </c>
      <c r="D318" s="2" t="s">
        <v>32</v>
      </c>
      <c r="E318" t="s">
        <v>952</v>
      </c>
      <c r="F318" s="3">
        <v>39332</v>
      </c>
      <c r="G318" s="2">
        <v>827054</v>
      </c>
      <c r="H318" s="2"/>
    </row>
    <row r="319" spans="1:8" ht="17.399999999999999" x14ac:dyDescent="0.3">
      <c r="A319" t="s">
        <v>953</v>
      </c>
      <c r="B319" t="s">
        <v>954</v>
      </c>
      <c r="C319" s="2" t="s">
        <v>19</v>
      </c>
      <c r="D319" s="2" t="s">
        <v>32</v>
      </c>
      <c r="E319" t="s">
        <v>955</v>
      </c>
      <c r="F319" s="3">
        <v>34604</v>
      </c>
      <c r="G319" s="2">
        <v>723125</v>
      </c>
      <c r="H319" s="2"/>
    </row>
    <row r="320" spans="1:8" ht="17.399999999999999" x14ac:dyDescent="0.3">
      <c r="A320" t="s">
        <v>956</v>
      </c>
      <c r="B320" t="s">
        <v>957</v>
      </c>
      <c r="C320" s="2" t="s">
        <v>19</v>
      </c>
      <c r="D320" s="2" t="s">
        <v>311</v>
      </c>
      <c r="E320" t="s">
        <v>958</v>
      </c>
      <c r="F320" s="3">
        <v>34486</v>
      </c>
      <c r="G320" s="2">
        <v>789019</v>
      </c>
      <c r="H320" s="2"/>
    </row>
    <row r="321" spans="1:8" ht="17.399999999999999" x14ac:dyDescent="0.3">
      <c r="A321" t="s">
        <v>959</v>
      </c>
      <c r="B321" t="s">
        <v>960</v>
      </c>
      <c r="C321" s="2" t="s">
        <v>79</v>
      </c>
      <c r="D321" s="2" t="s">
        <v>191</v>
      </c>
      <c r="E321" t="s">
        <v>231</v>
      </c>
      <c r="F321" s="3">
        <v>42706</v>
      </c>
      <c r="G321" s="2">
        <v>912595</v>
      </c>
      <c r="H321" s="2"/>
    </row>
    <row r="322" spans="1:8" ht="17.399999999999999" x14ac:dyDescent="0.3">
      <c r="A322" t="s">
        <v>961</v>
      </c>
      <c r="B322" t="s">
        <v>962</v>
      </c>
      <c r="C322" s="2" t="s">
        <v>36</v>
      </c>
      <c r="D322" s="2" t="s">
        <v>873</v>
      </c>
      <c r="E322" t="s">
        <v>963</v>
      </c>
      <c r="F322" s="3">
        <v>41631</v>
      </c>
      <c r="G322" s="2">
        <v>851968</v>
      </c>
      <c r="H322" s="2"/>
    </row>
    <row r="323" spans="1:8" ht="17.399999999999999" x14ac:dyDescent="0.3">
      <c r="A323" t="s">
        <v>964</v>
      </c>
      <c r="B323" t="s">
        <v>965</v>
      </c>
      <c r="C323" s="2" t="s">
        <v>113</v>
      </c>
      <c r="D323" s="2" t="s">
        <v>966</v>
      </c>
      <c r="E323" t="s">
        <v>192</v>
      </c>
      <c r="F323" s="3">
        <v>27941</v>
      </c>
      <c r="G323" s="2">
        <v>24545</v>
      </c>
      <c r="H323" s="2"/>
    </row>
    <row r="324" spans="1:8" ht="17.399999999999999" x14ac:dyDescent="0.3">
      <c r="A324" t="s">
        <v>967</v>
      </c>
      <c r="B324" t="s">
        <v>968</v>
      </c>
      <c r="C324" s="2" t="s">
        <v>113</v>
      </c>
      <c r="D324" s="2" t="s">
        <v>319</v>
      </c>
      <c r="E324" t="s">
        <v>969</v>
      </c>
      <c r="F324" s="3">
        <v>41184</v>
      </c>
      <c r="G324" s="2">
        <v>1103982</v>
      </c>
      <c r="H324" s="2"/>
    </row>
    <row r="325" spans="1:8" ht="17.399999999999999" x14ac:dyDescent="0.3">
      <c r="A325" t="s">
        <v>970</v>
      </c>
      <c r="B325" t="s">
        <v>971</v>
      </c>
      <c r="C325" s="2" t="s">
        <v>113</v>
      </c>
      <c r="D325" s="2" t="s">
        <v>420</v>
      </c>
      <c r="E325" t="s">
        <v>972</v>
      </c>
      <c r="F325" s="3">
        <v>41088</v>
      </c>
      <c r="G325" s="2">
        <v>865752</v>
      </c>
      <c r="H325" s="2"/>
    </row>
    <row r="326" spans="1:8" ht="17.399999999999999" x14ac:dyDescent="0.3">
      <c r="A326" t="s">
        <v>973</v>
      </c>
      <c r="B326" t="s">
        <v>974</v>
      </c>
      <c r="C326" s="2" t="s">
        <v>50</v>
      </c>
      <c r="D326" s="2" t="s">
        <v>339</v>
      </c>
      <c r="E326" t="s">
        <v>132</v>
      </c>
      <c r="F326" s="2"/>
      <c r="G326" s="2">
        <v>1059556</v>
      </c>
      <c r="H326" s="2">
        <v>1909</v>
      </c>
    </row>
    <row r="327" spans="1:8" ht="17.399999999999999" x14ac:dyDescent="0.3">
      <c r="A327" t="s">
        <v>975</v>
      </c>
      <c r="B327" t="s">
        <v>976</v>
      </c>
      <c r="C327" s="2" t="s">
        <v>50</v>
      </c>
      <c r="D327" s="2" t="s">
        <v>367</v>
      </c>
      <c r="E327" t="s">
        <v>132</v>
      </c>
      <c r="F327" s="2"/>
      <c r="G327" s="2">
        <v>895421</v>
      </c>
      <c r="H327" s="2">
        <v>1935</v>
      </c>
    </row>
    <row r="328" spans="1:8" ht="17.399999999999999" x14ac:dyDescent="0.3">
      <c r="A328" t="s">
        <v>977</v>
      </c>
      <c r="B328" t="s">
        <v>978</v>
      </c>
      <c r="C328" s="2" t="s">
        <v>62</v>
      </c>
      <c r="D328" s="2" t="s">
        <v>364</v>
      </c>
      <c r="E328" t="s">
        <v>979</v>
      </c>
      <c r="F328" s="3">
        <v>40812</v>
      </c>
      <c r="G328" s="2">
        <v>1285785</v>
      </c>
      <c r="H328" s="2"/>
    </row>
    <row r="329" spans="1:8" ht="17.399999999999999" x14ac:dyDescent="0.3">
      <c r="A329" t="s">
        <v>980</v>
      </c>
      <c r="B329" t="s">
        <v>981</v>
      </c>
      <c r="C329" s="2" t="s">
        <v>19</v>
      </c>
      <c r="D329" s="2" t="s">
        <v>401</v>
      </c>
      <c r="E329" t="s">
        <v>982</v>
      </c>
      <c r="F329" s="2"/>
      <c r="G329" s="2">
        <v>68505</v>
      </c>
      <c r="H329" s="2" t="s">
        <v>983</v>
      </c>
    </row>
    <row r="330" spans="1:8" ht="17.399999999999999" x14ac:dyDescent="0.3">
      <c r="A330" t="s">
        <v>984</v>
      </c>
      <c r="B330" t="s">
        <v>985</v>
      </c>
      <c r="C330" s="2" t="s">
        <v>50</v>
      </c>
      <c r="D330" s="2" t="s">
        <v>339</v>
      </c>
      <c r="E330" t="s">
        <v>132</v>
      </c>
      <c r="F330" s="3">
        <v>43194</v>
      </c>
      <c r="G330" s="2">
        <v>1408198</v>
      </c>
      <c r="H330" s="2"/>
    </row>
    <row r="331" spans="1:8" ht="17.399999999999999" x14ac:dyDescent="0.3">
      <c r="A331" t="s">
        <v>986</v>
      </c>
      <c r="B331" t="s">
        <v>987</v>
      </c>
      <c r="C331" s="2" t="s">
        <v>7</v>
      </c>
      <c r="D331" s="2" t="s">
        <v>12</v>
      </c>
      <c r="E331" s="1" t="s">
        <v>988</v>
      </c>
      <c r="F331" s="3">
        <v>38100</v>
      </c>
      <c r="G331" s="2">
        <v>69499</v>
      </c>
      <c r="H331" s="2"/>
    </row>
    <row r="332" spans="1:8" ht="17.399999999999999" x14ac:dyDescent="0.3">
      <c r="A332" t="s">
        <v>989</v>
      </c>
      <c r="B332" t="s">
        <v>990</v>
      </c>
      <c r="C332" s="2" t="s">
        <v>50</v>
      </c>
      <c r="D332" s="2" t="s">
        <v>339</v>
      </c>
      <c r="E332" t="s">
        <v>132</v>
      </c>
      <c r="F332" s="3">
        <v>39743</v>
      </c>
      <c r="G332" s="2">
        <v>1120193</v>
      </c>
      <c r="H332" s="2"/>
    </row>
    <row r="333" spans="1:8" ht="17.399999999999999" x14ac:dyDescent="0.3">
      <c r="A333" t="s">
        <v>991</v>
      </c>
      <c r="B333" t="s">
        <v>992</v>
      </c>
      <c r="C333" s="2" t="s">
        <v>163</v>
      </c>
      <c r="D333" s="2" t="s">
        <v>241</v>
      </c>
      <c r="E333" t="s">
        <v>188</v>
      </c>
      <c r="F333" s="3">
        <v>38425</v>
      </c>
      <c r="G333" s="2">
        <v>1021860</v>
      </c>
      <c r="H333" s="2"/>
    </row>
    <row r="334" spans="1:8" ht="17.399999999999999" x14ac:dyDescent="0.3">
      <c r="A334" t="s">
        <v>993</v>
      </c>
      <c r="B334" t="s">
        <v>994</v>
      </c>
      <c r="C334" s="2" t="s">
        <v>7</v>
      </c>
      <c r="D334" s="2" t="s">
        <v>12</v>
      </c>
      <c r="E334" t="s">
        <v>368</v>
      </c>
      <c r="F334" s="3">
        <v>43178</v>
      </c>
      <c r="G334" s="2">
        <v>906709</v>
      </c>
      <c r="H334" s="2"/>
    </row>
    <row r="335" spans="1:8" ht="17.399999999999999" x14ac:dyDescent="0.3">
      <c r="A335" t="s">
        <v>995</v>
      </c>
      <c r="B335" t="s">
        <v>996</v>
      </c>
      <c r="C335" s="2" t="s">
        <v>19</v>
      </c>
      <c r="D335" s="2" t="s">
        <v>67</v>
      </c>
      <c r="E335" t="s">
        <v>33</v>
      </c>
      <c r="F335" s="3">
        <v>36336</v>
      </c>
      <c r="G335" s="2">
        <v>1002047</v>
      </c>
      <c r="H335" s="2"/>
    </row>
    <row r="336" spans="1:8" ht="17.399999999999999" x14ac:dyDescent="0.3">
      <c r="A336" t="s">
        <v>997</v>
      </c>
      <c r="B336" t="s">
        <v>998</v>
      </c>
      <c r="C336" s="2" t="s">
        <v>19</v>
      </c>
      <c r="D336" s="2" t="s">
        <v>67</v>
      </c>
      <c r="E336" t="s">
        <v>999</v>
      </c>
      <c r="F336" s="3">
        <v>40532</v>
      </c>
      <c r="G336" s="2">
        <v>1065280</v>
      </c>
      <c r="H336" s="2"/>
    </row>
    <row r="337" spans="1:8" ht="17.399999999999999" x14ac:dyDescent="0.3">
      <c r="A337" t="s">
        <v>1000</v>
      </c>
      <c r="B337" t="s">
        <v>1001</v>
      </c>
      <c r="C337" s="2" t="s">
        <v>36</v>
      </c>
      <c r="D337" s="2" t="s">
        <v>1002</v>
      </c>
      <c r="E337" t="s">
        <v>1003</v>
      </c>
      <c r="F337" s="3">
        <v>32628</v>
      </c>
      <c r="G337" s="2">
        <v>814453</v>
      </c>
      <c r="H337" s="2"/>
    </row>
    <row r="338" spans="1:8" ht="17.399999999999999" x14ac:dyDescent="0.3">
      <c r="A338" t="s">
        <v>1004</v>
      </c>
      <c r="B338" t="s">
        <v>1005</v>
      </c>
      <c r="C338" s="2" t="s">
        <v>163</v>
      </c>
      <c r="D338" s="2" t="s">
        <v>164</v>
      </c>
      <c r="E338" t="s">
        <v>188</v>
      </c>
      <c r="F338" s="3">
        <v>40532</v>
      </c>
      <c r="G338" s="2">
        <v>912750</v>
      </c>
      <c r="H338" s="2"/>
    </row>
    <row r="339" spans="1:8" ht="17.399999999999999" x14ac:dyDescent="0.3">
      <c r="A339" t="s">
        <v>1006</v>
      </c>
      <c r="B339" t="s">
        <v>1007</v>
      </c>
      <c r="C339" s="2" t="s">
        <v>62</v>
      </c>
      <c r="D339" s="2" t="s">
        <v>1008</v>
      </c>
      <c r="E339" t="s">
        <v>192</v>
      </c>
      <c r="F339" s="3">
        <v>25384</v>
      </c>
      <c r="G339" s="2">
        <v>1164727</v>
      </c>
      <c r="H339" s="2">
        <v>1921</v>
      </c>
    </row>
    <row r="340" spans="1:8" ht="17.399999999999999" x14ac:dyDescent="0.3">
      <c r="A340" t="s">
        <v>1009</v>
      </c>
      <c r="B340" t="s">
        <v>1010</v>
      </c>
      <c r="C340" s="2" t="s">
        <v>36</v>
      </c>
      <c r="D340" s="2" t="s">
        <v>1011</v>
      </c>
      <c r="E340" t="s">
        <v>132</v>
      </c>
      <c r="F340" s="3">
        <v>41487</v>
      </c>
      <c r="G340" s="2">
        <v>1564708</v>
      </c>
      <c r="H340" s="2"/>
    </row>
    <row r="341" spans="1:8" ht="17.399999999999999" x14ac:dyDescent="0.3">
      <c r="A341" t="s">
        <v>1012</v>
      </c>
      <c r="B341" t="s">
        <v>1013</v>
      </c>
      <c r="C341" s="2" t="s">
        <v>36</v>
      </c>
      <c r="D341" s="2" t="s">
        <v>1011</v>
      </c>
      <c r="E341" t="s">
        <v>132</v>
      </c>
      <c r="F341" s="3">
        <v>42265</v>
      </c>
      <c r="G341" s="2">
        <v>1564708</v>
      </c>
      <c r="H341" s="2"/>
    </row>
    <row r="342" spans="1:8" ht="17.399999999999999" x14ac:dyDescent="0.3">
      <c r="A342" t="s">
        <v>1014</v>
      </c>
      <c r="B342" t="s">
        <v>1015</v>
      </c>
      <c r="C342" s="2" t="s">
        <v>41</v>
      </c>
      <c r="D342" s="2" t="s">
        <v>121</v>
      </c>
      <c r="E342" t="s">
        <v>1016</v>
      </c>
      <c r="F342" s="3">
        <v>27941</v>
      </c>
      <c r="G342" s="2">
        <v>753308</v>
      </c>
      <c r="H342" s="2"/>
    </row>
    <row r="343" spans="1:8" ht="17.399999999999999" x14ac:dyDescent="0.3">
      <c r="A343" t="s">
        <v>1017</v>
      </c>
      <c r="B343" t="s">
        <v>1018</v>
      </c>
      <c r="C343" s="2" t="s">
        <v>2</v>
      </c>
      <c r="D343" s="2" t="s">
        <v>573</v>
      </c>
      <c r="E343" t="s">
        <v>132</v>
      </c>
      <c r="F343" s="3">
        <v>41464</v>
      </c>
      <c r="G343" s="2">
        <v>1492633</v>
      </c>
      <c r="H343" s="2"/>
    </row>
    <row r="344" spans="1:8" ht="17.399999999999999" x14ac:dyDescent="0.3">
      <c r="A344" t="s">
        <v>1019</v>
      </c>
      <c r="B344" t="s">
        <v>1020</v>
      </c>
      <c r="C344" s="2" t="s">
        <v>36</v>
      </c>
      <c r="D344" s="2" t="s">
        <v>702</v>
      </c>
      <c r="E344" t="s">
        <v>1021</v>
      </c>
      <c r="F344" s="3">
        <v>32477</v>
      </c>
      <c r="G344" s="2">
        <v>320187</v>
      </c>
      <c r="H344" s="2"/>
    </row>
    <row r="345" spans="1:8" ht="17.399999999999999" x14ac:dyDescent="0.3">
      <c r="A345" t="s">
        <v>1022</v>
      </c>
      <c r="B345" t="s">
        <v>1023</v>
      </c>
      <c r="C345" s="2" t="s">
        <v>41</v>
      </c>
      <c r="D345" s="2" t="s">
        <v>121</v>
      </c>
      <c r="E345" t="s">
        <v>1024</v>
      </c>
      <c r="F345" s="2"/>
      <c r="G345" s="2">
        <v>1111711</v>
      </c>
      <c r="H345" s="2">
        <v>1912</v>
      </c>
    </row>
    <row r="346" spans="1:8" ht="17.399999999999999" x14ac:dyDescent="0.3">
      <c r="A346" t="s">
        <v>1025</v>
      </c>
      <c r="B346" t="s">
        <v>1026</v>
      </c>
      <c r="C346" s="2" t="s">
        <v>163</v>
      </c>
      <c r="D346" s="2" t="s">
        <v>164</v>
      </c>
      <c r="E346" t="s">
        <v>188</v>
      </c>
      <c r="F346" s="3">
        <v>39363</v>
      </c>
      <c r="G346" s="2">
        <v>72207</v>
      </c>
      <c r="H346" s="2"/>
    </row>
    <row r="347" spans="1:8" ht="17.399999999999999" x14ac:dyDescent="0.3">
      <c r="A347" t="s">
        <v>1027</v>
      </c>
      <c r="B347" t="s">
        <v>1028</v>
      </c>
      <c r="C347" s="2" t="s">
        <v>36</v>
      </c>
      <c r="D347" s="2" t="s">
        <v>903</v>
      </c>
      <c r="E347" t="s">
        <v>72</v>
      </c>
      <c r="F347" s="3">
        <v>31655</v>
      </c>
      <c r="G347" s="2">
        <v>72333</v>
      </c>
      <c r="H347" s="2"/>
    </row>
    <row r="348" spans="1:8" ht="17.399999999999999" x14ac:dyDescent="0.3">
      <c r="A348" t="s">
        <v>1029</v>
      </c>
      <c r="B348" t="s">
        <v>1030</v>
      </c>
      <c r="C348" s="2" t="s">
        <v>2</v>
      </c>
      <c r="D348" s="2" t="s">
        <v>461</v>
      </c>
      <c r="E348" t="s">
        <v>1031</v>
      </c>
      <c r="F348" s="2"/>
      <c r="G348" s="2">
        <v>702165</v>
      </c>
      <c r="H348" s="2" t="s">
        <v>1032</v>
      </c>
    </row>
    <row r="349" spans="1:8" ht="17.399999999999999" x14ac:dyDescent="0.3">
      <c r="A349" t="s">
        <v>1033</v>
      </c>
      <c r="B349" t="s">
        <v>1034</v>
      </c>
      <c r="C349" s="2" t="s">
        <v>50</v>
      </c>
      <c r="D349" s="2" t="s">
        <v>51</v>
      </c>
      <c r="E349" t="s">
        <v>280</v>
      </c>
      <c r="F349" s="2"/>
      <c r="G349" s="2">
        <v>73124</v>
      </c>
      <c r="H349" s="2">
        <v>1889</v>
      </c>
    </row>
    <row r="350" spans="1:8" ht="17.399999999999999" x14ac:dyDescent="0.3">
      <c r="A350" t="s">
        <v>1035</v>
      </c>
      <c r="B350" t="s">
        <v>1036</v>
      </c>
      <c r="C350" s="2" t="s">
        <v>2</v>
      </c>
      <c r="D350" s="2" t="s">
        <v>210</v>
      </c>
      <c r="E350" t="s">
        <v>1037</v>
      </c>
      <c r="F350" s="3">
        <v>31228</v>
      </c>
      <c r="G350" s="2">
        <v>1133421</v>
      </c>
      <c r="H350" s="2"/>
    </row>
    <row r="351" spans="1:8" ht="17.399999999999999" x14ac:dyDescent="0.3">
      <c r="A351" t="s">
        <v>1038</v>
      </c>
      <c r="B351" t="s">
        <v>1039</v>
      </c>
      <c r="C351" s="2" t="s">
        <v>36</v>
      </c>
      <c r="D351" s="2" t="s">
        <v>331</v>
      </c>
      <c r="E351" t="s">
        <v>332</v>
      </c>
      <c r="F351" s="3">
        <v>43021</v>
      </c>
      <c r="G351" s="2">
        <v>1513761</v>
      </c>
      <c r="H351" s="2"/>
    </row>
    <row r="352" spans="1:8" ht="17.399999999999999" x14ac:dyDescent="0.3">
      <c r="A352" t="s">
        <v>1040</v>
      </c>
      <c r="B352" t="s">
        <v>1041</v>
      </c>
      <c r="C352" s="2" t="s">
        <v>41</v>
      </c>
      <c r="D352" s="2" t="s">
        <v>42</v>
      </c>
      <c r="E352" t="s">
        <v>1042</v>
      </c>
      <c r="F352" s="3">
        <v>40207</v>
      </c>
      <c r="G352" s="2">
        <v>1013871</v>
      </c>
      <c r="H352" s="2"/>
    </row>
    <row r="353" spans="1:8" ht="17.399999999999999" x14ac:dyDescent="0.3">
      <c r="A353" t="s">
        <v>1043</v>
      </c>
      <c r="B353" t="s">
        <v>1044</v>
      </c>
      <c r="C353" s="2" t="s">
        <v>62</v>
      </c>
      <c r="D353" s="2" t="s">
        <v>1045</v>
      </c>
      <c r="E353" t="s">
        <v>249</v>
      </c>
      <c r="F353" s="3">
        <v>31167</v>
      </c>
      <c r="G353" s="2">
        <v>73309</v>
      </c>
      <c r="H353" s="2"/>
    </row>
    <row r="354" spans="1:8" ht="17.399999999999999" x14ac:dyDescent="0.3">
      <c r="A354" t="s">
        <v>1046</v>
      </c>
      <c r="B354" t="s">
        <v>1047</v>
      </c>
      <c r="C354" s="2" t="s">
        <v>19</v>
      </c>
      <c r="D354" s="2" t="s">
        <v>32</v>
      </c>
      <c r="E354" t="s">
        <v>59</v>
      </c>
      <c r="F354" s="3">
        <v>37225</v>
      </c>
      <c r="G354" s="2">
        <v>1045810</v>
      </c>
      <c r="H354" s="2"/>
    </row>
    <row r="355" spans="1:8" ht="17.399999999999999" x14ac:dyDescent="0.3">
      <c r="A355" t="s">
        <v>1048</v>
      </c>
      <c r="B355" t="s">
        <v>1049</v>
      </c>
      <c r="C355" s="2" t="s">
        <v>36</v>
      </c>
      <c r="D355" s="2" t="s">
        <v>230</v>
      </c>
      <c r="E355" t="s">
        <v>1050</v>
      </c>
      <c r="F355" s="3">
        <v>39899</v>
      </c>
      <c r="G355" s="2">
        <v>898173</v>
      </c>
      <c r="H355" s="2"/>
    </row>
    <row r="356" spans="1:8" ht="17.399999999999999" x14ac:dyDescent="0.3">
      <c r="A356" t="s">
        <v>1051</v>
      </c>
      <c r="B356" t="s">
        <v>1052</v>
      </c>
      <c r="C356" s="2" t="s">
        <v>163</v>
      </c>
      <c r="D356" s="2" t="s">
        <v>164</v>
      </c>
      <c r="E356" t="s">
        <v>343</v>
      </c>
      <c r="F356" s="3">
        <v>30316</v>
      </c>
      <c r="G356" s="2">
        <v>797468</v>
      </c>
      <c r="H356" s="2"/>
    </row>
    <row r="357" spans="1:8" ht="17.399999999999999" x14ac:dyDescent="0.3">
      <c r="A357" t="s">
        <v>1053</v>
      </c>
      <c r="B357" t="s">
        <v>1054</v>
      </c>
      <c r="C357" s="2" t="s">
        <v>36</v>
      </c>
      <c r="D357" s="2" t="s">
        <v>793</v>
      </c>
      <c r="E357" t="s">
        <v>132</v>
      </c>
      <c r="F357" s="2"/>
      <c r="G357" s="2">
        <v>29989</v>
      </c>
      <c r="H357" s="2">
        <v>1986</v>
      </c>
    </row>
    <row r="358" spans="1:8" ht="17.399999999999999" x14ac:dyDescent="0.3">
      <c r="A358" t="s">
        <v>1055</v>
      </c>
      <c r="B358" t="s">
        <v>1056</v>
      </c>
      <c r="C358" s="2" t="s">
        <v>163</v>
      </c>
      <c r="D358" s="2" t="s">
        <v>848</v>
      </c>
      <c r="E358" t="s">
        <v>1057</v>
      </c>
      <c r="F358" s="3">
        <v>40252</v>
      </c>
      <c r="G358" s="2">
        <v>1039684</v>
      </c>
      <c r="H358" s="2"/>
    </row>
    <row r="359" spans="1:8" ht="17.399999999999999" x14ac:dyDescent="0.3">
      <c r="A359" t="s">
        <v>1058</v>
      </c>
      <c r="B359" t="s">
        <v>1059</v>
      </c>
      <c r="C359" s="2" t="s">
        <v>19</v>
      </c>
      <c r="D359" s="2" t="s">
        <v>28</v>
      </c>
      <c r="E359" t="s">
        <v>1060</v>
      </c>
      <c r="F359" s="3">
        <v>32751</v>
      </c>
      <c r="G359" s="2">
        <v>1341439</v>
      </c>
      <c r="H359" s="2"/>
    </row>
    <row r="360" spans="1:8" ht="17.399999999999999" x14ac:dyDescent="0.3">
      <c r="A360" t="s">
        <v>1061</v>
      </c>
      <c r="B360" t="s">
        <v>1062</v>
      </c>
      <c r="C360" s="2" t="s">
        <v>2</v>
      </c>
      <c r="D360" s="2" t="s">
        <v>335</v>
      </c>
      <c r="E360" t="s">
        <v>596</v>
      </c>
      <c r="F360" s="3">
        <v>29586</v>
      </c>
      <c r="G360" s="2">
        <v>75362</v>
      </c>
      <c r="H360" s="2"/>
    </row>
    <row r="361" spans="1:8" ht="17.399999999999999" x14ac:dyDescent="0.3">
      <c r="A361" t="s">
        <v>1063</v>
      </c>
      <c r="B361" t="s">
        <v>1064</v>
      </c>
      <c r="C361" s="2" t="s">
        <v>62</v>
      </c>
      <c r="D361" s="2" t="s">
        <v>237</v>
      </c>
      <c r="E361" t="s">
        <v>697</v>
      </c>
      <c r="F361" s="3">
        <v>42942</v>
      </c>
      <c r="G361" s="2">
        <v>75677</v>
      </c>
      <c r="H361" s="2"/>
    </row>
    <row r="362" spans="1:8" ht="17.399999999999999" x14ac:dyDescent="0.3">
      <c r="A362" t="s">
        <v>1065</v>
      </c>
      <c r="B362" t="s">
        <v>1066</v>
      </c>
      <c r="C362" s="2" t="s">
        <v>2</v>
      </c>
      <c r="D362" s="2" t="s">
        <v>465</v>
      </c>
      <c r="E362" t="s">
        <v>840</v>
      </c>
      <c r="F362" s="3">
        <v>31381</v>
      </c>
      <c r="G362" s="2">
        <v>76334</v>
      </c>
      <c r="H362" s="2"/>
    </row>
    <row r="363" spans="1:8" ht="17.399999999999999" x14ac:dyDescent="0.3">
      <c r="A363" t="s">
        <v>1067</v>
      </c>
      <c r="B363" t="s">
        <v>1068</v>
      </c>
      <c r="C363" s="2" t="s">
        <v>19</v>
      </c>
      <c r="D363" s="2" t="s">
        <v>67</v>
      </c>
      <c r="E363" t="s">
        <v>1069</v>
      </c>
      <c r="F363" s="2"/>
      <c r="G363" s="2">
        <v>723531</v>
      </c>
      <c r="H363" s="2">
        <v>1971</v>
      </c>
    </row>
    <row r="364" spans="1:8" ht="17.399999999999999" x14ac:dyDescent="0.3">
      <c r="A364" t="s">
        <v>1070</v>
      </c>
      <c r="B364" t="s">
        <v>1071</v>
      </c>
      <c r="C364" s="2" t="s">
        <v>19</v>
      </c>
      <c r="D364" s="2" t="s">
        <v>96</v>
      </c>
      <c r="E364" t="s">
        <v>29</v>
      </c>
      <c r="F364" s="3">
        <v>42205</v>
      </c>
      <c r="G364" s="2">
        <v>1633917</v>
      </c>
      <c r="H364" s="2"/>
    </row>
    <row r="365" spans="1:8" ht="17.399999999999999" x14ac:dyDescent="0.3">
      <c r="A365" t="s">
        <v>1072</v>
      </c>
      <c r="B365" t="s">
        <v>1073</v>
      </c>
      <c r="C365" s="2" t="s">
        <v>2</v>
      </c>
      <c r="D365" s="2" t="s">
        <v>465</v>
      </c>
      <c r="E365" t="s">
        <v>1074</v>
      </c>
      <c r="F365" s="3">
        <v>41183</v>
      </c>
      <c r="G365" s="2">
        <v>77360</v>
      </c>
      <c r="H365" s="2"/>
    </row>
    <row r="366" spans="1:8" ht="17.399999999999999" x14ac:dyDescent="0.3">
      <c r="A366" t="s">
        <v>1075</v>
      </c>
      <c r="B366" t="s">
        <v>1076</v>
      </c>
      <c r="C366" s="2" t="s">
        <v>50</v>
      </c>
      <c r="D366" s="2" t="s">
        <v>1077</v>
      </c>
      <c r="E366" t="s">
        <v>1078</v>
      </c>
      <c r="F366" s="3">
        <v>39765</v>
      </c>
      <c r="G366" s="2">
        <v>1378946</v>
      </c>
      <c r="H366" s="2"/>
    </row>
    <row r="367" spans="1:8" ht="17.399999999999999" x14ac:dyDescent="0.3">
      <c r="A367" t="s">
        <v>1079</v>
      </c>
      <c r="B367" t="s">
        <v>1080</v>
      </c>
      <c r="C367" s="2" t="s">
        <v>113</v>
      </c>
      <c r="D367" s="2" t="s">
        <v>420</v>
      </c>
      <c r="E367" t="s">
        <v>1081</v>
      </c>
      <c r="F367" s="2"/>
      <c r="G367" s="2">
        <v>77476</v>
      </c>
      <c r="H367" s="2">
        <v>1898</v>
      </c>
    </row>
    <row r="368" spans="1:8" ht="17.399999999999999" x14ac:dyDescent="0.3">
      <c r="A368" t="s">
        <v>1082</v>
      </c>
      <c r="B368" t="s">
        <v>1083</v>
      </c>
      <c r="C368" s="2" t="s">
        <v>7</v>
      </c>
      <c r="D368" s="2" t="s">
        <v>8</v>
      </c>
      <c r="E368" t="s">
        <v>1084</v>
      </c>
      <c r="F368" s="3">
        <v>31198</v>
      </c>
      <c r="G368" s="2">
        <v>31791</v>
      </c>
      <c r="H368" s="2"/>
    </row>
    <row r="369" spans="1:8" ht="17.399999999999999" x14ac:dyDescent="0.3">
      <c r="A369" t="s">
        <v>1085</v>
      </c>
      <c r="B369" t="s">
        <v>1086</v>
      </c>
      <c r="C369" s="2" t="s">
        <v>7</v>
      </c>
      <c r="D369" s="2" t="s">
        <v>12</v>
      </c>
      <c r="E369" t="s">
        <v>21</v>
      </c>
      <c r="F369" s="3">
        <v>40896</v>
      </c>
      <c r="G369" s="2">
        <v>1585364</v>
      </c>
      <c r="H369" s="2"/>
    </row>
    <row r="370" spans="1:8" ht="17.399999999999999" x14ac:dyDescent="0.3">
      <c r="A370" t="s">
        <v>1087</v>
      </c>
      <c r="B370" t="s">
        <v>1088</v>
      </c>
      <c r="C370" s="2" t="s">
        <v>7</v>
      </c>
      <c r="D370" s="2" t="s">
        <v>12</v>
      </c>
      <c r="E370" t="s">
        <v>132</v>
      </c>
      <c r="F370" s="2"/>
      <c r="G370" s="2">
        <v>78003</v>
      </c>
      <c r="H370" s="2">
        <v>1849</v>
      </c>
    </row>
    <row r="371" spans="1:8" ht="17.399999999999999" x14ac:dyDescent="0.3">
      <c r="A371" t="s">
        <v>1089</v>
      </c>
      <c r="B371" t="s">
        <v>1090</v>
      </c>
      <c r="C371" s="2" t="s">
        <v>41</v>
      </c>
      <c r="D371" s="2" t="s">
        <v>121</v>
      </c>
      <c r="E371" t="s">
        <v>368</v>
      </c>
      <c r="F371" s="2"/>
      <c r="G371" s="2">
        <v>1004980</v>
      </c>
      <c r="H371" s="2">
        <v>1905</v>
      </c>
    </row>
    <row r="372" spans="1:8" ht="17.399999999999999" x14ac:dyDescent="0.3">
      <c r="A372" t="s">
        <v>1091</v>
      </c>
      <c r="B372" t="s">
        <v>1092</v>
      </c>
      <c r="C372" s="2" t="s">
        <v>113</v>
      </c>
      <c r="D372" s="2" t="s">
        <v>114</v>
      </c>
      <c r="E372" t="s">
        <v>132</v>
      </c>
      <c r="F372" s="3">
        <v>39538</v>
      </c>
      <c r="G372" s="2">
        <v>1413329</v>
      </c>
      <c r="H372" s="2"/>
    </row>
    <row r="373" spans="1:8" ht="17.399999999999999" x14ac:dyDescent="0.3">
      <c r="A373" t="s">
        <v>1093</v>
      </c>
      <c r="B373" t="s">
        <v>1094</v>
      </c>
      <c r="C373" s="2" t="s">
        <v>163</v>
      </c>
      <c r="D373" s="2" t="s">
        <v>171</v>
      </c>
      <c r="E373" t="s">
        <v>188</v>
      </c>
      <c r="F373" s="3">
        <v>41030</v>
      </c>
      <c r="G373" s="2">
        <v>1534701</v>
      </c>
      <c r="H373" s="2"/>
    </row>
    <row r="374" spans="1:8" ht="17.399999999999999" x14ac:dyDescent="0.3">
      <c r="A374" t="s">
        <v>1095</v>
      </c>
      <c r="B374" t="s">
        <v>1096</v>
      </c>
      <c r="C374" s="2" t="s">
        <v>41</v>
      </c>
      <c r="D374" s="2" t="s">
        <v>121</v>
      </c>
      <c r="E374" t="s">
        <v>662</v>
      </c>
      <c r="F374" s="2"/>
      <c r="G374" s="2">
        <v>764622</v>
      </c>
      <c r="H374" s="2">
        <v>1985</v>
      </c>
    </row>
    <row r="375" spans="1:8" ht="17.399999999999999" x14ac:dyDescent="0.3">
      <c r="A375" t="s">
        <v>1097</v>
      </c>
      <c r="B375" t="s">
        <v>1098</v>
      </c>
      <c r="C375" s="2" t="s">
        <v>163</v>
      </c>
      <c r="D375" s="2" t="s">
        <v>164</v>
      </c>
      <c r="E375" t="s">
        <v>607</v>
      </c>
      <c r="F375" s="3">
        <v>39715</v>
      </c>
      <c r="G375" s="2">
        <v>1038357</v>
      </c>
      <c r="H375" s="2"/>
    </row>
    <row r="376" spans="1:8" ht="17.399999999999999" x14ac:dyDescent="0.3">
      <c r="A376" t="s">
        <v>1099</v>
      </c>
      <c r="B376" t="s">
        <v>1100</v>
      </c>
      <c r="C376" s="2" t="s">
        <v>50</v>
      </c>
      <c r="D376" s="2" t="s">
        <v>257</v>
      </c>
      <c r="E376" t="s">
        <v>570</v>
      </c>
      <c r="F376" s="3">
        <v>32263</v>
      </c>
      <c r="G376" s="2">
        <v>713676</v>
      </c>
      <c r="H376" s="2"/>
    </row>
    <row r="377" spans="1:8" ht="17.399999999999999" x14ac:dyDescent="0.3">
      <c r="A377" t="s">
        <v>1101</v>
      </c>
      <c r="B377" t="s">
        <v>1102</v>
      </c>
      <c r="C377" s="2" t="s">
        <v>36</v>
      </c>
      <c r="D377" s="2" t="s">
        <v>702</v>
      </c>
      <c r="E377" t="s">
        <v>132</v>
      </c>
      <c r="F377" s="3">
        <v>39115</v>
      </c>
      <c r="G377" s="2">
        <v>1037038</v>
      </c>
      <c r="H377" s="2"/>
    </row>
    <row r="378" spans="1:8" ht="17.399999999999999" x14ac:dyDescent="0.3">
      <c r="A378" t="s">
        <v>1103</v>
      </c>
      <c r="B378" t="s">
        <v>1104</v>
      </c>
      <c r="C378" s="2" t="s">
        <v>62</v>
      </c>
      <c r="D378" s="2" t="s">
        <v>75</v>
      </c>
      <c r="E378" t="s">
        <v>570</v>
      </c>
      <c r="F378" s="2"/>
      <c r="G378" s="2">
        <v>79879</v>
      </c>
      <c r="H378" s="2">
        <v>1883</v>
      </c>
    </row>
    <row r="379" spans="1:8" ht="17.399999999999999" x14ac:dyDescent="0.3">
      <c r="A379" t="s">
        <v>1105</v>
      </c>
      <c r="B379" t="s">
        <v>1106</v>
      </c>
      <c r="C379" s="2" t="s">
        <v>41</v>
      </c>
      <c r="D379" s="2" t="s">
        <v>100</v>
      </c>
      <c r="E379" t="s">
        <v>64</v>
      </c>
      <c r="F379" s="2"/>
      <c r="G379" s="2">
        <v>922224</v>
      </c>
      <c r="H379" s="2"/>
    </row>
    <row r="380" spans="1:8" ht="17.399999999999999" x14ac:dyDescent="0.3">
      <c r="A380" t="s">
        <v>1107</v>
      </c>
      <c r="B380" t="s">
        <v>1108</v>
      </c>
      <c r="C380" s="2" t="s">
        <v>62</v>
      </c>
      <c r="D380" s="2" t="s">
        <v>63</v>
      </c>
      <c r="E380" t="s">
        <v>1109</v>
      </c>
      <c r="F380" s="3">
        <v>33786</v>
      </c>
      <c r="G380" s="2">
        <v>884905</v>
      </c>
      <c r="H380" s="2"/>
    </row>
    <row r="381" spans="1:8" ht="17.399999999999999" x14ac:dyDescent="0.3">
      <c r="A381" t="s">
        <v>1110</v>
      </c>
      <c r="B381" t="s">
        <v>1111</v>
      </c>
      <c r="C381" s="2" t="s">
        <v>50</v>
      </c>
      <c r="D381" s="2" t="s">
        <v>55</v>
      </c>
      <c r="E381" t="s">
        <v>1112</v>
      </c>
      <c r="F381" s="3">
        <v>37459</v>
      </c>
      <c r="G381" s="2">
        <v>1126328</v>
      </c>
      <c r="H381" s="2"/>
    </row>
    <row r="382" spans="1:8" ht="17.399999999999999" x14ac:dyDescent="0.3">
      <c r="A382" t="s">
        <v>1113</v>
      </c>
      <c r="B382" t="s">
        <v>1114</v>
      </c>
      <c r="C382" s="2" t="s">
        <v>113</v>
      </c>
      <c r="D382" s="2" t="s">
        <v>456</v>
      </c>
      <c r="E382" t="s">
        <v>626</v>
      </c>
      <c r="F382" s="2"/>
      <c r="G382" s="2">
        <v>80424</v>
      </c>
      <c r="H382" s="2">
        <v>1837</v>
      </c>
    </row>
    <row r="383" spans="1:8" ht="17.399999999999999" x14ac:dyDescent="0.3">
      <c r="A383" t="s">
        <v>1115</v>
      </c>
      <c r="B383" t="s">
        <v>1116</v>
      </c>
      <c r="C383" s="2" t="s">
        <v>50</v>
      </c>
      <c r="D383" s="2" t="s">
        <v>104</v>
      </c>
      <c r="E383" t="s">
        <v>1117</v>
      </c>
      <c r="F383" s="3">
        <v>35646</v>
      </c>
      <c r="G383" s="2">
        <v>80661</v>
      </c>
      <c r="H383" s="2"/>
    </row>
    <row r="384" spans="1:8" ht="17.399999999999999" x14ac:dyDescent="0.3">
      <c r="A384" t="s">
        <v>1118</v>
      </c>
      <c r="B384" t="s">
        <v>1119</v>
      </c>
      <c r="C384" s="2" t="s">
        <v>79</v>
      </c>
      <c r="D384" s="2" t="s">
        <v>531</v>
      </c>
      <c r="E384" t="s">
        <v>368</v>
      </c>
      <c r="F384" s="3">
        <v>37819</v>
      </c>
      <c r="G384" s="2">
        <v>1045609</v>
      </c>
      <c r="H384" s="2"/>
    </row>
    <row r="385" spans="1:8" ht="17.399999999999999" x14ac:dyDescent="0.3">
      <c r="A385" t="s">
        <v>1120</v>
      </c>
      <c r="B385" t="s">
        <v>1121</v>
      </c>
      <c r="C385" s="2" t="s">
        <v>50</v>
      </c>
      <c r="D385" s="2" t="s">
        <v>55</v>
      </c>
      <c r="E385" t="s">
        <v>1122</v>
      </c>
      <c r="F385" s="3">
        <v>37459</v>
      </c>
      <c r="G385" s="2">
        <v>1137774</v>
      </c>
      <c r="H385" s="2"/>
    </row>
    <row r="386" spans="1:8" ht="17.399999999999999" x14ac:dyDescent="0.3">
      <c r="A386" t="s">
        <v>1123</v>
      </c>
      <c r="B386" t="s">
        <v>1124</v>
      </c>
      <c r="C386" s="2" t="s">
        <v>41</v>
      </c>
      <c r="D386" s="2" t="s">
        <v>100</v>
      </c>
      <c r="E386" t="s">
        <v>1122</v>
      </c>
      <c r="F386" s="2"/>
      <c r="G386" s="2">
        <v>788784</v>
      </c>
      <c r="H386" s="2"/>
    </row>
    <row r="387" spans="1:8" ht="17.399999999999999" x14ac:dyDescent="0.3">
      <c r="A387" t="s">
        <v>1125</v>
      </c>
      <c r="B387" t="s">
        <v>1126</v>
      </c>
      <c r="C387" s="2" t="s">
        <v>79</v>
      </c>
      <c r="D387" s="2" t="s">
        <v>137</v>
      </c>
      <c r="E387" t="s">
        <v>238</v>
      </c>
      <c r="F387" s="3">
        <v>38583</v>
      </c>
      <c r="G387" s="2">
        <v>1393311</v>
      </c>
      <c r="H387" s="2"/>
    </row>
    <row r="388" spans="1:8" ht="17.399999999999999" x14ac:dyDescent="0.3">
      <c r="A388" t="s">
        <v>1127</v>
      </c>
      <c r="B388" t="s">
        <v>1128</v>
      </c>
      <c r="C388" s="2" t="s">
        <v>36</v>
      </c>
      <c r="D388" s="2" t="s">
        <v>473</v>
      </c>
      <c r="E388" t="s">
        <v>421</v>
      </c>
      <c r="F388" s="3">
        <v>30802</v>
      </c>
      <c r="G388" s="2">
        <v>822416</v>
      </c>
      <c r="H388" s="2"/>
    </row>
    <row r="389" spans="1:8" ht="17.399999999999999" x14ac:dyDescent="0.3">
      <c r="A389" t="s">
        <v>1129</v>
      </c>
      <c r="B389" t="s">
        <v>1130</v>
      </c>
      <c r="C389" s="2" t="s">
        <v>36</v>
      </c>
      <c r="D389" s="2" t="s">
        <v>702</v>
      </c>
      <c r="E389" t="s">
        <v>132</v>
      </c>
      <c r="F389" s="3">
        <v>41320</v>
      </c>
      <c r="G389" s="2">
        <v>78239</v>
      </c>
      <c r="H389" s="2"/>
    </row>
    <row r="390" spans="1:8" ht="17.399999999999999" x14ac:dyDescent="0.3">
      <c r="A390" t="s">
        <v>1131</v>
      </c>
      <c r="B390" t="s">
        <v>1132</v>
      </c>
      <c r="C390" s="2" t="s">
        <v>19</v>
      </c>
      <c r="D390" s="2" t="s">
        <v>32</v>
      </c>
      <c r="E390" t="s">
        <v>1133</v>
      </c>
      <c r="F390" s="3">
        <v>42166</v>
      </c>
      <c r="G390" s="2">
        <v>1604778</v>
      </c>
      <c r="H390" s="2"/>
    </row>
    <row r="391" spans="1:8" ht="17.399999999999999" x14ac:dyDescent="0.3">
      <c r="A391" t="s">
        <v>1134</v>
      </c>
      <c r="B391" t="s">
        <v>1135</v>
      </c>
      <c r="C391" s="2" t="s">
        <v>2</v>
      </c>
      <c r="D391" s="2" t="s">
        <v>641</v>
      </c>
      <c r="E391" t="s">
        <v>188</v>
      </c>
      <c r="F391" s="3">
        <v>39995</v>
      </c>
      <c r="G391" s="2">
        <v>1050915</v>
      </c>
      <c r="H391" s="2"/>
    </row>
    <row r="392" spans="1:8" ht="17.399999999999999" x14ac:dyDescent="0.3">
      <c r="A392" t="s">
        <v>1136</v>
      </c>
      <c r="B392" t="s">
        <v>1137</v>
      </c>
      <c r="C392" s="2" t="s">
        <v>19</v>
      </c>
      <c r="D392" s="2" t="s">
        <v>32</v>
      </c>
      <c r="E392" t="s">
        <v>776</v>
      </c>
      <c r="F392" s="2"/>
      <c r="G392" s="2">
        <v>804328</v>
      </c>
      <c r="H392" s="2">
        <v>1985</v>
      </c>
    </row>
    <row r="393" spans="1:8" ht="17.399999999999999" x14ac:dyDescent="0.3">
      <c r="A393" t="s">
        <v>1138</v>
      </c>
      <c r="B393" t="s">
        <v>1139</v>
      </c>
      <c r="C393" s="2" t="s">
        <v>7</v>
      </c>
      <c r="D393" s="2" t="s">
        <v>564</v>
      </c>
      <c r="E393" t="s">
        <v>1140</v>
      </c>
      <c r="F393" s="3">
        <v>37602</v>
      </c>
      <c r="G393" s="2">
        <v>1022079</v>
      </c>
      <c r="H393" s="2"/>
    </row>
    <row r="394" spans="1:8" ht="17.399999999999999" x14ac:dyDescent="0.3">
      <c r="A394" t="s">
        <v>1141</v>
      </c>
      <c r="B394" t="s">
        <v>1142</v>
      </c>
      <c r="C394" s="2" t="s">
        <v>50</v>
      </c>
      <c r="D394" s="2" t="s">
        <v>367</v>
      </c>
      <c r="E394" t="s">
        <v>1143</v>
      </c>
      <c r="F394" s="3">
        <v>42814</v>
      </c>
      <c r="G394" s="2">
        <v>720005</v>
      </c>
      <c r="H394" s="2"/>
    </row>
    <row r="395" spans="1:8" ht="17.399999999999999" x14ac:dyDescent="0.3">
      <c r="A395" t="s">
        <v>1144</v>
      </c>
      <c r="B395" t="s">
        <v>1145</v>
      </c>
      <c r="C395" s="2" t="s">
        <v>2</v>
      </c>
      <c r="D395" s="2" t="s">
        <v>210</v>
      </c>
      <c r="E395" t="s">
        <v>1084</v>
      </c>
      <c r="F395" s="2"/>
      <c r="G395" s="2">
        <v>1047122</v>
      </c>
      <c r="H395" s="2">
        <v>1922</v>
      </c>
    </row>
    <row r="396" spans="1:8" ht="17.399999999999999" x14ac:dyDescent="0.3">
      <c r="A396" t="s">
        <v>1146</v>
      </c>
      <c r="B396" t="s">
        <v>1147</v>
      </c>
      <c r="C396" s="2" t="s">
        <v>79</v>
      </c>
      <c r="D396" s="2" t="s">
        <v>618</v>
      </c>
      <c r="E396" t="s">
        <v>776</v>
      </c>
      <c r="F396" s="3">
        <v>42101</v>
      </c>
      <c r="G396" s="2">
        <v>726728</v>
      </c>
      <c r="H396" s="2"/>
    </row>
    <row r="397" spans="1:8" ht="17.399999999999999" x14ac:dyDescent="0.3">
      <c r="A397" t="s">
        <v>1148</v>
      </c>
      <c r="B397" t="s">
        <v>1149</v>
      </c>
      <c r="C397" s="2" t="s">
        <v>19</v>
      </c>
      <c r="D397" s="2" t="s">
        <v>311</v>
      </c>
      <c r="E397" t="s">
        <v>916</v>
      </c>
      <c r="F397" s="3">
        <v>40021</v>
      </c>
      <c r="G397" s="2">
        <v>1087423</v>
      </c>
      <c r="H397" s="2"/>
    </row>
    <row r="398" spans="1:8" ht="17.399999999999999" x14ac:dyDescent="0.3">
      <c r="A398" t="s">
        <v>1150</v>
      </c>
      <c r="B398" t="s">
        <v>1151</v>
      </c>
      <c r="C398" s="2" t="s">
        <v>79</v>
      </c>
      <c r="D398" s="2" t="s">
        <v>618</v>
      </c>
      <c r="E398" t="s">
        <v>462</v>
      </c>
      <c r="F398" s="3">
        <v>42796</v>
      </c>
      <c r="G398" s="2">
        <v>910606</v>
      </c>
      <c r="H398" s="2"/>
    </row>
    <row r="399" spans="1:8" ht="17.399999999999999" x14ac:dyDescent="0.3">
      <c r="A399" t="s">
        <v>1152</v>
      </c>
      <c r="B399" t="s">
        <v>1153</v>
      </c>
      <c r="C399" s="2" t="s">
        <v>7</v>
      </c>
      <c r="D399" s="2" t="s">
        <v>84</v>
      </c>
      <c r="E399" t="s">
        <v>1154</v>
      </c>
      <c r="F399" s="3">
        <v>41395</v>
      </c>
      <c r="G399" s="2">
        <v>872589</v>
      </c>
      <c r="H399" s="2"/>
    </row>
    <row r="400" spans="1:8" ht="17.399999999999999" x14ac:dyDescent="0.3">
      <c r="A400" t="s">
        <v>1155</v>
      </c>
      <c r="B400" t="s">
        <v>1156</v>
      </c>
      <c r="C400" s="2" t="s">
        <v>50</v>
      </c>
      <c r="D400" s="2" t="s">
        <v>257</v>
      </c>
      <c r="E400" t="s">
        <v>1157</v>
      </c>
      <c r="F400" s="3">
        <v>36035</v>
      </c>
      <c r="G400" s="2">
        <v>1281761</v>
      </c>
      <c r="H400" s="2"/>
    </row>
    <row r="401" spans="1:8" ht="17.399999999999999" x14ac:dyDescent="0.3">
      <c r="A401" t="s">
        <v>1158</v>
      </c>
      <c r="B401" t="s">
        <v>1159</v>
      </c>
      <c r="C401" s="2" t="s">
        <v>2</v>
      </c>
      <c r="D401" s="2" t="s">
        <v>1160</v>
      </c>
      <c r="E401" t="s">
        <v>662</v>
      </c>
      <c r="F401" s="3">
        <v>39787</v>
      </c>
      <c r="G401" s="2">
        <v>1060391</v>
      </c>
      <c r="H401" s="2"/>
    </row>
    <row r="402" spans="1:8" ht="17.399999999999999" x14ac:dyDescent="0.3">
      <c r="A402" t="s">
        <v>1161</v>
      </c>
      <c r="B402" t="s">
        <v>1162</v>
      </c>
      <c r="C402" s="2" t="s">
        <v>7</v>
      </c>
      <c r="D402" s="2" t="s">
        <v>8</v>
      </c>
      <c r="E402" t="s">
        <v>776</v>
      </c>
      <c r="F402" s="3">
        <v>42942</v>
      </c>
      <c r="G402" s="2">
        <v>943819</v>
      </c>
      <c r="H402" s="2"/>
    </row>
    <row r="403" spans="1:8" ht="17.399999999999999" x14ac:dyDescent="0.3">
      <c r="A403" t="s">
        <v>1163</v>
      </c>
      <c r="B403" t="s">
        <v>1164</v>
      </c>
      <c r="C403" s="2" t="s">
        <v>2</v>
      </c>
      <c r="D403" s="2" t="s">
        <v>1165</v>
      </c>
      <c r="E403" t="s">
        <v>612</v>
      </c>
      <c r="F403" s="3">
        <v>36865</v>
      </c>
      <c r="G403" s="2">
        <v>315213</v>
      </c>
      <c r="H403" s="2"/>
    </row>
    <row r="404" spans="1:8" ht="17.399999999999999" x14ac:dyDescent="0.3">
      <c r="A404" t="s">
        <v>1166</v>
      </c>
      <c r="B404" t="s">
        <v>1167</v>
      </c>
      <c r="C404" s="2" t="s">
        <v>2</v>
      </c>
      <c r="D404" s="2" t="s">
        <v>152</v>
      </c>
      <c r="E404" t="s">
        <v>185</v>
      </c>
      <c r="F404" s="2"/>
      <c r="G404" s="2">
        <v>1024478</v>
      </c>
      <c r="H404" s="2"/>
    </row>
    <row r="405" spans="1:8" ht="17.399999999999999" x14ac:dyDescent="0.3">
      <c r="A405" t="s">
        <v>1168</v>
      </c>
      <c r="B405" t="s">
        <v>1169</v>
      </c>
      <c r="C405" s="2" t="s">
        <v>2</v>
      </c>
      <c r="D405" s="2" t="s">
        <v>210</v>
      </c>
      <c r="E405" t="s">
        <v>1170</v>
      </c>
      <c r="F405" s="3">
        <v>37074</v>
      </c>
      <c r="G405" s="2">
        <v>1137411</v>
      </c>
      <c r="H405" s="2"/>
    </row>
    <row r="406" spans="1:8" ht="17.399999999999999" x14ac:dyDescent="0.3">
      <c r="A406" t="s">
        <v>1171</v>
      </c>
      <c r="B406" t="s">
        <v>1172</v>
      </c>
      <c r="C406" s="2" t="s">
        <v>2</v>
      </c>
      <c r="D406" s="2" t="s">
        <v>3</v>
      </c>
      <c r="E406" t="s">
        <v>1173</v>
      </c>
      <c r="F406" s="3">
        <v>40170</v>
      </c>
      <c r="G406" s="2">
        <v>882835</v>
      </c>
      <c r="H406" s="2"/>
    </row>
    <row r="407" spans="1:8" ht="17.399999999999999" x14ac:dyDescent="0.3">
      <c r="A407" t="s">
        <v>1174</v>
      </c>
      <c r="B407" t="s">
        <v>1175</v>
      </c>
      <c r="C407" s="2" t="s">
        <v>36</v>
      </c>
      <c r="D407" s="2" t="s">
        <v>646</v>
      </c>
      <c r="E407" t="s">
        <v>446</v>
      </c>
      <c r="F407" s="3">
        <v>40168</v>
      </c>
      <c r="G407" s="2">
        <v>745732</v>
      </c>
      <c r="H407" s="2"/>
    </row>
    <row r="408" spans="1:8" ht="17.399999999999999" x14ac:dyDescent="0.3">
      <c r="A408" t="s">
        <v>1176</v>
      </c>
      <c r="B408" t="s">
        <v>1177</v>
      </c>
      <c r="C408" s="2" t="s">
        <v>36</v>
      </c>
      <c r="D408" s="2" t="s">
        <v>331</v>
      </c>
      <c r="E408" t="s">
        <v>332</v>
      </c>
      <c r="F408" s="3">
        <v>41978</v>
      </c>
      <c r="G408" s="2">
        <v>884887</v>
      </c>
      <c r="H408" s="2"/>
    </row>
    <row r="409" spans="1:8" ht="17.399999999999999" x14ac:dyDescent="0.3">
      <c r="A409" t="s">
        <v>1178</v>
      </c>
      <c r="B409" t="s">
        <v>1179</v>
      </c>
      <c r="C409" s="2" t="s">
        <v>19</v>
      </c>
      <c r="D409" s="2" t="s">
        <v>67</v>
      </c>
      <c r="E409" t="s">
        <v>368</v>
      </c>
      <c r="F409" s="3">
        <v>39706</v>
      </c>
      <c r="G409" s="2">
        <v>1108524</v>
      </c>
      <c r="H409" s="2"/>
    </row>
    <row r="410" spans="1:8" ht="17.399999999999999" x14ac:dyDescent="0.3">
      <c r="A410" t="s">
        <v>1180</v>
      </c>
      <c r="B410" t="s">
        <v>1181</v>
      </c>
      <c r="C410" s="2" t="s">
        <v>79</v>
      </c>
      <c r="D410" s="2" t="s">
        <v>137</v>
      </c>
      <c r="E410" t="s">
        <v>1182</v>
      </c>
      <c r="F410" s="3">
        <v>42979</v>
      </c>
      <c r="G410" s="2">
        <v>1034054</v>
      </c>
      <c r="H410" s="2"/>
    </row>
    <row r="411" spans="1:8" ht="17.399999999999999" x14ac:dyDescent="0.3">
      <c r="A411" t="s">
        <v>1183</v>
      </c>
      <c r="B411" t="s">
        <v>1184</v>
      </c>
      <c r="C411" s="2" t="s">
        <v>41</v>
      </c>
      <c r="D411" s="2" t="s">
        <v>121</v>
      </c>
      <c r="E411" t="s">
        <v>1185</v>
      </c>
      <c r="F411" s="3">
        <v>39815</v>
      </c>
      <c r="G411" s="2">
        <v>754737</v>
      </c>
      <c r="H411" s="2"/>
    </row>
    <row r="412" spans="1:8" ht="17.399999999999999" x14ac:dyDescent="0.3">
      <c r="A412" t="s">
        <v>1186</v>
      </c>
      <c r="B412" t="s">
        <v>1187</v>
      </c>
      <c r="C412" s="2" t="s">
        <v>163</v>
      </c>
      <c r="D412" s="2" t="s">
        <v>241</v>
      </c>
      <c r="E412" s="1" t="s">
        <v>1188</v>
      </c>
      <c r="F412" s="3">
        <v>23832</v>
      </c>
      <c r="G412" s="2">
        <v>87347</v>
      </c>
      <c r="H412" s="2">
        <v>1926</v>
      </c>
    </row>
    <row r="413" spans="1:8" ht="17.399999999999999" x14ac:dyDescent="0.3">
      <c r="A413" t="s">
        <v>1189</v>
      </c>
      <c r="B413" t="s">
        <v>1190</v>
      </c>
      <c r="C413" s="2" t="s">
        <v>19</v>
      </c>
      <c r="D413" s="2" t="s">
        <v>195</v>
      </c>
      <c r="E413" t="s">
        <v>21</v>
      </c>
      <c r="F413" s="3">
        <v>41092</v>
      </c>
      <c r="G413" s="2">
        <v>1137789</v>
      </c>
      <c r="H413" s="2"/>
    </row>
    <row r="414" spans="1:8" ht="17.399999999999999" x14ac:dyDescent="0.3">
      <c r="A414" t="s">
        <v>1191</v>
      </c>
      <c r="B414" t="s">
        <v>1192</v>
      </c>
      <c r="C414" s="2" t="s">
        <v>62</v>
      </c>
      <c r="D414" s="2" t="s">
        <v>237</v>
      </c>
      <c r="E414" t="s">
        <v>1193</v>
      </c>
      <c r="F414" s="2"/>
      <c r="G414" s="2">
        <v>1012100</v>
      </c>
      <c r="H414" s="2"/>
    </row>
    <row r="415" spans="1:8" ht="17.399999999999999" x14ac:dyDescent="0.3">
      <c r="A415" t="s">
        <v>1194</v>
      </c>
      <c r="B415" t="s">
        <v>1195</v>
      </c>
      <c r="C415" s="2" t="s">
        <v>41</v>
      </c>
      <c r="D415" s="2" t="s">
        <v>121</v>
      </c>
      <c r="E415" t="s">
        <v>776</v>
      </c>
      <c r="F415" s="2"/>
      <c r="G415" s="2">
        <v>1032208</v>
      </c>
      <c r="H415" s="2"/>
    </row>
    <row r="416" spans="1:8" ht="17.399999999999999" x14ac:dyDescent="0.3">
      <c r="A416" t="s">
        <v>1196</v>
      </c>
      <c r="B416" t="s">
        <v>1197</v>
      </c>
      <c r="C416" s="2" t="s">
        <v>62</v>
      </c>
      <c r="D416" s="2" t="s">
        <v>75</v>
      </c>
      <c r="E416" t="s">
        <v>840</v>
      </c>
      <c r="F416" s="3">
        <v>23558</v>
      </c>
      <c r="G416" s="2">
        <v>89800</v>
      </c>
      <c r="H416" s="2">
        <v>1866</v>
      </c>
    </row>
    <row r="417" spans="1:8" ht="17.399999999999999" x14ac:dyDescent="0.3">
      <c r="A417" t="s">
        <v>1198</v>
      </c>
      <c r="B417" t="s">
        <v>1199</v>
      </c>
      <c r="C417" s="2" t="s">
        <v>79</v>
      </c>
      <c r="D417" s="2" t="s">
        <v>618</v>
      </c>
      <c r="E417" t="s">
        <v>178</v>
      </c>
      <c r="F417" s="3">
        <v>37433</v>
      </c>
      <c r="G417" s="2">
        <v>1063761</v>
      </c>
      <c r="H417" s="2"/>
    </row>
    <row r="418" spans="1:8" ht="17.399999999999999" x14ac:dyDescent="0.3">
      <c r="A418" t="s">
        <v>1200</v>
      </c>
      <c r="B418" t="s">
        <v>1201</v>
      </c>
      <c r="C418" s="2" t="s">
        <v>19</v>
      </c>
      <c r="D418" s="2" t="s">
        <v>32</v>
      </c>
      <c r="E418" t="s">
        <v>1202</v>
      </c>
      <c r="F418" s="3">
        <v>42075</v>
      </c>
      <c r="G418" s="2">
        <v>4127</v>
      </c>
      <c r="H418" s="2"/>
    </row>
    <row r="419" spans="1:8" ht="17.399999999999999" x14ac:dyDescent="0.3">
      <c r="A419" t="s">
        <v>1203</v>
      </c>
      <c r="B419" t="s">
        <v>1204</v>
      </c>
      <c r="C419" s="2" t="s">
        <v>79</v>
      </c>
      <c r="D419" s="2" t="s">
        <v>80</v>
      </c>
      <c r="E419" t="s">
        <v>132</v>
      </c>
      <c r="F419" s="3">
        <v>42083</v>
      </c>
      <c r="G419" s="2">
        <v>1040971</v>
      </c>
      <c r="H419" s="2"/>
    </row>
    <row r="420" spans="1:8" ht="17.399999999999999" x14ac:dyDescent="0.3">
      <c r="A420" t="s">
        <v>1205</v>
      </c>
      <c r="B420" t="s">
        <v>1206</v>
      </c>
      <c r="C420" s="2" t="s">
        <v>36</v>
      </c>
      <c r="D420" s="2" t="s">
        <v>1207</v>
      </c>
      <c r="E420" t="s">
        <v>1208</v>
      </c>
      <c r="F420" s="3">
        <v>30224</v>
      </c>
      <c r="G420" s="2">
        <v>91440</v>
      </c>
      <c r="H420" s="2"/>
    </row>
    <row r="421" spans="1:8" ht="17.399999999999999" x14ac:dyDescent="0.3">
      <c r="A421" t="s">
        <v>1209</v>
      </c>
      <c r="B421" t="s">
        <v>1210</v>
      </c>
      <c r="C421" s="2" t="s">
        <v>41</v>
      </c>
      <c r="D421" s="2" t="s">
        <v>100</v>
      </c>
      <c r="E421" t="s">
        <v>421</v>
      </c>
      <c r="F421" s="2"/>
      <c r="G421" s="2">
        <v>92122</v>
      </c>
      <c r="H421" s="2"/>
    </row>
    <row r="422" spans="1:8" ht="17.399999999999999" x14ac:dyDescent="0.3">
      <c r="A422" t="s">
        <v>1211</v>
      </c>
      <c r="B422" t="s">
        <v>1212</v>
      </c>
      <c r="C422" s="2" t="s">
        <v>2</v>
      </c>
      <c r="D422" s="2" t="s">
        <v>71</v>
      </c>
      <c r="E422" t="s">
        <v>221</v>
      </c>
      <c r="F422" s="3">
        <v>34516</v>
      </c>
      <c r="G422" s="2">
        <v>92380</v>
      </c>
      <c r="H422" s="2"/>
    </row>
    <row r="423" spans="1:8" ht="17.399999999999999" x14ac:dyDescent="0.3">
      <c r="A423" t="s">
        <v>1213</v>
      </c>
      <c r="B423" t="s">
        <v>1214</v>
      </c>
      <c r="C423" s="2" t="s">
        <v>50</v>
      </c>
      <c r="D423" s="2" t="s">
        <v>339</v>
      </c>
      <c r="E423" t="s">
        <v>132</v>
      </c>
      <c r="F423" s="2"/>
      <c r="G423" s="2">
        <v>64040</v>
      </c>
      <c r="H423" s="2"/>
    </row>
    <row r="424" spans="1:8" ht="17.399999999999999" x14ac:dyDescent="0.3">
      <c r="A424" t="s">
        <v>1215</v>
      </c>
      <c r="B424" t="s">
        <v>1216</v>
      </c>
      <c r="C424" s="2" t="s">
        <v>36</v>
      </c>
      <c r="D424" s="2" t="s">
        <v>1207</v>
      </c>
      <c r="E424" t="s">
        <v>1217</v>
      </c>
      <c r="F424" s="3">
        <v>30224</v>
      </c>
      <c r="G424" s="2">
        <v>93556</v>
      </c>
      <c r="H424" s="2"/>
    </row>
    <row r="425" spans="1:8" ht="17.399999999999999" x14ac:dyDescent="0.3">
      <c r="A425" t="s">
        <v>1218</v>
      </c>
      <c r="B425" t="s">
        <v>1219</v>
      </c>
      <c r="C425" s="2" t="s">
        <v>36</v>
      </c>
      <c r="D425" s="2" t="s">
        <v>379</v>
      </c>
      <c r="E425" t="s">
        <v>72</v>
      </c>
      <c r="F425" s="2"/>
      <c r="G425" s="2">
        <v>829224</v>
      </c>
      <c r="H425" s="2">
        <v>1971</v>
      </c>
    </row>
    <row r="426" spans="1:8" ht="17.399999999999999" x14ac:dyDescent="0.3">
      <c r="A426" t="s">
        <v>1220</v>
      </c>
      <c r="B426" t="s">
        <v>1221</v>
      </c>
      <c r="C426" s="2" t="s">
        <v>50</v>
      </c>
      <c r="D426" s="2" t="s">
        <v>51</v>
      </c>
      <c r="E426" t="s">
        <v>138</v>
      </c>
      <c r="F426" s="2"/>
      <c r="G426" s="2">
        <v>93751</v>
      </c>
      <c r="H426" s="2"/>
    </row>
    <row r="427" spans="1:8" ht="17.399999999999999" x14ac:dyDescent="0.3">
      <c r="A427" t="s">
        <v>1222</v>
      </c>
      <c r="B427" t="s">
        <v>1223</v>
      </c>
      <c r="C427" s="2" t="s">
        <v>2</v>
      </c>
      <c r="D427" s="2" t="s">
        <v>1160</v>
      </c>
      <c r="E427" t="s">
        <v>697</v>
      </c>
      <c r="F427" s="3">
        <v>39771</v>
      </c>
      <c r="G427" s="2">
        <v>861878</v>
      </c>
      <c r="H427" s="2"/>
    </row>
    <row r="428" spans="1:8" ht="17.399999999999999" x14ac:dyDescent="0.3">
      <c r="A428" t="s">
        <v>1224</v>
      </c>
      <c r="B428" t="s">
        <v>1225</v>
      </c>
      <c r="C428" s="2" t="s">
        <v>7</v>
      </c>
      <c r="D428" s="2" t="s">
        <v>8</v>
      </c>
      <c r="E428" t="s">
        <v>1226</v>
      </c>
      <c r="F428" s="3">
        <v>36872</v>
      </c>
      <c r="G428" s="2">
        <v>310764</v>
      </c>
      <c r="H428" s="2"/>
    </row>
    <row r="429" spans="1:8" ht="17.399999999999999" x14ac:dyDescent="0.3">
      <c r="A429" t="s">
        <v>1227</v>
      </c>
      <c r="B429" t="s">
        <v>1228</v>
      </c>
      <c r="C429" s="2" t="s">
        <v>50</v>
      </c>
      <c r="D429" s="2" t="s">
        <v>257</v>
      </c>
      <c r="E429" t="s">
        <v>421</v>
      </c>
      <c r="F429" s="3">
        <v>32294</v>
      </c>
      <c r="G429" s="2">
        <v>750556</v>
      </c>
      <c r="H429" s="2"/>
    </row>
    <row r="430" spans="1:8" ht="17.399999999999999" x14ac:dyDescent="0.3">
      <c r="A430" t="s">
        <v>1229</v>
      </c>
      <c r="B430" t="s">
        <v>1230</v>
      </c>
      <c r="C430" s="2" t="s">
        <v>50</v>
      </c>
      <c r="D430" s="2" t="s">
        <v>257</v>
      </c>
      <c r="E430" t="s">
        <v>59</v>
      </c>
      <c r="F430" s="3">
        <v>43178</v>
      </c>
      <c r="G430" s="2">
        <v>719739</v>
      </c>
      <c r="H430" s="2"/>
    </row>
    <row r="431" spans="1:8" ht="17.399999999999999" x14ac:dyDescent="0.3">
      <c r="A431" t="s">
        <v>1231</v>
      </c>
      <c r="B431" t="s">
        <v>1232</v>
      </c>
      <c r="C431" s="2" t="s">
        <v>19</v>
      </c>
      <c r="D431" s="2" t="s">
        <v>28</v>
      </c>
      <c r="E431" t="s">
        <v>108</v>
      </c>
      <c r="F431" s="3">
        <v>37705</v>
      </c>
      <c r="G431" s="2">
        <v>849399</v>
      </c>
      <c r="H431" s="2"/>
    </row>
    <row r="432" spans="1:8" ht="17.399999999999999" x14ac:dyDescent="0.3">
      <c r="A432" t="s">
        <v>1233</v>
      </c>
      <c r="B432" t="s">
        <v>1234</v>
      </c>
      <c r="C432" s="2" t="s">
        <v>50</v>
      </c>
      <c r="D432" s="2" t="s">
        <v>131</v>
      </c>
      <c r="E432" t="s">
        <v>372</v>
      </c>
      <c r="F432" s="3">
        <v>42326</v>
      </c>
      <c r="G432" s="2">
        <v>1601712</v>
      </c>
      <c r="H432" s="2"/>
    </row>
    <row r="433" spans="1:8" ht="17.399999999999999" x14ac:dyDescent="0.3">
      <c r="A433" t="s">
        <v>1235</v>
      </c>
      <c r="B433" t="s">
        <v>1236</v>
      </c>
      <c r="C433" s="2" t="s">
        <v>19</v>
      </c>
      <c r="D433" s="2" t="s">
        <v>28</v>
      </c>
      <c r="E433" t="s">
        <v>108</v>
      </c>
      <c r="F433" s="3">
        <v>42810</v>
      </c>
      <c r="G433" s="2">
        <v>883241</v>
      </c>
      <c r="H433" s="2"/>
    </row>
    <row r="434" spans="1:8" ht="17.399999999999999" x14ac:dyDescent="0.3">
      <c r="A434" t="s">
        <v>1237</v>
      </c>
      <c r="B434" t="s">
        <v>1238</v>
      </c>
      <c r="C434" s="2" t="s">
        <v>113</v>
      </c>
      <c r="D434" s="2" t="s">
        <v>1239</v>
      </c>
      <c r="E434" t="s">
        <v>188</v>
      </c>
      <c r="F434" s="3">
        <v>31777</v>
      </c>
      <c r="G434" s="2">
        <v>96021</v>
      </c>
      <c r="H434" s="2"/>
    </row>
    <row r="435" spans="1:8" ht="17.399999999999999" x14ac:dyDescent="0.3">
      <c r="A435" t="s">
        <v>1240</v>
      </c>
      <c r="B435" t="s">
        <v>1241</v>
      </c>
      <c r="C435" s="2" t="s">
        <v>50</v>
      </c>
      <c r="D435" s="2" t="s">
        <v>51</v>
      </c>
      <c r="E435" t="s">
        <v>1242</v>
      </c>
      <c r="F435" s="2"/>
      <c r="G435" s="2">
        <v>1113169</v>
      </c>
      <c r="H435" s="2">
        <v>1937</v>
      </c>
    </row>
    <row r="436" spans="1:8" ht="17.399999999999999" x14ac:dyDescent="0.3">
      <c r="A436" t="s">
        <v>1243</v>
      </c>
      <c r="B436" t="s">
        <v>1244</v>
      </c>
      <c r="C436" s="2" t="s">
        <v>19</v>
      </c>
      <c r="D436" s="2" t="s">
        <v>24</v>
      </c>
      <c r="E436" t="s">
        <v>1245</v>
      </c>
      <c r="F436" s="3">
        <v>43178</v>
      </c>
      <c r="G436" s="2">
        <v>946581</v>
      </c>
      <c r="H436" s="2"/>
    </row>
    <row r="437" spans="1:8" ht="17.399999999999999" x14ac:dyDescent="0.3">
      <c r="A437" t="s">
        <v>1246</v>
      </c>
      <c r="B437" t="s">
        <v>1247</v>
      </c>
      <c r="C437" s="2" t="s">
        <v>36</v>
      </c>
      <c r="D437" s="2" t="s">
        <v>702</v>
      </c>
      <c r="E437" t="s">
        <v>132</v>
      </c>
      <c r="F437" s="2"/>
      <c r="G437" s="2">
        <v>1116132</v>
      </c>
      <c r="H437" s="2">
        <v>2017</v>
      </c>
    </row>
    <row r="438" spans="1:8" ht="17.399999999999999" x14ac:dyDescent="0.3">
      <c r="A438" t="s">
        <v>1248</v>
      </c>
      <c r="B438" t="s">
        <v>1249</v>
      </c>
      <c r="C438" s="2" t="s">
        <v>36</v>
      </c>
      <c r="D438" s="2" t="s">
        <v>510</v>
      </c>
      <c r="E438" t="s">
        <v>145</v>
      </c>
      <c r="F438" s="3">
        <v>28125</v>
      </c>
      <c r="G438" s="2">
        <v>27419</v>
      </c>
      <c r="H438" s="2"/>
    </row>
    <row r="439" spans="1:8" ht="17.399999999999999" x14ac:dyDescent="0.3">
      <c r="A439" t="s">
        <v>1250</v>
      </c>
      <c r="B439" t="s">
        <v>1251</v>
      </c>
      <c r="C439" s="2" t="s">
        <v>19</v>
      </c>
      <c r="D439" s="2" t="s">
        <v>804</v>
      </c>
      <c r="E439" t="s">
        <v>668</v>
      </c>
      <c r="F439" s="3">
        <v>40833</v>
      </c>
      <c r="G439" s="2">
        <v>1385157</v>
      </c>
      <c r="H439" s="2"/>
    </row>
    <row r="440" spans="1:8" ht="17.399999999999999" x14ac:dyDescent="0.3">
      <c r="A440" t="s">
        <v>1252</v>
      </c>
      <c r="B440" t="s">
        <v>1253</v>
      </c>
      <c r="C440" s="2" t="s">
        <v>163</v>
      </c>
      <c r="D440" s="2" t="s">
        <v>241</v>
      </c>
      <c r="E440" s="1" t="s">
        <v>182</v>
      </c>
      <c r="F440" s="3">
        <v>39969</v>
      </c>
      <c r="G440" s="2">
        <v>1681459</v>
      </c>
      <c r="H440" s="2"/>
    </row>
    <row r="441" spans="1:8" ht="17.399999999999999" x14ac:dyDescent="0.3">
      <c r="A441" t="s">
        <v>1254</v>
      </c>
      <c r="B441" t="s">
        <v>1255</v>
      </c>
      <c r="C441" s="2" t="s">
        <v>19</v>
      </c>
      <c r="D441" s="2" t="s">
        <v>32</v>
      </c>
      <c r="E441" t="s">
        <v>221</v>
      </c>
      <c r="F441" s="2"/>
      <c r="G441" s="2">
        <v>97476</v>
      </c>
      <c r="H441" s="2">
        <v>1930</v>
      </c>
    </row>
    <row r="442" spans="1:8" ht="17.399999999999999" x14ac:dyDescent="0.3">
      <c r="A442" t="s">
        <v>1256</v>
      </c>
      <c r="B442" t="s">
        <v>1257</v>
      </c>
      <c r="C442" s="2" t="s">
        <v>2</v>
      </c>
      <c r="D442" s="2" t="s">
        <v>210</v>
      </c>
      <c r="E442" t="s">
        <v>406</v>
      </c>
      <c r="F442" s="3">
        <v>28855</v>
      </c>
      <c r="G442" s="2">
        <v>217346</v>
      </c>
      <c r="H442" s="2"/>
    </row>
    <row r="443" spans="1:8" ht="17.399999999999999" x14ac:dyDescent="0.3">
      <c r="A443" t="s">
        <v>1258</v>
      </c>
      <c r="B443" t="s">
        <v>1259</v>
      </c>
      <c r="C443" s="2" t="s">
        <v>7</v>
      </c>
      <c r="D443" s="2" t="s">
        <v>8</v>
      </c>
      <c r="E443" t="s">
        <v>1084</v>
      </c>
      <c r="F443" s="2"/>
      <c r="G443" s="2">
        <v>97745</v>
      </c>
      <c r="H443" s="2">
        <v>2006</v>
      </c>
    </row>
    <row r="444" spans="1:8" ht="17.399999999999999" x14ac:dyDescent="0.3">
      <c r="A444" t="s">
        <v>1260</v>
      </c>
      <c r="B444" t="s">
        <v>1261</v>
      </c>
      <c r="C444" s="2" t="s">
        <v>36</v>
      </c>
      <c r="D444" s="2" t="s">
        <v>702</v>
      </c>
      <c r="E444" t="s">
        <v>132</v>
      </c>
      <c r="F444" s="3">
        <v>36698</v>
      </c>
      <c r="G444" s="2">
        <v>98246</v>
      </c>
      <c r="H444" s="2"/>
    </row>
    <row r="445" spans="1:8" ht="17.399999999999999" x14ac:dyDescent="0.3">
      <c r="A445" t="s">
        <v>1262</v>
      </c>
      <c r="B445" t="s">
        <v>1263</v>
      </c>
      <c r="C445" s="2" t="s">
        <v>19</v>
      </c>
      <c r="D445" s="2" t="s">
        <v>67</v>
      </c>
      <c r="E445" t="s">
        <v>368</v>
      </c>
      <c r="F445" s="3">
        <v>43258</v>
      </c>
      <c r="G445" s="2">
        <v>1418091</v>
      </c>
      <c r="H445" s="2">
        <v>2006</v>
      </c>
    </row>
    <row r="446" spans="1:8" ht="17.399999999999999" x14ac:dyDescent="0.3">
      <c r="A446" t="s">
        <v>1264</v>
      </c>
      <c r="B446" t="s">
        <v>1265</v>
      </c>
      <c r="C446" s="2" t="s">
        <v>36</v>
      </c>
      <c r="D446" s="2" t="s">
        <v>371</v>
      </c>
      <c r="E446" t="s">
        <v>132</v>
      </c>
      <c r="F446" s="2"/>
      <c r="G446" s="2">
        <v>1105705</v>
      </c>
      <c r="H446" s="2"/>
    </row>
    <row r="447" spans="1:8" ht="17.399999999999999" x14ac:dyDescent="0.3">
      <c r="A447" t="s">
        <v>1266</v>
      </c>
      <c r="B447" t="s">
        <v>1267</v>
      </c>
      <c r="C447" s="2" t="s">
        <v>36</v>
      </c>
      <c r="D447" s="2" t="s">
        <v>646</v>
      </c>
      <c r="E447" t="s">
        <v>1268</v>
      </c>
      <c r="F447" s="3">
        <v>31320</v>
      </c>
      <c r="G447" s="2">
        <v>109198</v>
      </c>
      <c r="H447" s="2"/>
    </row>
    <row r="448" spans="1:8" ht="17.399999999999999" x14ac:dyDescent="0.3">
      <c r="A448" t="s">
        <v>1269</v>
      </c>
      <c r="B448" t="s">
        <v>1270</v>
      </c>
      <c r="C448" s="2" t="s">
        <v>50</v>
      </c>
      <c r="D448" s="2" t="s">
        <v>55</v>
      </c>
      <c r="E448" t="s">
        <v>1271</v>
      </c>
      <c r="F448" s="3">
        <v>32628</v>
      </c>
      <c r="G448" s="2">
        <v>320335</v>
      </c>
      <c r="H448" s="2"/>
    </row>
    <row r="449" spans="1:8" ht="17.399999999999999" x14ac:dyDescent="0.3">
      <c r="A449" t="s">
        <v>1272</v>
      </c>
      <c r="B449" t="s">
        <v>1273</v>
      </c>
      <c r="C449" s="2" t="s">
        <v>19</v>
      </c>
      <c r="D449" s="2" t="s">
        <v>67</v>
      </c>
      <c r="E449" t="s">
        <v>56</v>
      </c>
      <c r="F449" s="3">
        <v>39449</v>
      </c>
      <c r="G449" s="2">
        <v>721683</v>
      </c>
      <c r="H449" s="2"/>
    </row>
    <row r="450" spans="1:8" ht="17.399999999999999" x14ac:dyDescent="0.3">
      <c r="A450" t="s">
        <v>1274</v>
      </c>
      <c r="B450" t="s">
        <v>1275</v>
      </c>
      <c r="C450" s="2" t="s">
        <v>36</v>
      </c>
      <c r="D450" s="2" t="s">
        <v>230</v>
      </c>
      <c r="E450" t="s">
        <v>1276</v>
      </c>
      <c r="F450" s="3">
        <v>41663</v>
      </c>
      <c r="G450" s="2">
        <v>916365</v>
      </c>
      <c r="H450" s="2"/>
    </row>
    <row r="451" spans="1:8" ht="17.399999999999999" x14ac:dyDescent="0.3">
      <c r="A451" t="s">
        <v>1277</v>
      </c>
      <c r="B451" t="s">
        <v>1278</v>
      </c>
      <c r="C451" s="2" t="s">
        <v>2</v>
      </c>
      <c r="D451" s="2" t="s">
        <v>210</v>
      </c>
      <c r="E451" t="s">
        <v>840</v>
      </c>
      <c r="F451" s="3">
        <v>42524</v>
      </c>
      <c r="G451" s="2">
        <v>1260221</v>
      </c>
      <c r="H451" s="2"/>
    </row>
    <row r="452" spans="1:8" ht="17.399999999999999" x14ac:dyDescent="0.3">
      <c r="A452" t="s">
        <v>1279</v>
      </c>
      <c r="B452" t="s">
        <v>1280</v>
      </c>
      <c r="C452" s="2" t="s">
        <v>50</v>
      </c>
      <c r="D452" s="2" t="s">
        <v>104</v>
      </c>
      <c r="E452" t="s">
        <v>132</v>
      </c>
      <c r="F452" s="3">
        <v>37489</v>
      </c>
      <c r="G452" s="2">
        <v>86312</v>
      </c>
      <c r="H452" s="2"/>
    </row>
    <row r="453" spans="1:8" ht="17.399999999999999" x14ac:dyDescent="0.3">
      <c r="A453" t="s">
        <v>1281</v>
      </c>
      <c r="B453" t="s">
        <v>1282</v>
      </c>
      <c r="C453" s="2" t="s">
        <v>36</v>
      </c>
      <c r="D453" s="2" t="s">
        <v>118</v>
      </c>
      <c r="E453" t="s">
        <v>1283</v>
      </c>
      <c r="F453" s="3">
        <v>40898</v>
      </c>
      <c r="G453" s="2">
        <v>1526520</v>
      </c>
      <c r="H453" s="2"/>
    </row>
    <row r="454" spans="1:8" ht="17.399999999999999" x14ac:dyDescent="0.3">
      <c r="A454" t="s">
        <v>1284</v>
      </c>
      <c r="B454" t="s">
        <v>1285</v>
      </c>
      <c r="C454" s="2" t="s">
        <v>36</v>
      </c>
      <c r="D454" s="2" t="s">
        <v>1011</v>
      </c>
      <c r="E454" t="s">
        <v>132</v>
      </c>
      <c r="F454" s="3">
        <v>41456</v>
      </c>
      <c r="G454" s="2">
        <v>1308161</v>
      </c>
      <c r="H454" s="2"/>
    </row>
    <row r="455" spans="1:8" ht="17.399999999999999" x14ac:dyDescent="0.3">
      <c r="A455" t="s">
        <v>1286</v>
      </c>
      <c r="B455" t="s">
        <v>1287</v>
      </c>
      <c r="C455" s="2" t="s">
        <v>36</v>
      </c>
      <c r="D455" s="2" t="s">
        <v>1011</v>
      </c>
      <c r="E455" t="s">
        <v>132</v>
      </c>
      <c r="F455" s="3">
        <v>42265</v>
      </c>
      <c r="G455" s="2">
        <v>1308161</v>
      </c>
      <c r="H455" s="2"/>
    </row>
    <row r="456" spans="1:8" ht="17.399999999999999" x14ac:dyDescent="0.3">
      <c r="A456" t="s">
        <v>1288</v>
      </c>
      <c r="B456" t="s">
        <v>1289</v>
      </c>
      <c r="C456" s="2" t="s">
        <v>113</v>
      </c>
      <c r="D456" s="2" t="s">
        <v>319</v>
      </c>
      <c r="E456" t="s">
        <v>1290</v>
      </c>
      <c r="F456" s="2"/>
      <c r="G456" s="2">
        <v>100493</v>
      </c>
      <c r="H456" s="2"/>
    </row>
    <row r="457" spans="1:8" ht="17.399999999999999" x14ac:dyDescent="0.3">
      <c r="A457" t="s">
        <v>1291</v>
      </c>
      <c r="B457" t="s">
        <v>1292</v>
      </c>
      <c r="C457" s="2" t="s">
        <v>79</v>
      </c>
      <c r="D457" s="2" t="s">
        <v>191</v>
      </c>
      <c r="E457" t="s">
        <v>1293</v>
      </c>
      <c r="F457" s="3">
        <v>42436</v>
      </c>
      <c r="G457" s="2">
        <v>74208</v>
      </c>
      <c r="H457" s="2"/>
    </row>
    <row r="458" spans="1:8" ht="17.399999999999999" x14ac:dyDescent="0.3">
      <c r="A458" t="s">
        <v>1294</v>
      </c>
      <c r="B458" t="s">
        <v>1295</v>
      </c>
      <c r="C458" s="2" t="s">
        <v>36</v>
      </c>
      <c r="D458" s="2" t="s">
        <v>230</v>
      </c>
      <c r="E458" t="s">
        <v>1296</v>
      </c>
      <c r="F458" s="3">
        <v>42478</v>
      </c>
      <c r="G458" s="2">
        <v>1403568</v>
      </c>
      <c r="H458" s="2"/>
    </row>
    <row r="459" spans="1:8" ht="17.399999999999999" x14ac:dyDescent="0.3">
      <c r="A459" t="s">
        <v>1297</v>
      </c>
      <c r="B459" t="s">
        <v>1298</v>
      </c>
      <c r="C459" s="2" t="s">
        <v>50</v>
      </c>
      <c r="D459" s="2" t="s">
        <v>248</v>
      </c>
      <c r="E459" t="s">
        <v>145</v>
      </c>
      <c r="F459" s="2"/>
      <c r="G459" s="2">
        <v>36104</v>
      </c>
      <c r="H459" s="2">
        <v>1968</v>
      </c>
    </row>
    <row r="460" spans="1:8" ht="17.399999999999999" x14ac:dyDescent="0.3">
      <c r="A460" t="s">
        <v>1299</v>
      </c>
      <c r="B460" t="s">
        <v>1300</v>
      </c>
      <c r="C460" s="2" t="s">
        <v>36</v>
      </c>
      <c r="D460" s="2" t="s">
        <v>702</v>
      </c>
      <c r="E460" t="s">
        <v>1242</v>
      </c>
      <c r="F460" s="3">
        <v>42454</v>
      </c>
      <c r="G460" s="2">
        <v>1336917</v>
      </c>
      <c r="H460" s="2"/>
    </row>
    <row r="461" spans="1:8" ht="17.399999999999999" x14ac:dyDescent="0.3">
      <c r="A461" t="s">
        <v>1301</v>
      </c>
      <c r="B461" t="s">
        <v>1302</v>
      </c>
      <c r="C461" s="2" t="s">
        <v>36</v>
      </c>
      <c r="D461" s="2" t="s">
        <v>702</v>
      </c>
      <c r="E461" t="s">
        <v>1242</v>
      </c>
      <c r="F461" s="3">
        <v>41760</v>
      </c>
      <c r="G461" s="2">
        <v>1336917</v>
      </c>
      <c r="H461" s="2"/>
    </row>
    <row r="462" spans="1:8" ht="17.399999999999999" x14ac:dyDescent="0.3">
      <c r="A462" t="s">
        <v>1303</v>
      </c>
      <c r="B462" t="s">
        <v>1304</v>
      </c>
      <c r="C462" s="2" t="s">
        <v>2</v>
      </c>
      <c r="D462" s="2" t="s">
        <v>461</v>
      </c>
      <c r="E462" t="s">
        <v>265</v>
      </c>
      <c r="F462" s="2"/>
      <c r="G462" s="2">
        <v>100885</v>
      </c>
      <c r="H462" s="2"/>
    </row>
    <row r="463" spans="1:8" ht="17.399999999999999" x14ac:dyDescent="0.3">
      <c r="A463" t="s">
        <v>1305</v>
      </c>
      <c r="B463" t="s">
        <v>1306</v>
      </c>
      <c r="C463" s="2" t="s">
        <v>2</v>
      </c>
      <c r="D463" s="2" t="s">
        <v>71</v>
      </c>
      <c r="E463" t="s">
        <v>280</v>
      </c>
      <c r="F463" s="3">
        <v>42250</v>
      </c>
      <c r="G463" s="2">
        <v>100517</v>
      </c>
      <c r="H463" s="2"/>
    </row>
    <row r="464" spans="1:8" ht="17.399999999999999" x14ac:dyDescent="0.3">
      <c r="A464" t="s">
        <v>1307</v>
      </c>
      <c r="B464" t="s">
        <v>1308</v>
      </c>
      <c r="C464" s="2" t="s">
        <v>7</v>
      </c>
      <c r="D464" s="2" t="s">
        <v>46</v>
      </c>
      <c r="E464" t="s">
        <v>1309</v>
      </c>
      <c r="F464" s="3">
        <v>34516</v>
      </c>
      <c r="G464" s="2">
        <v>731766</v>
      </c>
      <c r="H464" s="2"/>
    </row>
    <row r="465" spans="1:8" ht="17.399999999999999" x14ac:dyDescent="0.3">
      <c r="A465" t="s">
        <v>1310</v>
      </c>
      <c r="B465" t="s">
        <v>1311</v>
      </c>
      <c r="C465" s="2" t="s">
        <v>2</v>
      </c>
      <c r="D465" s="2" t="s">
        <v>307</v>
      </c>
      <c r="E465" t="s">
        <v>421</v>
      </c>
      <c r="F465" s="3">
        <v>37459</v>
      </c>
      <c r="G465" s="2">
        <v>1090727</v>
      </c>
      <c r="H465" s="2"/>
    </row>
    <row r="466" spans="1:8" ht="17.399999999999999" x14ac:dyDescent="0.3">
      <c r="A466" t="s">
        <v>1312</v>
      </c>
      <c r="B466" t="s">
        <v>1313</v>
      </c>
      <c r="C466" s="2" t="s">
        <v>2</v>
      </c>
      <c r="D466" s="2" t="s">
        <v>1314</v>
      </c>
      <c r="E466" t="s">
        <v>372</v>
      </c>
      <c r="F466" s="3">
        <v>41902</v>
      </c>
      <c r="G466" s="2">
        <v>1067701</v>
      </c>
      <c r="H466" s="2"/>
    </row>
    <row r="467" spans="1:8" ht="17.399999999999999" x14ac:dyDescent="0.3">
      <c r="A467" t="s">
        <v>1315</v>
      </c>
      <c r="B467" t="s">
        <v>1316</v>
      </c>
      <c r="C467" s="2" t="s">
        <v>2</v>
      </c>
      <c r="D467" s="2" t="s">
        <v>210</v>
      </c>
      <c r="E467" t="s">
        <v>47</v>
      </c>
      <c r="F467" s="2"/>
      <c r="G467" s="2">
        <v>101829</v>
      </c>
      <c r="H467" s="2"/>
    </row>
    <row r="468" spans="1:8" ht="17.399999999999999" x14ac:dyDescent="0.3">
      <c r="A468" t="s">
        <v>1317</v>
      </c>
      <c r="B468" t="s">
        <v>1318</v>
      </c>
      <c r="C468" s="2" t="s">
        <v>7</v>
      </c>
      <c r="D468" s="2" t="s">
        <v>482</v>
      </c>
      <c r="E468" t="s">
        <v>1319</v>
      </c>
      <c r="F468" s="3">
        <v>41902</v>
      </c>
      <c r="G468" s="2">
        <v>352915</v>
      </c>
      <c r="H468" s="2"/>
    </row>
    <row r="469" spans="1:8" ht="17.399999999999999" x14ac:dyDescent="0.3">
      <c r="A469" t="s">
        <v>1320</v>
      </c>
      <c r="B469" t="s">
        <v>1321</v>
      </c>
      <c r="C469" s="2" t="s">
        <v>50</v>
      </c>
      <c r="D469" s="2" t="s">
        <v>55</v>
      </c>
      <c r="E469" t="s">
        <v>1322</v>
      </c>
      <c r="F469" s="3">
        <v>34394</v>
      </c>
      <c r="G469" s="2">
        <v>5513</v>
      </c>
      <c r="H469" s="2"/>
    </row>
    <row r="470" spans="1:8" ht="17.399999999999999" x14ac:dyDescent="0.3">
      <c r="A470" t="s">
        <v>1323</v>
      </c>
      <c r="B470" t="s">
        <v>1324</v>
      </c>
      <c r="C470" s="2" t="s">
        <v>36</v>
      </c>
      <c r="D470" s="2" t="s">
        <v>702</v>
      </c>
      <c r="E470" t="s">
        <v>1133</v>
      </c>
      <c r="F470" s="3">
        <v>29036</v>
      </c>
      <c r="G470" s="2">
        <v>103379</v>
      </c>
      <c r="H470" s="2"/>
    </row>
    <row r="471" spans="1:8" ht="17.399999999999999" x14ac:dyDescent="0.3">
      <c r="A471" t="s">
        <v>1325</v>
      </c>
      <c r="B471" t="s">
        <v>1326</v>
      </c>
      <c r="C471" s="2" t="s">
        <v>163</v>
      </c>
      <c r="D471" s="2" t="s">
        <v>171</v>
      </c>
      <c r="E471" t="s">
        <v>172</v>
      </c>
      <c r="F471" s="2"/>
      <c r="G471" s="2">
        <v>1035002</v>
      </c>
      <c r="H471" s="2">
        <v>1980</v>
      </c>
    </row>
    <row r="472" spans="1:8" ht="17.399999999999999" x14ac:dyDescent="0.3">
      <c r="A472" t="s">
        <v>1327</v>
      </c>
      <c r="B472" t="s">
        <v>1328</v>
      </c>
      <c r="C472" s="2" t="s">
        <v>7</v>
      </c>
      <c r="D472" s="2" t="s">
        <v>8</v>
      </c>
      <c r="E472" t="s">
        <v>580</v>
      </c>
      <c r="F472" s="3">
        <v>39125</v>
      </c>
      <c r="G472" s="2">
        <v>203527</v>
      </c>
      <c r="H472" s="2"/>
    </row>
    <row r="473" spans="1:8" ht="17.399999999999999" x14ac:dyDescent="0.3">
      <c r="A473" t="s">
        <v>1329</v>
      </c>
      <c r="B473" t="s">
        <v>1330</v>
      </c>
      <c r="C473" s="2" t="s">
        <v>79</v>
      </c>
      <c r="D473" s="2" t="s">
        <v>719</v>
      </c>
      <c r="E473" t="s">
        <v>280</v>
      </c>
      <c r="F473" s="3">
        <v>39876</v>
      </c>
      <c r="G473" s="2">
        <v>740260</v>
      </c>
      <c r="H473" s="2"/>
    </row>
    <row r="474" spans="1:8" ht="17.399999999999999" x14ac:dyDescent="0.3">
      <c r="A474" t="s">
        <v>1331</v>
      </c>
      <c r="B474" t="s">
        <v>1332</v>
      </c>
      <c r="C474" s="2" t="s">
        <v>19</v>
      </c>
      <c r="D474" s="2" t="s">
        <v>67</v>
      </c>
      <c r="E474" t="s">
        <v>1333</v>
      </c>
      <c r="F474" s="3">
        <v>38749</v>
      </c>
      <c r="G474" s="2">
        <v>1014473</v>
      </c>
      <c r="H474" s="2"/>
    </row>
    <row r="475" spans="1:8" ht="17.399999999999999" x14ac:dyDescent="0.3">
      <c r="A475" t="s">
        <v>1334</v>
      </c>
      <c r="B475" t="s">
        <v>1335</v>
      </c>
      <c r="C475" s="2" t="s">
        <v>2</v>
      </c>
      <c r="D475" s="2" t="s">
        <v>573</v>
      </c>
      <c r="E475" t="s">
        <v>1336</v>
      </c>
      <c r="F475" s="3">
        <v>42285</v>
      </c>
      <c r="G475" s="2">
        <v>1442145</v>
      </c>
      <c r="H475" s="2"/>
    </row>
    <row r="476" spans="1:8" ht="17.399999999999999" x14ac:dyDescent="0.3">
      <c r="A476" t="s">
        <v>1337</v>
      </c>
      <c r="B476" t="s">
        <v>1338</v>
      </c>
      <c r="C476" s="2" t="s">
        <v>219</v>
      </c>
      <c r="D476" s="2" t="s">
        <v>220</v>
      </c>
      <c r="E476" t="s">
        <v>132</v>
      </c>
      <c r="F476" s="3">
        <v>30650</v>
      </c>
      <c r="G476" s="2">
        <v>732712</v>
      </c>
      <c r="H476" s="2"/>
    </row>
    <row r="477" spans="1:8" ht="17.399999999999999" x14ac:dyDescent="0.3">
      <c r="A477" t="s">
        <v>1339</v>
      </c>
      <c r="B477" t="s">
        <v>1340</v>
      </c>
      <c r="C477" s="2" t="s">
        <v>7</v>
      </c>
      <c r="D477" s="2" t="s">
        <v>84</v>
      </c>
      <c r="E477" t="s">
        <v>68</v>
      </c>
      <c r="F477" s="3">
        <v>41540</v>
      </c>
      <c r="G477" s="2">
        <v>875320</v>
      </c>
      <c r="H477" s="2"/>
    </row>
    <row r="478" spans="1:8" ht="17.399999999999999" x14ac:dyDescent="0.3">
      <c r="A478" t="s">
        <v>1341</v>
      </c>
      <c r="B478" t="s">
        <v>1342</v>
      </c>
      <c r="C478" s="2" t="s">
        <v>36</v>
      </c>
      <c r="D478" s="2" t="s">
        <v>371</v>
      </c>
      <c r="E478" t="s">
        <v>132</v>
      </c>
      <c r="F478" s="2"/>
      <c r="G478" s="2">
        <v>1339947</v>
      </c>
      <c r="H478" s="2"/>
    </row>
    <row r="479" spans="1:8" ht="17.399999999999999" x14ac:dyDescent="0.3">
      <c r="A479" t="s">
        <v>1343</v>
      </c>
      <c r="B479" t="s">
        <v>1344</v>
      </c>
      <c r="C479" s="2" t="s">
        <v>19</v>
      </c>
      <c r="D479" s="2" t="s">
        <v>67</v>
      </c>
      <c r="E479" t="s">
        <v>368</v>
      </c>
      <c r="F479" s="3">
        <v>40168</v>
      </c>
      <c r="G479" s="2">
        <v>1403161</v>
      </c>
      <c r="H479" s="2"/>
    </row>
    <row r="480" spans="1:8" ht="17.399999999999999" x14ac:dyDescent="0.3">
      <c r="A480" t="s">
        <v>1345</v>
      </c>
      <c r="B480" t="s">
        <v>1346</v>
      </c>
      <c r="C480" s="2" t="s">
        <v>79</v>
      </c>
      <c r="D480" s="2" t="s">
        <v>80</v>
      </c>
      <c r="E480" t="s">
        <v>132</v>
      </c>
      <c r="F480" s="2"/>
      <c r="G480" s="2">
        <v>899689</v>
      </c>
      <c r="H480" s="2"/>
    </row>
    <row r="481" spans="1:8" ht="17.399999999999999" x14ac:dyDescent="0.3">
      <c r="A481" t="s">
        <v>1347</v>
      </c>
      <c r="B481" t="s">
        <v>1348</v>
      </c>
      <c r="C481" s="2" t="s">
        <v>62</v>
      </c>
      <c r="D481" s="2" t="s">
        <v>915</v>
      </c>
      <c r="E481" t="s">
        <v>1157</v>
      </c>
      <c r="F481" s="3">
        <v>36341</v>
      </c>
      <c r="G481" s="2">
        <v>1396009</v>
      </c>
      <c r="H481" s="2"/>
    </row>
    <row r="482" spans="1:8" ht="17.399999999999999" x14ac:dyDescent="0.3">
      <c r="A482" t="s">
        <v>1349</v>
      </c>
      <c r="B482" t="s">
        <v>1350</v>
      </c>
      <c r="C482" s="2" t="s">
        <v>113</v>
      </c>
      <c r="D482" s="2" t="s">
        <v>452</v>
      </c>
      <c r="E482" t="s">
        <v>1351</v>
      </c>
      <c r="F482" s="3">
        <v>30194</v>
      </c>
      <c r="G482" s="2">
        <v>104169</v>
      </c>
      <c r="H482" s="2"/>
    </row>
    <row r="483" spans="1:8" ht="17.399999999999999" x14ac:dyDescent="0.3">
      <c r="A483" t="s">
        <v>1352</v>
      </c>
      <c r="B483" t="s">
        <v>1353</v>
      </c>
      <c r="C483" s="2" t="s">
        <v>113</v>
      </c>
      <c r="D483" s="2" t="s">
        <v>469</v>
      </c>
      <c r="E483" t="s">
        <v>254</v>
      </c>
      <c r="F483" s="3">
        <v>29220</v>
      </c>
      <c r="G483" s="2">
        <v>1618921</v>
      </c>
      <c r="H483" s="2"/>
    </row>
    <row r="484" spans="1:8" ht="17.399999999999999" x14ac:dyDescent="0.3">
      <c r="A484" t="s">
        <v>1354</v>
      </c>
      <c r="B484" t="s">
        <v>1355</v>
      </c>
      <c r="C484" s="2" t="s">
        <v>36</v>
      </c>
      <c r="D484" s="2" t="s">
        <v>371</v>
      </c>
      <c r="E484" t="s">
        <v>1356</v>
      </c>
      <c r="F484" s="3">
        <v>27941</v>
      </c>
      <c r="G484" s="2">
        <v>1001039</v>
      </c>
      <c r="H484" s="2"/>
    </row>
    <row r="485" spans="1:8" ht="17.399999999999999" x14ac:dyDescent="0.3">
      <c r="A485" t="s">
        <v>1357</v>
      </c>
      <c r="B485" t="s">
        <v>1358</v>
      </c>
      <c r="C485" s="2" t="s">
        <v>2</v>
      </c>
      <c r="D485" s="2" t="s">
        <v>1160</v>
      </c>
      <c r="E485" t="s">
        <v>188</v>
      </c>
      <c r="F485" s="2"/>
      <c r="G485" s="2">
        <v>823768</v>
      </c>
      <c r="H485" s="2">
        <v>1968</v>
      </c>
    </row>
    <row r="486" spans="1:8" ht="17.399999999999999" x14ac:dyDescent="0.3">
      <c r="A486" t="s">
        <v>1359</v>
      </c>
      <c r="B486" t="s">
        <v>1360</v>
      </c>
      <c r="C486" s="2" t="s">
        <v>7</v>
      </c>
      <c r="D486" s="2" t="s">
        <v>148</v>
      </c>
      <c r="E486" t="s">
        <v>1361</v>
      </c>
      <c r="F486" s="2"/>
      <c r="G486" s="2">
        <v>1000697</v>
      </c>
      <c r="H486" s="2">
        <v>1958</v>
      </c>
    </row>
    <row r="487" spans="1:8" ht="17.399999999999999" x14ac:dyDescent="0.3">
      <c r="A487" t="s">
        <v>1362</v>
      </c>
      <c r="B487" t="s">
        <v>1363</v>
      </c>
      <c r="C487" s="2" t="s">
        <v>41</v>
      </c>
      <c r="D487" s="2" t="s">
        <v>100</v>
      </c>
      <c r="E487" t="s">
        <v>185</v>
      </c>
      <c r="F487" s="3">
        <v>39752</v>
      </c>
      <c r="G487" s="2">
        <v>783325</v>
      </c>
      <c r="H487" s="2"/>
    </row>
    <row r="488" spans="1:8" ht="17.399999999999999" x14ac:dyDescent="0.3">
      <c r="A488" t="s">
        <v>1364</v>
      </c>
      <c r="B488" t="s">
        <v>1365</v>
      </c>
      <c r="C488" s="2" t="s">
        <v>50</v>
      </c>
      <c r="D488" s="2" t="s">
        <v>248</v>
      </c>
      <c r="E488" t="s">
        <v>368</v>
      </c>
      <c r="F488" s="3">
        <v>27941</v>
      </c>
      <c r="G488" s="2">
        <v>72971</v>
      </c>
      <c r="H488" s="2"/>
    </row>
    <row r="489" spans="1:8" ht="17.399999999999999" x14ac:dyDescent="0.3">
      <c r="A489" t="s">
        <v>1366</v>
      </c>
      <c r="B489" t="s">
        <v>1367</v>
      </c>
      <c r="C489" s="2" t="s">
        <v>79</v>
      </c>
      <c r="D489" s="2" t="s">
        <v>719</v>
      </c>
      <c r="E489" t="s">
        <v>1368</v>
      </c>
      <c r="F489" s="3">
        <v>39843</v>
      </c>
      <c r="G489" s="2">
        <v>766704</v>
      </c>
      <c r="H489" s="2"/>
    </row>
    <row r="490" spans="1:8" ht="17.399999999999999" x14ac:dyDescent="0.3">
      <c r="A490" t="s">
        <v>1369</v>
      </c>
      <c r="B490" t="s">
        <v>1370</v>
      </c>
      <c r="C490" s="2" t="s">
        <v>19</v>
      </c>
      <c r="D490" s="2" t="s">
        <v>195</v>
      </c>
      <c r="E490" t="s">
        <v>552</v>
      </c>
      <c r="F490" s="3">
        <v>39995</v>
      </c>
      <c r="G490" s="2">
        <v>106040</v>
      </c>
      <c r="H490" s="2"/>
    </row>
    <row r="491" spans="1:8" ht="17.399999999999999" x14ac:dyDescent="0.3">
      <c r="A491" t="s">
        <v>1371</v>
      </c>
      <c r="B491" t="s">
        <v>1372</v>
      </c>
      <c r="C491" s="2" t="s">
        <v>19</v>
      </c>
      <c r="D491" s="2" t="s">
        <v>67</v>
      </c>
      <c r="E491" t="s">
        <v>1373</v>
      </c>
      <c r="F491" s="2"/>
      <c r="G491" s="2">
        <v>1365135</v>
      </c>
      <c r="H491" s="2">
        <v>1851</v>
      </c>
    </row>
    <row r="492" spans="1:8" ht="17.399999999999999" x14ac:dyDescent="0.3">
      <c r="A492" t="s">
        <v>1374</v>
      </c>
      <c r="B492" t="s">
        <v>1375</v>
      </c>
      <c r="C492" s="2" t="s">
        <v>62</v>
      </c>
      <c r="D492" s="2" t="s">
        <v>237</v>
      </c>
      <c r="E492" t="s">
        <v>115</v>
      </c>
      <c r="F492" s="2"/>
      <c r="G492" s="2">
        <v>1636023</v>
      </c>
      <c r="H492" s="2"/>
    </row>
    <row r="493" spans="1:8" ht="17.399999999999999" x14ac:dyDescent="0.3">
      <c r="A493" t="s">
        <v>1376</v>
      </c>
      <c r="B493" t="s">
        <v>1377</v>
      </c>
      <c r="C493" s="2" t="s">
        <v>79</v>
      </c>
      <c r="D493" s="2" t="s">
        <v>137</v>
      </c>
      <c r="E493" t="s">
        <v>1378</v>
      </c>
      <c r="F493" s="2"/>
      <c r="G493" s="2">
        <v>106535</v>
      </c>
      <c r="H493" s="2"/>
    </row>
    <row r="494" spans="1:8" ht="17.399999999999999" x14ac:dyDescent="0.3">
      <c r="A494" t="s">
        <v>1379</v>
      </c>
      <c r="B494" t="s">
        <v>1380</v>
      </c>
      <c r="C494" s="2" t="s">
        <v>36</v>
      </c>
      <c r="D494" s="2" t="s">
        <v>1207</v>
      </c>
      <c r="E494" t="s">
        <v>1381</v>
      </c>
      <c r="F494" s="2"/>
      <c r="G494" s="2">
        <v>106640</v>
      </c>
      <c r="H494" s="2">
        <v>1911</v>
      </c>
    </row>
    <row r="495" spans="1:8" ht="17.399999999999999" x14ac:dyDescent="0.3">
      <c r="A495" t="s">
        <v>1382</v>
      </c>
      <c r="B495" t="s">
        <v>1383</v>
      </c>
      <c r="C495" s="2" t="s">
        <v>163</v>
      </c>
      <c r="D495" s="2" t="s">
        <v>848</v>
      </c>
      <c r="E495" t="s">
        <v>1057</v>
      </c>
      <c r="F495" s="3">
        <v>27484</v>
      </c>
      <c r="G495" s="2">
        <v>107263</v>
      </c>
      <c r="H495" s="2"/>
    </row>
    <row r="496" spans="1:8" ht="17.399999999999999" x14ac:dyDescent="0.3">
      <c r="A496" t="s">
        <v>1384</v>
      </c>
      <c r="B496" t="s">
        <v>1385</v>
      </c>
      <c r="C496" s="2" t="s">
        <v>50</v>
      </c>
      <c r="D496" s="2" t="s">
        <v>181</v>
      </c>
      <c r="E496" t="s">
        <v>1386</v>
      </c>
      <c r="F496" s="3">
        <v>42374</v>
      </c>
      <c r="G496" s="2">
        <v>1140536</v>
      </c>
      <c r="H496" s="2"/>
    </row>
    <row r="497" spans="1:8" ht="17.399999999999999" x14ac:dyDescent="0.3">
      <c r="A497" t="s">
        <v>1387</v>
      </c>
      <c r="B497" t="s">
        <v>1388</v>
      </c>
      <c r="C497" s="2" t="s">
        <v>36</v>
      </c>
      <c r="D497" s="2" t="s">
        <v>946</v>
      </c>
      <c r="E497" t="s">
        <v>947</v>
      </c>
      <c r="F497" s="3">
        <v>39766</v>
      </c>
      <c r="G497" s="2">
        <v>1174922</v>
      </c>
      <c r="H497" s="2"/>
    </row>
    <row r="498" spans="1:8" ht="17.399999999999999" x14ac:dyDescent="0.3">
      <c r="A498" t="s">
        <v>1389</v>
      </c>
      <c r="B498" t="s">
        <v>1390</v>
      </c>
      <c r="C498" s="2" t="s">
        <v>41</v>
      </c>
      <c r="D498" s="2" t="s">
        <v>121</v>
      </c>
      <c r="E498" t="s">
        <v>145</v>
      </c>
      <c r="F498" s="2"/>
      <c r="G498" s="2">
        <v>72903</v>
      </c>
      <c r="H498" s="2">
        <v>1909</v>
      </c>
    </row>
    <row r="499" spans="1:8" ht="17.399999999999999" x14ac:dyDescent="0.3">
      <c r="A499" t="s">
        <v>1391</v>
      </c>
      <c r="B499" t="s">
        <v>1392</v>
      </c>
      <c r="C499" s="2" t="s">
        <v>19</v>
      </c>
      <c r="D499" s="2" t="s">
        <v>195</v>
      </c>
      <c r="E499" t="s">
        <v>283</v>
      </c>
      <c r="F499" s="2"/>
      <c r="G499" s="2">
        <v>108772</v>
      </c>
      <c r="H499" s="2">
        <v>1906</v>
      </c>
    </row>
    <row r="500" spans="1:8" ht="17.399999999999999" x14ac:dyDescent="0.3">
      <c r="A500" t="s">
        <v>1393</v>
      </c>
      <c r="B500" t="s">
        <v>1394</v>
      </c>
      <c r="C500" s="2" t="s">
        <v>19</v>
      </c>
      <c r="D500" s="2" t="s">
        <v>32</v>
      </c>
      <c r="E500" t="s">
        <v>29</v>
      </c>
      <c r="F500" s="3">
        <v>36472</v>
      </c>
      <c r="G500" s="2">
        <v>743988</v>
      </c>
      <c r="H500" s="2"/>
    </row>
    <row r="501" spans="1:8" ht="17.399999999999999" x14ac:dyDescent="0.3">
      <c r="A501" t="s">
        <v>1395</v>
      </c>
      <c r="B501" t="s">
        <v>1396</v>
      </c>
      <c r="C501" s="2" t="s">
        <v>50</v>
      </c>
      <c r="D501" s="2" t="s">
        <v>104</v>
      </c>
      <c r="E501" t="s">
        <v>591</v>
      </c>
      <c r="F501" s="2"/>
      <c r="G501" s="2">
        <v>875159</v>
      </c>
      <c r="H501" s="2">
        <v>1998</v>
      </c>
    </row>
    <row r="502" spans="1:8" ht="17.399999999999999" x14ac:dyDescent="0.3">
      <c r="A502" t="s">
        <v>1397</v>
      </c>
      <c r="B502" t="s">
        <v>1398</v>
      </c>
      <c r="C502" s="2" t="s">
        <v>2</v>
      </c>
      <c r="D502" s="2" t="s">
        <v>465</v>
      </c>
      <c r="E502" t="s">
        <v>1399</v>
      </c>
      <c r="F502" s="3">
        <v>40848</v>
      </c>
      <c r="G502" s="2">
        <v>1524472</v>
      </c>
      <c r="H502" s="2"/>
    </row>
    <row r="503" spans="1:8" ht="17.399999999999999" x14ac:dyDescent="0.3">
      <c r="A503" t="s">
        <v>1400</v>
      </c>
      <c r="B503" t="s">
        <v>1401</v>
      </c>
      <c r="C503" s="2" t="s">
        <v>36</v>
      </c>
      <c r="D503" s="2" t="s">
        <v>379</v>
      </c>
      <c r="E503" t="s">
        <v>304</v>
      </c>
      <c r="F503" s="3">
        <v>35709</v>
      </c>
      <c r="G503" s="2">
        <v>1041061</v>
      </c>
      <c r="H503" s="2"/>
    </row>
    <row r="504" spans="1:8" ht="17.399999999999999" x14ac:dyDescent="0.3">
      <c r="A504" t="s">
        <v>1402</v>
      </c>
      <c r="B504" t="s">
        <v>1403</v>
      </c>
      <c r="C504" s="2" t="s">
        <v>7</v>
      </c>
      <c r="D504" s="2" t="s">
        <v>8</v>
      </c>
      <c r="E504" t="s">
        <v>1404</v>
      </c>
      <c r="F504" s="3">
        <v>37110</v>
      </c>
      <c r="G504" s="2">
        <v>1136869</v>
      </c>
      <c r="H504" s="2"/>
    </row>
    <row r="505" spans="1:8" ht="17.399999999999999" x14ac:dyDescent="0.3">
      <c r="A505" t="s">
        <v>1405</v>
      </c>
      <c r="B505" t="s">
        <v>1406</v>
      </c>
      <c r="C505" s="2" t="s">
        <v>50</v>
      </c>
      <c r="D505" s="2" t="s">
        <v>257</v>
      </c>
      <c r="E505" t="s">
        <v>604</v>
      </c>
      <c r="F505" s="3">
        <v>37064</v>
      </c>
      <c r="G505" s="2">
        <v>109380</v>
      </c>
      <c r="H505" s="2"/>
    </row>
    <row r="506" spans="1:8" ht="17.399999999999999" x14ac:dyDescent="0.3">
      <c r="A506" t="s">
        <v>1407</v>
      </c>
      <c r="B506" t="s">
        <v>1408</v>
      </c>
      <c r="C506" s="2" t="s">
        <v>7</v>
      </c>
      <c r="D506" s="2" t="s">
        <v>12</v>
      </c>
      <c r="E506" t="s">
        <v>1409</v>
      </c>
      <c r="F506" s="3">
        <v>41446</v>
      </c>
      <c r="G506" s="2">
        <v>1555280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Jeffrey Leibowitz</cp:lastModifiedBy>
  <dcterms:created xsi:type="dcterms:W3CDTF">2018-06-19T21:38:30Z</dcterms:created>
  <dcterms:modified xsi:type="dcterms:W3CDTF">2018-06-30T18:54:39Z</dcterms:modified>
</cp:coreProperties>
</file>