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6020" yWindow="0" windowWidth="25600" windowHeight="147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C3" i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<sst xmlns="http://schemas.openxmlformats.org/spreadsheetml/2006/main" count="5" uniqueCount="5">
  <si>
    <t>frequency (Hz)</t>
  </si>
  <si>
    <t>Vrms (mV)</t>
  </si>
  <si>
    <t>Vout/Vin</t>
  </si>
  <si>
    <t>phi (degrees)</t>
  </si>
  <si>
    <t>Vout (mV)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</si>
</sst>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vs. Vout/Vin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Vout/Vin</c:v>
          </c:tx>
          <c:spPr>
            <a:ln w="47625">
              <a:noFill/>
            </a:ln>
          </c:spPr>
          <c:xVal>
            <c:numRef>
              <c:f>Sheet1!$A$2:$A$12</c:f>
              <c:numCache>
                <c:formatCode>General</c:formatCode>
                <c:ptCount val="11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  <c:pt idx="4">
                  <c:v>200.0</c:v>
                </c:pt>
                <c:pt idx="5">
                  <c:v>500.0</c:v>
                </c:pt>
                <c:pt idx="6">
                  <c:v>1000.0</c:v>
                </c:pt>
                <c:pt idx="7">
                  <c:v>2000.0</c:v>
                </c:pt>
                <c:pt idx="8">
                  <c:v>5000.0</c:v>
                </c:pt>
                <c:pt idx="9">
                  <c:v>10000.0</c:v>
                </c:pt>
                <c:pt idx="10">
                  <c:v>20000.0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0.00617728484044568</c:v>
                </c:pt>
                <c:pt idx="1">
                  <c:v>0.0124733636201307</c:v>
                </c:pt>
                <c:pt idx="2">
                  <c:v>0.0312541197284454</c:v>
                </c:pt>
                <c:pt idx="3">
                  <c:v>0.0625930922706332</c:v>
                </c:pt>
                <c:pt idx="4">
                  <c:v>0.123234569825192</c:v>
                </c:pt>
                <c:pt idx="5">
                  <c:v>0.29698484809835</c:v>
                </c:pt>
                <c:pt idx="6">
                  <c:v>0.525804602490317</c:v>
                </c:pt>
                <c:pt idx="7">
                  <c:v>0.76480669453137</c:v>
                </c:pt>
                <c:pt idx="8">
                  <c:v>0.943846131527804</c:v>
                </c:pt>
                <c:pt idx="9">
                  <c:v>0.967887762088146</c:v>
                </c:pt>
                <c:pt idx="10">
                  <c:v>0.974393144475063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160888"/>
        <c:axId val="2054093864"/>
      </c:scatterChart>
      <c:scatterChart>
        <c:scatterStyle val="lineMarker"/>
        <c:varyColors val="0"/>
        <c:ser>
          <c:idx val="1"/>
          <c:order val="1"/>
          <c:tx>
            <c:v>Phase Shift</c:v>
          </c:tx>
          <c:spPr>
            <a:ln w="47625">
              <a:noFill/>
            </a:ln>
          </c:spPr>
          <c:xVal>
            <c:numRef>
              <c:f>Sheet1!$A$2:$A$12</c:f>
              <c:numCache>
                <c:formatCode>General</c:formatCode>
                <c:ptCount val="11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  <c:pt idx="4">
                  <c:v>200.0</c:v>
                </c:pt>
                <c:pt idx="5">
                  <c:v>500.0</c:v>
                </c:pt>
                <c:pt idx="6">
                  <c:v>1000.0</c:v>
                </c:pt>
                <c:pt idx="7">
                  <c:v>2000.0</c:v>
                </c:pt>
                <c:pt idx="8">
                  <c:v>5000.0</c:v>
                </c:pt>
                <c:pt idx="9">
                  <c:v>10000.0</c:v>
                </c:pt>
                <c:pt idx="10">
                  <c:v>20000.0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95.0</c:v>
                </c:pt>
                <c:pt idx="1">
                  <c:v>91.0</c:v>
                </c:pt>
                <c:pt idx="2">
                  <c:v>88.0</c:v>
                </c:pt>
                <c:pt idx="3">
                  <c:v>87.0</c:v>
                </c:pt>
                <c:pt idx="4">
                  <c:v>83.0</c:v>
                </c:pt>
                <c:pt idx="5">
                  <c:v>72.0</c:v>
                </c:pt>
                <c:pt idx="6">
                  <c:v>58.0</c:v>
                </c:pt>
                <c:pt idx="7">
                  <c:v>40.0</c:v>
                </c:pt>
                <c:pt idx="8">
                  <c:v>18.0</c:v>
                </c:pt>
                <c:pt idx="9">
                  <c:v>9.0</c:v>
                </c:pt>
                <c:pt idx="10">
                  <c:v>5.0</c:v>
                </c:pt>
              </c:numCache>
            </c:numRef>
          </c:yVal>
          <c:smooth val="0"/>
        </c:ser>
        <c:ser>
          <c:idx val="2"/>
          <c:order val="2"/>
          <c:tx>
            <c:v>Important Phase Shifts</c:v>
          </c:tx>
          <c:spPr>
            <a:ln w="47625">
              <a:noFill/>
            </a:ln>
          </c:spP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Sheet1!$A$13:$A$17</c:f>
              <c:numCache>
                <c:formatCode>General</c:formatCode>
                <c:ptCount val="5"/>
                <c:pt idx="0">
                  <c:v>20.0</c:v>
                </c:pt>
                <c:pt idx="1">
                  <c:v>770.0</c:v>
                </c:pt>
                <c:pt idx="2">
                  <c:v>1700.0</c:v>
                </c:pt>
                <c:pt idx="3">
                  <c:v>3900.0</c:v>
                </c:pt>
                <c:pt idx="4">
                  <c:v>100000.0</c:v>
                </c:pt>
              </c:numCache>
            </c:numRef>
          </c:xVal>
          <c:yVal>
            <c:numRef>
              <c:f>Sheet1!$E$13:$E$17</c:f>
              <c:numCache>
                <c:formatCode>General</c:formatCode>
                <c:ptCount val="5"/>
                <c:pt idx="0">
                  <c:v>90.0</c:v>
                </c:pt>
                <c:pt idx="1">
                  <c:v>67.5</c:v>
                </c:pt>
                <c:pt idx="2">
                  <c:v>45.0</c:v>
                </c:pt>
                <c:pt idx="3">
                  <c:v>22.5</c:v>
                </c:pt>
                <c:pt idx="4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939896"/>
        <c:axId val="2145819112"/>
      </c:scatterChart>
      <c:valAx>
        <c:axId val="2145160888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(Hz)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4093864"/>
        <c:crosses val="autoZero"/>
        <c:crossBetween val="midCat"/>
      </c:valAx>
      <c:valAx>
        <c:axId val="2054093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Vout/Vin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5160888"/>
        <c:crosses val="autoZero"/>
        <c:crossBetween val="midCat"/>
      </c:valAx>
      <c:valAx>
        <c:axId val="214581911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Phase Shift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4939896"/>
        <c:crosses val="max"/>
        <c:crossBetween val="midCat"/>
      </c:valAx>
      <c:valAx>
        <c:axId val="2144939896"/>
        <c:scaling>
          <c:logBase val="10.0"/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145819112"/>
        <c:crosses val="max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723900</xdr:colOff>
      <xdr:row>2</xdr:row>
      <xdr:rowOff>120650</xdr:rowOff>
    </xdr:from>
    <xdr:to>
      <xdr:col>14</xdr:col>
      <xdr:colOff>660400</xdr:colOff>
      <xdr:row>27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showRuler="0" workbookViewId="0">
      <selection activeCell="F12" sqref="F12"/>
    </sheetView>
  </sheetViews>
  <sheetFormatPr baseColWidth="10" defaultRowHeight="15" x14ac:dyDescent="0"/>
  <cols>
    <col min="4" max="4" width="15.6640625" customWidth="1"/>
  </cols>
  <sheetData>
    <row r="1" spans="1:5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>
      <c r="A2">
        <v>10</v>
      </c>
      <c r="B2">
        <v>2.1840000000000002</v>
      </c>
      <c r="C2">
        <f>SQRT(2)*B2</f>
        <v>3.0886424202228402</v>
      </c>
      <c r="D2">
        <f>C2/500</f>
        <v>6.17728484044568E-3</v>
      </c>
      <c r="E2">
        <v>95</v>
      </c>
    </row>
    <row r="3" spans="1:5">
      <c r="A3">
        <v>20</v>
      </c>
      <c r="B3">
        <v>4.41</v>
      </c>
      <c r="C3">
        <f t="shared" ref="C3:C12" si="0">SQRT(2)*B3</f>
        <v>6.2366818100653498</v>
      </c>
      <c r="D3">
        <f t="shared" ref="D3:D12" si="1">C3/500</f>
        <v>1.24733636201307E-2</v>
      </c>
      <c r="E3">
        <v>91</v>
      </c>
    </row>
    <row r="4" spans="1:5">
      <c r="A4">
        <v>50</v>
      </c>
      <c r="B4">
        <v>11.05</v>
      </c>
      <c r="C4">
        <f t="shared" si="0"/>
        <v>15.627059864222703</v>
      </c>
      <c r="D4">
        <f t="shared" si="1"/>
        <v>3.1254119728445405E-2</v>
      </c>
      <c r="E4">
        <v>88</v>
      </c>
    </row>
    <row r="5" spans="1:5">
      <c r="A5">
        <v>100</v>
      </c>
      <c r="B5">
        <v>22.13</v>
      </c>
      <c r="C5">
        <f t="shared" si="0"/>
        <v>31.296546135316593</v>
      </c>
      <c r="D5">
        <f t="shared" si="1"/>
        <v>6.2593092270633185E-2</v>
      </c>
      <c r="E5">
        <v>87</v>
      </c>
    </row>
    <row r="6" spans="1:5">
      <c r="A6">
        <v>200</v>
      </c>
      <c r="B6">
        <v>43.57</v>
      </c>
      <c r="C6">
        <f t="shared" si="0"/>
        <v>61.617284912595757</v>
      </c>
      <c r="D6">
        <f t="shared" si="1"/>
        <v>0.12323456982519151</v>
      </c>
      <c r="E6">
        <v>83</v>
      </c>
    </row>
    <row r="7" spans="1:5">
      <c r="A7">
        <v>500</v>
      </c>
      <c r="B7">
        <v>105</v>
      </c>
      <c r="C7">
        <f t="shared" si="0"/>
        <v>148.49242404917499</v>
      </c>
      <c r="D7">
        <f t="shared" si="1"/>
        <v>0.29698484809834996</v>
      </c>
      <c r="E7">
        <v>72</v>
      </c>
    </row>
    <row r="8" spans="1:5">
      <c r="A8">
        <v>1000</v>
      </c>
      <c r="B8">
        <v>185.9</v>
      </c>
      <c r="C8">
        <f t="shared" si="0"/>
        <v>262.90230124515841</v>
      </c>
      <c r="D8">
        <f t="shared" si="1"/>
        <v>0.5258046024903168</v>
      </c>
      <c r="E8">
        <v>58</v>
      </c>
    </row>
    <row r="9" spans="1:5">
      <c r="A9">
        <v>2000</v>
      </c>
      <c r="B9">
        <v>270.39999999999998</v>
      </c>
      <c r="C9">
        <f t="shared" si="0"/>
        <v>382.40334726568489</v>
      </c>
      <c r="D9">
        <f t="shared" si="1"/>
        <v>0.76480669453136974</v>
      </c>
      <c r="E9">
        <v>40</v>
      </c>
    </row>
    <row r="10" spans="1:5">
      <c r="A10">
        <v>5000</v>
      </c>
      <c r="B10">
        <v>333.7</v>
      </c>
      <c r="C10">
        <f t="shared" si="0"/>
        <v>471.92306576390183</v>
      </c>
      <c r="D10">
        <f t="shared" si="1"/>
        <v>0.94384613152780361</v>
      </c>
      <c r="E10">
        <v>18</v>
      </c>
    </row>
    <row r="11" spans="1:5">
      <c r="A11">
        <v>10000</v>
      </c>
      <c r="B11">
        <v>342.2</v>
      </c>
      <c r="C11">
        <f t="shared" si="0"/>
        <v>483.94388104407312</v>
      </c>
      <c r="D11">
        <f t="shared" si="1"/>
        <v>0.9678877620881462</v>
      </c>
      <c r="E11">
        <v>9</v>
      </c>
    </row>
    <row r="12" spans="1:5">
      <c r="A12">
        <v>20000</v>
      </c>
      <c r="B12">
        <v>344.5</v>
      </c>
      <c r="C12">
        <f t="shared" si="0"/>
        <v>487.19657223753126</v>
      </c>
      <c r="D12">
        <f t="shared" si="1"/>
        <v>0.97439314447506253</v>
      </c>
      <c r="E12">
        <v>5</v>
      </c>
    </row>
    <row r="13" spans="1:5">
      <c r="A13">
        <v>20</v>
      </c>
      <c r="E13">
        <v>90</v>
      </c>
    </row>
    <row r="14" spans="1:5">
      <c r="A14">
        <v>770</v>
      </c>
      <c r="E14">
        <v>67.5</v>
      </c>
    </row>
    <row r="15" spans="1:5">
      <c r="A15">
        <v>1700</v>
      </c>
      <c r="E15">
        <v>45</v>
      </c>
    </row>
    <row r="16" spans="1:5">
      <c r="A16">
        <v>3900</v>
      </c>
      <c r="E16">
        <v>22.5</v>
      </c>
    </row>
    <row r="17" spans="1:5">
      <c r="A17">
        <v>100000</v>
      </c>
      <c r="E17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Levy</dc:creator>
  <cp:lastModifiedBy>Joshua Levy</cp:lastModifiedBy>
  <dcterms:created xsi:type="dcterms:W3CDTF">2016-09-03T01:35:19Z</dcterms:created>
  <dcterms:modified xsi:type="dcterms:W3CDTF">2016-09-03T02:00:02Z</dcterms:modified>
</cp:coreProperties>
</file>