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7120" yWindow="1220" windowWidth="256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4" i="1"/>
  <c r="E17" i="1"/>
  <c r="E18" i="1"/>
  <c r="E19" i="1"/>
  <c r="E20" i="1"/>
  <c r="E21" i="1"/>
  <c r="E22" i="1"/>
  <c r="E23" i="1"/>
  <c r="E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<sst xmlns="http://schemas.openxmlformats.org/spreadsheetml/2006/main" count="20" uniqueCount="12">
  <si>
    <t>R</t>
  </si>
  <si>
    <t>Vt</t>
  </si>
  <si>
    <t>1.2.1</t>
  </si>
  <si>
    <t>1.2.3</t>
  </si>
  <si>
    <t xml:space="preserve">V </t>
  </si>
  <si>
    <t>peak to peak?</t>
  </si>
  <si>
    <t>I out</t>
  </si>
  <si>
    <t>I_{measured}</t>
  </si>
  <si>
    <t>V_{measured}</t>
  </si>
  <si>
    <t>infinity</t>
  </si>
  <si>
    <t>Zin</t>
  </si>
  <si>
    <t>1.2.4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</si>
</sst>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Vout vs. Measured Current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892388451444"/>
          <c:y val="0.158058925476603"/>
          <c:w val="0.681363471807403"/>
          <c:h val="0.741421143847487"/>
        </c:manualLayout>
      </c:layout>
      <c:scatterChart>
        <c:scatterStyle val="lineMarker"/>
        <c:varyColors val="0"/>
        <c:ser>
          <c:idx val="0"/>
          <c:order val="0"/>
          <c:tx>
            <c:v>Vout</c:v>
          </c:tx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Sheet1!$C$17:$C$24</c:f>
              <c:numCache>
                <c:formatCode>General</c:formatCode>
                <c:ptCount val="8"/>
                <c:pt idx="0">
                  <c:v>0.00416</c:v>
                </c:pt>
                <c:pt idx="1">
                  <c:v>0.0014468085106383</c:v>
                </c:pt>
                <c:pt idx="2">
                  <c:v>0.000663414634146341</c:v>
                </c:pt>
                <c:pt idx="3">
                  <c:v>0.000496</c:v>
                </c:pt>
                <c:pt idx="4">
                  <c:v>0.000138181818181818</c:v>
                </c:pt>
                <c:pt idx="5">
                  <c:v>3.59574468085106E-5</c:v>
                </c:pt>
                <c:pt idx="6">
                  <c:v>8.8E-6</c:v>
                </c:pt>
                <c:pt idx="7">
                  <c:v>1.92E-6</c:v>
                </c:pt>
              </c:numCache>
            </c:numRef>
          </c:xVal>
          <c:yVal>
            <c:numRef>
              <c:f>Sheet1!$D$17:$D$24</c:f>
              <c:numCache>
                <c:formatCode>General</c:formatCode>
                <c:ptCount val="8"/>
                <c:pt idx="0">
                  <c:v>0.832</c:v>
                </c:pt>
                <c:pt idx="1">
                  <c:v>0.68</c:v>
                </c:pt>
                <c:pt idx="2">
                  <c:v>0.544</c:v>
                </c:pt>
                <c:pt idx="3">
                  <c:v>0.496</c:v>
                </c:pt>
                <c:pt idx="4">
                  <c:v>0.304</c:v>
                </c:pt>
                <c:pt idx="5">
                  <c:v>0.169</c:v>
                </c:pt>
                <c:pt idx="6">
                  <c:v>0.088</c:v>
                </c:pt>
                <c:pt idx="7">
                  <c:v>0.0384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63416"/>
        <c:axId val="2144866376"/>
      </c:scatterChart>
      <c:valAx>
        <c:axId val="214486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866376"/>
        <c:crosses val="autoZero"/>
        <c:crossBetween val="midCat"/>
      </c:valAx>
      <c:valAx>
        <c:axId val="214486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863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8622499773735"/>
          <c:y val="0.521693254547688"/>
          <c:w val="0.0860518297281805"/>
          <c:h val="0.06267907586075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V_{measured}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1.385</c:v>
                </c:pt>
                <c:pt idx="1">
                  <c:v>1.298</c:v>
                </c:pt>
                <c:pt idx="2">
                  <c:v>1.089</c:v>
                </c:pt>
                <c:pt idx="3">
                  <c:v>0.7015</c:v>
                </c:pt>
                <c:pt idx="4">
                  <c:v>0.2797</c:v>
                </c:pt>
                <c:pt idx="5">
                  <c:v>0.1034</c:v>
                </c:pt>
                <c:pt idx="6">
                  <c:v>0.0367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0.1408</c:v>
                </c:pt>
                <c:pt idx="1">
                  <c:v>0.418</c:v>
                </c:pt>
                <c:pt idx="2">
                  <c:v>1.085</c:v>
                </c:pt>
                <c:pt idx="3">
                  <c:v>2.332</c:v>
                </c:pt>
                <c:pt idx="4">
                  <c:v>2.89</c:v>
                </c:pt>
                <c:pt idx="5">
                  <c:v>3.455</c:v>
                </c:pt>
                <c:pt idx="6">
                  <c:v>3.6696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39032"/>
        <c:axId val="2144941736"/>
      </c:scatterChart>
      <c:valAx>
        <c:axId val="214493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41736"/>
        <c:crosses val="autoZero"/>
        <c:crossBetween val="midCat"/>
      </c:valAx>
      <c:valAx>
        <c:axId val="214494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3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14</xdr:row>
      <xdr:rowOff>171450</xdr:rowOff>
    </xdr:from>
    <xdr:to>
      <xdr:col>13</xdr:col>
      <xdr:colOff>482600</xdr:colOff>
      <xdr:row>34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</xdr:row>
      <xdr:rowOff>25400</xdr:rowOff>
    </xdr:from>
    <xdr:to>
      <xdr:col>12</xdr:col>
      <xdr:colOff>431800</xdr:colOff>
      <xdr:row>15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showRuler="0" topLeftCell="A10" workbookViewId="0">
      <selection activeCell="E29" sqref="E29"/>
    </sheetView>
  </sheetViews>
  <sheetFormatPr baseColWidth="10" defaultRowHeight="15" x14ac:dyDescent="0"/>
  <cols>
    <col min="2" max="2" width="13.5" customWidth="1"/>
    <col min="3" max="3" width="14.33203125" customWidth="1"/>
  </cols>
  <sheetData>
    <row r="1" spans="1:5">
      <c r="A1" t="s">
        <v>0</v>
      </c>
      <c r="B1" t="s">
        <v>7</v>
      </c>
      <c r="C1" t="s">
        <v>8</v>
      </c>
      <c r="D1" t="s">
        <v>2</v>
      </c>
    </row>
    <row r="2" spans="1:5">
      <c r="A2">
        <v>100</v>
      </c>
      <c r="B2">
        <v>1.385</v>
      </c>
      <c r="C2">
        <v>0.14080000000000001</v>
      </c>
    </row>
    <row r="3" spans="1:5">
      <c r="A3">
        <v>330</v>
      </c>
      <c r="B3">
        <v>1.298</v>
      </c>
      <c r="C3">
        <v>0.41799999999999998</v>
      </c>
    </row>
    <row r="4" spans="1:5">
      <c r="A4">
        <v>1000</v>
      </c>
      <c r="B4">
        <v>1.089</v>
      </c>
      <c r="C4">
        <v>1.085</v>
      </c>
    </row>
    <row r="5" spans="1:5">
      <c r="A5">
        <v>3300</v>
      </c>
      <c r="B5">
        <v>0.70150000000000001</v>
      </c>
      <c r="C5">
        <v>2.3319999999999999</v>
      </c>
    </row>
    <row r="6" spans="1:5">
      <c r="A6">
        <v>10000</v>
      </c>
      <c r="B6">
        <v>0.2797</v>
      </c>
      <c r="C6">
        <v>2.89</v>
      </c>
    </row>
    <row r="7" spans="1:5">
      <c r="A7">
        <v>33000</v>
      </c>
      <c r="B7">
        <v>0.10340000000000001</v>
      </c>
      <c r="C7">
        <v>3.4550000000000001</v>
      </c>
    </row>
    <row r="8" spans="1:5">
      <c r="A8">
        <v>100000</v>
      </c>
      <c r="B8">
        <v>3.6700000000000003E-2</v>
      </c>
      <c r="C8">
        <v>3.6696</v>
      </c>
    </row>
    <row r="10" spans="1:5">
      <c r="A10" t="s">
        <v>1</v>
      </c>
    </row>
    <row r="11" spans="1:5">
      <c r="A11">
        <v>4.5959000000000003</v>
      </c>
    </row>
    <row r="14" spans="1:5">
      <c r="A14" t="s">
        <v>3</v>
      </c>
      <c r="B14" t="s">
        <v>5</v>
      </c>
    </row>
    <row r="15" spans="1:5">
      <c r="A15" t="s">
        <v>0</v>
      </c>
      <c r="B15" t="s">
        <v>4</v>
      </c>
      <c r="C15" t="s">
        <v>6</v>
      </c>
      <c r="D15" t="s">
        <v>4</v>
      </c>
      <c r="E15" t="s">
        <v>10</v>
      </c>
    </row>
    <row r="16" spans="1:5">
      <c r="A16">
        <v>0</v>
      </c>
      <c r="B16">
        <v>1</v>
      </c>
      <c r="C16" t="s">
        <v>9</v>
      </c>
      <c r="D16">
        <v>1</v>
      </c>
      <c r="E16" t="e">
        <f>D16*A16/(1-B16)</f>
        <v>#DIV/0!</v>
      </c>
    </row>
    <row r="17" spans="1:5">
      <c r="A17">
        <v>200000</v>
      </c>
      <c r="B17">
        <v>0.83199999999999996</v>
      </c>
      <c r="C17">
        <f>B17/A17*1000</f>
        <v>4.1599999999999996E-3</v>
      </c>
      <c r="D17">
        <v>0.83199999999999996</v>
      </c>
      <c r="E17">
        <f t="shared" ref="E17:E23" si="0">D17*A17/(1-B17)</f>
        <v>990476.1904761903</v>
      </c>
    </row>
    <row r="18" spans="1:5">
      <c r="A18">
        <v>470000</v>
      </c>
      <c r="B18">
        <v>0.68</v>
      </c>
      <c r="C18">
        <f t="shared" ref="C18:C24" si="1">B18/A18*1000</f>
        <v>1.4468085106382981E-3</v>
      </c>
      <c r="D18">
        <v>0.68</v>
      </c>
      <c r="E18">
        <f t="shared" si="0"/>
        <v>998750.00000000012</v>
      </c>
    </row>
    <row r="19" spans="1:5">
      <c r="A19">
        <v>820000</v>
      </c>
      <c r="B19">
        <v>0.54400000000000004</v>
      </c>
      <c r="C19">
        <f t="shared" si="1"/>
        <v>6.6341463414634142E-4</v>
      </c>
      <c r="D19">
        <v>0.54400000000000004</v>
      </c>
      <c r="E19">
        <f t="shared" si="0"/>
        <v>978245.61403508799</v>
      </c>
    </row>
    <row r="20" spans="1:5">
      <c r="A20">
        <v>1000000</v>
      </c>
      <c r="B20">
        <v>0.496</v>
      </c>
      <c r="C20">
        <f t="shared" si="1"/>
        <v>4.9600000000000002E-4</v>
      </c>
      <c r="D20">
        <v>0.496</v>
      </c>
      <c r="E20">
        <f t="shared" si="0"/>
        <v>984126.98412698414</v>
      </c>
    </row>
    <row r="21" spans="1:5">
      <c r="A21">
        <v>2200000</v>
      </c>
      <c r="B21">
        <v>0.30399999999999999</v>
      </c>
      <c r="C21">
        <f t="shared" si="1"/>
        <v>1.3818181818181816E-4</v>
      </c>
      <c r="D21">
        <v>0.30399999999999999</v>
      </c>
      <c r="E21">
        <f t="shared" si="0"/>
        <v>960919.54022988514</v>
      </c>
    </row>
    <row r="22" spans="1:5">
      <c r="A22">
        <v>4700000</v>
      </c>
      <c r="B22">
        <v>0.16900000000000001</v>
      </c>
      <c r="C22">
        <f t="shared" si="1"/>
        <v>3.5957446808510643E-5</v>
      </c>
      <c r="D22">
        <v>0.16900000000000001</v>
      </c>
      <c r="E22">
        <f t="shared" si="0"/>
        <v>955836.3417569194</v>
      </c>
    </row>
    <row r="23" spans="1:5">
      <c r="A23">
        <v>10000000</v>
      </c>
      <c r="B23">
        <v>8.7999999999999995E-2</v>
      </c>
      <c r="C23">
        <f t="shared" si="1"/>
        <v>8.7999999999999988E-6</v>
      </c>
      <c r="D23">
        <v>8.7999999999999995E-2</v>
      </c>
      <c r="E23">
        <f t="shared" si="0"/>
        <v>964912.28070175438</v>
      </c>
    </row>
    <row r="24" spans="1:5">
      <c r="A24">
        <v>20000000</v>
      </c>
      <c r="B24">
        <v>3.8399999999999997E-2</v>
      </c>
      <c r="C24">
        <f t="shared" si="1"/>
        <v>1.9199999999999998E-6</v>
      </c>
      <c r="D24">
        <v>3.8399999999999997E-2</v>
      </c>
      <c r="E24">
        <f>D24*A24/(1-B24)</f>
        <v>798668.88519134757</v>
      </c>
    </row>
    <row r="26" spans="1:5">
      <c r="A26" t="s">
        <v>11</v>
      </c>
    </row>
    <row r="27" spans="1:5">
      <c r="A27" t="s">
        <v>0</v>
      </c>
      <c r="B27" t="s">
        <v>4</v>
      </c>
      <c r="C27" t="s">
        <v>6</v>
      </c>
      <c r="D27" t="s">
        <v>4</v>
      </c>
      <c r="E27" t="s">
        <v>10</v>
      </c>
    </row>
    <row r="28" spans="1:5">
      <c r="A28">
        <v>0</v>
      </c>
      <c r="B28">
        <v>1</v>
      </c>
      <c r="C28" t="s">
        <v>9</v>
      </c>
      <c r="D28">
        <v>1</v>
      </c>
      <c r="E28" t="e">
        <f>D28*A28/(1-B28)</f>
        <v>#DIV/0!</v>
      </c>
    </row>
    <row r="29" spans="1:5">
      <c r="A29">
        <v>200000</v>
      </c>
      <c r="B29">
        <v>0.83199999999999996</v>
      </c>
      <c r="C29">
        <f>B29/A29*1000</f>
        <v>4.1599999999999996E-3</v>
      </c>
      <c r="D29">
        <v>0.83199999999999996</v>
      </c>
      <c r="E29">
        <f t="shared" ref="E29:E35" si="2">D29*A29/(1-B29)</f>
        <v>990476.1904761903</v>
      </c>
    </row>
    <row r="30" spans="1:5">
      <c r="A30">
        <v>470000</v>
      </c>
      <c r="B30">
        <v>0.68</v>
      </c>
      <c r="C30">
        <f t="shared" ref="C30:C36" si="3">B30/A30*1000</f>
        <v>1.4468085106382981E-3</v>
      </c>
      <c r="D30">
        <v>0.68</v>
      </c>
      <c r="E30">
        <f t="shared" si="2"/>
        <v>998750.00000000012</v>
      </c>
    </row>
    <row r="31" spans="1:5">
      <c r="A31">
        <v>820000</v>
      </c>
      <c r="B31">
        <v>0.54400000000000004</v>
      </c>
      <c r="C31">
        <f t="shared" si="3"/>
        <v>6.6341463414634142E-4</v>
      </c>
      <c r="D31">
        <v>0.54400000000000004</v>
      </c>
      <c r="E31">
        <f t="shared" si="2"/>
        <v>978245.61403508799</v>
      </c>
    </row>
    <row r="32" spans="1:5">
      <c r="A32">
        <v>1000000</v>
      </c>
      <c r="B32">
        <v>0.496</v>
      </c>
      <c r="C32">
        <f t="shared" si="3"/>
        <v>4.9600000000000002E-4</v>
      </c>
      <c r="D32">
        <v>0.496</v>
      </c>
      <c r="E32">
        <f t="shared" si="2"/>
        <v>984126.98412698414</v>
      </c>
    </row>
    <row r="33" spans="1:5">
      <c r="A33">
        <v>2200000</v>
      </c>
      <c r="B33">
        <v>0.30399999999999999</v>
      </c>
      <c r="C33">
        <f t="shared" si="3"/>
        <v>1.3818181818181816E-4</v>
      </c>
      <c r="D33">
        <v>0.30399999999999999</v>
      </c>
      <c r="E33">
        <f t="shared" si="2"/>
        <v>960919.54022988514</v>
      </c>
    </row>
    <row r="34" spans="1:5">
      <c r="A34">
        <v>4700000</v>
      </c>
      <c r="B34">
        <v>0.16900000000000001</v>
      </c>
      <c r="C34">
        <f t="shared" si="3"/>
        <v>3.5957446808510643E-5</v>
      </c>
      <c r="D34">
        <v>0.16900000000000001</v>
      </c>
      <c r="E34">
        <f t="shared" si="2"/>
        <v>955836.3417569194</v>
      </c>
    </row>
    <row r="35" spans="1:5">
      <c r="A35">
        <v>10000000</v>
      </c>
      <c r="B35">
        <v>8.7999999999999995E-2</v>
      </c>
      <c r="C35">
        <f t="shared" si="3"/>
        <v>8.7999999999999988E-6</v>
      </c>
      <c r="D35">
        <v>8.7999999999999995E-2</v>
      </c>
      <c r="E35">
        <f t="shared" si="2"/>
        <v>964912.28070175438</v>
      </c>
    </row>
    <row r="36" spans="1:5">
      <c r="A36">
        <v>20000000</v>
      </c>
      <c r="B36">
        <v>3.8399999999999997E-2</v>
      </c>
      <c r="C36">
        <f t="shared" si="3"/>
        <v>1.9199999999999998E-6</v>
      </c>
      <c r="D36">
        <v>3.8399999999999997E-2</v>
      </c>
      <c r="E36">
        <f>D36*A36/(1-B36)</f>
        <v>798668.88519134757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2016-08-31T06:58:59Z</dcterms:created>
  <dcterms:modified xsi:type="dcterms:W3CDTF">2016-09-03T01:35:14Z</dcterms:modified>
</cp:coreProperties>
</file>