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s8\Downloads\"/>
    </mc:Choice>
  </mc:AlternateContent>
  <bookViews>
    <workbookView xWindow="0" yWindow="0" windowWidth="21600" windowHeight="96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4" i="1"/>
  <c r="D53" i="1"/>
  <c r="D50" i="1"/>
  <c r="D51" i="1" s="1"/>
  <c r="E50" i="1"/>
  <c r="F50" i="1"/>
  <c r="G50" i="1"/>
  <c r="H50" i="1"/>
  <c r="I50" i="1"/>
  <c r="J50" i="1"/>
  <c r="J51" i="1" s="1"/>
  <c r="K50" i="1"/>
  <c r="L50" i="1"/>
  <c r="C50" i="1"/>
  <c r="C51" i="1" s="1"/>
  <c r="D49" i="1"/>
  <c r="E49" i="1"/>
  <c r="F49" i="1"/>
  <c r="G49" i="1"/>
  <c r="H49" i="1"/>
  <c r="I49" i="1"/>
  <c r="J49" i="1"/>
  <c r="K49" i="1"/>
  <c r="L49" i="1"/>
  <c r="C49" i="1"/>
  <c r="K51" i="1"/>
  <c r="I51" i="1"/>
  <c r="G51" i="1"/>
  <c r="F51" i="1"/>
  <c r="E51" i="1"/>
  <c r="D13" i="1"/>
  <c r="D9" i="1"/>
  <c r="D43" i="1"/>
  <c r="D44" i="1" s="1"/>
  <c r="B33" i="1"/>
  <c r="D40" i="1"/>
  <c r="E40" i="1"/>
  <c r="F40" i="1"/>
  <c r="G40" i="1"/>
  <c r="H40" i="1"/>
  <c r="I40" i="1"/>
  <c r="J40" i="1"/>
  <c r="K40" i="1"/>
  <c r="L40" i="1"/>
  <c r="C40" i="1"/>
  <c r="D12" i="1"/>
  <c r="D8" i="1"/>
  <c r="L51" i="1" l="1"/>
  <c r="H51" i="1"/>
  <c r="D42" i="1"/>
</calcChain>
</file>

<file path=xl/sharedStrings.xml><?xml version="1.0" encoding="utf-8"?>
<sst xmlns="http://schemas.openxmlformats.org/spreadsheetml/2006/main" count="34" uniqueCount="20">
  <si>
    <t>Salário</t>
  </si>
  <si>
    <t>Casal</t>
  </si>
  <si>
    <t>Homem</t>
  </si>
  <si>
    <t>Mulher</t>
  </si>
  <si>
    <t>A) Encontre o salário anual médio dos homens e o seu desvio-padrão</t>
  </si>
  <si>
    <t>Salário anual médio homens</t>
  </si>
  <si>
    <t>Desvio-Padrão</t>
  </si>
  <si>
    <t>B) Encontre o salário anual médio das mulheres e o seu desvio-padrão</t>
  </si>
  <si>
    <t>C) Construa o diagrama de dispersão</t>
  </si>
  <si>
    <t>D) Encontre a correlação entre o salário anual dos homens e o das mulheres</t>
  </si>
  <si>
    <t>E) Qual o salário médio familiar? E a variância do salário familiar?</t>
  </si>
  <si>
    <t>Familiar</t>
  </si>
  <si>
    <t>Salário Médio Familiar</t>
  </si>
  <si>
    <t>Variância Salário Familiar</t>
  </si>
  <si>
    <t>Correlação</t>
  </si>
  <si>
    <t>Desvio Padrão</t>
  </si>
  <si>
    <t>Unidade 4 - Estatística - Exercício</t>
  </si>
  <si>
    <t>F) Se o homem é descontado em 8% e a mulher em 6%, qual o salário líquido anual médio familiar? E a variância?</t>
  </si>
  <si>
    <t>(-8%)</t>
  </si>
  <si>
    <t>(-6%)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</si>
</sst>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dispersão de salários anuais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Planilha1!$B$5</c:f>
              <c:strCache>
                <c:ptCount val="1"/>
                <c:pt idx="0">
                  <c:v>Mulher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Planilha1!$C$4:$L$4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xVal>
          <c:yVal>
            <c:numRef>
              <c:f>Planilha1!$C$5:$L$5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0-404E-AE14-65FD3BB3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07216"/>
        <c:axId val="469492464"/>
      </c:scatterChart>
      <c:valAx>
        <c:axId val="4547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Homem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492464"/>
        <c:crosses val="autoZero"/>
        <c:crossBetween val="midCat"/>
      </c:valAx>
      <c:valAx>
        <c:axId val="4694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Mulher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70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57150</xdr:rowOff>
    </xdr:from>
    <xdr:to>
      <xdr:col>12</xdr:col>
      <xdr:colOff>133350</xdr:colOff>
      <xdr:row>29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O12" sqref="O12"/>
    </sheetView>
  </sheetViews>
  <sheetFormatPr defaultRowHeight="15" x14ac:dyDescent="0.25"/>
  <cols>
    <col min="1" max="1" width="11.140625" customWidth="1"/>
    <col min="2" max="2" width="9.42578125" customWidth="1"/>
    <col min="3" max="3" width="5.28515625" customWidth="1"/>
    <col min="4" max="4" width="6.85546875" customWidth="1"/>
    <col min="5" max="12" width="5.28515625" customWidth="1"/>
    <col min="14" max="14" width="9.85546875" customWidth="1"/>
  </cols>
  <sheetData>
    <row r="1" spans="1:12" x14ac:dyDescent="0.25">
      <c r="A1" t="s">
        <v>16</v>
      </c>
    </row>
    <row r="3" spans="1:12" x14ac:dyDescent="0.25">
      <c r="A3" s="1" t="s">
        <v>0</v>
      </c>
      <c r="B3" s="2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</row>
    <row r="4" spans="1:12" x14ac:dyDescent="0.25">
      <c r="A4" s="1"/>
      <c r="B4" s="2" t="s">
        <v>2</v>
      </c>
      <c r="C4" s="2">
        <v>10</v>
      </c>
      <c r="D4" s="2">
        <v>10</v>
      </c>
      <c r="E4" s="2">
        <v>10</v>
      </c>
      <c r="F4" s="2">
        <v>15</v>
      </c>
      <c r="G4" s="2">
        <v>15</v>
      </c>
      <c r="H4" s="2">
        <v>15</v>
      </c>
      <c r="I4" s="2">
        <v>15</v>
      </c>
      <c r="J4" s="2">
        <v>20</v>
      </c>
      <c r="K4" s="2">
        <v>20</v>
      </c>
      <c r="L4" s="2">
        <v>20</v>
      </c>
    </row>
    <row r="5" spans="1:12" x14ac:dyDescent="0.25">
      <c r="A5" s="1"/>
      <c r="B5" s="2" t="s">
        <v>3</v>
      </c>
      <c r="C5" s="2">
        <v>5</v>
      </c>
      <c r="D5" s="2">
        <v>10</v>
      </c>
      <c r="E5" s="2">
        <v>10</v>
      </c>
      <c r="F5" s="2">
        <v>5</v>
      </c>
      <c r="G5" s="2">
        <v>10</v>
      </c>
      <c r="H5" s="2">
        <v>10</v>
      </c>
      <c r="I5" s="2">
        <v>15</v>
      </c>
      <c r="J5" s="2">
        <v>10</v>
      </c>
      <c r="K5" s="2">
        <v>10</v>
      </c>
      <c r="L5" s="2">
        <v>15</v>
      </c>
    </row>
    <row r="7" spans="1:12" x14ac:dyDescent="0.25">
      <c r="A7" s="4" t="s">
        <v>4</v>
      </c>
    </row>
    <row r="8" spans="1:12" x14ac:dyDescent="0.25">
      <c r="A8" t="s">
        <v>5</v>
      </c>
      <c r="D8">
        <f>AVERAGE(C4:L4)</f>
        <v>15</v>
      </c>
    </row>
    <row r="9" spans="1:12" x14ac:dyDescent="0.25">
      <c r="A9" t="s">
        <v>6</v>
      </c>
      <c r="D9">
        <f>_xlfn.STDEV.S(C4:L4)</f>
        <v>4.0824829046386304</v>
      </c>
    </row>
    <row r="11" spans="1:12" x14ac:dyDescent="0.25">
      <c r="A11" s="4" t="s">
        <v>7</v>
      </c>
    </row>
    <row r="12" spans="1:12" x14ac:dyDescent="0.25">
      <c r="A12" t="s">
        <v>5</v>
      </c>
      <c r="D12">
        <f>AVERAGE(C5:L5)</f>
        <v>10</v>
      </c>
    </row>
    <row r="13" spans="1:12" x14ac:dyDescent="0.25">
      <c r="A13" t="s">
        <v>6</v>
      </c>
      <c r="D13">
        <f>_xlfn.STDEV.S(C5:L5)</f>
        <v>3.3333333333333335</v>
      </c>
    </row>
    <row r="15" spans="1:12" x14ac:dyDescent="0.25">
      <c r="A15" s="4" t="s">
        <v>8</v>
      </c>
    </row>
    <row r="32" spans="1:1" x14ac:dyDescent="0.25">
      <c r="A32" s="4" t="s">
        <v>9</v>
      </c>
    </row>
    <row r="33" spans="1:12" x14ac:dyDescent="0.25">
      <c r="A33" t="s">
        <v>14</v>
      </c>
      <c r="B33">
        <f>CORREL(C4:L4,C5:L5)</f>
        <v>0.40824829046386296</v>
      </c>
    </row>
    <row r="35" spans="1:12" x14ac:dyDescent="0.25">
      <c r="A35" s="4" t="s">
        <v>10</v>
      </c>
    </row>
    <row r="37" spans="1:12" x14ac:dyDescent="0.25">
      <c r="A37" s="1" t="s">
        <v>0</v>
      </c>
      <c r="B37" s="2" t="s">
        <v>1</v>
      </c>
      <c r="C37" s="2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2">
        <v>7</v>
      </c>
      <c r="J37" s="2">
        <v>8</v>
      </c>
      <c r="K37" s="2">
        <v>9</v>
      </c>
      <c r="L37" s="2">
        <v>10</v>
      </c>
    </row>
    <row r="38" spans="1:12" x14ac:dyDescent="0.25">
      <c r="A38" s="1"/>
      <c r="B38" s="2" t="s">
        <v>2</v>
      </c>
      <c r="C38" s="2">
        <v>10</v>
      </c>
      <c r="D38" s="2">
        <v>10</v>
      </c>
      <c r="E38" s="2">
        <v>10</v>
      </c>
      <c r="F38" s="2">
        <v>15</v>
      </c>
      <c r="G38" s="2">
        <v>15</v>
      </c>
      <c r="H38" s="2">
        <v>15</v>
      </c>
      <c r="I38" s="2">
        <v>15</v>
      </c>
      <c r="J38" s="2">
        <v>20</v>
      </c>
      <c r="K38" s="2">
        <v>20</v>
      </c>
      <c r="L38" s="2">
        <v>20</v>
      </c>
    </row>
    <row r="39" spans="1:12" x14ac:dyDescent="0.25">
      <c r="A39" s="1"/>
      <c r="B39" s="2" t="s">
        <v>3</v>
      </c>
      <c r="C39" s="2">
        <v>5</v>
      </c>
      <c r="D39" s="2">
        <v>10</v>
      </c>
      <c r="E39" s="2">
        <v>10</v>
      </c>
      <c r="F39" s="2">
        <v>5</v>
      </c>
      <c r="G39" s="2">
        <v>10</v>
      </c>
      <c r="H39" s="2">
        <v>10</v>
      </c>
      <c r="I39" s="2">
        <v>15</v>
      </c>
      <c r="J39" s="2">
        <v>10</v>
      </c>
      <c r="K39" s="2">
        <v>10</v>
      </c>
      <c r="L39" s="2">
        <v>15</v>
      </c>
    </row>
    <row r="40" spans="1:12" x14ac:dyDescent="0.25">
      <c r="A40" s="1"/>
      <c r="B40" s="3" t="s">
        <v>11</v>
      </c>
      <c r="C40" s="2">
        <f>SUM(C38:C39)</f>
        <v>15</v>
      </c>
      <c r="D40" s="2">
        <f t="shared" ref="D40:L40" si="0">SUM(D38:D39)</f>
        <v>20</v>
      </c>
      <c r="E40" s="2">
        <f t="shared" si="0"/>
        <v>20</v>
      </c>
      <c r="F40" s="2">
        <f t="shared" si="0"/>
        <v>20</v>
      </c>
      <c r="G40" s="2">
        <f t="shared" si="0"/>
        <v>25</v>
      </c>
      <c r="H40" s="2">
        <f t="shared" si="0"/>
        <v>25</v>
      </c>
      <c r="I40" s="2">
        <f t="shared" si="0"/>
        <v>30</v>
      </c>
      <c r="J40" s="2">
        <f t="shared" si="0"/>
        <v>30</v>
      </c>
      <c r="K40" s="2">
        <f t="shared" si="0"/>
        <v>30</v>
      </c>
      <c r="L40" s="2">
        <f t="shared" si="0"/>
        <v>35</v>
      </c>
    </row>
    <row r="42" spans="1:12" x14ac:dyDescent="0.25">
      <c r="A42" t="s">
        <v>12</v>
      </c>
      <c r="D42">
        <f>AVERAGE(C40:L40)</f>
        <v>25</v>
      </c>
    </row>
    <row r="43" spans="1:12" x14ac:dyDescent="0.25">
      <c r="A43" t="s">
        <v>13</v>
      </c>
      <c r="D43">
        <f>_xlfn.VAR.S(C40:L40)</f>
        <v>38.888888888888886</v>
      </c>
    </row>
    <row r="44" spans="1:12" x14ac:dyDescent="0.25">
      <c r="A44" t="s">
        <v>15</v>
      </c>
      <c r="D44">
        <f>SQRT(D43)</f>
        <v>6.2360956446232354</v>
      </c>
    </row>
    <row r="46" spans="1:12" x14ac:dyDescent="0.25">
      <c r="A46" s="4" t="s">
        <v>17</v>
      </c>
    </row>
    <row r="48" spans="1:12" x14ac:dyDescent="0.25">
      <c r="A48" s="1" t="s">
        <v>0</v>
      </c>
      <c r="B48" s="2" t="s">
        <v>1</v>
      </c>
      <c r="C48" s="2">
        <v>1</v>
      </c>
      <c r="D48" s="2">
        <v>2</v>
      </c>
      <c r="E48" s="2">
        <v>3</v>
      </c>
      <c r="F48" s="2">
        <v>4</v>
      </c>
      <c r="G48" s="2">
        <v>5</v>
      </c>
      <c r="H48" s="2">
        <v>6</v>
      </c>
      <c r="I48" s="2">
        <v>7</v>
      </c>
      <c r="J48" s="2">
        <v>8</v>
      </c>
      <c r="K48" s="2">
        <v>9</v>
      </c>
      <c r="L48" s="2">
        <v>10</v>
      </c>
    </row>
    <row r="49" spans="1:13" x14ac:dyDescent="0.25">
      <c r="A49" s="1"/>
      <c r="B49" s="2" t="s">
        <v>2</v>
      </c>
      <c r="C49" s="2">
        <f>C38*0.92</f>
        <v>9.2000000000000011</v>
      </c>
      <c r="D49" s="2">
        <f t="shared" ref="D49:L49" si="1">D38*0.92</f>
        <v>9.2000000000000011</v>
      </c>
      <c r="E49" s="2">
        <f t="shared" si="1"/>
        <v>9.2000000000000011</v>
      </c>
      <c r="F49" s="2">
        <f t="shared" si="1"/>
        <v>13.8</v>
      </c>
      <c r="G49" s="2">
        <f t="shared" si="1"/>
        <v>13.8</v>
      </c>
      <c r="H49" s="2">
        <f t="shared" si="1"/>
        <v>13.8</v>
      </c>
      <c r="I49" s="2">
        <f t="shared" si="1"/>
        <v>13.8</v>
      </c>
      <c r="J49" s="2">
        <f t="shared" si="1"/>
        <v>18.400000000000002</v>
      </c>
      <c r="K49" s="2">
        <f t="shared" si="1"/>
        <v>18.400000000000002</v>
      </c>
      <c r="L49" s="2">
        <f t="shared" si="1"/>
        <v>18.400000000000002</v>
      </c>
      <c r="M49" t="s">
        <v>18</v>
      </c>
    </row>
    <row r="50" spans="1:13" x14ac:dyDescent="0.25">
      <c r="A50" s="1"/>
      <c r="B50" s="2" t="s">
        <v>3</v>
      </c>
      <c r="C50" s="2">
        <f>C39*0.94</f>
        <v>4.6999999999999993</v>
      </c>
      <c r="D50" s="2">
        <f t="shared" ref="D50:L50" si="2">D39*0.94</f>
        <v>9.3999999999999986</v>
      </c>
      <c r="E50" s="2">
        <f t="shared" si="2"/>
        <v>9.3999999999999986</v>
      </c>
      <c r="F50" s="2">
        <f t="shared" si="2"/>
        <v>4.6999999999999993</v>
      </c>
      <c r="G50" s="2">
        <f t="shared" si="2"/>
        <v>9.3999999999999986</v>
      </c>
      <c r="H50" s="2">
        <f t="shared" si="2"/>
        <v>9.3999999999999986</v>
      </c>
      <c r="I50" s="2">
        <f t="shared" si="2"/>
        <v>14.1</v>
      </c>
      <c r="J50" s="2">
        <f t="shared" si="2"/>
        <v>9.3999999999999986</v>
      </c>
      <c r="K50" s="2">
        <f t="shared" si="2"/>
        <v>9.3999999999999986</v>
      </c>
      <c r="L50" s="2">
        <f t="shared" si="2"/>
        <v>14.1</v>
      </c>
      <c r="M50" t="s">
        <v>19</v>
      </c>
    </row>
    <row r="51" spans="1:13" x14ac:dyDescent="0.25">
      <c r="A51" s="1"/>
      <c r="B51" s="3" t="s">
        <v>11</v>
      </c>
      <c r="C51" s="2">
        <f>SUM(C49:C50)</f>
        <v>13.9</v>
      </c>
      <c r="D51" s="2">
        <f t="shared" ref="D51" si="3">SUM(D49:D50)</f>
        <v>18.600000000000001</v>
      </c>
      <c r="E51" s="2">
        <f t="shared" ref="E51" si="4">SUM(E49:E50)</f>
        <v>18.600000000000001</v>
      </c>
      <c r="F51" s="2">
        <f t="shared" ref="F51" si="5">SUM(F49:F50)</f>
        <v>18.5</v>
      </c>
      <c r="G51" s="2">
        <f t="shared" ref="G51" si="6">SUM(G49:G50)</f>
        <v>23.2</v>
      </c>
      <c r="H51" s="2">
        <f t="shared" ref="H51" si="7">SUM(H49:H50)</f>
        <v>23.2</v>
      </c>
      <c r="I51" s="2">
        <f t="shared" ref="I51" si="8">SUM(I49:I50)</f>
        <v>27.9</v>
      </c>
      <c r="J51" s="2">
        <f t="shared" ref="J51" si="9">SUM(J49:J50)</f>
        <v>27.8</v>
      </c>
      <c r="K51" s="2">
        <f t="shared" ref="K51" si="10">SUM(K49:K50)</f>
        <v>27.8</v>
      </c>
      <c r="L51" s="2">
        <f t="shared" ref="L51" si="11">SUM(L49:L50)</f>
        <v>32.5</v>
      </c>
    </row>
    <row r="53" spans="1:13" x14ac:dyDescent="0.25">
      <c r="A53" t="s">
        <v>12</v>
      </c>
      <c r="D53">
        <f>AVERAGE(C51:L51)</f>
        <v>23.200000000000003</v>
      </c>
    </row>
    <row r="54" spans="1:13" x14ac:dyDescent="0.25">
      <c r="A54" t="s">
        <v>13</v>
      </c>
      <c r="D54">
        <f>_xlfn.VAR.S(C51:L51)</f>
        <v>33.533333333333154</v>
      </c>
    </row>
    <row r="55" spans="1:13" x14ac:dyDescent="0.25">
      <c r="A55" t="s">
        <v>15</v>
      </c>
      <c r="D55">
        <f>SQRT(D54)</f>
        <v>5.7907972968610419</v>
      </c>
    </row>
  </sheetData>
  <mergeCells count="3">
    <mergeCell ref="A3:A5"/>
    <mergeCell ref="A37:A40"/>
    <mergeCell ref="A48:A5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Luiz Grave Gross</dc:creator>
  <cp:lastModifiedBy>João Luiz Grave Gross</cp:lastModifiedBy>
  <dcterms:created xsi:type="dcterms:W3CDTF">2020-06-10T05:19:24Z</dcterms:created>
  <dcterms:modified xsi:type="dcterms:W3CDTF">2020-06-10T05:53:30Z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joaoluiz.gross@petrobras.com.br</vt:lpwstr>
  </property>
  <property fmtid="{D5CDD505-2E9C-101B-9397-08002B2CF9AE}" pid="5" name="MSIP_Label_8e61996e-cafd-4c9a-8a94-2dc1b82131ae_SetDate">
    <vt:lpwstr>2020-06-10T05:20:17.5743512Z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3cf69994-3b03-422d-9e78-5fa299bac48c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