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3 PhD\02_Weighting_BDS\02 Data Analyses\p2_bayes_analyses\data\BDS_study_data\"/>
    </mc:Choice>
  </mc:AlternateContent>
  <xr:revisionPtr revIDLastSave="0" documentId="13_ncr:1_{99EE4E38-0120-4AA3-AD22-EBF396EE3111}" xr6:coauthVersionLast="47" xr6:coauthVersionMax="47" xr10:uidLastSave="{00000000-0000-0000-0000-000000000000}"/>
  <bookViews>
    <workbookView xWindow="-120" yWindow="-120" windowWidth="38640" windowHeight="21240" xr2:uid="{67D8E872-EAFD-48B8-A7E6-1AD71E2D773C}"/>
  </bookViews>
  <sheets>
    <sheet name="wide" sheetId="1" r:id="rId1"/>
    <sheet name="lo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7" i="1" l="1"/>
  <c r="AD26" i="1"/>
  <c r="AD25" i="1"/>
  <c r="AD24" i="1"/>
  <c r="AD23" i="1"/>
  <c r="AD22" i="1"/>
  <c r="AD21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/>
  <c r="AD5" i="1"/>
  <c r="AD4" i="1"/>
  <c r="AD3" i="1"/>
  <c r="AD2" i="1"/>
  <c r="AB2" i="1"/>
  <c r="AB23" i="1"/>
  <c r="V22" i="1"/>
  <c r="P22" i="1"/>
  <c r="Q22" i="1"/>
  <c r="W22" i="1" s="1"/>
  <c r="AA24" i="1"/>
  <c r="AA21" i="1"/>
  <c r="AA15" i="1"/>
  <c r="AA14" i="1"/>
  <c r="AA13" i="1"/>
  <c r="AA8" i="1"/>
  <c r="AA5" i="1"/>
  <c r="AA4" i="1"/>
  <c r="AA3" i="1"/>
  <c r="AA2" i="1"/>
  <c r="P4" i="1"/>
  <c r="V4" i="1" s="1"/>
  <c r="U28" i="1"/>
  <c r="T28" i="1"/>
  <c r="U27" i="1"/>
  <c r="T27" i="1"/>
  <c r="U26" i="1"/>
  <c r="AA26" i="1" s="1"/>
  <c r="T26" i="1"/>
  <c r="U25" i="1"/>
  <c r="AA25" i="1" s="1"/>
  <c r="T25" i="1"/>
  <c r="Z25" i="1" s="1"/>
  <c r="U24" i="1"/>
  <c r="T24" i="1"/>
  <c r="Z24" i="1" s="1"/>
  <c r="U23" i="1"/>
  <c r="T23" i="1"/>
  <c r="Z23" i="1" s="1"/>
  <c r="U22" i="1"/>
  <c r="AA22" i="1" s="1"/>
  <c r="T22" i="1"/>
  <c r="Z22" i="1" s="1"/>
  <c r="U21" i="1"/>
  <c r="T21" i="1"/>
  <c r="Z21" i="1" s="1"/>
  <c r="U20" i="1"/>
  <c r="T20" i="1"/>
  <c r="U19" i="1"/>
  <c r="AA19" i="1" s="1"/>
  <c r="T19" i="1"/>
  <c r="Z19" i="1" s="1"/>
  <c r="U18" i="1"/>
  <c r="AA18" i="1" s="1"/>
  <c r="T18" i="1"/>
  <c r="Z18" i="1" s="1"/>
  <c r="U17" i="1"/>
  <c r="AA17" i="1" s="1"/>
  <c r="T17" i="1"/>
  <c r="Z17" i="1" s="1"/>
  <c r="U16" i="1"/>
  <c r="AA16" i="1" s="1"/>
  <c r="T16" i="1"/>
  <c r="Z16" i="1" s="1"/>
  <c r="U15" i="1"/>
  <c r="T15" i="1"/>
  <c r="Z15" i="1" s="1"/>
  <c r="U14" i="1"/>
  <c r="T14" i="1"/>
  <c r="Z14" i="1" s="1"/>
  <c r="U13" i="1"/>
  <c r="T13" i="1"/>
  <c r="Z13" i="1" s="1"/>
  <c r="U12" i="1"/>
  <c r="AA12" i="1" s="1"/>
  <c r="T12" i="1"/>
  <c r="Z12" i="1" s="1"/>
  <c r="U11" i="1"/>
  <c r="AA11" i="1" s="1"/>
  <c r="T11" i="1"/>
  <c r="Z11" i="1" s="1"/>
  <c r="U10" i="1"/>
  <c r="AA10" i="1" s="1"/>
  <c r="T10" i="1"/>
  <c r="Z10" i="1" s="1"/>
  <c r="U9" i="1"/>
  <c r="AA9" i="1" s="1"/>
  <c r="T9" i="1"/>
  <c r="Z9" i="1" s="1"/>
  <c r="U8" i="1"/>
  <c r="T8" i="1"/>
  <c r="Z8" i="1" s="1"/>
  <c r="U7" i="1"/>
  <c r="AA7" i="1" s="1"/>
  <c r="T7" i="1"/>
  <c r="Z7" i="1" s="1"/>
  <c r="U6" i="1"/>
  <c r="AA6" i="1" s="1"/>
  <c r="T6" i="1"/>
  <c r="Z6" i="1" s="1"/>
  <c r="U5" i="1"/>
  <c r="T5" i="1"/>
  <c r="Z5" i="1" s="1"/>
  <c r="U4" i="1"/>
  <c r="T4" i="1"/>
  <c r="Z4" i="1" s="1"/>
  <c r="U3" i="1"/>
  <c r="T3" i="1"/>
  <c r="Z3" i="1" s="1"/>
  <c r="U2" i="1"/>
  <c r="T2" i="1"/>
  <c r="Z2" i="1" s="1"/>
  <c r="S28" i="1"/>
  <c r="R28" i="1"/>
  <c r="Q28" i="1"/>
  <c r="P28" i="1"/>
  <c r="S27" i="1"/>
  <c r="Y27" i="1" s="1"/>
  <c r="R27" i="1"/>
  <c r="X27" i="1" s="1"/>
  <c r="Q27" i="1"/>
  <c r="W27" i="1" s="1"/>
  <c r="P27" i="1"/>
  <c r="V27" i="1" s="1"/>
  <c r="S26" i="1"/>
  <c r="Y26" i="1" s="1"/>
  <c r="R26" i="1"/>
  <c r="X26" i="1" s="1"/>
  <c r="Q26" i="1"/>
  <c r="W26" i="1" s="1"/>
  <c r="P26" i="1"/>
  <c r="V26" i="1" s="1"/>
  <c r="S25" i="1"/>
  <c r="Y25" i="1" s="1"/>
  <c r="R25" i="1"/>
  <c r="X25" i="1" s="1"/>
  <c r="Q25" i="1"/>
  <c r="W25" i="1" s="1"/>
  <c r="P25" i="1"/>
  <c r="V25" i="1" s="1"/>
  <c r="S24" i="1"/>
  <c r="Y24" i="1" s="1"/>
  <c r="R24" i="1"/>
  <c r="X24" i="1" s="1"/>
  <c r="Q24" i="1"/>
  <c r="W24" i="1" s="1"/>
  <c r="P24" i="1"/>
  <c r="V24" i="1" s="1"/>
  <c r="S23" i="1"/>
  <c r="Y23" i="1" s="1"/>
  <c r="R23" i="1"/>
  <c r="X23" i="1" s="1"/>
  <c r="Q23" i="1"/>
  <c r="W23" i="1" s="1"/>
  <c r="P23" i="1"/>
  <c r="S22" i="1"/>
  <c r="Y22" i="1" s="1"/>
  <c r="R22" i="1"/>
  <c r="X22" i="1" s="1"/>
  <c r="S21" i="1"/>
  <c r="Y21" i="1" s="1"/>
  <c r="R21" i="1"/>
  <c r="X21" i="1" s="1"/>
  <c r="Q21" i="1"/>
  <c r="W21" i="1" s="1"/>
  <c r="P21" i="1"/>
  <c r="V21" i="1" s="1"/>
  <c r="S20" i="1"/>
  <c r="R20" i="1"/>
  <c r="Q20" i="1"/>
  <c r="P20" i="1"/>
  <c r="S19" i="1"/>
  <c r="Y19" i="1" s="1"/>
  <c r="R19" i="1"/>
  <c r="X19" i="1" s="1"/>
  <c r="Q19" i="1"/>
  <c r="W19" i="1" s="1"/>
  <c r="P19" i="1"/>
  <c r="V19" i="1" s="1"/>
  <c r="S18" i="1"/>
  <c r="Y18" i="1" s="1"/>
  <c r="R18" i="1"/>
  <c r="X18" i="1" s="1"/>
  <c r="Q18" i="1"/>
  <c r="W18" i="1" s="1"/>
  <c r="P18" i="1"/>
  <c r="V18" i="1" s="1"/>
  <c r="S17" i="1"/>
  <c r="Y17" i="1" s="1"/>
  <c r="R17" i="1"/>
  <c r="X17" i="1" s="1"/>
  <c r="Q17" i="1"/>
  <c r="W17" i="1" s="1"/>
  <c r="P17" i="1"/>
  <c r="V17" i="1" s="1"/>
  <c r="S16" i="1"/>
  <c r="Y16" i="1" s="1"/>
  <c r="R16" i="1"/>
  <c r="X16" i="1" s="1"/>
  <c r="Q16" i="1"/>
  <c r="W16" i="1" s="1"/>
  <c r="P16" i="1"/>
  <c r="V16" i="1" s="1"/>
  <c r="S15" i="1"/>
  <c r="Y15" i="1" s="1"/>
  <c r="R15" i="1"/>
  <c r="X15" i="1" s="1"/>
  <c r="Q15" i="1"/>
  <c r="W15" i="1" s="1"/>
  <c r="P15" i="1"/>
  <c r="V15" i="1" s="1"/>
  <c r="S14" i="1"/>
  <c r="Y14" i="1" s="1"/>
  <c r="R14" i="1"/>
  <c r="X14" i="1" s="1"/>
  <c r="Q14" i="1"/>
  <c r="W14" i="1" s="1"/>
  <c r="P14" i="1"/>
  <c r="V14" i="1" s="1"/>
  <c r="S13" i="1"/>
  <c r="Y13" i="1" s="1"/>
  <c r="R13" i="1"/>
  <c r="X13" i="1" s="1"/>
  <c r="Q13" i="1"/>
  <c r="W13" i="1" s="1"/>
  <c r="P13" i="1"/>
  <c r="V13" i="1" s="1"/>
  <c r="S12" i="1"/>
  <c r="Y12" i="1" s="1"/>
  <c r="R12" i="1"/>
  <c r="X12" i="1" s="1"/>
  <c r="Q12" i="1"/>
  <c r="W12" i="1" s="1"/>
  <c r="P12" i="1"/>
  <c r="V12" i="1" s="1"/>
  <c r="S11" i="1"/>
  <c r="Y11" i="1" s="1"/>
  <c r="R11" i="1"/>
  <c r="X11" i="1" s="1"/>
  <c r="Q11" i="1"/>
  <c r="W11" i="1" s="1"/>
  <c r="P11" i="1"/>
  <c r="V11" i="1" s="1"/>
  <c r="S10" i="1"/>
  <c r="Y10" i="1" s="1"/>
  <c r="R10" i="1"/>
  <c r="X10" i="1" s="1"/>
  <c r="Q10" i="1"/>
  <c r="W10" i="1" s="1"/>
  <c r="P10" i="1"/>
  <c r="V10" i="1" s="1"/>
  <c r="S9" i="1"/>
  <c r="Y9" i="1" s="1"/>
  <c r="R9" i="1"/>
  <c r="X9" i="1" s="1"/>
  <c r="Q9" i="1"/>
  <c r="W9" i="1" s="1"/>
  <c r="P9" i="1"/>
  <c r="V9" i="1" s="1"/>
  <c r="S8" i="1"/>
  <c r="Y8" i="1" s="1"/>
  <c r="R8" i="1"/>
  <c r="X8" i="1" s="1"/>
  <c r="Q8" i="1"/>
  <c r="W8" i="1" s="1"/>
  <c r="P8" i="1"/>
  <c r="V8" i="1" s="1"/>
  <c r="S7" i="1"/>
  <c r="Y7" i="1" s="1"/>
  <c r="R7" i="1"/>
  <c r="X7" i="1" s="1"/>
  <c r="Q7" i="1"/>
  <c r="W7" i="1" s="1"/>
  <c r="P7" i="1"/>
  <c r="V7" i="1" s="1"/>
  <c r="S6" i="1"/>
  <c r="Y6" i="1" s="1"/>
  <c r="R6" i="1"/>
  <c r="X6" i="1" s="1"/>
  <c r="Q6" i="1"/>
  <c r="W6" i="1" s="1"/>
  <c r="P6" i="1"/>
  <c r="V6" i="1" s="1"/>
  <c r="S5" i="1"/>
  <c r="Y5" i="1" s="1"/>
  <c r="R5" i="1"/>
  <c r="X5" i="1" s="1"/>
  <c r="Q5" i="1"/>
  <c r="P5" i="1"/>
  <c r="V5" i="1" s="1"/>
  <c r="S4" i="1"/>
  <c r="Y4" i="1" s="1"/>
  <c r="R4" i="1"/>
  <c r="X4" i="1" s="1"/>
  <c r="Q4" i="1"/>
  <c r="W4" i="1" s="1"/>
  <c r="S3" i="1"/>
  <c r="Y3" i="1" s="1"/>
  <c r="R3" i="1"/>
  <c r="X3" i="1" s="1"/>
  <c r="Q3" i="1"/>
  <c r="W3" i="1" s="1"/>
  <c r="P3" i="1"/>
  <c r="V3" i="1" s="1"/>
  <c r="W5" i="1"/>
  <c r="S2" i="1"/>
  <c r="Y2" i="1" s="1"/>
  <c r="P2" i="1"/>
  <c r="V2" i="1" s="1"/>
  <c r="Q2" i="1"/>
  <c r="W2" i="1" s="1"/>
  <c r="R2" i="1"/>
  <c r="X2" i="1" s="1"/>
  <c r="AB4" i="1" l="1"/>
  <c r="AC4" i="1" s="1"/>
  <c r="AB12" i="1"/>
  <c r="AC12" i="1" s="1"/>
  <c r="AB16" i="1"/>
  <c r="AC16" i="1" s="1"/>
  <c r="AB9" i="1"/>
  <c r="AC9" i="1" s="1"/>
  <c r="AB11" i="1"/>
  <c r="AC11" i="1" s="1"/>
  <c r="AB13" i="1"/>
  <c r="AC13" i="1" s="1"/>
  <c r="AB15" i="1"/>
  <c r="AC15" i="1" s="1"/>
  <c r="AB17" i="1"/>
  <c r="AC17" i="1" s="1"/>
  <c r="AB19" i="1"/>
  <c r="AC19" i="1" s="1"/>
  <c r="AB21" i="1"/>
  <c r="AC21" i="1" s="1"/>
  <c r="AC23" i="1"/>
  <c r="AB25" i="1"/>
  <c r="AC25" i="1" s="1"/>
  <c r="AB27" i="1"/>
  <c r="AC27" i="1" s="1"/>
  <c r="AB7" i="1"/>
  <c r="AC7" i="1" s="1"/>
  <c r="AB5" i="1"/>
  <c r="AC5" i="1" s="1"/>
  <c r="AB24" i="1"/>
  <c r="AC24" i="1" s="1"/>
  <c r="AB3" i="1"/>
  <c r="AC3" i="1" s="1"/>
  <c r="AC2" i="1"/>
  <c r="AB8" i="1"/>
  <c r="AC8" i="1" s="1"/>
  <c r="AB26" i="1"/>
  <c r="AC26" i="1" s="1"/>
  <c r="AB6" i="1"/>
  <c r="AC6" i="1" s="1"/>
  <c r="AB14" i="1"/>
  <c r="AC14" i="1" s="1"/>
  <c r="AB10" i="1"/>
  <c r="AC10" i="1" s="1"/>
  <c r="AB18" i="1"/>
  <c r="AC18" i="1" s="1"/>
  <c r="AB22" i="1"/>
  <c r="AC22" i="1" s="1"/>
</calcChain>
</file>

<file path=xl/sharedStrings.xml><?xml version="1.0" encoding="utf-8"?>
<sst xmlns="http://schemas.openxmlformats.org/spreadsheetml/2006/main" count="33" uniqueCount="33">
  <si>
    <t>ID</t>
  </si>
  <si>
    <t>homeSleep1</t>
  </si>
  <si>
    <t>homeWake1</t>
  </si>
  <si>
    <t>homeSleep2</t>
  </si>
  <si>
    <t>homeWake2</t>
  </si>
  <si>
    <t>homeSleep3</t>
  </si>
  <si>
    <t>homeWake3</t>
  </si>
  <si>
    <t>homeSleep4</t>
  </si>
  <si>
    <t>homeWake4</t>
  </si>
  <si>
    <t>diff1</t>
  </si>
  <si>
    <t>diff2</t>
  </si>
  <si>
    <t>diff3</t>
  </si>
  <si>
    <t>diff4</t>
  </si>
  <si>
    <t>TIB_home1</t>
  </si>
  <si>
    <t>TIB_home2</t>
  </si>
  <si>
    <t>TIB_home3</t>
  </si>
  <si>
    <t>TIB_home4</t>
  </si>
  <si>
    <t>diff5</t>
  </si>
  <si>
    <t>diff6</t>
  </si>
  <si>
    <t>TIB_home5</t>
  </si>
  <si>
    <t>TIB_home6</t>
  </si>
  <si>
    <t>homeSleep5</t>
  </si>
  <si>
    <t>homeWake5</t>
  </si>
  <si>
    <t>homeSleep6</t>
  </si>
  <si>
    <t>homeWake6</t>
  </si>
  <si>
    <t>NC_first</t>
  </si>
  <si>
    <t>TIB_home_average(min)</t>
  </si>
  <si>
    <t>TIB_home_average(hours)</t>
  </si>
  <si>
    <t>homeBegin</t>
  </si>
  <si>
    <t>PtID</t>
  </si>
  <si>
    <t>TIB</t>
  </si>
  <si>
    <t>Night</t>
  </si>
  <si>
    <t>cumulativeSleepLost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</si>
</sst>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33" borderId="0" xfId="0" applyFill="1"/>
    <xf numFmtId="2" fontId="0" fillId="33" borderId="0" xfId="0" applyNumberFormat="1" applyFill="1"/>
    <xf numFmtId="2" fontId="0" fillId="0" borderId="0" xfId="0" applyNumberFormat="1"/>
    <xf numFmtId="0" fontId="0" fillId="34" borderId="10" xfId="0" applyFill="1" applyBorder="1"/>
    <xf numFmtId="164" fontId="0" fillId="34" borderId="10" xfId="0" applyNumberFormat="1" applyFill="1" applyBorder="1"/>
    <xf numFmtId="0" fontId="17" fillId="35" borderId="10" xfId="0" applyFont="1" applyFill="1" applyBorder="1"/>
    <xf numFmtId="0" fontId="17" fillId="36" borderId="0" xfId="0" applyFont="1" applyFill="1"/>
    <xf numFmtId="2" fontId="0" fillId="0" borderId="0" xfId="0" applyNumberFormat="1" applyBorder="1"/>
    <xf numFmtId="0" fontId="0" fillId="0" borderId="0" xfId="0" applyBorder="1"/>
    <xf numFmtId="2" fontId="0" fillId="0" borderId="14" xfId="0" applyNumberFormat="1" applyBorder="1"/>
    <xf numFmtId="2" fontId="0" fillId="0" borderId="15" xfId="0" applyNumberFormat="1" applyBorder="1"/>
    <xf numFmtId="0" fontId="0" fillId="0" borderId="14" xfId="0" applyBorder="1"/>
    <xf numFmtId="0" fontId="0" fillId="0" borderId="15" xfId="0" applyBorder="1"/>
    <xf numFmtId="0" fontId="0" fillId="37" borderId="11" xfId="0" applyFill="1" applyBorder="1"/>
    <xf numFmtId="0" fontId="0" fillId="37" borderId="12" xfId="0" applyFill="1" applyBorder="1"/>
    <xf numFmtId="0" fontId="0" fillId="37" borderId="13" xfId="0" applyFill="1" applyBorder="1"/>
    <xf numFmtId="0" fontId="0" fillId="0" borderId="0" xfId="0" applyFill="1" applyBorder="1"/>
    <xf numFmtId="0" fontId="17" fillId="35" borderId="17" xfId="0" applyFont="1" applyFill="1" applyBorder="1"/>
    <xf numFmtId="164" fontId="0" fillId="34" borderId="17" xfId="0" applyNumberFormat="1" applyFill="1" applyBorder="1"/>
    <xf numFmtId="0" fontId="0" fillId="34" borderId="17" xfId="0" applyFill="1" applyBorder="1"/>
    <xf numFmtId="0" fontId="17" fillId="35" borderId="16" xfId="0" applyFont="1" applyFill="1" applyBorder="1"/>
    <xf numFmtId="164" fontId="0" fillId="34" borderId="16" xfId="0" applyNumberFormat="1" applyFill="1" applyBorder="1"/>
    <xf numFmtId="0" fontId="0" fillId="34" borderId="16" xfId="0" applyFill="1" applyBorder="1"/>
    <xf numFmtId="14" fontId="0" fillId="0" borderId="0" xfId="0" applyNumberFormat="1"/>
    <xf numFmtId="164" fontId="0" fillId="38" borderId="16" xfId="0" applyNumberFormat="1" applyFill="1" applyBorder="1"/>
    <xf numFmtId="164" fontId="0" fillId="38" borderId="10" xfId="0" applyNumberFormat="1" applyFill="1" applyBorder="1"/>
    <xf numFmtId="164" fontId="0" fillId="38" borderId="17" xfId="0" applyNumberFormat="1" applyFill="1" applyBorder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84CF-097F-4250-894E-2FEF7A565623}">
  <dimension ref="A1:AD28"/>
  <sheetViews>
    <sheetView tabSelected="1" zoomScaleNormal="100" workbookViewId="0">
      <selection activeCell="AG21" sqref="AG21"/>
    </sheetView>
  </sheetViews>
  <sheetFormatPr defaultRowHeight="15" x14ac:dyDescent="0.25"/>
  <cols>
    <col min="3" max="3" width="10.7109375" bestFit="1" customWidth="1"/>
    <col min="4" max="10" width="13.5703125" style="4" customWidth="1"/>
    <col min="11" max="11" width="13.5703125" style="20" customWidth="1"/>
    <col min="12" max="15" width="13.5703125" style="23" customWidth="1"/>
    <col min="16" max="18" width="9.140625" style="1" hidden="1" customWidth="1"/>
    <col min="19" max="21" width="11.5703125" style="1" hidden="1" customWidth="1"/>
    <col min="22" max="22" width="9.140625" style="12"/>
    <col min="23" max="24" width="9.140625" style="9"/>
    <col min="25" max="25" width="11.5703125" style="9" bestFit="1" customWidth="1"/>
    <col min="26" max="26" width="11.5703125" style="9" customWidth="1"/>
    <col min="27" max="27" width="11.5703125" style="13" customWidth="1"/>
    <col min="28" max="29" width="18.85546875" customWidth="1"/>
  </cols>
  <sheetData>
    <row r="1" spans="1:30" x14ac:dyDescent="0.25">
      <c r="A1" t="s">
        <v>0</v>
      </c>
      <c r="B1" t="s">
        <v>25</v>
      </c>
      <c r="C1" t="s">
        <v>28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18" t="s">
        <v>8</v>
      </c>
      <c r="L1" s="21" t="s">
        <v>21</v>
      </c>
      <c r="M1" s="21" t="s">
        <v>22</v>
      </c>
      <c r="N1" s="21" t="s">
        <v>23</v>
      </c>
      <c r="O1" s="21" t="s">
        <v>24</v>
      </c>
      <c r="P1" s="7" t="s">
        <v>9</v>
      </c>
      <c r="Q1" s="7" t="s">
        <v>10</v>
      </c>
      <c r="R1" s="7" t="s">
        <v>11</v>
      </c>
      <c r="S1" s="7" t="s">
        <v>12</v>
      </c>
      <c r="T1" s="7" t="s">
        <v>17</v>
      </c>
      <c r="U1" s="7" t="s">
        <v>18</v>
      </c>
      <c r="V1" s="14" t="s">
        <v>13</v>
      </c>
      <c r="W1" s="15" t="s">
        <v>14</v>
      </c>
      <c r="X1" s="15" t="s">
        <v>15</v>
      </c>
      <c r="Y1" s="15" t="s">
        <v>16</v>
      </c>
      <c r="Z1" s="15" t="s">
        <v>19</v>
      </c>
      <c r="AA1" s="16" t="s">
        <v>20</v>
      </c>
      <c r="AB1" s="17" t="s">
        <v>26</v>
      </c>
      <c r="AC1" s="17" t="s">
        <v>27</v>
      </c>
      <c r="AD1" s="17" t="s">
        <v>32</v>
      </c>
    </row>
    <row r="2" spans="1:30" x14ac:dyDescent="0.25">
      <c r="A2">
        <v>2</v>
      </c>
      <c r="B2">
        <v>1</v>
      </c>
      <c r="D2" s="5">
        <v>0.98611111111111116</v>
      </c>
      <c r="E2" s="5">
        <v>0.23958333333333334</v>
      </c>
      <c r="F2" s="5">
        <v>0.99513888888888891</v>
      </c>
      <c r="G2" s="5">
        <v>0.31597222222222221</v>
      </c>
      <c r="H2" s="5">
        <v>3.472222222222222E-3</v>
      </c>
      <c r="I2" s="5">
        <v>0.32291666666666669</v>
      </c>
      <c r="J2" s="5">
        <v>0.97916666666666663</v>
      </c>
      <c r="K2" s="19">
        <v>0.30555555555555552</v>
      </c>
      <c r="L2" s="22">
        <v>0.99236111111111114</v>
      </c>
      <c r="M2" s="22">
        <v>0.33333333333333331</v>
      </c>
      <c r="N2" s="22">
        <v>0.99305555555555547</v>
      </c>
      <c r="O2" s="22">
        <v>0.3125</v>
      </c>
      <c r="P2" s="2">
        <f t="shared" ref="P2:P28" si="0">IF(1440-(1440*$D2)&gt;720, 1440*$D2, 1440-(1440*$D2))</f>
        <v>20</v>
      </c>
      <c r="Q2" s="2">
        <f t="shared" ref="Q2:Q28" si="1">IF(1440-(1440*$F2)&gt;720, 1440*$F2, 1440-(1440*$F2))</f>
        <v>7</v>
      </c>
      <c r="R2" s="2">
        <f t="shared" ref="R2:R28" si="2">IF(1440-(1440*$H2)&gt;720, 1440*$H2, 1440-(1440*$H2))</f>
        <v>5</v>
      </c>
      <c r="S2" s="2">
        <f t="shared" ref="S2:S28" si="3">IF(1440-(1440*$J2)&gt;720, 1440*$J2*-1, 1440-(1440*$J2))</f>
        <v>30</v>
      </c>
      <c r="T2" s="2">
        <f t="shared" ref="T2:T28" si="4">IF(1440-(1440*$L2)&gt;720, 1440*$L2*-1, 1440-(1440*$L2))</f>
        <v>11</v>
      </c>
      <c r="U2" s="2">
        <f t="shared" ref="U2:U28" si="5">IF(1440-(1440*$N2)&gt;720, 1440*$N2*-1, 1440-(1440*$N2))</f>
        <v>10.000000000000227</v>
      </c>
      <c r="V2" s="10">
        <f t="shared" ref="V2:V19" si="6">($E2*1440) + P2</f>
        <v>365</v>
      </c>
      <c r="W2" s="8">
        <f t="shared" ref="W2:W19" si="7">($G2*1440) + Q2</f>
        <v>462</v>
      </c>
      <c r="X2" s="8">
        <f t="shared" ref="X2:X19" si="8">($I2*1440) + R2</f>
        <v>470</v>
      </c>
      <c r="Y2" s="8">
        <f t="shared" ref="Y2:Y19" si="9">($K2*1440) + S2</f>
        <v>469.99999999999994</v>
      </c>
      <c r="Z2" s="8">
        <f t="shared" ref="Z2:Z19" si="10">($M2*1440) + T2</f>
        <v>491</v>
      </c>
      <c r="AA2" s="11">
        <f>($O2*1440) + U2</f>
        <v>460.00000000000023</v>
      </c>
      <c r="AB2" s="3">
        <f>AVERAGE(V2:AA2)</f>
        <v>453</v>
      </c>
      <c r="AC2" s="3">
        <f>AB2/60</f>
        <v>7.55</v>
      </c>
      <c r="AD2">
        <f>3*(AB2-(3*60) )</f>
        <v>819</v>
      </c>
    </row>
    <row r="3" spans="1:30" x14ac:dyDescent="0.25">
      <c r="A3">
        <v>7</v>
      </c>
      <c r="B3">
        <v>0</v>
      </c>
      <c r="C3" s="24">
        <v>43318</v>
      </c>
      <c r="D3" s="5">
        <v>6.9444444444444447E-4</v>
      </c>
      <c r="E3" s="5">
        <v>0.3520833333333333</v>
      </c>
      <c r="F3" s="5">
        <v>4.8611111111111112E-3</v>
      </c>
      <c r="G3" s="5">
        <v>0.3527777777777778</v>
      </c>
      <c r="H3" s="5">
        <v>5.5555555555555558E-3</v>
      </c>
      <c r="I3" s="19">
        <v>0.34027777777777773</v>
      </c>
      <c r="J3" s="22">
        <v>4.8611111111111112E-3</v>
      </c>
      <c r="K3" s="22">
        <v>0.33680555555555558</v>
      </c>
      <c r="L3" s="22">
        <v>1.5972222222222224E-2</v>
      </c>
      <c r="M3" s="22">
        <v>0.3527777777777778</v>
      </c>
      <c r="N3" s="22">
        <v>1.5972222222222224E-2</v>
      </c>
      <c r="O3" s="22">
        <v>0.3527777777777778</v>
      </c>
      <c r="P3" s="2">
        <f t="shared" si="0"/>
        <v>1</v>
      </c>
      <c r="Q3" s="2">
        <f t="shared" si="1"/>
        <v>7</v>
      </c>
      <c r="R3" s="2">
        <f t="shared" si="2"/>
        <v>8</v>
      </c>
      <c r="S3" s="2">
        <f t="shared" si="3"/>
        <v>-7</v>
      </c>
      <c r="T3" s="2">
        <f t="shared" si="4"/>
        <v>-23.000000000000004</v>
      </c>
      <c r="U3" s="2">
        <f t="shared" si="5"/>
        <v>-23.000000000000004</v>
      </c>
      <c r="V3" s="10">
        <f t="shared" si="6"/>
        <v>507.99999999999994</v>
      </c>
      <c r="W3" s="8">
        <f t="shared" si="7"/>
        <v>515</v>
      </c>
      <c r="X3" s="8">
        <f t="shared" si="8"/>
        <v>497.99999999999994</v>
      </c>
      <c r="Y3" s="8">
        <f t="shared" si="9"/>
        <v>478.00000000000006</v>
      </c>
      <c r="Z3" s="8">
        <f t="shared" si="10"/>
        <v>485.00000000000006</v>
      </c>
      <c r="AA3" s="11">
        <f t="shared" ref="AA3:AA26" si="11">($O3*1440) + U3</f>
        <v>485.00000000000006</v>
      </c>
      <c r="AB3" s="3">
        <f t="shared" ref="AB3:AB27" si="12">AVERAGE(V3:AA3)</f>
        <v>494.83333333333331</v>
      </c>
      <c r="AC3" s="3">
        <f t="shared" ref="AC3:AC27" si="13">AB3/60</f>
        <v>8.2472222222222218</v>
      </c>
      <c r="AD3" s="28">
        <f t="shared" ref="AD3:AD27" si="14">3*(AB3-(3*60) )</f>
        <v>944.5</v>
      </c>
    </row>
    <row r="4" spans="1:30" x14ac:dyDescent="0.25">
      <c r="A4">
        <v>10</v>
      </c>
      <c r="B4">
        <v>0</v>
      </c>
      <c r="C4" s="24">
        <v>43416</v>
      </c>
      <c r="D4" s="22">
        <v>0.95833333333333337</v>
      </c>
      <c r="E4" s="22">
        <v>0.33333333333333331</v>
      </c>
      <c r="F4" s="22">
        <v>0.95833333333333337</v>
      </c>
      <c r="G4" s="22">
        <v>0.33333333333333331</v>
      </c>
      <c r="H4" s="22">
        <v>0.95833333333333337</v>
      </c>
      <c r="I4" s="22">
        <v>0.33333333333333331</v>
      </c>
      <c r="J4" s="22">
        <v>0.95833333333333337</v>
      </c>
      <c r="K4" s="22">
        <v>0.33333333333333331</v>
      </c>
      <c r="L4" s="22">
        <v>0.95833333333333337</v>
      </c>
      <c r="M4" s="22">
        <v>0.33333333333333331</v>
      </c>
      <c r="N4" s="22">
        <v>0.95833333333333337</v>
      </c>
      <c r="O4" s="22">
        <v>0.33333333333333331</v>
      </c>
      <c r="P4" s="2">
        <f t="shared" si="0"/>
        <v>60</v>
      </c>
      <c r="Q4" s="2">
        <f t="shared" si="1"/>
        <v>60</v>
      </c>
      <c r="R4" s="2">
        <f t="shared" si="2"/>
        <v>60</v>
      </c>
      <c r="S4" s="2">
        <f t="shared" si="3"/>
        <v>60</v>
      </c>
      <c r="T4" s="2">
        <f t="shared" si="4"/>
        <v>60</v>
      </c>
      <c r="U4" s="2">
        <f t="shared" si="5"/>
        <v>60</v>
      </c>
      <c r="V4" s="10">
        <f t="shared" si="6"/>
        <v>540</v>
      </c>
      <c r="W4" s="8">
        <f t="shared" si="7"/>
        <v>540</v>
      </c>
      <c r="X4" s="8">
        <f t="shared" si="8"/>
        <v>540</v>
      </c>
      <c r="Y4" s="8">
        <f t="shared" si="9"/>
        <v>540</v>
      </c>
      <c r="Z4" s="8">
        <f t="shared" si="10"/>
        <v>540</v>
      </c>
      <c r="AA4" s="11">
        <f t="shared" si="11"/>
        <v>540</v>
      </c>
      <c r="AB4" s="3">
        <f t="shared" si="12"/>
        <v>540</v>
      </c>
      <c r="AC4" s="3">
        <f t="shared" si="13"/>
        <v>9</v>
      </c>
      <c r="AD4" s="28">
        <f t="shared" si="14"/>
        <v>1080</v>
      </c>
    </row>
    <row r="5" spans="1:30" x14ac:dyDescent="0.25">
      <c r="A5">
        <v>11</v>
      </c>
      <c r="B5">
        <v>0</v>
      </c>
      <c r="C5" s="24">
        <v>43318</v>
      </c>
      <c r="D5" s="5">
        <v>0.89583333333333337</v>
      </c>
      <c r="E5" s="5">
        <v>0.25</v>
      </c>
      <c r="F5" s="5">
        <v>0.89583333333333337</v>
      </c>
      <c r="G5" s="5">
        <v>0.25694444444444448</v>
      </c>
      <c r="H5" s="5">
        <v>0.89583333333333337</v>
      </c>
      <c r="I5" s="5">
        <v>0.25694444444444448</v>
      </c>
      <c r="J5" s="5">
        <v>0.91666666666666663</v>
      </c>
      <c r="K5" s="5">
        <v>0.25694444444444448</v>
      </c>
      <c r="L5" s="5">
        <v>0.89583333333333337</v>
      </c>
      <c r="M5" s="5">
        <v>0.25</v>
      </c>
      <c r="N5" s="5">
        <v>0.89583333333333337</v>
      </c>
      <c r="O5" s="5">
        <v>0.25694444444444448</v>
      </c>
      <c r="P5" s="2">
        <f t="shared" si="0"/>
        <v>150</v>
      </c>
      <c r="Q5" s="2">
        <f t="shared" si="1"/>
        <v>150</v>
      </c>
      <c r="R5" s="2">
        <f t="shared" si="2"/>
        <v>150</v>
      </c>
      <c r="S5" s="2">
        <f t="shared" si="3"/>
        <v>120</v>
      </c>
      <c r="T5" s="2">
        <f t="shared" si="4"/>
        <v>150</v>
      </c>
      <c r="U5" s="2">
        <f t="shared" si="5"/>
        <v>150</v>
      </c>
      <c r="V5" s="10">
        <f t="shared" si="6"/>
        <v>510</v>
      </c>
      <c r="W5" s="8">
        <f t="shared" si="7"/>
        <v>520</v>
      </c>
      <c r="X5" s="8">
        <f t="shared" si="8"/>
        <v>520</v>
      </c>
      <c r="Y5" s="8">
        <f t="shared" si="9"/>
        <v>490.00000000000006</v>
      </c>
      <c r="Z5" s="8">
        <f t="shared" si="10"/>
        <v>510</v>
      </c>
      <c r="AA5" s="11">
        <f t="shared" si="11"/>
        <v>520</v>
      </c>
      <c r="AB5" s="3">
        <f t="shared" si="12"/>
        <v>511.66666666666669</v>
      </c>
      <c r="AC5" s="3">
        <f t="shared" si="13"/>
        <v>8.5277777777777786</v>
      </c>
      <c r="AD5" s="28">
        <f t="shared" si="14"/>
        <v>995</v>
      </c>
    </row>
    <row r="6" spans="1:30" x14ac:dyDescent="0.25">
      <c r="A6">
        <v>21</v>
      </c>
      <c r="B6">
        <v>0</v>
      </c>
      <c r="C6" s="24">
        <v>43416</v>
      </c>
      <c r="D6" s="5">
        <v>1.3888888888888888E-2</v>
      </c>
      <c r="E6" s="5">
        <v>0.33680555555555558</v>
      </c>
      <c r="F6" s="5">
        <v>1.3888888888888888E-2</v>
      </c>
      <c r="G6" s="5">
        <v>0.3430555555555555</v>
      </c>
      <c r="H6" s="5">
        <v>1.3888888888888888E-2</v>
      </c>
      <c r="I6" s="5">
        <v>0.34375</v>
      </c>
      <c r="J6" s="5">
        <v>1.3888888888888888E-2</v>
      </c>
      <c r="K6" s="5">
        <v>0.34375</v>
      </c>
      <c r="L6" s="5">
        <v>3.472222222222222E-3</v>
      </c>
      <c r="M6" s="22">
        <v>0.3354166666666667</v>
      </c>
      <c r="N6" s="5">
        <v>1.3888888888888888E-2</v>
      </c>
      <c r="O6" s="22">
        <v>0.34375</v>
      </c>
      <c r="P6" s="2">
        <f t="shared" si="0"/>
        <v>20</v>
      </c>
      <c r="Q6" s="2">
        <f t="shared" si="1"/>
        <v>20</v>
      </c>
      <c r="R6" s="2">
        <f t="shared" si="2"/>
        <v>20</v>
      </c>
      <c r="S6" s="2">
        <f t="shared" si="3"/>
        <v>-20</v>
      </c>
      <c r="T6" s="2">
        <f t="shared" si="4"/>
        <v>-5</v>
      </c>
      <c r="U6" s="2">
        <f t="shared" si="5"/>
        <v>-20</v>
      </c>
      <c r="V6" s="10">
        <f t="shared" si="6"/>
        <v>505.00000000000006</v>
      </c>
      <c r="W6" s="8">
        <f t="shared" si="7"/>
        <v>514</v>
      </c>
      <c r="X6" s="8">
        <f t="shared" si="8"/>
        <v>515</v>
      </c>
      <c r="Y6" s="8">
        <f t="shared" si="9"/>
        <v>475</v>
      </c>
      <c r="Z6" s="8">
        <f t="shared" si="10"/>
        <v>478.00000000000006</v>
      </c>
      <c r="AA6" s="11">
        <f t="shared" si="11"/>
        <v>475</v>
      </c>
      <c r="AB6" s="3">
        <f t="shared" si="12"/>
        <v>493.66666666666669</v>
      </c>
      <c r="AC6" s="3">
        <f t="shared" si="13"/>
        <v>8.2277777777777779</v>
      </c>
      <c r="AD6" s="28">
        <f t="shared" si="14"/>
        <v>941</v>
      </c>
    </row>
    <row r="7" spans="1:30" x14ac:dyDescent="0.25">
      <c r="A7">
        <v>23</v>
      </c>
      <c r="B7">
        <v>0</v>
      </c>
      <c r="C7" s="29">
        <v>43416</v>
      </c>
      <c r="D7" s="5">
        <v>0.9375</v>
      </c>
      <c r="E7" s="5">
        <v>0.27083333333333331</v>
      </c>
      <c r="F7" s="5">
        <v>0.9375</v>
      </c>
      <c r="G7" s="5">
        <v>0.27083333333333331</v>
      </c>
      <c r="H7" s="5">
        <v>0.9375</v>
      </c>
      <c r="I7" s="5">
        <v>0.29166666666666669</v>
      </c>
      <c r="J7" s="5">
        <v>0.94791666666666663</v>
      </c>
      <c r="K7" s="5">
        <v>0.29166666666666669</v>
      </c>
      <c r="L7" s="22">
        <v>0.9375</v>
      </c>
      <c r="M7" s="22">
        <v>0.27083333333333331</v>
      </c>
      <c r="N7" s="22">
        <v>0.94791666666666663</v>
      </c>
      <c r="O7" s="22">
        <v>0.29166666666666669</v>
      </c>
      <c r="P7" s="2">
        <f t="shared" si="0"/>
        <v>90</v>
      </c>
      <c r="Q7" s="2">
        <f t="shared" si="1"/>
        <v>90</v>
      </c>
      <c r="R7" s="2">
        <f t="shared" si="2"/>
        <v>90</v>
      </c>
      <c r="S7" s="2">
        <f t="shared" si="3"/>
        <v>75</v>
      </c>
      <c r="T7" s="2">
        <f t="shared" si="4"/>
        <v>90</v>
      </c>
      <c r="U7" s="2">
        <f t="shared" si="5"/>
        <v>75</v>
      </c>
      <c r="V7" s="10">
        <f t="shared" si="6"/>
        <v>480</v>
      </c>
      <c r="W7" s="8">
        <f t="shared" si="7"/>
        <v>480</v>
      </c>
      <c r="X7" s="8">
        <f t="shared" si="8"/>
        <v>510</v>
      </c>
      <c r="Y7" s="8">
        <f t="shared" si="9"/>
        <v>495</v>
      </c>
      <c r="Z7" s="8">
        <f t="shared" si="10"/>
        <v>480</v>
      </c>
      <c r="AA7" s="11">
        <f t="shared" si="11"/>
        <v>495</v>
      </c>
      <c r="AB7" s="3">
        <f t="shared" si="12"/>
        <v>490</v>
      </c>
      <c r="AC7" s="3">
        <f t="shared" si="13"/>
        <v>8.1666666666666661</v>
      </c>
      <c r="AD7" s="28">
        <f t="shared" si="14"/>
        <v>930</v>
      </c>
    </row>
    <row r="8" spans="1:30" x14ac:dyDescent="0.25">
      <c r="A8">
        <v>33</v>
      </c>
      <c r="B8">
        <v>1</v>
      </c>
      <c r="C8" s="24">
        <v>43521</v>
      </c>
      <c r="D8" s="5">
        <v>0.96666666666666667</v>
      </c>
      <c r="E8" s="5">
        <v>0.30555555555555552</v>
      </c>
      <c r="F8" s="5">
        <v>0.96666666666666667</v>
      </c>
      <c r="G8" s="5">
        <v>0.30555555555555552</v>
      </c>
      <c r="H8" s="5">
        <v>0.96875</v>
      </c>
      <c r="I8" s="5">
        <v>0.30902777777777779</v>
      </c>
      <c r="J8" s="5">
        <v>0.96666666666666667</v>
      </c>
      <c r="K8" s="19">
        <v>0.30277777777777776</v>
      </c>
      <c r="L8" s="22">
        <v>0.96388888888888891</v>
      </c>
      <c r="M8" s="22">
        <v>0.30555555555555552</v>
      </c>
      <c r="N8" s="22">
        <v>0.96527777777777779</v>
      </c>
      <c r="O8" s="22">
        <v>0.30486111111111108</v>
      </c>
      <c r="P8" s="2">
        <f t="shared" si="0"/>
        <v>48</v>
      </c>
      <c r="Q8" s="2">
        <f t="shared" si="1"/>
        <v>48</v>
      </c>
      <c r="R8" s="2">
        <f t="shared" si="2"/>
        <v>45</v>
      </c>
      <c r="S8" s="2">
        <f t="shared" si="3"/>
        <v>48</v>
      </c>
      <c r="T8" s="2">
        <f t="shared" si="4"/>
        <v>52</v>
      </c>
      <c r="U8" s="2">
        <f t="shared" si="5"/>
        <v>50</v>
      </c>
      <c r="V8" s="10">
        <f t="shared" si="6"/>
        <v>487.99999999999994</v>
      </c>
      <c r="W8" s="8">
        <f t="shared" si="7"/>
        <v>487.99999999999994</v>
      </c>
      <c r="X8" s="8">
        <f t="shared" si="8"/>
        <v>490</v>
      </c>
      <c r="Y8" s="8">
        <f t="shared" si="9"/>
        <v>483.99999999999994</v>
      </c>
      <c r="Z8" s="8">
        <f t="shared" si="10"/>
        <v>491.99999999999994</v>
      </c>
      <c r="AA8" s="11">
        <f t="shared" si="11"/>
        <v>488.99999999999994</v>
      </c>
      <c r="AB8" s="3">
        <f t="shared" si="12"/>
        <v>488.5</v>
      </c>
      <c r="AC8" s="3">
        <f t="shared" si="13"/>
        <v>8.1416666666666675</v>
      </c>
      <c r="AD8" s="28">
        <f t="shared" si="14"/>
        <v>925.5</v>
      </c>
    </row>
    <row r="9" spans="1:30" x14ac:dyDescent="0.25">
      <c r="A9">
        <v>34</v>
      </c>
      <c r="B9">
        <v>1</v>
      </c>
      <c r="C9" s="29">
        <v>43521</v>
      </c>
      <c r="D9" s="5">
        <v>0.99375000000000002</v>
      </c>
      <c r="E9" s="5">
        <v>0.34791666666666665</v>
      </c>
      <c r="F9" s="5">
        <v>0.99513888888888891</v>
      </c>
      <c r="G9" s="5">
        <v>0.3527777777777778</v>
      </c>
      <c r="H9" s="5">
        <v>0.99513888888888891</v>
      </c>
      <c r="I9" s="5">
        <v>0.33333333333333331</v>
      </c>
      <c r="J9" s="5">
        <v>0.99513888888888891</v>
      </c>
      <c r="K9" s="19">
        <v>0.35416666666666669</v>
      </c>
      <c r="L9" s="22">
        <v>0.99652777777777779</v>
      </c>
      <c r="M9" s="22">
        <v>0.3576388888888889</v>
      </c>
      <c r="N9" s="22">
        <v>0.99930555555555556</v>
      </c>
      <c r="O9" s="22">
        <v>0.34375</v>
      </c>
      <c r="P9" s="2">
        <f t="shared" si="0"/>
        <v>9</v>
      </c>
      <c r="Q9" s="2">
        <f t="shared" si="1"/>
        <v>7</v>
      </c>
      <c r="R9" s="2">
        <f t="shared" si="2"/>
        <v>7</v>
      </c>
      <c r="S9" s="2">
        <f t="shared" si="3"/>
        <v>7</v>
      </c>
      <c r="T9" s="2">
        <f t="shared" si="4"/>
        <v>5</v>
      </c>
      <c r="U9" s="2">
        <f t="shared" si="5"/>
        <v>1</v>
      </c>
      <c r="V9" s="10">
        <f t="shared" si="6"/>
        <v>510</v>
      </c>
      <c r="W9" s="8">
        <f t="shared" si="7"/>
        <v>515</v>
      </c>
      <c r="X9" s="8">
        <f t="shared" si="8"/>
        <v>487</v>
      </c>
      <c r="Y9" s="8">
        <f t="shared" si="9"/>
        <v>517</v>
      </c>
      <c r="Z9" s="8">
        <f t="shared" si="10"/>
        <v>520</v>
      </c>
      <c r="AA9" s="11">
        <f t="shared" si="11"/>
        <v>496</v>
      </c>
      <c r="AB9" s="3">
        <f t="shared" si="12"/>
        <v>507.5</v>
      </c>
      <c r="AC9" s="3">
        <f t="shared" si="13"/>
        <v>8.4583333333333339</v>
      </c>
      <c r="AD9" s="28">
        <f t="shared" si="14"/>
        <v>982.5</v>
      </c>
    </row>
    <row r="10" spans="1:30" x14ac:dyDescent="0.25">
      <c r="A10">
        <v>35</v>
      </c>
      <c r="B10">
        <v>1</v>
      </c>
      <c r="C10" s="29">
        <v>43521</v>
      </c>
      <c r="D10" s="5">
        <v>0.97222222222222221</v>
      </c>
      <c r="E10" s="5">
        <v>0.35069444444444442</v>
      </c>
      <c r="F10" s="5">
        <v>0.97569444444444453</v>
      </c>
      <c r="G10" s="5">
        <v>0.3520833333333333</v>
      </c>
      <c r="H10" s="5">
        <v>0.97361111111111109</v>
      </c>
      <c r="I10" s="5">
        <v>0.34722222222222227</v>
      </c>
      <c r="J10" s="5">
        <v>0.97361111111111109</v>
      </c>
      <c r="K10" s="5">
        <v>0.34722222222222227</v>
      </c>
      <c r="L10" s="22">
        <v>0.97638888888888886</v>
      </c>
      <c r="M10" s="22">
        <v>0.34791666666666665</v>
      </c>
      <c r="N10" s="22">
        <v>0.97499999999999998</v>
      </c>
      <c r="O10" s="22">
        <v>0.35972222222222222</v>
      </c>
      <c r="P10" s="2">
        <f t="shared" si="0"/>
        <v>40</v>
      </c>
      <c r="Q10" s="2">
        <f t="shared" si="1"/>
        <v>34.999999999999773</v>
      </c>
      <c r="R10" s="2">
        <f t="shared" si="2"/>
        <v>38</v>
      </c>
      <c r="S10" s="2">
        <f t="shared" si="3"/>
        <v>38</v>
      </c>
      <c r="T10" s="2">
        <f t="shared" si="4"/>
        <v>34</v>
      </c>
      <c r="U10" s="2">
        <f t="shared" si="5"/>
        <v>36</v>
      </c>
      <c r="V10" s="10">
        <f t="shared" si="6"/>
        <v>545</v>
      </c>
      <c r="W10" s="8">
        <f t="shared" si="7"/>
        <v>541.99999999999977</v>
      </c>
      <c r="X10" s="8">
        <f t="shared" si="8"/>
        <v>538</v>
      </c>
      <c r="Y10" s="8">
        <f t="shared" si="9"/>
        <v>538</v>
      </c>
      <c r="Z10" s="8">
        <f t="shared" si="10"/>
        <v>535</v>
      </c>
      <c r="AA10" s="11">
        <f t="shared" si="11"/>
        <v>554</v>
      </c>
      <c r="AB10" s="3">
        <f t="shared" si="12"/>
        <v>542</v>
      </c>
      <c r="AC10" s="3">
        <f t="shared" si="13"/>
        <v>9.0333333333333332</v>
      </c>
      <c r="AD10" s="28">
        <f t="shared" si="14"/>
        <v>1086</v>
      </c>
    </row>
    <row r="11" spans="1:30" x14ac:dyDescent="0.25">
      <c r="A11">
        <v>36</v>
      </c>
      <c r="B11">
        <v>0</v>
      </c>
      <c r="C11" s="24">
        <v>43535</v>
      </c>
      <c r="D11" s="5">
        <v>0.94791666666666663</v>
      </c>
      <c r="E11" s="5">
        <v>0.26041666666666669</v>
      </c>
      <c r="F11" s="5">
        <v>0.94791666666666663</v>
      </c>
      <c r="G11" s="5">
        <v>0.26041666666666669</v>
      </c>
      <c r="H11" s="5">
        <v>0.94791666666666663</v>
      </c>
      <c r="I11" s="5">
        <v>0.26041666666666669</v>
      </c>
      <c r="J11" s="5">
        <v>0.94791666666666663</v>
      </c>
      <c r="K11" s="5">
        <v>0.26041666666666669</v>
      </c>
      <c r="L11" s="22">
        <v>0.94444444444444453</v>
      </c>
      <c r="M11" s="22">
        <v>0.2638888888888889</v>
      </c>
      <c r="N11" s="22">
        <v>0.94444444444444453</v>
      </c>
      <c r="O11" s="5">
        <v>0.26041666666666669</v>
      </c>
      <c r="P11" s="2">
        <f t="shared" si="0"/>
        <v>75</v>
      </c>
      <c r="Q11" s="2">
        <f t="shared" si="1"/>
        <v>75</v>
      </c>
      <c r="R11" s="2">
        <f t="shared" si="2"/>
        <v>75</v>
      </c>
      <c r="S11" s="2">
        <f t="shared" si="3"/>
        <v>75</v>
      </c>
      <c r="T11" s="2">
        <f t="shared" si="4"/>
        <v>79.999999999999773</v>
      </c>
      <c r="U11" s="2">
        <f t="shared" si="5"/>
        <v>79.999999999999773</v>
      </c>
      <c r="V11" s="10">
        <f t="shared" si="6"/>
        <v>450</v>
      </c>
      <c r="W11" s="8">
        <f t="shared" si="7"/>
        <v>450</v>
      </c>
      <c r="X11" s="8">
        <f t="shared" si="8"/>
        <v>450</v>
      </c>
      <c r="Y11" s="8">
        <f t="shared" si="9"/>
        <v>450</v>
      </c>
      <c r="Z11" s="8">
        <f t="shared" si="10"/>
        <v>459.99999999999977</v>
      </c>
      <c r="AA11" s="11">
        <f t="shared" si="11"/>
        <v>454.99999999999977</v>
      </c>
      <c r="AB11" s="3">
        <f t="shared" si="12"/>
        <v>452.5</v>
      </c>
      <c r="AC11" s="3">
        <f t="shared" si="13"/>
        <v>7.541666666666667</v>
      </c>
      <c r="AD11" s="28">
        <f t="shared" si="14"/>
        <v>817.5</v>
      </c>
    </row>
    <row r="12" spans="1:30" x14ac:dyDescent="0.25">
      <c r="A12">
        <v>37</v>
      </c>
      <c r="B12">
        <v>0</v>
      </c>
      <c r="C12" s="29">
        <v>43535</v>
      </c>
      <c r="D12" s="5">
        <v>0.96180555555555547</v>
      </c>
      <c r="E12" s="5">
        <v>0.33680555555555558</v>
      </c>
      <c r="F12" s="5">
        <v>0.96527777777777779</v>
      </c>
      <c r="G12" s="5">
        <v>0.3298611111111111</v>
      </c>
      <c r="H12" s="5">
        <v>0.95347222222222217</v>
      </c>
      <c r="I12" s="5">
        <v>0.32569444444444445</v>
      </c>
      <c r="J12" s="5">
        <v>0.96527777777777779</v>
      </c>
      <c r="K12" s="19">
        <v>0.33680555555555558</v>
      </c>
      <c r="L12" s="22">
        <v>0.96527777777777779</v>
      </c>
      <c r="M12" s="22">
        <v>0.33333333333333331</v>
      </c>
      <c r="N12" s="22">
        <v>0.96180555555555547</v>
      </c>
      <c r="O12" s="22">
        <v>0.3298611111111111</v>
      </c>
      <c r="P12" s="2">
        <f t="shared" si="0"/>
        <v>55.000000000000227</v>
      </c>
      <c r="Q12" s="2">
        <f t="shared" si="1"/>
        <v>50</v>
      </c>
      <c r="R12" s="2">
        <f t="shared" si="2"/>
        <v>67</v>
      </c>
      <c r="S12" s="2">
        <f t="shared" si="3"/>
        <v>50</v>
      </c>
      <c r="T12" s="2">
        <f t="shared" si="4"/>
        <v>50</v>
      </c>
      <c r="U12" s="2">
        <f t="shared" si="5"/>
        <v>55.000000000000227</v>
      </c>
      <c r="V12" s="10">
        <f t="shared" si="6"/>
        <v>540.00000000000023</v>
      </c>
      <c r="W12" s="8">
        <f t="shared" si="7"/>
        <v>525</v>
      </c>
      <c r="X12" s="8">
        <f t="shared" si="8"/>
        <v>536</v>
      </c>
      <c r="Y12" s="8">
        <f t="shared" si="9"/>
        <v>535</v>
      </c>
      <c r="Z12" s="8">
        <f t="shared" si="10"/>
        <v>530</v>
      </c>
      <c r="AA12" s="11">
        <f t="shared" si="11"/>
        <v>530.00000000000023</v>
      </c>
      <c r="AB12" s="3">
        <f t="shared" si="12"/>
        <v>532.66666666666663</v>
      </c>
      <c r="AC12" s="3">
        <f t="shared" si="13"/>
        <v>8.8777777777777764</v>
      </c>
      <c r="AD12" s="28">
        <f t="shared" si="14"/>
        <v>1058</v>
      </c>
    </row>
    <row r="13" spans="1:30" x14ac:dyDescent="0.25">
      <c r="A13">
        <v>48</v>
      </c>
      <c r="B13">
        <v>1</v>
      </c>
      <c r="C13" s="29">
        <v>43612</v>
      </c>
      <c r="D13" s="5">
        <v>0.91666666666666663</v>
      </c>
      <c r="E13" s="5">
        <v>0.29166666666666669</v>
      </c>
      <c r="F13" s="5">
        <v>0.92013888888888884</v>
      </c>
      <c r="G13" s="5">
        <v>0.29166666666666669</v>
      </c>
      <c r="H13" s="5">
        <v>0.91666666666666663</v>
      </c>
      <c r="I13" s="5">
        <v>0.29166666666666669</v>
      </c>
      <c r="J13" s="5">
        <v>0.92361111111111116</v>
      </c>
      <c r="K13" s="5">
        <v>0.29166666666666669</v>
      </c>
      <c r="L13" s="22">
        <v>0.92013888888888884</v>
      </c>
      <c r="M13" s="22">
        <v>0.30208333333333331</v>
      </c>
      <c r="N13" s="22">
        <v>0.91666666666666663</v>
      </c>
      <c r="O13" s="22">
        <v>0.30208333333333331</v>
      </c>
      <c r="P13" s="2">
        <f t="shared" si="0"/>
        <v>120</v>
      </c>
      <c r="Q13" s="2">
        <f t="shared" si="1"/>
        <v>115</v>
      </c>
      <c r="R13" s="2">
        <f t="shared" si="2"/>
        <v>120</v>
      </c>
      <c r="S13" s="2">
        <f t="shared" si="3"/>
        <v>110</v>
      </c>
      <c r="T13" s="2">
        <f t="shared" si="4"/>
        <v>115</v>
      </c>
      <c r="U13" s="2">
        <f t="shared" si="5"/>
        <v>120</v>
      </c>
      <c r="V13" s="10">
        <f t="shared" si="6"/>
        <v>540</v>
      </c>
      <c r="W13" s="8">
        <f t="shared" si="7"/>
        <v>535</v>
      </c>
      <c r="X13" s="8">
        <f t="shared" si="8"/>
        <v>540</v>
      </c>
      <c r="Y13" s="8">
        <f t="shared" si="9"/>
        <v>530</v>
      </c>
      <c r="Z13" s="8">
        <f t="shared" si="10"/>
        <v>550</v>
      </c>
      <c r="AA13" s="11">
        <f t="shared" si="11"/>
        <v>555</v>
      </c>
      <c r="AB13" s="3">
        <f t="shared" si="12"/>
        <v>541.66666666666663</v>
      </c>
      <c r="AC13" s="3">
        <f t="shared" si="13"/>
        <v>9.0277777777777768</v>
      </c>
      <c r="AD13" s="28">
        <f t="shared" si="14"/>
        <v>1085</v>
      </c>
    </row>
    <row r="14" spans="1:30" x14ac:dyDescent="0.25">
      <c r="A14">
        <v>61</v>
      </c>
      <c r="B14">
        <v>0</v>
      </c>
      <c r="C14" s="24">
        <v>43717</v>
      </c>
      <c r="D14" s="5">
        <v>0.98263888888888884</v>
      </c>
      <c r="E14" s="5">
        <v>0.30555555555555552</v>
      </c>
      <c r="F14" s="5">
        <v>0.98541666666666661</v>
      </c>
      <c r="G14" s="5">
        <v>0.3354166666666667</v>
      </c>
      <c r="H14" s="5">
        <v>0.98402777777777783</v>
      </c>
      <c r="I14" s="5">
        <v>0.3298611111111111</v>
      </c>
      <c r="J14" s="5">
        <v>0.98472222222222217</v>
      </c>
      <c r="K14" s="19">
        <v>0.34722222222222227</v>
      </c>
      <c r="L14" s="22">
        <v>0.98819444444444438</v>
      </c>
      <c r="M14" s="22">
        <v>0.3298611111111111</v>
      </c>
      <c r="N14" s="22">
        <v>0.98472222222222217</v>
      </c>
      <c r="O14" s="22">
        <v>0.3298611111111111</v>
      </c>
      <c r="P14" s="2">
        <f t="shared" si="0"/>
        <v>25</v>
      </c>
      <c r="Q14" s="2">
        <f t="shared" si="1"/>
        <v>21</v>
      </c>
      <c r="R14" s="2">
        <f t="shared" si="2"/>
        <v>23</v>
      </c>
      <c r="S14" s="2">
        <f t="shared" si="3"/>
        <v>22</v>
      </c>
      <c r="T14" s="2">
        <f t="shared" si="4"/>
        <v>17</v>
      </c>
      <c r="U14" s="2">
        <f t="shared" si="5"/>
        <v>22</v>
      </c>
      <c r="V14" s="10">
        <f t="shared" si="6"/>
        <v>464.99999999999994</v>
      </c>
      <c r="W14" s="8">
        <f t="shared" si="7"/>
        <v>504.00000000000006</v>
      </c>
      <c r="X14" s="8">
        <f t="shared" si="8"/>
        <v>498</v>
      </c>
      <c r="Y14" s="8">
        <f t="shared" si="9"/>
        <v>522</v>
      </c>
      <c r="Z14" s="8">
        <f t="shared" si="10"/>
        <v>492</v>
      </c>
      <c r="AA14" s="11">
        <f t="shared" si="11"/>
        <v>497</v>
      </c>
      <c r="AB14" s="3">
        <f t="shared" si="12"/>
        <v>496.33333333333331</v>
      </c>
      <c r="AC14" s="3">
        <f t="shared" si="13"/>
        <v>8.2722222222222221</v>
      </c>
      <c r="AD14" s="28">
        <f t="shared" si="14"/>
        <v>949</v>
      </c>
    </row>
    <row r="15" spans="1:30" x14ac:dyDescent="0.25">
      <c r="A15">
        <v>69</v>
      </c>
      <c r="B15">
        <v>1</v>
      </c>
      <c r="C15" s="24">
        <v>43745</v>
      </c>
      <c r="D15" s="5">
        <v>0.99305555555555547</v>
      </c>
      <c r="E15" s="5">
        <v>0.33333333333333331</v>
      </c>
      <c r="F15" s="5">
        <v>0.98611111111111116</v>
      </c>
      <c r="G15" s="5">
        <v>0.33333333333333331</v>
      </c>
      <c r="H15" s="5">
        <v>0</v>
      </c>
      <c r="I15" s="5">
        <v>0.33333333333333331</v>
      </c>
      <c r="J15" s="5">
        <v>0.98611111111111116</v>
      </c>
      <c r="K15" s="5">
        <v>0.33333333333333331</v>
      </c>
      <c r="L15" s="22">
        <v>0.97916666666666663</v>
      </c>
      <c r="M15" s="5">
        <v>0.33333333333333331</v>
      </c>
      <c r="N15" s="22">
        <v>0.97916666666666663</v>
      </c>
      <c r="O15" s="5">
        <v>0.33333333333333331</v>
      </c>
      <c r="P15" s="2">
        <f t="shared" si="0"/>
        <v>10.000000000000227</v>
      </c>
      <c r="Q15" s="2">
        <f t="shared" si="1"/>
        <v>20</v>
      </c>
      <c r="R15" s="2">
        <f t="shared" si="2"/>
        <v>0</v>
      </c>
      <c r="S15" s="2">
        <f t="shared" si="3"/>
        <v>20</v>
      </c>
      <c r="T15" s="2">
        <f t="shared" si="4"/>
        <v>30</v>
      </c>
      <c r="U15" s="2">
        <f t="shared" si="5"/>
        <v>30</v>
      </c>
      <c r="V15" s="10">
        <f t="shared" si="6"/>
        <v>490.00000000000023</v>
      </c>
      <c r="W15" s="8">
        <f t="shared" si="7"/>
        <v>500</v>
      </c>
      <c r="X15" s="8">
        <f t="shared" si="8"/>
        <v>480</v>
      </c>
      <c r="Y15" s="8">
        <f t="shared" si="9"/>
        <v>500</v>
      </c>
      <c r="Z15" s="8">
        <f t="shared" si="10"/>
        <v>510</v>
      </c>
      <c r="AA15" s="11">
        <f t="shared" si="11"/>
        <v>510</v>
      </c>
      <c r="AB15" s="3">
        <f t="shared" si="12"/>
        <v>498.33333333333331</v>
      </c>
      <c r="AC15" s="3">
        <f t="shared" si="13"/>
        <v>8.3055555555555554</v>
      </c>
      <c r="AD15" s="28">
        <f t="shared" si="14"/>
        <v>955</v>
      </c>
    </row>
    <row r="16" spans="1:30" x14ac:dyDescent="0.25">
      <c r="A16">
        <v>70</v>
      </c>
      <c r="B16">
        <v>0</v>
      </c>
      <c r="C16" s="29">
        <v>43745</v>
      </c>
      <c r="D16" s="5">
        <v>0.95138888888888884</v>
      </c>
      <c r="E16" s="5">
        <v>0.29166666666666669</v>
      </c>
      <c r="F16" s="5">
        <v>0.94791666666666663</v>
      </c>
      <c r="G16" s="5">
        <v>0.28472222222222221</v>
      </c>
      <c r="H16" s="5">
        <v>0.94791666666666663</v>
      </c>
      <c r="I16" s="5">
        <v>0.28472222222222221</v>
      </c>
      <c r="J16" s="5">
        <v>0.95000000000000007</v>
      </c>
      <c r="K16" s="19">
        <v>0.29166666666666669</v>
      </c>
      <c r="L16" s="22">
        <v>0.95833333333333337</v>
      </c>
      <c r="M16" s="19">
        <v>0.29166666666666669</v>
      </c>
      <c r="N16" s="22">
        <v>0.95833333333333337</v>
      </c>
      <c r="O16" s="19">
        <v>0.29166666666666669</v>
      </c>
      <c r="P16" s="2">
        <f t="shared" si="0"/>
        <v>70</v>
      </c>
      <c r="Q16" s="2">
        <f t="shared" si="1"/>
        <v>75</v>
      </c>
      <c r="R16" s="2">
        <f t="shared" si="2"/>
        <v>75</v>
      </c>
      <c r="S16" s="2">
        <f t="shared" si="3"/>
        <v>72</v>
      </c>
      <c r="T16" s="2">
        <f t="shared" si="4"/>
        <v>60</v>
      </c>
      <c r="U16" s="2">
        <f t="shared" si="5"/>
        <v>60</v>
      </c>
      <c r="V16" s="10">
        <f t="shared" si="6"/>
        <v>490</v>
      </c>
      <c r="W16" s="8">
        <f t="shared" si="7"/>
        <v>485</v>
      </c>
      <c r="X16" s="8">
        <f t="shared" si="8"/>
        <v>485</v>
      </c>
      <c r="Y16" s="8">
        <f t="shared" si="9"/>
        <v>492</v>
      </c>
      <c r="Z16" s="8">
        <f t="shared" si="10"/>
        <v>480</v>
      </c>
      <c r="AA16" s="11">
        <f t="shared" si="11"/>
        <v>480</v>
      </c>
      <c r="AB16" s="3">
        <f t="shared" si="12"/>
        <v>485.33333333333331</v>
      </c>
      <c r="AC16" s="3">
        <f t="shared" si="13"/>
        <v>8.0888888888888886</v>
      </c>
      <c r="AD16" s="28">
        <f t="shared" si="14"/>
        <v>916</v>
      </c>
    </row>
    <row r="17" spans="1:30" x14ac:dyDescent="0.25">
      <c r="A17">
        <v>71</v>
      </c>
      <c r="B17">
        <v>0</v>
      </c>
      <c r="C17" s="29">
        <v>43745</v>
      </c>
      <c r="D17" s="5">
        <v>0.9916666666666667</v>
      </c>
      <c r="E17" s="5">
        <v>0.33958333333333335</v>
      </c>
      <c r="F17" s="5">
        <v>0.99722222222222223</v>
      </c>
      <c r="G17" s="5">
        <v>0.34513888888888888</v>
      </c>
      <c r="H17" s="5">
        <v>0.99444444444444446</v>
      </c>
      <c r="I17" s="5">
        <v>0.34166666666666662</v>
      </c>
      <c r="J17" s="5">
        <v>0.99722222222222223</v>
      </c>
      <c r="K17" s="5">
        <v>0.34166666666666662</v>
      </c>
      <c r="L17" s="22">
        <v>0.98819444444444438</v>
      </c>
      <c r="M17" s="22">
        <v>0.34097222222222223</v>
      </c>
      <c r="N17" s="22">
        <v>0.98749999999999993</v>
      </c>
      <c r="O17" s="22">
        <v>0.33958333333333335</v>
      </c>
      <c r="P17" s="2">
        <f t="shared" si="0"/>
        <v>12</v>
      </c>
      <c r="Q17" s="2">
        <f t="shared" si="1"/>
        <v>4</v>
      </c>
      <c r="R17" s="2">
        <f t="shared" si="2"/>
        <v>8</v>
      </c>
      <c r="S17" s="2">
        <f t="shared" si="3"/>
        <v>4</v>
      </c>
      <c r="T17" s="2">
        <f t="shared" si="4"/>
        <v>17</v>
      </c>
      <c r="U17" s="2">
        <f t="shared" si="5"/>
        <v>18</v>
      </c>
      <c r="V17" s="10">
        <f t="shared" si="6"/>
        <v>501</v>
      </c>
      <c r="W17" s="8">
        <f t="shared" si="7"/>
        <v>501</v>
      </c>
      <c r="X17" s="8">
        <f t="shared" si="8"/>
        <v>499.99999999999994</v>
      </c>
      <c r="Y17" s="8">
        <f t="shared" si="9"/>
        <v>495.99999999999994</v>
      </c>
      <c r="Z17" s="8">
        <f t="shared" si="10"/>
        <v>508</v>
      </c>
      <c r="AA17" s="11">
        <f t="shared" si="11"/>
        <v>507</v>
      </c>
      <c r="AB17" s="3">
        <f t="shared" si="12"/>
        <v>502.16666666666669</v>
      </c>
      <c r="AC17" s="3">
        <f t="shared" si="13"/>
        <v>8.3694444444444454</v>
      </c>
      <c r="AD17" s="28">
        <f t="shared" si="14"/>
        <v>966.5</v>
      </c>
    </row>
    <row r="18" spans="1:30" x14ac:dyDescent="0.25">
      <c r="A18">
        <v>87</v>
      </c>
      <c r="B18">
        <v>1</v>
      </c>
      <c r="C18" s="24">
        <v>43857</v>
      </c>
      <c r="D18" s="5">
        <v>0.97569444444444453</v>
      </c>
      <c r="E18" s="5">
        <v>0.28819444444444448</v>
      </c>
      <c r="F18" s="5">
        <v>0.95833333333333337</v>
      </c>
      <c r="G18" s="5">
        <v>0.28819444444444448</v>
      </c>
      <c r="H18" s="5">
        <v>0.97569444444444453</v>
      </c>
      <c r="I18" s="5">
        <v>0.28125</v>
      </c>
      <c r="J18" s="5">
        <v>0.97916666666666663</v>
      </c>
      <c r="K18" s="19">
        <v>0.28472222222222221</v>
      </c>
      <c r="L18" s="22">
        <v>0.97916666666666663</v>
      </c>
      <c r="M18" s="22">
        <v>0.28819444444444448</v>
      </c>
      <c r="N18" s="22">
        <v>0.97916666666666663</v>
      </c>
      <c r="O18" s="22">
        <v>0.27777777777777779</v>
      </c>
      <c r="P18" s="2">
        <f t="shared" si="0"/>
        <v>34.999999999999773</v>
      </c>
      <c r="Q18" s="2">
        <f t="shared" si="1"/>
        <v>60</v>
      </c>
      <c r="R18" s="2">
        <f t="shared" si="2"/>
        <v>34.999999999999773</v>
      </c>
      <c r="S18" s="2">
        <f t="shared" si="3"/>
        <v>30</v>
      </c>
      <c r="T18" s="2">
        <f t="shared" si="4"/>
        <v>30</v>
      </c>
      <c r="U18" s="2">
        <f t="shared" si="5"/>
        <v>30</v>
      </c>
      <c r="V18" s="10">
        <f t="shared" si="6"/>
        <v>449.99999999999983</v>
      </c>
      <c r="W18" s="8">
        <f t="shared" si="7"/>
        <v>475.00000000000006</v>
      </c>
      <c r="X18" s="8">
        <f t="shared" si="8"/>
        <v>439.99999999999977</v>
      </c>
      <c r="Y18" s="8">
        <f t="shared" si="9"/>
        <v>440</v>
      </c>
      <c r="Z18" s="8">
        <f t="shared" si="10"/>
        <v>445.00000000000006</v>
      </c>
      <c r="AA18" s="11">
        <f t="shared" si="11"/>
        <v>430</v>
      </c>
      <c r="AB18" s="3">
        <f t="shared" si="12"/>
        <v>446.66666666666657</v>
      </c>
      <c r="AC18" s="3">
        <f t="shared" si="13"/>
        <v>7.4444444444444429</v>
      </c>
      <c r="AD18" s="28">
        <f t="shared" si="14"/>
        <v>799.99999999999977</v>
      </c>
    </row>
    <row r="19" spans="1:30" x14ac:dyDescent="0.25">
      <c r="A19">
        <v>98</v>
      </c>
      <c r="B19">
        <v>1</v>
      </c>
      <c r="C19" s="29">
        <v>43885</v>
      </c>
      <c r="D19" s="5">
        <v>0.98611111111111116</v>
      </c>
      <c r="E19" s="5">
        <v>0.3263888888888889</v>
      </c>
      <c r="F19" s="5">
        <v>0.98611111111111116</v>
      </c>
      <c r="G19" s="5">
        <v>0.3263888888888889</v>
      </c>
      <c r="H19" s="5">
        <v>0.99583333333333324</v>
      </c>
      <c r="I19" s="5">
        <v>0.3298611111111111</v>
      </c>
      <c r="J19" s="5">
        <v>0.99652777777777779</v>
      </c>
      <c r="K19" s="5">
        <v>0.3298611111111111</v>
      </c>
      <c r="L19" s="22">
        <v>0.99305555555555547</v>
      </c>
      <c r="M19" s="5">
        <v>0.3298611111111111</v>
      </c>
      <c r="N19" s="22">
        <v>0.99305555555555547</v>
      </c>
      <c r="O19" s="22">
        <v>0.33124999999999999</v>
      </c>
      <c r="P19" s="2">
        <f t="shared" si="0"/>
        <v>20</v>
      </c>
      <c r="Q19" s="2">
        <f t="shared" si="1"/>
        <v>20</v>
      </c>
      <c r="R19" s="2">
        <f t="shared" si="2"/>
        <v>6.0000000000002274</v>
      </c>
      <c r="S19" s="2">
        <f t="shared" si="3"/>
        <v>5</v>
      </c>
      <c r="T19" s="2">
        <f t="shared" si="4"/>
        <v>10.000000000000227</v>
      </c>
      <c r="U19" s="2">
        <f t="shared" si="5"/>
        <v>10.000000000000227</v>
      </c>
      <c r="V19" s="10">
        <f t="shared" si="6"/>
        <v>490</v>
      </c>
      <c r="W19" s="8">
        <f t="shared" si="7"/>
        <v>490</v>
      </c>
      <c r="X19" s="8">
        <f t="shared" si="8"/>
        <v>481.00000000000023</v>
      </c>
      <c r="Y19" s="8">
        <f t="shared" si="9"/>
        <v>480</v>
      </c>
      <c r="Z19" s="8">
        <f t="shared" si="10"/>
        <v>485.00000000000023</v>
      </c>
      <c r="AA19" s="11">
        <f t="shared" si="11"/>
        <v>487.00000000000023</v>
      </c>
      <c r="AB19" s="3">
        <f t="shared" si="12"/>
        <v>485.50000000000017</v>
      </c>
      <c r="AC19" s="3">
        <f t="shared" si="13"/>
        <v>8.0916666666666703</v>
      </c>
      <c r="AD19" s="28">
        <f t="shared" si="14"/>
        <v>916.50000000000045</v>
      </c>
    </row>
    <row r="20" spans="1:30" x14ac:dyDescent="0.25">
      <c r="A20">
        <v>104</v>
      </c>
      <c r="B20">
        <v>1</v>
      </c>
      <c r="D20" s="26"/>
      <c r="E20" s="26"/>
      <c r="F20" s="26"/>
      <c r="G20" s="26"/>
      <c r="H20" s="26"/>
      <c r="I20" s="26"/>
      <c r="J20" s="26"/>
      <c r="K20" s="27"/>
      <c r="L20" s="25"/>
      <c r="M20" s="25"/>
      <c r="N20" s="25"/>
      <c r="O20" s="25"/>
      <c r="P20" s="2">
        <f t="shared" si="0"/>
        <v>0</v>
      </c>
      <c r="Q20" s="2">
        <f t="shared" si="1"/>
        <v>0</v>
      </c>
      <c r="R20" s="2">
        <f t="shared" si="2"/>
        <v>0</v>
      </c>
      <c r="S20" s="2">
        <f t="shared" si="3"/>
        <v>0</v>
      </c>
      <c r="T20" s="2">
        <f t="shared" si="4"/>
        <v>0</v>
      </c>
      <c r="U20" s="2">
        <f t="shared" si="5"/>
        <v>0</v>
      </c>
      <c r="V20" s="10"/>
      <c r="W20" s="8"/>
      <c r="X20" s="8"/>
      <c r="Y20" s="8"/>
      <c r="Z20" s="8"/>
      <c r="AA20" s="11"/>
      <c r="AB20" s="3"/>
      <c r="AC20" s="3"/>
      <c r="AD20" s="28"/>
    </row>
    <row r="21" spans="1:30" x14ac:dyDescent="0.25">
      <c r="A21">
        <v>106</v>
      </c>
      <c r="B21">
        <v>1</v>
      </c>
      <c r="C21" s="24">
        <v>44004</v>
      </c>
      <c r="D21" s="5">
        <v>0.92499999999999993</v>
      </c>
      <c r="E21" s="5">
        <v>0.3</v>
      </c>
      <c r="F21" s="5">
        <v>0.91666666666666663</v>
      </c>
      <c r="G21" s="5">
        <v>0.29930555555555555</v>
      </c>
      <c r="H21" s="5">
        <v>0.9243055555555556</v>
      </c>
      <c r="I21" s="5">
        <v>0.3034722222222222</v>
      </c>
      <c r="J21" s="5">
        <v>0.92152777777777783</v>
      </c>
      <c r="K21" s="19">
        <v>0.29722222222222222</v>
      </c>
      <c r="L21" s="22">
        <v>0.91875000000000007</v>
      </c>
      <c r="M21" s="19">
        <v>0.29722222222222222</v>
      </c>
      <c r="N21" s="22">
        <v>0.9194444444444444</v>
      </c>
      <c r="O21" s="22">
        <v>0.30069444444444443</v>
      </c>
      <c r="P21" s="2">
        <f t="shared" si="0"/>
        <v>108</v>
      </c>
      <c r="Q21" s="2">
        <f t="shared" si="1"/>
        <v>120</v>
      </c>
      <c r="R21" s="2">
        <f t="shared" si="2"/>
        <v>109</v>
      </c>
      <c r="S21" s="2">
        <f t="shared" si="3"/>
        <v>113</v>
      </c>
      <c r="T21" s="2">
        <f t="shared" si="4"/>
        <v>117</v>
      </c>
      <c r="U21" s="2">
        <f t="shared" si="5"/>
        <v>116</v>
      </c>
      <c r="V21" s="10">
        <f>($E21*1440) + P21</f>
        <v>540</v>
      </c>
      <c r="W21" s="8">
        <f t="shared" ref="W21:W27" si="15">($G21*1440) + Q21</f>
        <v>551</v>
      </c>
      <c r="X21" s="8">
        <f t="shared" ref="X21:X27" si="16">($I21*1440) + R21</f>
        <v>546</v>
      </c>
      <c r="Y21" s="8">
        <f t="shared" ref="Y21:Y27" si="17">($K21*1440) + S21</f>
        <v>541</v>
      </c>
      <c r="Z21" s="8">
        <f>($M21*1440) + T21</f>
        <v>545</v>
      </c>
      <c r="AA21" s="11">
        <f t="shared" si="11"/>
        <v>549</v>
      </c>
      <c r="AB21" s="3">
        <f t="shared" si="12"/>
        <v>545.33333333333337</v>
      </c>
      <c r="AC21" s="3">
        <f t="shared" si="13"/>
        <v>9.0888888888888903</v>
      </c>
      <c r="AD21" s="28">
        <f t="shared" si="14"/>
        <v>1096</v>
      </c>
    </row>
    <row r="22" spans="1:30" x14ac:dyDescent="0.25">
      <c r="A22">
        <v>118</v>
      </c>
      <c r="B22">
        <v>1</v>
      </c>
      <c r="C22" s="24">
        <v>44172</v>
      </c>
      <c r="D22" s="5">
        <v>0</v>
      </c>
      <c r="E22" s="5">
        <v>0.34375</v>
      </c>
      <c r="F22" s="5">
        <v>0.98958333333333337</v>
      </c>
      <c r="G22" s="5">
        <v>0.34375</v>
      </c>
      <c r="H22" s="5">
        <v>0</v>
      </c>
      <c r="I22" s="5">
        <v>0.35416666666666669</v>
      </c>
      <c r="J22" s="5">
        <v>0</v>
      </c>
      <c r="K22" s="5">
        <v>0.35416666666666669</v>
      </c>
      <c r="L22" s="22">
        <v>0.99652777777777779</v>
      </c>
      <c r="M22" s="22">
        <v>0.33333333333333331</v>
      </c>
      <c r="N22" s="22">
        <v>0.99305555555555547</v>
      </c>
      <c r="O22" s="22">
        <v>0.33333333333333331</v>
      </c>
      <c r="P22" s="2">
        <f t="shared" si="0"/>
        <v>0</v>
      </c>
      <c r="Q22" s="2">
        <f t="shared" si="1"/>
        <v>15</v>
      </c>
      <c r="R22" s="2">
        <f t="shared" si="2"/>
        <v>0</v>
      </c>
      <c r="S22" s="2">
        <f t="shared" si="3"/>
        <v>0</v>
      </c>
      <c r="T22" s="2">
        <f t="shared" si="4"/>
        <v>5</v>
      </c>
      <c r="U22" s="2">
        <f t="shared" si="5"/>
        <v>10.000000000000227</v>
      </c>
      <c r="V22" s="10">
        <f>($E22*1440) + P22</f>
        <v>495</v>
      </c>
      <c r="W22" s="8">
        <f t="shared" si="15"/>
        <v>510</v>
      </c>
      <c r="X22" s="8">
        <f t="shared" si="16"/>
        <v>510</v>
      </c>
      <c r="Y22" s="8">
        <f t="shared" si="17"/>
        <v>510</v>
      </c>
      <c r="Z22" s="8">
        <f>($M22*1440) + T22</f>
        <v>485</v>
      </c>
      <c r="AA22" s="11">
        <f t="shared" si="11"/>
        <v>490.00000000000023</v>
      </c>
      <c r="AB22" s="3">
        <f t="shared" si="12"/>
        <v>500</v>
      </c>
      <c r="AC22" s="3">
        <f t="shared" si="13"/>
        <v>8.3333333333333339</v>
      </c>
      <c r="AD22" s="28">
        <f t="shared" si="14"/>
        <v>960</v>
      </c>
    </row>
    <row r="23" spans="1:30" x14ac:dyDescent="0.25">
      <c r="A23">
        <v>119</v>
      </c>
      <c r="B23">
        <v>1</v>
      </c>
      <c r="C23" s="29">
        <v>44200</v>
      </c>
      <c r="D23" s="26"/>
      <c r="E23" s="26"/>
      <c r="F23" s="5">
        <v>0.94791666666666663</v>
      </c>
      <c r="G23" s="5">
        <v>0.30555555555555552</v>
      </c>
      <c r="H23" s="5">
        <v>0.95138888888888884</v>
      </c>
      <c r="I23" s="5">
        <v>0.30555555555555552</v>
      </c>
      <c r="J23" s="5">
        <v>0.95138888888888884</v>
      </c>
      <c r="K23" s="5">
        <v>0.30555555555555552</v>
      </c>
      <c r="L23" s="5">
        <v>0.95138888888888884</v>
      </c>
      <c r="M23" s="5">
        <v>0.30555555555555552</v>
      </c>
      <c r="N23" s="25"/>
      <c r="O23" s="26"/>
      <c r="P23" s="2">
        <f t="shared" si="0"/>
        <v>0</v>
      </c>
      <c r="Q23" s="2">
        <f t="shared" si="1"/>
        <v>75</v>
      </c>
      <c r="R23" s="2">
        <f t="shared" si="2"/>
        <v>70</v>
      </c>
      <c r="S23" s="2">
        <f t="shared" si="3"/>
        <v>70</v>
      </c>
      <c r="T23" s="2">
        <f t="shared" si="4"/>
        <v>70</v>
      </c>
      <c r="U23" s="2">
        <f t="shared" si="5"/>
        <v>0</v>
      </c>
      <c r="V23" s="10"/>
      <c r="W23" s="8">
        <f t="shared" si="15"/>
        <v>515</v>
      </c>
      <c r="X23" s="8">
        <f t="shared" si="16"/>
        <v>509.99999999999994</v>
      </c>
      <c r="Y23" s="8">
        <f t="shared" si="17"/>
        <v>509.99999999999994</v>
      </c>
      <c r="Z23" s="8">
        <f>($M23*1440) + T23</f>
        <v>509.99999999999994</v>
      </c>
      <c r="AA23" s="11"/>
      <c r="AB23" s="3">
        <f>AVERAGE(W23:Z23)</f>
        <v>511.25</v>
      </c>
      <c r="AC23" s="3">
        <f t="shared" si="13"/>
        <v>8.5208333333333339</v>
      </c>
      <c r="AD23" s="28">
        <f t="shared" si="14"/>
        <v>993.75</v>
      </c>
    </row>
    <row r="24" spans="1:30" x14ac:dyDescent="0.25">
      <c r="A24">
        <v>122</v>
      </c>
      <c r="B24">
        <v>1</v>
      </c>
      <c r="C24" s="29">
        <v>44174</v>
      </c>
      <c r="D24" s="5">
        <v>0.98263888888888884</v>
      </c>
      <c r="E24" s="5">
        <v>0.3125</v>
      </c>
      <c r="F24" s="5">
        <v>0.98055555555555562</v>
      </c>
      <c r="G24" s="5">
        <v>0.3125</v>
      </c>
      <c r="H24" s="5">
        <v>0.98333333333333339</v>
      </c>
      <c r="I24" s="5">
        <v>0.3125</v>
      </c>
      <c r="J24" s="5">
        <v>0.98611111111111116</v>
      </c>
      <c r="K24" s="5">
        <v>0.3125</v>
      </c>
      <c r="L24" s="22">
        <v>0.98611111111111116</v>
      </c>
      <c r="M24" s="5">
        <v>0.3125</v>
      </c>
      <c r="N24" s="22">
        <v>0.98611111111111116</v>
      </c>
      <c r="O24" s="22">
        <v>0.32291666666666669</v>
      </c>
      <c r="P24" s="2">
        <f t="shared" si="0"/>
        <v>25</v>
      </c>
      <c r="Q24" s="2">
        <f t="shared" si="1"/>
        <v>28</v>
      </c>
      <c r="R24" s="2">
        <f t="shared" si="2"/>
        <v>24</v>
      </c>
      <c r="S24" s="2">
        <f t="shared" si="3"/>
        <v>20</v>
      </c>
      <c r="T24" s="2">
        <f t="shared" si="4"/>
        <v>20</v>
      </c>
      <c r="U24" s="2">
        <f t="shared" si="5"/>
        <v>20</v>
      </c>
      <c r="V24" s="10">
        <f>($E24*1440) + P24</f>
        <v>475</v>
      </c>
      <c r="W24" s="8">
        <f t="shared" si="15"/>
        <v>478</v>
      </c>
      <c r="X24" s="8">
        <f t="shared" si="16"/>
        <v>474</v>
      </c>
      <c r="Y24" s="8">
        <f t="shared" si="17"/>
        <v>470</v>
      </c>
      <c r="Z24" s="8">
        <f>($M24*1440) + T24</f>
        <v>470</v>
      </c>
      <c r="AA24" s="11">
        <f t="shared" si="11"/>
        <v>485</v>
      </c>
      <c r="AB24" s="3">
        <f t="shared" si="12"/>
        <v>475.33333333333331</v>
      </c>
      <c r="AC24" s="3">
        <f t="shared" si="13"/>
        <v>7.9222222222222216</v>
      </c>
      <c r="AD24" s="28">
        <f t="shared" si="14"/>
        <v>886</v>
      </c>
    </row>
    <row r="25" spans="1:30" x14ac:dyDescent="0.25">
      <c r="A25">
        <v>134</v>
      </c>
      <c r="B25">
        <v>1</v>
      </c>
      <c r="C25" s="29">
        <v>44144</v>
      </c>
      <c r="D25" s="5">
        <v>0.96527777777777779</v>
      </c>
      <c r="E25" s="5">
        <v>0.33680555555555558</v>
      </c>
      <c r="F25" s="5">
        <v>0.97222222222222221</v>
      </c>
      <c r="G25" s="5">
        <v>0.34375</v>
      </c>
      <c r="H25" s="5">
        <v>0.96875</v>
      </c>
      <c r="I25" s="5">
        <v>0.34375</v>
      </c>
      <c r="J25" s="5">
        <v>0.97569444444444453</v>
      </c>
      <c r="K25" s="19">
        <v>0.34722222222222227</v>
      </c>
      <c r="L25" s="22">
        <v>0.97916666666666663</v>
      </c>
      <c r="M25" s="22">
        <v>0.35069444444444442</v>
      </c>
      <c r="N25" s="22">
        <v>0.96180555555555547</v>
      </c>
      <c r="O25" s="22">
        <v>0.33333333333333331</v>
      </c>
      <c r="P25" s="2">
        <f t="shared" si="0"/>
        <v>50</v>
      </c>
      <c r="Q25" s="2">
        <f t="shared" si="1"/>
        <v>40</v>
      </c>
      <c r="R25" s="2">
        <f t="shared" si="2"/>
        <v>45</v>
      </c>
      <c r="S25" s="2">
        <f t="shared" si="3"/>
        <v>34.999999999999773</v>
      </c>
      <c r="T25" s="2">
        <f t="shared" si="4"/>
        <v>30</v>
      </c>
      <c r="U25" s="2">
        <f t="shared" si="5"/>
        <v>55.000000000000227</v>
      </c>
      <c r="V25" s="10">
        <f>($E25*1440) + P25</f>
        <v>535</v>
      </c>
      <c r="W25" s="8">
        <f t="shared" si="15"/>
        <v>535</v>
      </c>
      <c r="X25" s="8">
        <f t="shared" si="16"/>
        <v>540</v>
      </c>
      <c r="Y25" s="8">
        <f t="shared" si="17"/>
        <v>534.99999999999977</v>
      </c>
      <c r="Z25" s="8">
        <f>($M25*1440) + T25</f>
        <v>535</v>
      </c>
      <c r="AA25" s="11">
        <f t="shared" si="11"/>
        <v>535.00000000000023</v>
      </c>
      <c r="AB25" s="3">
        <f t="shared" si="12"/>
        <v>535.83333333333337</v>
      </c>
      <c r="AC25" s="3">
        <f t="shared" si="13"/>
        <v>8.9305555555555554</v>
      </c>
      <c r="AD25" s="28">
        <f t="shared" si="14"/>
        <v>1067.5</v>
      </c>
    </row>
    <row r="26" spans="1:30" x14ac:dyDescent="0.25">
      <c r="A26">
        <v>135</v>
      </c>
      <c r="B26">
        <v>1</v>
      </c>
      <c r="C26" s="29">
        <v>44172</v>
      </c>
      <c r="D26" s="5">
        <v>0.97083333333333333</v>
      </c>
      <c r="E26" s="5">
        <v>0.33333333333333331</v>
      </c>
      <c r="F26" s="5">
        <v>0.97777777777777775</v>
      </c>
      <c r="G26" s="5">
        <v>0.34722222222222227</v>
      </c>
      <c r="H26" s="5">
        <v>0.96875</v>
      </c>
      <c r="I26" s="5">
        <v>0.33333333333333331</v>
      </c>
      <c r="J26" s="5">
        <v>0.97430555555555554</v>
      </c>
      <c r="K26" s="5">
        <v>0.33333333333333331</v>
      </c>
      <c r="L26" s="22"/>
      <c r="M26" s="22"/>
      <c r="N26" s="22">
        <v>0.97083333333333333</v>
      </c>
      <c r="O26" s="5">
        <v>0.33333333333333331</v>
      </c>
      <c r="P26" s="2">
        <f t="shared" si="0"/>
        <v>42</v>
      </c>
      <c r="Q26" s="2">
        <f t="shared" si="1"/>
        <v>32</v>
      </c>
      <c r="R26" s="2">
        <f t="shared" si="2"/>
        <v>45</v>
      </c>
      <c r="S26" s="2">
        <f t="shared" si="3"/>
        <v>37</v>
      </c>
      <c r="T26" s="2">
        <f t="shared" si="4"/>
        <v>0</v>
      </c>
      <c r="U26" s="2">
        <f t="shared" si="5"/>
        <v>42</v>
      </c>
      <c r="V26" s="10">
        <f>($E26*1440) + P26</f>
        <v>522</v>
      </c>
      <c r="W26" s="8">
        <f t="shared" si="15"/>
        <v>532</v>
      </c>
      <c r="X26" s="8">
        <f t="shared" si="16"/>
        <v>525</v>
      </c>
      <c r="Y26" s="8">
        <f t="shared" si="17"/>
        <v>517</v>
      </c>
      <c r="Z26" s="8"/>
      <c r="AA26" s="11">
        <f t="shared" si="11"/>
        <v>522</v>
      </c>
      <c r="AB26" s="3">
        <f t="shared" si="12"/>
        <v>523.6</v>
      </c>
      <c r="AC26" s="3">
        <f t="shared" si="13"/>
        <v>8.7266666666666666</v>
      </c>
      <c r="AD26" s="28">
        <f t="shared" si="14"/>
        <v>1030.8000000000002</v>
      </c>
    </row>
    <row r="27" spans="1:30" x14ac:dyDescent="0.25">
      <c r="A27">
        <v>137</v>
      </c>
      <c r="B27">
        <v>1</v>
      </c>
      <c r="C27" s="29">
        <v>44200</v>
      </c>
      <c r="D27" s="5">
        <v>5.5555555555555558E-3</v>
      </c>
      <c r="E27" s="5">
        <v>0.2986111111111111</v>
      </c>
      <c r="F27" s="5">
        <v>0.99861111111111101</v>
      </c>
      <c r="G27" s="5">
        <v>0.3125</v>
      </c>
      <c r="H27" s="5">
        <v>0.99305555555555547</v>
      </c>
      <c r="I27" s="5">
        <v>0.3125</v>
      </c>
      <c r="J27" s="5">
        <v>0.99861111111111101</v>
      </c>
      <c r="K27" s="5">
        <v>0.3125</v>
      </c>
      <c r="L27" s="22"/>
      <c r="M27" s="22"/>
      <c r="N27" s="22"/>
      <c r="O27" s="22"/>
      <c r="P27" s="2">
        <f t="shared" si="0"/>
        <v>8</v>
      </c>
      <c r="Q27" s="2">
        <f t="shared" si="1"/>
        <v>2.0000000000002274</v>
      </c>
      <c r="R27" s="2">
        <f t="shared" si="2"/>
        <v>10.000000000000227</v>
      </c>
      <c r="S27" s="2">
        <f t="shared" si="3"/>
        <v>2.0000000000002274</v>
      </c>
      <c r="T27" s="2">
        <f t="shared" si="4"/>
        <v>0</v>
      </c>
      <c r="U27" s="2">
        <f t="shared" si="5"/>
        <v>0</v>
      </c>
      <c r="V27" s="10">
        <f>($E27*1440) + P27</f>
        <v>438</v>
      </c>
      <c r="W27" s="8">
        <f t="shared" si="15"/>
        <v>452.00000000000023</v>
      </c>
      <c r="X27" s="8">
        <f t="shared" si="16"/>
        <v>460.00000000000023</v>
      </c>
      <c r="Y27" s="8">
        <f t="shared" si="17"/>
        <v>452.00000000000023</v>
      </c>
      <c r="Z27" s="8"/>
      <c r="AA27" s="11"/>
      <c r="AB27" s="3">
        <f t="shared" si="12"/>
        <v>450.50000000000017</v>
      </c>
      <c r="AC27" s="3">
        <f t="shared" si="13"/>
        <v>7.5083333333333364</v>
      </c>
      <c r="AD27" s="28">
        <f t="shared" si="14"/>
        <v>811.50000000000045</v>
      </c>
    </row>
    <row r="28" spans="1:30" x14ac:dyDescent="0.25">
      <c r="A28">
        <v>142</v>
      </c>
      <c r="D28" s="5"/>
      <c r="E28" s="5"/>
      <c r="F28" s="5"/>
      <c r="G28" s="5"/>
      <c r="H28" s="5"/>
      <c r="I28" s="5"/>
      <c r="J28" s="5"/>
      <c r="K28" s="19"/>
      <c r="L28" s="22"/>
      <c r="M28" s="22"/>
      <c r="N28" s="22"/>
      <c r="O28" s="22"/>
      <c r="P28" s="2">
        <f t="shared" si="0"/>
        <v>0</v>
      </c>
      <c r="Q28" s="2">
        <f t="shared" si="1"/>
        <v>0</v>
      </c>
      <c r="R28" s="2">
        <f t="shared" si="2"/>
        <v>0</v>
      </c>
      <c r="S28" s="2">
        <f t="shared" si="3"/>
        <v>0</v>
      </c>
      <c r="T28" s="2">
        <f t="shared" si="4"/>
        <v>0</v>
      </c>
      <c r="U28" s="2">
        <f t="shared" si="5"/>
        <v>0</v>
      </c>
      <c r="V28" s="10"/>
      <c r="W28" s="8"/>
      <c r="X28" s="8"/>
      <c r="Y28" s="8"/>
      <c r="Z28" s="8"/>
      <c r="AA28" s="11"/>
      <c r="AB28" s="3"/>
      <c r="AC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36FE-6305-4B6A-931D-81D675EF9C87}">
  <dimension ref="A1:N163"/>
  <sheetViews>
    <sheetView workbookViewId="0">
      <selection activeCell="H10" sqref="H10"/>
    </sheetView>
  </sheetViews>
  <sheetFormatPr defaultRowHeight="15" x14ac:dyDescent="0.25"/>
  <cols>
    <col min="1" max="16384" width="9.140625" style="9"/>
  </cols>
  <sheetData>
    <row r="1" spans="1:3" x14ac:dyDescent="0.25">
      <c r="A1" s="9" t="s">
        <v>29</v>
      </c>
      <c r="B1" s="9" t="s">
        <v>30</v>
      </c>
      <c r="C1" s="9" t="s">
        <v>31</v>
      </c>
    </row>
    <row r="2" spans="1:3" x14ac:dyDescent="0.25">
      <c r="A2" s="9">
        <v>2</v>
      </c>
      <c r="B2" s="8">
        <v>365</v>
      </c>
      <c r="C2" s="9">
        <v>1</v>
      </c>
    </row>
    <row r="3" spans="1:3" x14ac:dyDescent="0.25">
      <c r="A3" s="9">
        <v>2</v>
      </c>
      <c r="B3" s="8">
        <v>462</v>
      </c>
      <c r="C3" s="9">
        <v>2</v>
      </c>
    </row>
    <row r="4" spans="1:3" x14ac:dyDescent="0.25">
      <c r="A4" s="9">
        <v>2</v>
      </c>
      <c r="B4" s="8">
        <v>470</v>
      </c>
      <c r="C4" s="9">
        <v>3</v>
      </c>
    </row>
    <row r="5" spans="1:3" x14ac:dyDescent="0.25">
      <c r="A5" s="9">
        <v>2</v>
      </c>
      <c r="B5" s="8">
        <v>469.99999999999994</v>
      </c>
      <c r="C5" s="9">
        <v>4</v>
      </c>
    </row>
    <row r="6" spans="1:3" x14ac:dyDescent="0.25">
      <c r="A6" s="9">
        <v>2</v>
      </c>
      <c r="B6" s="8">
        <v>491</v>
      </c>
      <c r="C6" s="9">
        <v>5</v>
      </c>
    </row>
    <row r="7" spans="1:3" x14ac:dyDescent="0.25">
      <c r="A7" s="9">
        <v>2</v>
      </c>
      <c r="B7" s="8">
        <v>460.00000000000023</v>
      </c>
      <c r="C7" s="9">
        <v>6</v>
      </c>
    </row>
    <row r="8" spans="1:3" x14ac:dyDescent="0.25">
      <c r="A8" s="9">
        <v>7</v>
      </c>
      <c r="B8" s="8">
        <v>507.99999999999994</v>
      </c>
      <c r="C8" s="9">
        <v>1</v>
      </c>
    </row>
    <row r="9" spans="1:3" x14ac:dyDescent="0.25">
      <c r="A9" s="9">
        <v>7</v>
      </c>
      <c r="B9" s="8">
        <v>515</v>
      </c>
      <c r="C9" s="9">
        <v>2</v>
      </c>
    </row>
    <row r="10" spans="1:3" x14ac:dyDescent="0.25">
      <c r="A10" s="9">
        <v>7</v>
      </c>
      <c r="B10" s="8">
        <v>497.99999999999994</v>
      </c>
      <c r="C10" s="9">
        <v>3</v>
      </c>
    </row>
    <row r="11" spans="1:3" x14ac:dyDescent="0.25">
      <c r="A11" s="9">
        <v>7</v>
      </c>
      <c r="B11" s="8">
        <v>478.00000000000006</v>
      </c>
      <c r="C11" s="9">
        <v>4</v>
      </c>
    </row>
    <row r="12" spans="1:3" x14ac:dyDescent="0.25">
      <c r="A12" s="9">
        <v>7</v>
      </c>
      <c r="B12" s="8">
        <v>485.00000000000006</v>
      </c>
      <c r="C12" s="9">
        <v>5</v>
      </c>
    </row>
    <row r="13" spans="1:3" x14ac:dyDescent="0.25">
      <c r="A13" s="9">
        <v>7</v>
      </c>
      <c r="B13" s="8">
        <v>485.00000000000006</v>
      </c>
      <c r="C13" s="9">
        <v>6</v>
      </c>
    </row>
    <row r="14" spans="1:3" x14ac:dyDescent="0.25">
      <c r="A14" s="9">
        <v>10</v>
      </c>
      <c r="B14" s="8">
        <v>540</v>
      </c>
      <c r="C14" s="9">
        <v>1</v>
      </c>
    </row>
    <row r="15" spans="1:3" x14ac:dyDescent="0.25">
      <c r="A15" s="9">
        <v>10</v>
      </c>
      <c r="B15" s="8">
        <v>540</v>
      </c>
      <c r="C15" s="9">
        <v>2</v>
      </c>
    </row>
    <row r="16" spans="1:3" x14ac:dyDescent="0.25">
      <c r="A16" s="9">
        <v>10</v>
      </c>
      <c r="B16" s="8">
        <v>540</v>
      </c>
      <c r="C16" s="9">
        <v>3</v>
      </c>
    </row>
    <row r="17" spans="1:3" x14ac:dyDescent="0.25">
      <c r="A17" s="9">
        <v>10</v>
      </c>
      <c r="B17" s="8">
        <v>540</v>
      </c>
      <c r="C17" s="9">
        <v>4</v>
      </c>
    </row>
    <row r="18" spans="1:3" x14ac:dyDescent="0.25">
      <c r="A18" s="9">
        <v>10</v>
      </c>
      <c r="B18" s="8">
        <v>540</v>
      </c>
      <c r="C18" s="9">
        <v>5</v>
      </c>
    </row>
    <row r="19" spans="1:3" x14ac:dyDescent="0.25">
      <c r="A19" s="9">
        <v>10</v>
      </c>
      <c r="B19" s="8">
        <v>540</v>
      </c>
      <c r="C19" s="9">
        <v>6</v>
      </c>
    </row>
    <row r="20" spans="1:3" x14ac:dyDescent="0.25">
      <c r="A20" s="9">
        <v>11</v>
      </c>
      <c r="B20" s="8">
        <v>510</v>
      </c>
      <c r="C20" s="9">
        <v>1</v>
      </c>
    </row>
    <row r="21" spans="1:3" x14ac:dyDescent="0.25">
      <c r="A21" s="9">
        <v>11</v>
      </c>
      <c r="B21" s="8">
        <v>520</v>
      </c>
      <c r="C21" s="9">
        <v>2</v>
      </c>
    </row>
    <row r="22" spans="1:3" x14ac:dyDescent="0.25">
      <c r="A22" s="9">
        <v>11</v>
      </c>
      <c r="B22" s="8">
        <v>520</v>
      </c>
      <c r="C22" s="9">
        <v>3</v>
      </c>
    </row>
    <row r="23" spans="1:3" x14ac:dyDescent="0.25">
      <c r="A23" s="9">
        <v>11</v>
      </c>
      <c r="B23" s="8">
        <v>490.00000000000006</v>
      </c>
      <c r="C23" s="9">
        <v>4</v>
      </c>
    </row>
    <row r="24" spans="1:3" x14ac:dyDescent="0.25">
      <c r="A24" s="9">
        <v>11</v>
      </c>
      <c r="B24" s="8">
        <v>510</v>
      </c>
      <c r="C24" s="9">
        <v>5</v>
      </c>
    </row>
    <row r="25" spans="1:3" x14ac:dyDescent="0.25">
      <c r="A25" s="9">
        <v>11</v>
      </c>
      <c r="B25" s="8">
        <v>520</v>
      </c>
      <c r="C25" s="9">
        <v>6</v>
      </c>
    </row>
    <row r="26" spans="1:3" x14ac:dyDescent="0.25">
      <c r="A26" s="9">
        <v>21</v>
      </c>
      <c r="B26" s="8">
        <v>505.00000000000006</v>
      </c>
      <c r="C26" s="9">
        <v>1</v>
      </c>
    </row>
    <row r="27" spans="1:3" x14ac:dyDescent="0.25">
      <c r="A27" s="9">
        <v>21</v>
      </c>
      <c r="B27" s="8">
        <v>514</v>
      </c>
      <c r="C27" s="9">
        <v>2</v>
      </c>
    </row>
    <row r="28" spans="1:3" x14ac:dyDescent="0.25">
      <c r="A28" s="9">
        <v>21</v>
      </c>
      <c r="B28" s="8">
        <v>515</v>
      </c>
      <c r="C28" s="9">
        <v>3</v>
      </c>
    </row>
    <row r="29" spans="1:3" x14ac:dyDescent="0.25">
      <c r="A29" s="9">
        <v>21</v>
      </c>
      <c r="B29" s="8">
        <v>475</v>
      </c>
      <c r="C29" s="9">
        <v>4</v>
      </c>
    </row>
    <row r="30" spans="1:3" x14ac:dyDescent="0.25">
      <c r="A30" s="9">
        <v>21</v>
      </c>
      <c r="B30" s="8">
        <v>478.00000000000006</v>
      </c>
      <c r="C30" s="9">
        <v>5</v>
      </c>
    </row>
    <row r="31" spans="1:3" x14ac:dyDescent="0.25">
      <c r="A31" s="9">
        <v>21</v>
      </c>
      <c r="B31" s="8">
        <v>475</v>
      </c>
      <c r="C31" s="9">
        <v>6</v>
      </c>
    </row>
    <row r="32" spans="1:3" x14ac:dyDescent="0.25">
      <c r="A32" s="9">
        <v>23</v>
      </c>
      <c r="B32" s="8">
        <v>480</v>
      </c>
      <c r="C32" s="9">
        <v>1</v>
      </c>
    </row>
    <row r="33" spans="1:3" x14ac:dyDescent="0.25">
      <c r="A33" s="9">
        <v>23</v>
      </c>
      <c r="B33" s="8">
        <v>480</v>
      </c>
      <c r="C33" s="9">
        <v>2</v>
      </c>
    </row>
    <row r="34" spans="1:3" x14ac:dyDescent="0.25">
      <c r="A34" s="9">
        <v>23</v>
      </c>
      <c r="B34" s="8">
        <v>510</v>
      </c>
      <c r="C34" s="9">
        <v>3</v>
      </c>
    </row>
    <row r="35" spans="1:3" x14ac:dyDescent="0.25">
      <c r="A35" s="9">
        <v>23</v>
      </c>
      <c r="B35" s="8">
        <v>495</v>
      </c>
      <c r="C35" s="9">
        <v>4</v>
      </c>
    </row>
    <row r="36" spans="1:3" x14ac:dyDescent="0.25">
      <c r="A36" s="9">
        <v>23</v>
      </c>
      <c r="B36" s="8">
        <v>480</v>
      </c>
      <c r="C36" s="9">
        <v>5</v>
      </c>
    </row>
    <row r="37" spans="1:3" x14ac:dyDescent="0.25">
      <c r="A37" s="9">
        <v>23</v>
      </c>
      <c r="B37" s="8">
        <v>495</v>
      </c>
      <c r="C37" s="9">
        <v>6</v>
      </c>
    </row>
    <row r="38" spans="1:3" x14ac:dyDescent="0.25">
      <c r="A38" s="9">
        <v>33</v>
      </c>
      <c r="B38" s="8">
        <v>487.99999999999994</v>
      </c>
      <c r="C38" s="9">
        <v>1</v>
      </c>
    </row>
    <row r="39" spans="1:3" x14ac:dyDescent="0.25">
      <c r="A39" s="9">
        <v>33</v>
      </c>
      <c r="B39" s="8">
        <v>487.99999999999994</v>
      </c>
      <c r="C39" s="9">
        <v>2</v>
      </c>
    </row>
    <row r="40" spans="1:3" x14ac:dyDescent="0.25">
      <c r="A40" s="9">
        <v>33</v>
      </c>
      <c r="B40" s="8">
        <v>490</v>
      </c>
      <c r="C40" s="9">
        <v>3</v>
      </c>
    </row>
    <row r="41" spans="1:3" x14ac:dyDescent="0.25">
      <c r="A41" s="9">
        <v>33</v>
      </c>
      <c r="B41" s="8">
        <v>483.99999999999994</v>
      </c>
      <c r="C41" s="9">
        <v>4</v>
      </c>
    </row>
    <row r="42" spans="1:3" x14ac:dyDescent="0.25">
      <c r="A42" s="9">
        <v>33</v>
      </c>
      <c r="B42" s="8">
        <v>491.99999999999994</v>
      </c>
      <c r="C42" s="9">
        <v>5</v>
      </c>
    </row>
    <row r="43" spans="1:3" x14ac:dyDescent="0.25">
      <c r="A43" s="9">
        <v>33</v>
      </c>
      <c r="B43" s="8">
        <v>488.99999999999994</v>
      </c>
      <c r="C43" s="9">
        <v>6</v>
      </c>
    </row>
    <row r="44" spans="1:3" x14ac:dyDescent="0.25">
      <c r="A44" s="9">
        <v>34</v>
      </c>
      <c r="B44" s="8">
        <v>510</v>
      </c>
      <c r="C44" s="9">
        <v>1</v>
      </c>
    </row>
    <row r="45" spans="1:3" x14ac:dyDescent="0.25">
      <c r="A45" s="9">
        <v>34</v>
      </c>
      <c r="B45" s="8">
        <v>515</v>
      </c>
      <c r="C45" s="9">
        <v>2</v>
      </c>
    </row>
    <row r="46" spans="1:3" x14ac:dyDescent="0.25">
      <c r="A46" s="9">
        <v>34</v>
      </c>
      <c r="B46" s="8">
        <v>487</v>
      </c>
      <c r="C46" s="9">
        <v>3</v>
      </c>
    </row>
    <row r="47" spans="1:3" x14ac:dyDescent="0.25">
      <c r="A47" s="9">
        <v>34</v>
      </c>
      <c r="B47" s="8">
        <v>517</v>
      </c>
      <c r="C47" s="9">
        <v>4</v>
      </c>
    </row>
    <row r="48" spans="1:3" x14ac:dyDescent="0.25">
      <c r="A48" s="9">
        <v>34</v>
      </c>
      <c r="B48" s="8">
        <v>520</v>
      </c>
      <c r="C48" s="9">
        <v>5</v>
      </c>
    </row>
    <row r="49" spans="1:3" x14ac:dyDescent="0.25">
      <c r="A49" s="9">
        <v>34</v>
      </c>
      <c r="B49" s="8">
        <v>496</v>
      </c>
      <c r="C49" s="9">
        <v>6</v>
      </c>
    </row>
    <row r="50" spans="1:3" x14ac:dyDescent="0.25">
      <c r="A50" s="9">
        <v>35</v>
      </c>
      <c r="B50" s="8">
        <v>545</v>
      </c>
      <c r="C50" s="9">
        <v>1</v>
      </c>
    </row>
    <row r="51" spans="1:3" x14ac:dyDescent="0.25">
      <c r="A51" s="9">
        <v>35</v>
      </c>
      <c r="B51" s="8">
        <v>541.99999999999977</v>
      </c>
      <c r="C51" s="9">
        <v>2</v>
      </c>
    </row>
    <row r="52" spans="1:3" x14ac:dyDescent="0.25">
      <c r="A52" s="9">
        <v>35</v>
      </c>
      <c r="B52" s="8">
        <v>538</v>
      </c>
      <c r="C52" s="9">
        <v>3</v>
      </c>
    </row>
    <row r="53" spans="1:3" x14ac:dyDescent="0.25">
      <c r="A53" s="9">
        <v>35</v>
      </c>
      <c r="B53" s="8">
        <v>538</v>
      </c>
      <c r="C53" s="9">
        <v>4</v>
      </c>
    </row>
    <row r="54" spans="1:3" x14ac:dyDescent="0.25">
      <c r="A54" s="9">
        <v>35</v>
      </c>
      <c r="B54" s="8">
        <v>535</v>
      </c>
      <c r="C54" s="9">
        <v>5</v>
      </c>
    </row>
    <row r="55" spans="1:3" x14ac:dyDescent="0.25">
      <c r="A55" s="9">
        <v>35</v>
      </c>
      <c r="B55" s="8">
        <v>554</v>
      </c>
      <c r="C55" s="9">
        <v>6</v>
      </c>
    </row>
    <row r="56" spans="1:3" x14ac:dyDescent="0.25">
      <c r="A56" s="9">
        <v>36</v>
      </c>
      <c r="B56" s="8">
        <v>450</v>
      </c>
      <c r="C56" s="9">
        <v>1</v>
      </c>
    </row>
    <row r="57" spans="1:3" x14ac:dyDescent="0.25">
      <c r="A57" s="9">
        <v>36</v>
      </c>
      <c r="B57" s="8">
        <v>450</v>
      </c>
      <c r="C57" s="9">
        <v>2</v>
      </c>
    </row>
    <row r="58" spans="1:3" x14ac:dyDescent="0.25">
      <c r="A58" s="9">
        <v>36</v>
      </c>
      <c r="B58" s="8">
        <v>450</v>
      </c>
      <c r="C58" s="9">
        <v>3</v>
      </c>
    </row>
    <row r="59" spans="1:3" x14ac:dyDescent="0.25">
      <c r="A59" s="9">
        <v>36</v>
      </c>
      <c r="B59" s="8">
        <v>450</v>
      </c>
      <c r="C59" s="9">
        <v>4</v>
      </c>
    </row>
    <row r="60" spans="1:3" x14ac:dyDescent="0.25">
      <c r="A60" s="9">
        <v>36</v>
      </c>
      <c r="B60" s="8">
        <v>459.99999999999977</v>
      </c>
      <c r="C60" s="9">
        <v>5</v>
      </c>
    </row>
    <row r="61" spans="1:3" x14ac:dyDescent="0.25">
      <c r="A61" s="9">
        <v>36</v>
      </c>
      <c r="B61" s="8">
        <v>454.99999999999977</v>
      </c>
      <c r="C61" s="9">
        <v>6</v>
      </c>
    </row>
    <row r="62" spans="1:3" x14ac:dyDescent="0.25">
      <c r="A62" s="9">
        <v>37</v>
      </c>
      <c r="B62" s="8">
        <v>540.00000000000023</v>
      </c>
      <c r="C62" s="9">
        <v>1</v>
      </c>
    </row>
    <row r="63" spans="1:3" x14ac:dyDescent="0.25">
      <c r="A63" s="9">
        <v>37</v>
      </c>
      <c r="B63" s="8">
        <v>525</v>
      </c>
      <c r="C63" s="9">
        <v>2</v>
      </c>
    </row>
    <row r="64" spans="1:3" x14ac:dyDescent="0.25">
      <c r="A64" s="9">
        <v>37</v>
      </c>
      <c r="B64" s="8">
        <v>536</v>
      </c>
      <c r="C64" s="9">
        <v>3</v>
      </c>
    </row>
    <row r="65" spans="1:3" x14ac:dyDescent="0.25">
      <c r="A65" s="9">
        <v>37</v>
      </c>
      <c r="B65" s="8">
        <v>535</v>
      </c>
      <c r="C65" s="9">
        <v>4</v>
      </c>
    </row>
    <row r="66" spans="1:3" x14ac:dyDescent="0.25">
      <c r="A66" s="9">
        <v>37</v>
      </c>
      <c r="B66" s="8">
        <v>530</v>
      </c>
      <c r="C66" s="9">
        <v>5</v>
      </c>
    </row>
    <row r="67" spans="1:3" x14ac:dyDescent="0.25">
      <c r="A67" s="9">
        <v>37</v>
      </c>
      <c r="B67" s="8">
        <v>530.00000000000023</v>
      </c>
      <c r="C67" s="9">
        <v>6</v>
      </c>
    </row>
    <row r="68" spans="1:3" x14ac:dyDescent="0.25">
      <c r="A68" s="9">
        <v>48</v>
      </c>
      <c r="B68" s="8">
        <v>540</v>
      </c>
      <c r="C68" s="9">
        <v>1</v>
      </c>
    </row>
    <row r="69" spans="1:3" x14ac:dyDescent="0.25">
      <c r="A69" s="9">
        <v>48</v>
      </c>
      <c r="B69" s="8">
        <v>535</v>
      </c>
      <c r="C69" s="9">
        <v>2</v>
      </c>
    </row>
    <row r="70" spans="1:3" x14ac:dyDescent="0.25">
      <c r="A70" s="9">
        <v>48</v>
      </c>
      <c r="B70" s="8">
        <v>540</v>
      </c>
      <c r="C70" s="9">
        <v>3</v>
      </c>
    </row>
    <row r="71" spans="1:3" x14ac:dyDescent="0.25">
      <c r="A71" s="9">
        <v>48</v>
      </c>
      <c r="B71" s="8">
        <v>530</v>
      </c>
      <c r="C71" s="9">
        <v>4</v>
      </c>
    </row>
    <row r="72" spans="1:3" x14ac:dyDescent="0.25">
      <c r="A72" s="9">
        <v>48</v>
      </c>
      <c r="B72" s="8">
        <v>550</v>
      </c>
      <c r="C72" s="9">
        <v>5</v>
      </c>
    </row>
    <row r="73" spans="1:3" x14ac:dyDescent="0.25">
      <c r="A73" s="9">
        <v>48</v>
      </c>
      <c r="B73" s="8">
        <v>555</v>
      </c>
      <c r="C73" s="9">
        <v>6</v>
      </c>
    </row>
    <row r="74" spans="1:3" x14ac:dyDescent="0.25">
      <c r="A74" s="9">
        <v>61</v>
      </c>
      <c r="B74" s="8">
        <v>464.99999999999994</v>
      </c>
      <c r="C74" s="9">
        <v>1</v>
      </c>
    </row>
    <row r="75" spans="1:3" x14ac:dyDescent="0.25">
      <c r="A75" s="9">
        <v>61</v>
      </c>
      <c r="B75" s="8">
        <v>504.00000000000006</v>
      </c>
      <c r="C75" s="9">
        <v>2</v>
      </c>
    </row>
    <row r="76" spans="1:3" x14ac:dyDescent="0.25">
      <c r="A76" s="9">
        <v>61</v>
      </c>
      <c r="B76" s="8">
        <v>498</v>
      </c>
      <c r="C76" s="9">
        <v>3</v>
      </c>
    </row>
    <row r="77" spans="1:3" x14ac:dyDescent="0.25">
      <c r="A77" s="9">
        <v>61</v>
      </c>
      <c r="B77" s="8">
        <v>522</v>
      </c>
      <c r="C77" s="9">
        <v>4</v>
      </c>
    </row>
    <row r="78" spans="1:3" x14ac:dyDescent="0.25">
      <c r="A78" s="9">
        <v>61</v>
      </c>
      <c r="B78" s="8">
        <v>492</v>
      </c>
      <c r="C78" s="9">
        <v>5</v>
      </c>
    </row>
    <row r="79" spans="1:3" x14ac:dyDescent="0.25">
      <c r="A79" s="9">
        <v>61</v>
      </c>
      <c r="B79" s="8">
        <v>497</v>
      </c>
      <c r="C79" s="9">
        <v>6</v>
      </c>
    </row>
    <row r="80" spans="1:3" x14ac:dyDescent="0.25">
      <c r="A80" s="9">
        <v>69</v>
      </c>
      <c r="B80" s="8">
        <v>490.00000000000023</v>
      </c>
      <c r="C80" s="9">
        <v>1</v>
      </c>
    </row>
    <row r="81" spans="1:14" x14ac:dyDescent="0.25">
      <c r="A81" s="9">
        <v>69</v>
      </c>
      <c r="B81" s="8">
        <v>500</v>
      </c>
      <c r="C81" s="9">
        <v>2</v>
      </c>
    </row>
    <row r="82" spans="1:14" x14ac:dyDescent="0.25">
      <c r="A82" s="9">
        <v>69</v>
      </c>
      <c r="B82" s="8">
        <v>480</v>
      </c>
      <c r="C82" s="9">
        <v>3</v>
      </c>
    </row>
    <row r="83" spans="1:14" x14ac:dyDescent="0.25">
      <c r="A83" s="9">
        <v>69</v>
      </c>
      <c r="B83" s="8">
        <v>500</v>
      </c>
      <c r="C83" s="9">
        <v>4</v>
      </c>
    </row>
    <row r="84" spans="1:14" x14ac:dyDescent="0.25">
      <c r="A84" s="9">
        <v>69</v>
      </c>
      <c r="B84" s="8">
        <v>510</v>
      </c>
      <c r="C84" s="9">
        <v>5</v>
      </c>
    </row>
    <row r="85" spans="1:14" x14ac:dyDescent="0.25">
      <c r="A85" s="9">
        <v>69</v>
      </c>
      <c r="B85" s="8">
        <v>510</v>
      </c>
      <c r="C85" s="9">
        <v>6</v>
      </c>
    </row>
    <row r="86" spans="1:14" x14ac:dyDescent="0.25">
      <c r="A86" s="9">
        <v>70</v>
      </c>
      <c r="B86" s="8">
        <v>490</v>
      </c>
      <c r="C86" s="9">
        <v>1</v>
      </c>
    </row>
    <row r="87" spans="1:14" x14ac:dyDescent="0.25">
      <c r="A87" s="9">
        <v>70</v>
      </c>
      <c r="B87" s="8">
        <v>485</v>
      </c>
      <c r="C87" s="9">
        <v>2</v>
      </c>
    </row>
    <row r="88" spans="1:14" x14ac:dyDescent="0.25">
      <c r="A88" s="9">
        <v>70</v>
      </c>
      <c r="B88" s="8">
        <v>485</v>
      </c>
      <c r="C88" s="9">
        <v>3</v>
      </c>
    </row>
    <row r="89" spans="1:14" x14ac:dyDescent="0.25">
      <c r="A89" s="9">
        <v>70</v>
      </c>
      <c r="B89" s="8">
        <v>492</v>
      </c>
      <c r="C89" s="9">
        <v>4</v>
      </c>
    </row>
    <row r="90" spans="1:14" x14ac:dyDescent="0.25">
      <c r="A90" s="9">
        <v>70</v>
      </c>
      <c r="B90" s="8">
        <v>480</v>
      </c>
      <c r="C90" s="9">
        <v>5</v>
      </c>
    </row>
    <row r="91" spans="1:14" x14ac:dyDescent="0.25">
      <c r="A91" s="9">
        <v>70</v>
      </c>
      <c r="B91" s="8">
        <v>480</v>
      </c>
      <c r="C91" s="9">
        <v>6</v>
      </c>
    </row>
    <row r="92" spans="1:14" x14ac:dyDescent="0.25">
      <c r="A92" s="9">
        <v>71</v>
      </c>
      <c r="B92" s="8">
        <v>501</v>
      </c>
      <c r="C92" s="9">
        <v>1</v>
      </c>
    </row>
    <row r="93" spans="1:14" x14ac:dyDescent="0.25">
      <c r="A93" s="9">
        <v>71</v>
      </c>
      <c r="B93" s="8">
        <v>501</v>
      </c>
      <c r="C93" s="9">
        <v>2</v>
      </c>
    </row>
    <row r="94" spans="1:14" x14ac:dyDescent="0.25">
      <c r="A94" s="9">
        <v>71</v>
      </c>
      <c r="B94" s="8">
        <v>499.99999999999994</v>
      </c>
      <c r="C94" s="9">
        <v>3</v>
      </c>
    </row>
    <row r="95" spans="1:14" x14ac:dyDescent="0.25">
      <c r="A95" s="9">
        <v>71</v>
      </c>
      <c r="B95" s="8">
        <v>495.99999999999994</v>
      </c>
      <c r="C95" s="9">
        <v>4</v>
      </c>
    </row>
    <row r="96" spans="1:14" x14ac:dyDescent="0.25">
      <c r="A96" s="9">
        <v>71</v>
      </c>
      <c r="B96" s="8">
        <v>508</v>
      </c>
      <c r="C96" s="9">
        <v>5</v>
      </c>
      <c r="I96" s="8"/>
      <c r="J96" s="8"/>
      <c r="K96" s="8"/>
      <c r="L96" s="8"/>
      <c r="M96" s="8"/>
      <c r="N96" s="8"/>
    </row>
    <row r="97" spans="1:14" x14ac:dyDescent="0.25">
      <c r="A97" s="9">
        <v>71</v>
      </c>
      <c r="B97" s="8">
        <v>507</v>
      </c>
      <c r="C97" s="9">
        <v>6</v>
      </c>
      <c r="I97" s="8"/>
      <c r="J97" s="8"/>
      <c r="K97" s="8"/>
      <c r="L97" s="8"/>
      <c r="M97" s="8"/>
      <c r="N97" s="8"/>
    </row>
    <row r="98" spans="1:14" x14ac:dyDescent="0.25">
      <c r="A98" s="9">
        <v>87</v>
      </c>
      <c r="B98" s="8">
        <v>449.99999999999983</v>
      </c>
      <c r="C98" s="9">
        <v>1</v>
      </c>
      <c r="I98" s="8"/>
      <c r="J98" s="8"/>
      <c r="K98" s="8"/>
      <c r="L98" s="8"/>
      <c r="M98" s="8"/>
      <c r="N98" s="8"/>
    </row>
    <row r="99" spans="1:14" x14ac:dyDescent="0.25">
      <c r="A99" s="9">
        <v>87</v>
      </c>
      <c r="B99" s="8">
        <v>475.00000000000006</v>
      </c>
      <c r="C99" s="9">
        <v>2</v>
      </c>
      <c r="I99" s="8"/>
      <c r="J99" s="8"/>
      <c r="K99" s="8"/>
      <c r="L99" s="8"/>
      <c r="M99" s="8"/>
      <c r="N99" s="8"/>
    </row>
    <row r="100" spans="1:14" x14ac:dyDescent="0.25">
      <c r="A100" s="9">
        <v>87</v>
      </c>
      <c r="B100" s="8">
        <v>439.99999999999977</v>
      </c>
      <c r="C100" s="9">
        <v>3</v>
      </c>
      <c r="I100" s="8"/>
      <c r="J100" s="8"/>
      <c r="K100" s="8"/>
      <c r="L100" s="8"/>
      <c r="M100" s="8"/>
      <c r="N100" s="8"/>
    </row>
    <row r="101" spans="1:14" x14ac:dyDescent="0.25">
      <c r="A101" s="9">
        <v>87</v>
      </c>
      <c r="B101" s="8">
        <v>440</v>
      </c>
      <c r="C101" s="9">
        <v>4</v>
      </c>
      <c r="I101" s="8"/>
      <c r="J101" s="8"/>
      <c r="K101" s="8"/>
      <c r="L101" s="8"/>
      <c r="M101" s="8"/>
      <c r="N101" s="8"/>
    </row>
    <row r="102" spans="1:14" x14ac:dyDescent="0.25">
      <c r="A102" s="9">
        <v>87</v>
      </c>
      <c r="B102" s="8">
        <v>445.00000000000006</v>
      </c>
      <c r="C102" s="9">
        <v>5</v>
      </c>
      <c r="I102" s="8"/>
      <c r="J102" s="8"/>
      <c r="K102" s="8"/>
      <c r="L102" s="8"/>
      <c r="M102" s="8"/>
      <c r="N102" s="8"/>
    </row>
    <row r="103" spans="1:14" x14ac:dyDescent="0.25">
      <c r="A103" s="9">
        <v>87</v>
      </c>
      <c r="B103" s="8">
        <v>430</v>
      </c>
      <c r="C103" s="9">
        <v>6</v>
      </c>
      <c r="I103" s="8"/>
      <c r="J103" s="8"/>
      <c r="K103" s="8"/>
      <c r="L103" s="8"/>
      <c r="M103" s="8"/>
      <c r="N103" s="8"/>
    </row>
    <row r="104" spans="1:14" x14ac:dyDescent="0.25">
      <c r="A104" s="9">
        <v>98</v>
      </c>
      <c r="B104" s="8">
        <v>490</v>
      </c>
      <c r="C104" s="9">
        <v>1</v>
      </c>
      <c r="I104" s="8"/>
      <c r="J104" s="8"/>
      <c r="K104" s="8"/>
      <c r="L104" s="8"/>
      <c r="M104" s="8"/>
      <c r="N104" s="8"/>
    </row>
    <row r="105" spans="1:14" x14ac:dyDescent="0.25">
      <c r="A105" s="9">
        <v>98</v>
      </c>
      <c r="B105" s="8">
        <v>490</v>
      </c>
      <c r="C105" s="9">
        <v>2</v>
      </c>
      <c r="I105" s="8"/>
      <c r="J105" s="8"/>
      <c r="K105" s="8"/>
      <c r="L105" s="8"/>
      <c r="M105" s="8"/>
      <c r="N105" s="8"/>
    </row>
    <row r="106" spans="1:14" x14ac:dyDescent="0.25">
      <c r="A106" s="9">
        <v>98</v>
      </c>
      <c r="B106" s="8">
        <v>481.00000000000023</v>
      </c>
      <c r="C106" s="9">
        <v>3</v>
      </c>
      <c r="I106" s="8"/>
      <c r="J106" s="8"/>
      <c r="K106" s="8"/>
      <c r="L106" s="8"/>
      <c r="M106" s="8"/>
      <c r="N106" s="8"/>
    </row>
    <row r="107" spans="1:14" x14ac:dyDescent="0.25">
      <c r="A107" s="9">
        <v>98</v>
      </c>
      <c r="B107" s="8">
        <v>480</v>
      </c>
      <c r="C107" s="9">
        <v>4</v>
      </c>
      <c r="I107" s="8"/>
      <c r="J107" s="8"/>
      <c r="K107" s="8"/>
      <c r="L107" s="8"/>
      <c r="M107" s="8"/>
      <c r="N107" s="8"/>
    </row>
    <row r="108" spans="1:14" x14ac:dyDescent="0.25">
      <c r="A108" s="9">
        <v>98</v>
      </c>
      <c r="B108" s="8">
        <v>485.00000000000023</v>
      </c>
      <c r="C108" s="9">
        <v>5</v>
      </c>
      <c r="I108" s="8"/>
      <c r="J108" s="8"/>
      <c r="K108" s="8"/>
      <c r="L108" s="8"/>
      <c r="M108" s="8"/>
      <c r="N108" s="8"/>
    </row>
    <row r="109" spans="1:14" x14ac:dyDescent="0.25">
      <c r="A109" s="9">
        <v>98</v>
      </c>
      <c r="B109" s="8">
        <v>487.00000000000023</v>
      </c>
      <c r="C109" s="9">
        <v>6</v>
      </c>
      <c r="I109" s="8"/>
      <c r="J109" s="8"/>
      <c r="K109" s="8"/>
      <c r="L109" s="8"/>
      <c r="M109" s="8"/>
      <c r="N109" s="8"/>
    </row>
    <row r="110" spans="1:14" x14ac:dyDescent="0.25">
      <c r="A110" s="9">
        <v>104</v>
      </c>
      <c r="B110" s="8"/>
      <c r="C110" s="9">
        <v>1</v>
      </c>
      <c r="I110" s="8"/>
      <c r="J110" s="8"/>
      <c r="K110" s="8"/>
      <c r="L110" s="8"/>
      <c r="M110" s="8"/>
      <c r="N110" s="8"/>
    </row>
    <row r="111" spans="1:14" x14ac:dyDescent="0.25">
      <c r="A111" s="9">
        <v>104</v>
      </c>
      <c r="B111" s="8"/>
      <c r="C111" s="9">
        <v>2</v>
      </c>
      <c r="I111" s="8"/>
      <c r="J111" s="8"/>
      <c r="K111" s="8"/>
      <c r="L111" s="8"/>
      <c r="M111" s="8"/>
      <c r="N111" s="8"/>
    </row>
    <row r="112" spans="1:14" x14ac:dyDescent="0.25">
      <c r="A112" s="9">
        <v>104</v>
      </c>
      <c r="B112" s="8"/>
      <c r="C112" s="9">
        <v>3</v>
      </c>
      <c r="I112" s="8"/>
      <c r="J112" s="8"/>
      <c r="K112" s="8"/>
      <c r="L112" s="8"/>
      <c r="M112" s="8"/>
      <c r="N112" s="8"/>
    </row>
    <row r="113" spans="1:14" x14ac:dyDescent="0.25">
      <c r="A113" s="9">
        <v>104</v>
      </c>
      <c r="B113" s="8"/>
      <c r="C113" s="9">
        <v>4</v>
      </c>
      <c r="I113" s="8"/>
      <c r="J113" s="8"/>
      <c r="K113" s="8"/>
      <c r="L113" s="8"/>
      <c r="M113" s="8"/>
      <c r="N113" s="8"/>
    </row>
    <row r="114" spans="1:14" x14ac:dyDescent="0.25">
      <c r="A114" s="9">
        <v>104</v>
      </c>
      <c r="B114" s="8"/>
      <c r="C114" s="9">
        <v>5</v>
      </c>
      <c r="I114" s="8"/>
      <c r="J114" s="8"/>
      <c r="K114" s="8"/>
      <c r="L114" s="8"/>
      <c r="M114" s="8"/>
      <c r="N114" s="8"/>
    </row>
    <row r="115" spans="1:14" x14ac:dyDescent="0.25">
      <c r="A115" s="9">
        <v>104</v>
      </c>
      <c r="B115" s="8"/>
      <c r="C115" s="9">
        <v>6</v>
      </c>
    </row>
    <row r="116" spans="1:14" x14ac:dyDescent="0.25">
      <c r="A116" s="9">
        <v>106</v>
      </c>
      <c r="B116" s="8">
        <v>540</v>
      </c>
      <c r="C116" s="9">
        <v>1</v>
      </c>
    </row>
    <row r="117" spans="1:14" x14ac:dyDescent="0.25">
      <c r="A117" s="9">
        <v>106</v>
      </c>
      <c r="B117" s="8">
        <v>551</v>
      </c>
      <c r="C117" s="9">
        <v>2</v>
      </c>
    </row>
    <row r="118" spans="1:14" x14ac:dyDescent="0.25">
      <c r="A118" s="9">
        <v>106</v>
      </c>
      <c r="B118" s="8">
        <v>546</v>
      </c>
      <c r="C118" s="9">
        <v>3</v>
      </c>
    </row>
    <row r="119" spans="1:14" x14ac:dyDescent="0.25">
      <c r="A119" s="9">
        <v>106</v>
      </c>
      <c r="B119" s="8">
        <v>541</v>
      </c>
      <c r="C119" s="9">
        <v>4</v>
      </c>
    </row>
    <row r="120" spans="1:14" x14ac:dyDescent="0.25">
      <c r="A120" s="9">
        <v>106</v>
      </c>
      <c r="B120" s="8">
        <v>545</v>
      </c>
      <c r="C120" s="9">
        <v>5</v>
      </c>
    </row>
    <row r="121" spans="1:14" x14ac:dyDescent="0.25">
      <c r="A121" s="9">
        <v>106</v>
      </c>
      <c r="B121" s="8">
        <v>549</v>
      </c>
      <c r="C121" s="9">
        <v>6</v>
      </c>
    </row>
    <row r="122" spans="1:14" x14ac:dyDescent="0.25">
      <c r="A122" s="9">
        <v>118</v>
      </c>
      <c r="B122" s="8">
        <v>495</v>
      </c>
      <c r="C122" s="9">
        <v>1</v>
      </c>
    </row>
    <row r="123" spans="1:14" x14ac:dyDescent="0.25">
      <c r="A123" s="9">
        <v>118</v>
      </c>
      <c r="B123" s="8">
        <v>510</v>
      </c>
      <c r="C123" s="9">
        <v>2</v>
      </c>
    </row>
    <row r="124" spans="1:14" x14ac:dyDescent="0.25">
      <c r="A124" s="9">
        <v>118</v>
      </c>
      <c r="B124" s="8">
        <v>510</v>
      </c>
      <c r="C124" s="9">
        <v>3</v>
      </c>
    </row>
    <row r="125" spans="1:14" x14ac:dyDescent="0.25">
      <c r="A125" s="9">
        <v>118</v>
      </c>
      <c r="B125" s="8">
        <v>510</v>
      </c>
      <c r="C125" s="9">
        <v>4</v>
      </c>
    </row>
    <row r="126" spans="1:14" x14ac:dyDescent="0.25">
      <c r="A126" s="9">
        <v>118</v>
      </c>
      <c r="B126" s="8">
        <v>485</v>
      </c>
      <c r="C126" s="9">
        <v>5</v>
      </c>
    </row>
    <row r="127" spans="1:14" x14ac:dyDescent="0.25">
      <c r="A127" s="9">
        <v>118</v>
      </c>
      <c r="B127" s="8">
        <v>490.00000000000023</v>
      </c>
      <c r="C127" s="9">
        <v>6</v>
      </c>
    </row>
    <row r="128" spans="1:14" x14ac:dyDescent="0.25">
      <c r="A128" s="9">
        <v>119</v>
      </c>
      <c r="B128" s="8"/>
      <c r="C128" s="9">
        <v>1</v>
      </c>
    </row>
    <row r="129" spans="1:3" x14ac:dyDescent="0.25">
      <c r="A129" s="9">
        <v>119</v>
      </c>
      <c r="B129" s="8">
        <v>515</v>
      </c>
      <c r="C129" s="9">
        <v>2</v>
      </c>
    </row>
    <row r="130" spans="1:3" x14ac:dyDescent="0.25">
      <c r="A130" s="9">
        <v>119</v>
      </c>
      <c r="B130" s="8">
        <v>509.99999999999994</v>
      </c>
      <c r="C130" s="9">
        <v>3</v>
      </c>
    </row>
    <row r="131" spans="1:3" x14ac:dyDescent="0.25">
      <c r="A131" s="9">
        <v>119</v>
      </c>
      <c r="B131" s="8">
        <v>509.99999999999994</v>
      </c>
      <c r="C131" s="9">
        <v>4</v>
      </c>
    </row>
    <row r="132" spans="1:3" x14ac:dyDescent="0.25">
      <c r="A132" s="9">
        <v>119</v>
      </c>
      <c r="B132" s="8">
        <v>509.99999999999994</v>
      </c>
      <c r="C132" s="9">
        <v>5</v>
      </c>
    </row>
    <row r="133" spans="1:3" x14ac:dyDescent="0.25">
      <c r="A133" s="9">
        <v>119</v>
      </c>
      <c r="B133" s="8"/>
      <c r="C133" s="9">
        <v>6</v>
      </c>
    </row>
    <row r="134" spans="1:3" x14ac:dyDescent="0.25">
      <c r="A134" s="9">
        <v>122</v>
      </c>
      <c r="B134" s="8">
        <v>475</v>
      </c>
      <c r="C134" s="9">
        <v>1</v>
      </c>
    </row>
    <row r="135" spans="1:3" x14ac:dyDescent="0.25">
      <c r="A135" s="9">
        <v>122</v>
      </c>
      <c r="B135" s="8">
        <v>478</v>
      </c>
      <c r="C135" s="9">
        <v>2</v>
      </c>
    </row>
    <row r="136" spans="1:3" x14ac:dyDescent="0.25">
      <c r="A136" s="9">
        <v>122</v>
      </c>
      <c r="B136" s="8">
        <v>474</v>
      </c>
      <c r="C136" s="9">
        <v>3</v>
      </c>
    </row>
    <row r="137" spans="1:3" x14ac:dyDescent="0.25">
      <c r="A137" s="9">
        <v>122</v>
      </c>
      <c r="B137" s="8">
        <v>470</v>
      </c>
      <c r="C137" s="9">
        <v>4</v>
      </c>
    </row>
    <row r="138" spans="1:3" x14ac:dyDescent="0.25">
      <c r="A138" s="9">
        <v>122</v>
      </c>
      <c r="B138" s="8">
        <v>470</v>
      </c>
      <c r="C138" s="9">
        <v>5</v>
      </c>
    </row>
    <row r="139" spans="1:3" x14ac:dyDescent="0.25">
      <c r="A139" s="9">
        <v>122</v>
      </c>
      <c r="B139" s="8">
        <v>485</v>
      </c>
      <c r="C139" s="9">
        <v>6</v>
      </c>
    </row>
    <row r="140" spans="1:3" x14ac:dyDescent="0.25">
      <c r="A140" s="9">
        <v>134</v>
      </c>
      <c r="B140" s="8">
        <v>535</v>
      </c>
      <c r="C140" s="9">
        <v>1</v>
      </c>
    </row>
    <row r="141" spans="1:3" x14ac:dyDescent="0.25">
      <c r="A141" s="9">
        <v>134</v>
      </c>
      <c r="B141" s="8">
        <v>535</v>
      </c>
      <c r="C141" s="9">
        <v>2</v>
      </c>
    </row>
    <row r="142" spans="1:3" x14ac:dyDescent="0.25">
      <c r="A142" s="9">
        <v>134</v>
      </c>
      <c r="B142" s="8">
        <v>540</v>
      </c>
      <c r="C142" s="9">
        <v>3</v>
      </c>
    </row>
    <row r="143" spans="1:3" x14ac:dyDescent="0.25">
      <c r="A143" s="9">
        <v>134</v>
      </c>
      <c r="B143" s="8">
        <v>534.99999999999977</v>
      </c>
      <c r="C143" s="9">
        <v>4</v>
      </c>
    </row>
    <row r="144" spans="1:3" x14ac:dyDescent="0.25">
      <c r="A144" s="9">
        <v>134</v>
      </c>
      <c r="B144" s="8">
        <v>535</v>
      </c>
      <c r="C144" s="9">
        <v>5</v>
      </c>
    </row>
    <row r="145" spans="1:3" x14ac:dyDescent="0.25">
      <c r="A145" s="9">
        <v>134</v>
      </c>
      <c r="B145" s="8">
        <v>535.00000000000023</v>
      </c>
      <c r="C145" s="9">
        <v>6</v>
      </c>
    </row>
    <row r="146" spans="1:3" x14ac:dyDescent="0.25">
      <c r="A146" s="9">
        <v>135</v>
      </c>
      <c r="B146" s="8">
        <v>522</v>
      </c>
      <c r="C146" s="9">
        <v>1</v>
      </c>
    </row>
    <row r="147" spans="1:3" x14ac:dyDescent="0.25">
      <c r="A147" s="9">
        <v>135</v>
      </c>
      <c r="B147" s="8">
        <v>532</v>
      </c>
      <c r="C147" s="9">
        <v>2</v>
      </c>
    </row>
    <row r="148" spans="1:3" x14ac:dyDescent="0.25">
      <c r="A148" s="9">
        <v>135</v>
      </c>
      <c r="B148" s="8">
        <v>525</v>
      </c>
      <c r="C148" s="9">
        <v>3</v>
      </c>
    </row>
    <row r="149" spans="1:3" x14ac:dyDescent="0.25">
      <c r="A149" s="9">
        <v>135</v>
      </c>
      <c r="B149" s="8">
        <v>517</v>
      </c>
      <c r="C149" s="9">
        <v>4</v>
      </c>
    </row>
    <row r="150" spans="1:3" x14ac:dyDescent="0.25">
      <c r="A150" s="9">
        <v>135</v>
      </c>
      <c r="B150" s="8"/>
      <c r="C150" s="9">
        <v>5</v>
      </c>
    </row>
    <row r="151" spans="1:3" x14ac:dyDescent="0.25">
      <c r="A151" s="9">
        <v>135</v>
      </c>
      <c r="B151" s="8">
        <v>522</v>
      </c>
      <c r="C151" s="9">
        <v>6</v>
      </c>
    </row>
    <row r="152" spans="1:3" x14ac:dyDescent="0.25">
      <c r="A152" s="9">
        <v>137</v>
      </c>
      <c r="B152" s="8">
        <v>438</v>
      </c>
      <c r="C152" s="9">
        <v>1</v>
      </c>
    </row>
    <row r="153" spans="1:3" x14ac:dyDescent="0.25">
      <c r="A153" s="9">
        <v>137</v>
      </c>
      <c r="B153" s="8">
        <v>452.00000000000023</v>
      </c>
      <c r="C153" s="9">
        <v>2</v>
      </c>
    </row>
    <row r="154" spans="1:3" x14ac:dyDescent="0.25">
      <c r="A154" s="9">
        <v>137</v>
      </c>
      <c r="B154" s="8">
        <v>460.00000000000023</v>
      </c>
      <c r="C154" s="9">
        <v>3</v>
      </c>
    </row>
    <row r="155" spans="1:3" x14ac:dyDescent="0.25">
      <c r="A155" s="9">
        <v>137</v>
      </c>
      <c r="B155" s="8">
        <v>452.00000000000023</v>
      </c>
      <c r="C155" s="9">
        <v>4</v>
      </c>
    </row>
    <row r="156" spans="1:3" x14ac:dyDescent="0.25">
      <c r="A156" s="9">
        <v>137</v>
      </c>
      <c r="B156" s="8"/>
      <c r="C156" s="9">
        <v>5</v>
      </c>
    </row>
    <row r="157" spans="1:3" x14ac:dyDescent="0.25">
      <c r="A157" s="9">
        <v>137</v>
      </c>
      <c r="B157" s="8"/>
      <c r="C157" s="9">
        <v>6</v>
      </c>
    </row>
    <row r="158" spans="1:3" x14ac:dyDescent="0.25">
      <c r="A158" s="9">
        <v>142</v>
      </c>
      <c r="C158" s="9">
        <v>1</v>
      </c>
    </row>
    <row r="159" spans="1:3" x14ac:dyDescent="0.25">
      <c r="A159" s="9">
        <v>142</v>
      </c>
      <c r="C159" s="9">
        <v>2</v>
      </c>
    </row>
    <row r="160" spans="1:3" x14ac:dyDescent="0.25">
      <c r="A160" s="9">
        <v>142</v>
      </c>
      <c r="C160" s="9">
        <v>3</v>
      </c>
    </row>
    <row r="161" spans="1:3" x14ac:dyDescent="0.25">
      <c r="A161" s="9">
        <v>142</v>
      </c>
      <c r="C161" s="9">
        <v>4</v>
      </c>
    </row>
    <row r="162" spans="1:3" x14ac:dyDescent="0.25">
      <c r="A162" s="9">
        <v>142</v>
      </c>
      <c r="C162" s="9">
        <v>5</v>
      </c>
    </row>
    <row r="163" spans="1:3" x14ac:dyDescent="0.25">
      <c r="A163" s="9">
        <v>142</v>
      </c>
      <c r="C163" s="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wide</vt:lpstr>
      <vt:lpstr>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Jeryl Lim</dc:creator>
  <cp:lastModifiedBy>Jeryl Lim</cp:lastModifiedBy>
  <dcterms:created xsi:type="dcterms:W3CDTF">2022-10-28T00:52:38Z</dcterms:created>
  <dcterms:modified xsi:type="dcterms:W3CDTF">2022-10-28T12:05:09Z</dcterms:modified>
</cp:coreProperties>
</file>