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90" yWindow="15" windowWidth="15990" windowHeight="10245" tabRatio="500"/>
  </bookViews>
  <sheets>
    <sheet name="Sheet1" sheetId="1" r:id="rId1"/>
    <sheet name="Sheet2" sheetId="2" r:id="rId2"/>
    <sheet name="Sheet3" sheetId="3" r:id="rId3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37" i="1" l="1"/>
  <c r="E19" i="1" l="1"/>
  <c r="F13" i="1"/>
  <c r="F12" i="1"/>
  <c r="E5" i="1"/>
  <c r="E4" i="1"/>
</calcChain>
</file>

<file path=xl/sharedStrings.xml><?xml version="1.0" encoding="utf-8"?>
<sst xmlns="http://schemas.openxmlformats.org/spreadsheetml/2006/main" count="284" uniqueCount="106">
  <si>
    <t>folder</t>
  </si>
  <si>
    <t>date</t>
  </si>
  <si>
    <t>filename</t>
  </si>
  <si>
    <t>coreTemperature</t>
  </si>
  <si>
    <t>pulseWidth</t>
  </si>
  <si>
    <t>voltage</t>
  </si>
  <si>
    <t>frequency</t>
  </si>
  <si>
    <t>zterm</t>
  </si>
  <si>
    <t>filterCount</t>
  </si>
  <si>
    <t>alignP</t>
  </si>
  <si>
    <t>mFactor</t>
  </si>
  <si>
    <t>delta</t>
  </si>
  <si>
    <t>downSample</t>
  </si>
  <si>
    <t>panelDivision</t>
  </si>
  <si>
    <t>gas</t>
  </si>
  <si>
    <t>type</t>
  </si>
  <si>
    <t>rmsv1</t>
  </si>
  <si>
    <t>rmsv2</t>
  </si>
  <si>
    <t>rmsv3</t>
  </si>
  <si>
    <t>ipb3-37</t>
  </si>
  <si>
    <t>030617</t>
  </si>
  <si>
    <t>h2-100ns-300v.csv</t>
  </si>
  <si>
    <t>h2</t>
  </si>
  <si>
    <t>square</t>
  </si>
  <si>
    <t>040517</t>
  </si>
  <si>
    <t>h2-160c-narrowpulse.csv</t>
  </si>
  <si>
    <t>singleNarrow</t>
  </si>
  <si>
    <t>040717</t>
  </si>
  <si>
    <t>h2-350c-narrowpulse-5khz.csv</t>
  </si>
  <si>
    <t>h2-350c-narrowpulse-41khz.csv</t>
  </si>
  <si>
    <t>041117</t>
  </si>
  <si>
    <t>h2-300c-narrowpulse-41117.csv</t>
  </si>
  <si>
    <t>ipb1-40</t>
  </si>
  <si>
    <t>h2-200c.csv</t>
  </si>
  <si>
    <t>ipb1-41</t>
  </si>
  <si>
    <t>he-150c.csv</t>
  </si>
  <si>
    <t>he</t>
  </si>
  <si>
    <t>sri-ipb2-33</t>
  </si>
  <si>
    <t>IPB2-6v-10kHz-sq-wave2.csv</t>
  </si>
  <si>
    <t>Trapezoid</t>
  </si>
  <si>
    <t>IPB2-10v-10kHz-sq-wave.csv</t>
  </si>
  <si>
    <t>041417</t>
  </si>
  <si>
    <t>h2-350c-narrowpulse-87khz-300v.csv</t>
  </si>
  <si>
    <t>dualNarrow</t>
  </si>
  <si>
    <t>ipb4-37</t>
  </si>
  <si>
    <t>042117</t>
  </si>
  <si>
    <t>100divwoinf.csv</t>
  </si>
  <si>
    <t>042417</t>
  </si>
  <si>
    <t>tek0000ALL.csv</t>
  </si>
  <si>
    <t>tek0001ALL.csv</t>
  </si>
  <si>
    <t>042717</t>
  </si>
  <si>
    <t>IPB2-waveform-230v-100ns-33b-H2.csv</t>
  </si>
  <si>
    <t>sri-ipb1-41</t>
  </si>
  <si>
    <t>IPB1-waveform-230v-100ns-41b-He.csv</t>
  </si>
  <si>
    <t>ipb3-42</t>
  </si>
  <si>
    <t>050117</t>
  </si>
  <si>
    <t>traperiod300c25v10kHz.csv</t>
  </si>
  <si>
    <t>traperiod300c25v20kHz.csv</t>
  </si>
  <si>
    <t>042517</t>
  </si>
  <si>
    <t>tek001ALL.csv</t>
  </si>
  <si>
    <t>tek0005ALL.csv</t>
  </si>
  <si>
    <t>tek0002ALL.csv</t>
  </si>
  <si>
    <t>tek002ALL.csv</t>
  </si>
  <si>
    <t>042817</t>
  </si>
  <si>
    <t>230v-100ns.csv</t>
  </si>
  <si>
    <t>300v-300ns.csv</t>
  </si>
  <si>
    <t>270v-400ns.csv</t>
  </si>
  <si>
    <t>042827</t>
  </si>
  <si>
    <t>270v-450ns.csv</t>
  </si>
  <si>
    <t>300v-500ns.csv</t>
  </si>
  <si>
    <t>270v-550ns.csv</t>
  </si>
  <si>
    <t>270v-600ns.csv</t>
  </si>
  <si>
    <t>300v-1000ns.csv</t>
  </si>
  <si>
    <t>050517</t>
  </si>
  <si>
    <t>sq-150v-5kHz-1500ns.csv</t>
  </si>
  <si>
    <t>sq-200v-5kHz-1500ns.csv</t>
  </si>
  <si>
    <t>ipb4-44</t>
  </si>
  <si>
    <t>coreQPow(log)</t>
  </si>
  <si>
    <t>coreQPow(j)</t>
  </si>
  <si>
    <t>050817</t>
  </si>
  <si>
    <t>2000ns-slow-square.csv</t>
  </si>
  <si>
    <t>square-cal</t>
  </si>
  <si>
    <t>7000ns-50v-30kHz-square-cal.csv</t>
  </si>
  <si>
    <t>050917</t>
  </si>
  <si>
    <t>6000ns-1.csv</t>
  </si>
  <si>
    <t>6000ns-2.csv</t>
  </si>
  <si>
    <t>6000ns-3.csv</t>
  </si>
  <si>
    <t>6000ns-4.csv</t>
  </si>
  <si>
    <t>6000ns-5.csv</t>
  </si>
  <si>
    <t>6000ns-6.csv</t>
  </si>
  <si>
    <t>4x</t>
  </si>
  <si>
    <t>050115</t>
  </si>
  <si>
    <t>NiTubeTerm_290V2nSppt.csv</t>
  </si>
  <si>
    <t>NiTubeTop_290V2nSppt.csv</t>
  </si>
  <si>
    <t>051117</t>
  </si>
  <si>
    <t>6000ns-40v-45kHz.csv</t>
  </si>
  <si>
    <t>6000ns-40v-66kHz.csv</t>
  </si>
  <si>
    <t>6000ns-40v-12kHz-wo-lpf.csv</t>
  </si>
  <si>
    <t>6000ns-40v-21kHz-wo-lpf.csv</t>
  </si>
  <si>
    <t>6000ns-40v-66kHz-wo-lpf.csv</t>
  </si>
  <si>
    <t>6000ns-40v-38kHz-w-lpf.csv</t>
  </si>
  <si>
    <t>6000ns-40v-66kHz-w-lpf.csv</t>
  </si>
  <si>
    <t>051517</t>
  </si>
  <si>
    <t>ipb3-43</t>
  </si>
  <si>
    <t>he-6000ns-40v-26kHz.csv</t>
  </si>
  <si>
    <t>100ns-300v-40v.csv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</si>
</sst>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  <charset val="134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9"/>
      <color rgb="FFFF0000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quotePrefix="1" applyFont="1"/>
    <xf numFmtId="0" fontId="1" fillId="2" borderId="0" xfId="0" applyFont="1" applyFill="1"/>
    <xf numFmtId="0" fontId="1" fillId="2" borderId="0" xfId="0" quotePrefix="1" applyFont="1" applyFill="1"/>
    <xf numFmtId="0" fontId="1" fillId="3" borderId="0" xfId="0" applyFont="1" applyFill="1"/>
    <xf numFmtId="0" fontId="1" fillId="4" borderId="0" xfId="0" applyFont="1" applyFill="1"/>
    <xf numFmtId="0" fontId="2" fillId="4" borderId="0" xfId="0" applyFont="1" applyFill="1"/>
    <xf numFmtId="0" fontId="1" fillId="4" borderId="0" xfId="0" quotePrefix="1" applyFont="1" applyFill="1"/>
    <xf numFmtId="0" fontId="1" fillId="5" borderId="0" xfId="0" applyFont="1" applyFill="1"/>
    <xf numFmtId="0" fontId="1" fillId="5" borderId="0" xfId="0" quotePrefix="1" applyFont="1" applyFill="1"/>
    <xf numFmtId="0" fontId="1" fillId="6" borderId="0" xfId="0" applyFont="1" applyFill="1"/>
    <xf numFmtId="2" fontId="1" fillId="6" borderId="0" xfId="0" applyNumberFormat="1" applyFont="1" applyFill="1"/>
    <xf numFmtId="0" fontId="1" fillId="7" borderId="0" xfId="0" applyFont="1" applyFill="1"/>
    <xf numFmtId="2" fontId="1" fillId="7" borderId="0" xfId="0" applyNumberFormat="1" applyFont="1" applyFill="1"/>
    <xf numFmtId="2" fontId="1" fillId="3" borderId="0" xfId="0" applyNumberFormat="1" applyFont="1" applyFill="1"/>
    <xf numFmtId="0" fontId="3" fillId="5" borderId="0" xfId="0" applyFont="1" applyFill="1"/>
    <xf numFmtId="0" fontId="3" fillId="5" borderId="0" xfId="0" quotePrefix="1" applyFont="1" applyFill="1"/>
    <xf numFmtId="2" fontId="3" fillId="0" borderId="0" xfId="0" applyNumberFormat="1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abSelected="1" topLeftCell="A25" zoomScaleNormal="100" workbookViewId="0">
      <selection activeCell="A46" sqref="A46:XFD46"/>
    </sheetView>
  </sheetViews>
  <sheetFormatPr defaultRowHeight="12"/>
  <cols>
    <col min="1" max="1" width="9.28515625" style="2" bestFit="1" customWidth="1"/>
    <col min="2" max="2" width="6" style="2"/>
    <col min="3" max="3" width="28.28515625" style="2"/>
    <col min="4" max="4" width="12.5703125" style="2"/>
    <col min="5" max="7" width="8.5703125" style="2"/>
    <col min="8" max="8" width="5.140625" style="2"/>
    <col min="9" max="9" width="9" style="2"/>
    <col min="10" max="10" width="5.7109375" style="2"/>
    <col min="11" max="11" width="6.85546875" style="2"/>
    <col min="12" max="12" width="5" style="2"/>
    <col min="13" max="13" width="8.85546875" style="2"/>
    <col min="14" max="14" width="11.7109375" style="2"/>
    <col min="15" max="15" width="3.5703125" style="2"/>
    <col min="16" max="16" width="12.140625" style="2"/>
    <col min="17" max="17" width="12.140625" style="3" bestFit="1" customWidth="1"/>
    <col min="18" max="20" width="5.42578125" style="3" bestFit="1" customWidth="1"/>
    <col min="21" max="21" width="10.140625" style="3" bestFit="1" customWidth="1"/>
    <col min="22" max="24" width="5.42578125" style="3" bestFit="1" customWidth="1"/>
    <col min="25" max="25" width="4.5703125" style="3" bestFit="1" customWidth="1"/>
    <col min="26" max="28" width="9" style="2" bestFit="1" customWidth="1"/>
    <col min="29" max="1025" width="8.85546875" style="2"/>
    <col min="1026" max="16384" width="9.140625" style="2"/>
  </cols>
  <sheetData>
    <row r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77</v>
      </c>
      <c r="R1" s="3" t="s">
        <v>16</v>
      </c>
      <c r="S1" s="3" t="s">
        <v>17</v>
      </c>
      <c r="T1" s="3" t="s">
        <v>18</v>
      </c>
      <c r="U1" s="3" t="s">
        <v>78</v>
      </c>
      <c r="V1" s="3" t="s">
        <v>16</v>
      </c>
      <c r="W1" s="3" t="s">
        <v>17</v>
      </c>
      <c r="X1" s="3" t="s">
        <v>18</v>
      </c>
    </row>
    <row r="2" spans="1:25">
      <c r="A2" s="2" t="s">
        <v>90</v>
      </c>
      <c r="B2" s="4" t="s">
        <v>91</v>
      </c>
      <c r="C2" s="2" t="s">
        <v>92</v>
      </c>
      <c r="D2" s="2">
        <v>100</v>
      </c>
      <c r="E2" s="2">
        <v>100</v>
      </c>
      <c r="F2" s="2">
        <v>300</v>
      </c>
      <c r="G2" s="2">
        <v>40</v>
      </c>
      <c r="H2" s="2">
        <v>2.0299999999999998</v>
      </c>
      <c r="I2" s="2">
        <v>4</v>
      </c>
      <c r="J2" s="2">
        <v>0.05</v>
      </c>
      <c r="K2" s="2">
        <v>0.95</v>
      </c>
      <c r="L2" s="2">
        <v>50</v>
      </c>
      <c r="M2" s="2">
        <v>0</v>
      </c>
      <c r="N2" s="2">
        <v>50</v>
      </c>
      <c r="O2" s="2" t="s">
        <v>22</v>
      </c>
      <c r="P2" s="2" t="s">
        <v>23</v>
      </c>
    </row>
    <row r="3" spans="1:25">
      <c r="A3" s="2" t="s">
        <v>90</v>
      </c>
      <c r="B3" s="4" t="s">
        <v>91</v>
      </c>
      <c r="C3" s="2" t="s">
        <v>93</v>
      </c>
      <c r="D3" s="2">
        <v>100</v>
      </c>
      <c r="E3" s="2">
        <v>100</v>
      </c>
      <c r="F3" s="2">
        <v>300</v>
      </c>
      <c r="G3" s="2">
        <v>40</v>
      </c>
      <c r="H3" s="2">
        <v>2.0299999999999998</v>
      </c>
      <c r="I3" s="2">
        <v>4</v>
      </c>
      <c r="J3" s="2">
        <v>0.05</v>
      </c>
      <c r="K3" s="2">
        <v>0.95</v>
      </c>
      <c r="L3" s="2">
        <v>50</v>
      </c>
      <c r="M3" s="2">
        <v>0</v>
      </c>
      <c r="N3" s="2">
        <v>50</v>
      </c>
      <c r="O3" s="2" t="s">
        <v>22</v>
      </c>
      <c r="P3" s="2" t="s">
        <v>23</v>
      </c>
    </row>
    <row r="4" spans="1:25" s="7" customFormat="1">
      <c r="A4" s="7" t="s">
        <v>37</v>
      </c>
      <c r="B4" s="7" t="s">
        <v>30</v>
      </c>
      <c r="C4" s="7" t="s">
        <v>38</v>
      </c>
      <c r="D4" s="7">
        <v>200</v>
      </c>
      <c r="E4" s="7">
        <f>1/(G4*1000*0.4*0.00000001)</f>
        <v>24999.999999999996</v>
      </c>
      <c r="F4" s="7">
        <v>6</v>
      </c>
      <c r="G4" s="7">
        <v>10</v>
      </c>
      <c r="H4" s="7">
        <v>1.56</v>
      </c>
      <c r="I4" s="7">
        <v>0</v>
      </c>
      <c r="J4" s="7">
        <v>0</v>
      </c>
      <c r="K4" s="7">
        <v>0.97</v>
      </c>
      <c r="L4" s="7">
        <v>100</v>
      </c>
      <c r="M4" s="7">
        <v>500</v>
      </c>
      <c r="N4" s="7">
        <v>50</v>
      </c>
      <c r="O4" s="7" t="s">
        <v>22</v>
      </c>
      <c r="P4" s="7" t="s">
        <v>39</v>
      </c>
      <c r="Q4" s="17"/>
      <c r="R4" s="17"/>
      <c r="S4" s="17"/>
      <c r="T4" s="17"/>
      <c r="U4" s="17"/>
      <c r="V4" s="17"/>
      <c r="W4" s="17"/>
      <c r="X4" s="17"/>
      <c r="Y4" s="17"/>
    </row>
    <row r="5" spans="1:25" s="7" customFormat="1">
      <c r="A5" s="7" t="s">
        <v>37</v>
      </c>
      <c r="B5" s="7" t="s">
        <v>30</v>
      </c>
      <c r="C5" s="7" t="s">
        <v>40</v>
      </c>
      <c r="D5" s="7">
        <v>200</v>
      </c>
      <c r="E5" s="7">
        <f>1/(G5*1000*0.4*0.00000001)</f>
        <v>24999.999999999996</v>
      </c>
      <c r="F5" s="7">
        <v>10</v>
      </c>
      <c r="G5" s="7">
        <v>10</v>
      </c>
      <c r="H5" s="7">
        <v>1.56</v>
      </c>
      <c r="I5" s="7">
        <v>0</v>
      </c>
      <c r="J5" s="7">
        <v>0</v>
      </c>
      <c r="K5" s="7">
        <v>0.97</v>
      </c>
      <c r="L5" s="7">
        <v>100</v>
      </c>
      <c r="M5" s="7">
        <v>500</v>
      </c>
      <c r="N5" s="7">
        <v>50</v>
      </c>
      <c r="O5" s="7" t="s">
        <v>22</v>
      </c>
      <c r="P5" s="7" t="s">
        <v>39</v>
      </c>
      <c r="Q5" s="17"/>
      <c r="R5" s="17"/>
      <c r="S5" s="17"/>
      <c r="T5" s="17"/>
      <c r="U5" s="17"/>
      <c r="V5" s="17"/>
      <c r="W5" s="17"/>
      <c r="X5" s="17"/>
      <c r="Y5" s="17"/>
    </row>
    <row r="6" spans="1:25" s="7" customFormat="1">
      <c r="A6" s="7" t="s">
        <v>37</v>
      </c>
      <c r="B6" s="7" t="s">
        <v>50</v>
      </c>
      <c r="C6" s="7" t="s">
        <v>51</v>
      </c>
      <c r="D6" s="7">
        <v>300</v>
      </c>
      <c r="E6" s="7">
        <v>100</v>
      </c>
      <c r="F6" s="7">
        <v>230</v>
      </c>
      <c r="G6" s="7">
        <v>73</v>
      </c>
      <c r="H6" s="7">
        <v>1.56</v>
      </c>
      <c r="I6" s="7">
        <v>1</v>
      </c>
      <c r="J6" s="7">
        <v>0.05</v>
      </c>
      <c r="K6" s="7">
        <v>0.95</v>
      </c>
      <c r="L6" s="7">
        <v>50</v>
      </c>
      <c r="M6" s="7">
        <v>0</v>
      </c>
      <c r="N6" s="7">
        <v>28.1</v>
      </c>
      <c r="O6" s="7" t="s">
        <v>22</v>
      </c>
      <c r="P6" s="7" t="s">
        <v>26</v>
      </c>
      <c r="Q6" s="17">
        <v>3.9368799999999999</v>
      </c>
      <c r="R6" s="17">
        <v>7.4237500000000001</v>
      </c>
      <c r="S6" s="17">
        <v>6.2778910000000003</v>
      </c>
      <c r="T6" s="17">
        <v>5.6827560000000004</v>
      </c>
      <c r="U6" s="17"/>
      <c r="V6" s="17"/>
      <c r="W6" s="17"/>
      <c r="X6" s="17"/>
      <c r="Y6" s="17"/>
    </row>
    <row r="7" spans="1:25" s="15" customFormat="1">
      <c r="A7" s="15" t="s">
        <v>19</v>
      </c>
      <c r="B7" s="15" t="s">
        <v>20</v>
      </c>
      <c r="C7" s="15" t="s">
        <v>21</v>
      </c>
      <c r="D7" s="15">
        <v>100</v>
      </c>
      <c r="E7" s="15">
        <v>100</v>
      </c>
      <c r="F7" s="15">
        <v>300</v>
      </c>
      <c r="G7" s="15">
        <v>40</v>
      </c>
      <c r="H7" s="15">
        <v>2.0299999999999998</v>
      </c>
      <c r="I7" s="15">
        <v>4</v>
      </c>
      <c r="J7" s="15">
        <v>0.05</v>
      </c>
      <c r="K7" s="15">
        <v>0.95</v>
      </c>
      <c r="L7" s="15">
        <v>50</v>
      </c>
      <c r="M7" s="15">
        <v>0</v>
      </c>
      <c r="N7" s="15">
        <v>50</v>
      </c>
      <c r="O7" s="15" t="s">
        <v>22</v>
      </c>
      <c r="P7" s="15" t="s">
        <v>23</v>
      </c>
      <c r="Q7" s="16"/>
      <c r="R7" s="16"/>
      <c r="S7" s="16"/>
      <c r="T7" s="16"/>
      <c r="U7" s="16"/>
      <c r="V7" s="16"/>
      <c r="W7" s="16"/>
      <c r="X7" s="16"/>
      <c r="Y7" s="16"/>
    </row>
    <row r="8" spans="1:25" s="15" customFormat="1">
      <c r="A8" s="15" t="s">
        <v>19</v>
      </c>
      <c r="B8" s="15" t="s">
        <v>24</v>
      </c>
      <c r="C8" s="15" t="s">
        <v>25</v>
      </c>
      <c r="D8" s="15">
        <v>160</v>
      </c>
      <c r="E8" s="15">
        <v>100</v>
      </c>
      <c r="F8" s="15">
        <v>300</v>
      </c>
      <c r="G8" s="15">
        <v>20</v>
      </c>
      <c r="H8" s="15">
        <v>2.0299999999999998</v>
      </c>
      <c r="I8" s="15">
        <v>4</v>
      </c>
      <c r="J8" s="15">
        <v>0.05</v>
      </c>
      <c r="K8" s="15">
        <v>0.95</v>
      </c>
      <c r="L8" s="15">
        <v>50</v>
      </c>
      <c r="M8" s="15">
        <v>0</v>
      </c>
      <c r="N8" s="15">
        <v>50</v>
      </c>
      <c r="O8" s="15" t="s">
        <v>22</v>
      </c>
      <c r="P8" s="15" t="s">
        <v>26</v>
      </c>
      <c r="Q8" s="16"/>
      <c r="R8" s="16"/>
      <c r="S8" s="16"/>
      <c r="T8" s="16"/>
      <c r="U8" s="16"/>
      <c r="V8" s="16"/>
      <c r="W8" s="16"/>
      <c r="X8" s="16"/>
      <c r="Y8" s="16"/>
    </row>
    <row r="9" spans="1:25" s="15" customFormat="1">
      <c r="A9" s="15" t="s">
        <v>19</v>
      </c>
      <c r="B9" s="15" t="s">
        <v>27</v>
      </c>
      <c r="C9" s="15" t="s">
        <v>28</v>
      </c>
      <c r="D9" s="15">
        <v>350</v>
      </c>
      <c r="E9" s="15">
        <v>100</v>
      </c>
      <c r="F9" s="15">
        <v>300</v>
      </c>
      <c r="G9" s="15">
        <v>5</v>
      </c>
      <c r="H9" s="15">
        <v>2.0299999999999998</v>
      </c>
      <c r="I9" s="15">
        <v>4</v>
      </c>
      <c r="J9" s="15">
        <v>0.05</v>
      </c>
      <c r="K9" s="15">
        <v>0.95</v>
      </c>
      <c r="L9" s="15">
        <v>50</v>
      </c>
      <c r="M9" s="15">
        <v>0</v>
      </c>
      <c r="N9" s="15">
        <v>50</v>
      </c>
      <c r="O9" s="15" t="s">
        <v>22</v>
      </c>
      <c r="P9" s="15" t="s">
        <v>26</v>
      </c>
      <c r="Q9" s="16"/>
      <c r="R9" s="16"/>
      <c r="S9" s="16"/>
      <c r="T9" s="16"/>
      <c r="U9" s="16"/>
      <c r="V9" s="16"/>
      <c r="W9" s="16"/>
      <c r="X9" s="16"/>
      <c r="Y9" s="16"/>
    </row>
    <row r="10" spans="1:25" s="15" customFormat="1">
      <c r="A10" s="15" t="s">
        <v>19</v>
      </c>
      <c r="B10" s="15" t="s">
        <v>27</v>
      </c>
      <c r="C10" s="15" t="s">
        <v>29</v>
      </c>
      <c r="D10" s="15">
        <v>350</v>
      </c>
      <c r="E10" s="15">
        <v>100</v>
      </c>
      <c r="F10" s="15">
        <v>300</v>
      </c>
      <c r="G10" s="15">
        <v>41</v>
      </c>
      <c r="H10" s="15">
        <v>2.0299999999999998</v>
      </c>
      <c r="I10" s="15">
        <v>4</v>
      </c>
      <c r="J10" s="15">
        <v>0.05</v>
      </c>
      <c r="K10" s="15">
        <v>0.97</v>
      </c>
      <c r="L10" s="15">
        <v>50</v>
      </c>
      <c r="M10" s="15">
        <v>0</v>
      </c>
      <c r="N10" s="15">
        <v>50</v>
      </c>
      <c r="O10" s="15" t="s">
        <v>22</v>
      </c>
      <c r="P10" s="15" t="s">
        <v>26</v>
      </c>
      <c r="Q10" s="16"/>
      <c r="R10" s="16"/>
      <c r="S10" s="16"/>
      <c r="T10" s="16"/>
      <c r="U10" s="16"/>
      <c r="V10" s="16"/>
      <c r="W10" s="16"/>
      <c r="X10" s="16"/>
      <c r="Y10" s="16"/>
    </row>
    <row r="11" spans="1:25" s="15" customFormat="1">
      <c r="A11" s="15" t="s">
        <v>19</v>
      </c>
      <c r="B11" s="15" t="s">
        <v>30</v>
      </c>
      <c r="C11" s="15" t="s">
        <v>31</v>
      </c>
      <c r="D11" s="15">
        <v>300</v>
      </c>
      <c r="E11" s="15">
        <v>100</v>
      </c>
      <c r="F11" s="15">
        <v>300</v>
      </c>
      <c r="G11" s="15">
        <v>60</v>
      </c>
      <c r="H11" s="15">
        <v>2.0299999999999998</v>
      </c>
      <c r="I11" s="15">
        <v>4</v>
      </c>
      <c r="J11" s="15">
        <v>0.05</v>
      </c>
      <c r="K11" s="15">
        <v>0.95</v>
      </c>
      <c r="L11" s="15">
        <v>50</v>
      </c>
      <c r="M11" s="15">
        <v>0</v>
      </c>
      <c r="N11" s="15">
        <v>50</v>
      </c>
      <c r="O11" s="15" t="s">
        <v>22</v>
      </c>
      <c r="P11" s="15" t="s">
        <v>26</v>
      </c>
      <c r="Q11" s="16"/>
      <c r="R11" s="16"/>
      <c r="S11" s="16"/>
      <c r="T11" s="16"/>
      <c r="U11" s="16"/>
      <c r="V11" s="16"/>
      <c r="W11" s="16"/>
      <c r="X11" s="16"/>
      <c r="Y11" s="16"/>
    </row>
    <row r="12" spans="1:25" s="15" customFormat="1">
      <c r="A12" s="15" t="s">
        <v>19</v>
      </c>
      <c r="B12" s="15" t="s">
        <v>41</v>
      </c>
      <c r="C12" s="15" t="s">
        <v>42</v>
      </c>
      <c r="D12" s="15">
        <v>350</v>
      </c>
      <c r="E12" s="15">
        <v>100</v>
      </c>
      <c r="F12" s="15">
        <f>37.5*8</f>
        <v>300</v>
      </c>
      <c r="G12" s="15">
        <v>89</v>
      </c>
      <c r="H12" s="15">
        <v>2.0299999999999998</v>
      </c>
      <c r="I12" s="15">
        <v>2</v>
      </c>
      <c r="J12" s="15">
        <v>0.03</v>
      </c>
      <c r="K12" s="15">
        <v>0.95</v>
      </c>
      <c r="L12" s="15">
        <v>100</v>
      </c>
      <c r="M12" s="15">
        <v>0</v>
      </c>
      <c r="N12" s="15">
        <v>50</v>
      </c>
      <c r="O12" s="15" t="s">
        <v>22</v>
      </c>
      <c r="P12" s="15" t="s">
        <v>43</v>
      </c>
      <c r="Q12" s="16"/>
      <c r="R12" s="16"/>
      <c r="S12" s="16"/>
      <c r="T12" s="16"/>
      <c r="U12" s="16"/>
      <c r="V12" s="16"/>
      <c r="W12" s="16"/>
      <c r="X12" s="16"/>
      <c r="Y12" s="16"/>
    </row>
    <row r="13" spans="1:25" s="15" customFormat="1">
      <c r="A13" s="15" t="s">
        <v>44</v>
      </c>
      <c r="B13" s="15" t="s">
        <v>45</v>
      </c>
      <c r="C13" s="15" t="s">
        <v>46</v>
      </c>
      <c r="D13" s="15">
        <v>350</v>
      </c>
      <c r="E13" s="15">
        <v>100</v>
      </c>
      <c r="F13" s="15">
        <f>37.5*8</f>
        <v>300</v>
      </c>
      <c r="G13" s="15">
        <v>89</v>
      </c>
      <c r="H13" s="15">
        <v>2.0299999999999998</v>
      </c>
      <c r="I13" s="15">
        <v>2</v>
      </c>
      <c r="J13" s="15">
        <v>0.05</v>
      </c>
      <c r="K13" s="15">
        <v>0.91</v>
      </c>
      <c r="L13" s="15">
        <v>100</v>
      </c>
      <c r="M13" s="15">
        <v>0</v>
      </c>
      <c r="N13" s="15">
        <v>50</v>
      </c>
      <c r="O13" s="15" t="s">
        <v>22</v>
      </c>
      <c r="P13" s="15" t="s">
        <v>43</v>
      </c>
      <c r="Q13" s="16"/>
      <c r="R13" s="16"/>
      <c r="S13" s="16"/>
      <c r="T13" s="16"/>
      <c r="U13" s="16"/>
      <c r="V13" s="16"/>
      <c r="W13" s="16"/>
      <c r="X13" s="16"/>
      <c r="Y13" s="16"/>
    </row>
    <row r="14" spans="1:25" s="15" customFormat="1">
      <c r="A14" s="15" t="s">
        <v>44</v>
      </c>
      <c r="B14" s="15" t="s">
        <v>47</v>
      </c>
      <c r="C14" s="15" t="s">
        <v>48</v>
      </c>
      <c r="D14" s="15">
        <v>25</v>
      </c>
      <c r="E14" s="15">
        <v>100</v>
      </c>
      <c r="F14" s="15">
        <v>350</v>
      </c>
      <c r="G14" s="15">
        <v>47</v>
      </c>
      <c r="H14" s="15">
        <v>2.0299999999999998</v>
      </c>
      <c r="I14" s="15">
        <v>2</v>
      </c>
      <c r="J14" s="15">
        <v>0.04</v>
      </c>
      <c r="K14" s="15">
        <v>0.91</v>
      </c>
      <c r="L14" s="15">
        <v>40</v>
      </c>
      <c r="M14" s="15">
        <v>0</v>
      </c>
      <c r="N14" s="15">
        <v>75</v>
      </c>
      <c r="O14" s="15" t="s">
        <v>22</v>
      </c>
      <c r="P14" s="15" t="s">
        <v>43</v>
      </c>
      <c r="Q14" s="16"/>
      <c r="R14" s="16"/>
      <c r="S14" s="16"/>
      <c r="T14" s="16"/>
      <c r="U14" s="16"/>
      <c r="V14" s="16"/>
      <c r="W14" s="16"/>
      <c r="X14" s="16"/>
      <c r="Y14" s="16"/>
    </row>
    <row r="15" spans="1:25" s="15" customFormat="1">
      <c r="A15" s="15" t="s">
        <v>44</v>
      </c>
      <c r="B15" s="15" t="s">
        <v>47</v>
      </c>
      <c r="C15" s="15" t="s">
        <v>49</v>
      </c>
      <c r="D15" s="15">
        <v>275</v>
      </c>
      <c r="E15" s="15">
        <v>100</v>
      </c>
      <c r="F15" s="15">
        <v>200</v>
      </c>
      <c r="G15" s="15">
        <v>45</v>
      </c>
      <c r="H15" s="15">
        <v>2.0299999999999998</v>
      </c>
      <c r="I15" s="15">
        <v>2</v>
      </c>
      <c r="J15" s="15">
        <v>0.05</v>
      </c>
      <c r="K15" s="15">
        <v>0.91</v>
      </c>
      <c r="L15" s="15">
        <v>50</v>
      </c>
      <c r="M15" s="15">
        <v>0</v>
      </c>
      <c r="N15" s="15">
        <v>50</v>
      </c>
      <c r="O15" s="15" t="s">
        <v>22</v>
      </c>
      <c r="P15" s="15" t="s">
        <v>43</v>
      </c>
      <c r="Q15" s="16"/>
      <c r="R15" s="16"/>
      <c r="S15" s="16"/>
      <c r="T15" s="16"/>
      <c r="U15" s="16"/>
      <c r="V15" s="16"/>
      <c r="W15" s="16"/>
      <c r="X15" s="16"/>
      <c r="Y15" s="16"/>
    </row>
    <row r="16" spans="1:25">
      <c r="A16" s="2" t="s">
        <v>32</v>
      </c>
      <c r="B16" s="2" t="s">
        <v>24</v>
      </c>
      <c r="C16" s="2" t="s">
        <v>33</v>
      </c>
      <c r="D16" s="2">
        <v>200</v>
      </c>
      <c r="E16" s="2">
        <v>100</v>
      </c>
      <c r="F16" s="2">
        <v>300</v>
      </c>
      <c r="G16" s="2">
        <v>70</v>
      </c>
      <c r="H16" s="2">
        <v>1.56</v>
      </c>
      <c r="I16" s="2">
        <v>4</v>
      </c>
      <c r="J16" s="2">
        <v>0.05</v>
      </c>
      <c r="K16" s="2">
        <v>0.95</v>
      </c>
      <c r="L16" s="2">
        <v>50</v>
      </c>
      <c r="M16" s="2">
        <v>0</v>
      </c>
      <c r="N16" s="2">
        <v>50</v>
      </c>
      <c r="O16" s="2" t="s">
        <v>22</v>
      </c>
      <c r="P16" s="2" t="s">
        <v>23</v>
      </c>
    </row>
    <row r="17" spans="1:25" s="13" customFormat="1">
      <c r="A17" s="13" t="s">
        <v>52</v>
      </c>
      <c r="B17" s="13" t="s">
        <v>50</v>
      </c>
      <c r="C17" s="13" t="s">
        <v>53</v>
      </c>
      <c r="D17" s="13">
        <v>300</v>
      </c>
      <c r="E17" s="13">
        <v>100</v>
      </c>
      <c r="F17" s="13">
        <v>230</v>
      </c>
      <c r="G17" s="13">
        <v>73</v>
      </c>
      <c r="H17" s="13">
        <v>1.56</v>
      </c>
      <c r="I17" s="13">
        <v>1</v>
      </c>
      <c r="J17" s="13">
        <v>0.05</v>
      </c>
      <c r="K17" s="13">
        <v>0.95</v>
      </c>
      <c r="L17" s="13">
        <v>50</v>
      </c>
      <c r="M17" s="13">
        <v>0</v>
      </c>
      <c r="N17" s="13">
        <v>28.1</v>
      </c>
      <c r="O17" s="13" t="s">
        <v>36</v>
      </c>
      <c r="P17" s="13" t="s">
        <v>23</v>
      </c>
      <c r="Q17" s="14">
        <v>4.5013779999999999</v>
      </c>
      <c r="R17" s="14">
        <v>7.4478359999999997</v>
      </c>
      <c r="S17" s="14">
        <v>6.1393500000000003</v>
      </c>
      <c r="T17" s="14">
        <v>5.6900320000000004</v>
      </c>
      <c r="U17" s="14"/>
      <c r="V17" s="14"/>
      <c r="W17" s="14"/>
      <c r="X17" s="14"/>
      <c r="Y17" s="14"/>
    </row>
    <row r="18" spans="1:25" s="13" customFormat="1">
      <c r="A18" s="13" t="s">
        <v>34</v>
      </c>
      <c r="B18" s="13" t="s">
        <v>24</v>
      </c>
      <c r="C18" s="13" t="s">
        <v>35</v>
      </c>
      <c r="D18" s="13">
        <v>150</v>
      </c>
      <c r="E18" s="13">
        <v>100</v>
      </c>
      <c r="F18" s="13">
        <v>300</v>
      </c>
      <c r="G18" s="13">
        <v>70</v>
      </c>
      <c r="H18" s="13">
        <v>1.56</v>
      </c>
      <c r="I18" s="13">
        <v>4</v>
      </c>
      <c r="J18" s="13">
        <v>0.05</v>
      </c>
      <c r="K18" s="13">
        <v>0.95</v>
      </c>
      <c r="L18" s="13">
        <v>50</v>
      </c>
      <c r="M18" s="13">
        <v>0</v>
      </c>
      <c r="N18" s="13">
        <v>50</v>
      </c>
      <c r="O18" s="13" t="s">
        <v>36</v>
      </c>
      <c r="P18" s="13" t="s">
        <v>23</v>
      </c>
      <c r="Q18" s="14"/>
      <c r="R18" s="14"/>
      <c r="S18" s="14"/>
      <c r="T18" s="14"/>
      <c r="U18" s="14"/>
      <c r="V18" s="14"/>
      <c r="W18" s="14"/>
      <c r="X18" s="14"/>
      <c r="Y18" s="14"/>
    </row>
    <row r="19" spans="1:25">
      <c r="A19" s="2" t="s">
        <v>54</v>
      </c>
      <c r="B19" s="2" t="s">
        <v>55</v>
      </c>
      <c r="C19" s="2" t="s">
        <v>56</v>
      </c>
      <c r="D19" s="2">
        <v>300</v>
      </c>
      <c r="E19" s="2">
        <f>1/(G19*1000*0.4*0.00000001)</f>
        <v>24999.999999999996</v>
      </c>
      <c r="F19" s="2">
        <v>7</v>
      </c>
      <c r="G19" s="2">
        <v>10</v>
      </c>
      <c r="H19" s="2">
        <v>2.0299999999999998</v>
      </c>
      <c r="I19" s="2">
        <v>0</v>
      </c>
      <c r="J19" s="2">
        <v>0</v>
      </c>
      <c r="K19" s="2">
        <v>0.97</v>
      </c>
      <c r="L19" s="2">
        <v>100</v>
      </c>
      <c r="M19" s="2">
        <v>500</v>
      </c>
      <c r="N19" s="2">
        <v>2</v>
      </c>
      <c r="O19" s="2" t="s">
        <v>22</v>
      </c>
      <c r="P19" s="2" t="s">
        <v>39</v>
      </c>
    </row>
    <row r="20" spans="1:25">
      <c r="A20" s="2" t="s">
        <v>54</v>
      </c>
      <c r="B20" s="2" t="s">
        <v>55</v>
      </c>
      <c r="C20" s="2" t="s">
        <v>57</v>
      </c>
      <c r="D20" s="2">
        <v>300</v>
      </c>
      <c r="E20" s="2">
        <v>25000</v>
      </c>
      <c r="F20" s="2">
        <v>25</v>
      </c>
      <c r="G20" s="2">
        <v>25</v>
      </c>
      <c r="H20" s="2">
        <v>2.0299999999999998</v>
      </c>
      <c r="I20" s="2">
        <v>0</v>
      </c>
      <c r="J20" s="2">
        <v>0</v>
      </c>
      <c r="K20" s="2">
        <v>0.97</v>
      </c>
      <c r="L20" s="2">
        <v>100</v>
      </c>
      <c r="M20" s="2">
        <v>500</v>
      </c>
      <c r="N20" s="2">
        <v>6.25</v>
      </c>
      <c r="O20" s="2" t="s">
        <v>22</v>
      </c>
      <c r="P20" s="2" t="s">
        <v>39</v>
      </c>
    </row>
    <row r="21" spans="1:25">
      <c r="A21" s="8" t="s">
        <v>54</v>
      </c>
      <c r="B21" s="8" t="s">
        <v>58</v>
      </c>
      <c r="C21" s="8" t="s">
        <v>60</v>
      </c>
      <c r="D21" s="8">
        <v>100</v>
      </c>
      <c r="E21" s="8">
        <v>100</v>
      </c>
      <c r="F21" s="8">
        <v>100</v>
      </c>
      <c r="G21" s="8">
        <v>40</v>
      </c>
      <c r="H21" s="8">
        <v>2.0299999999999998</v>
      </c>
      <c r="I21" s="8">
        <v>1</v>
      </c>
      <c r="J21" s="8">
        <v>0.05</v>
      </c>
      <c r="K21" s="8">
        <v>0.95</v>
      </c>
      <c r="L21" s="8">
        <v>50</v>
      </c>
      <c r="M21" s="8">
        <v>0</v>
      </c>
      <c r="N21" s="8">
        <v>50</v>
      </c>
      <c r="O21" s="8" t="s">
        <v>22</v>
      </c>
      <c r="P21" s="8" t="s">
        <v>26</v>
      </c>
    </row>
    <row r="22" spans="1:25">
      <c r="A22" s="8" t="s">
        <v>54</v>
      </c>
      <c r="B22" s="8" t="s">
        <v>58</v>
      </c>
      <c r="C22" s="8" t="s">
        <v>61</v>
      </c>
      <c r="D22" s="8">
        <v>100</v>
      </c>
      <c r="E22" s="8">
        <v>100</v>
      </c>
      <c r="F22" s="8">
        <v>300</v>
      </c>
      <c r="G22" s="8">
        <v>40</v>
      </c>
      <c r="H22" s="8">
        <v>2.0299999999999998</v>
      </c>
      <c r="I22" s="8">
        <v>1</v>
      </c>
      <c r="J22" s="9">
        <v>0.05</v>
      </c>
      <c r="K22" s="8">
        <v>0.95</v>
      </c>
      <c r="L22" s="8">
        <v>50</v>
      </c>
      <c r="M22" s="8">
        <v>0</v>
      </c>
      <c r="N22" s="8">
        <v>100</v>
      </c>
      <c r="O22" s="8" t="s">
        <v>22</v>
      </c>
      <c r="P22" s="8" t="s">
        <v>26</v>
      </c>
    </row>
    <row r="23" spans="1:25">
      <c r="A23" s="8" t="s">
        <v>54</v>
      </c>
      <c r="B23" s="8" t="s">
        <v>50</v>
      </c>
      <c r="C23" s="8" t="s">
        <v>62</v>
      </c>
      <c r="D23" s="8">
        <v>325</v>
      </c>
      <c r="E23" s="8">
        <v>150</v>
      </c>
      <c r="F23" s="8">
        <v>275</v>
      </c>
      <c r="G23" s="8">
        <v>88</v>
      </c>
      <c r="H23" s="8">
        <v>2.0299999999999998</v>
      </c>
      <c r="I23" s="8">
        <v>1</v>
      </c>
      <c r="J23" s="9">
        <v>0.05</v>
      </c>
      <c r="K23" s="8">
        <v>0.95</v>
      </c>
      <c r="L23" s="8">
        <v>100</v>
      </c>
      <c r="M23" s="8">
        <v>0</v>
      </c>
      <c r="N23" s="8">
        <v>75</v>
      </c>
      <c r="O23" s="8" t="s">
        <v>22</v>
      </c>
      <c r="P23" s="8" t="s">
        <v>43</v>
      </c>
    </row>
    <row r="24" spans="1:25">
      <c r="A24" s="8" t="s">
        <v>54</v>
      </c>
      <c r="B24" s="8" t="s">
        <v>63</v>
      </c>
      <c r="C24" s="8" t="s">
        <v>64</v>
      </c>
      <c r="D24" s="8">
        <v>250</v>
      </c>
      <c r="E24" s="8">
        <v>100</v>
      </c>
      <c r="F24" s="8">
        <v>300</v>
      </c>
      <c r="G24" s="8">
        <v>73</v>
      </c>
      <c r="H24" s="8">
        <v>2.0299999999999998</v>
      </c>
      <c r="I24" s="8">
        <v>1</v>
      </c>
      <c r="J24" s="8">
        <v>0.05</v>
      </c>
      <c r="K24" s="8">
        <v>0.94</v>
      </c>
      <c r="L24" s="8">
        <v>55</v>
      </c>
      <c r="M24" s="8">
        <v>0</v>
      </c>
      <c r="N24" s="8">
        <v>57.5</v>
      </c>
      <c r="O24" s="8" t="s">
        <v>22</v>
      </c>
      <c r="P24" s="8" t="s">
        <v>43</v>
      </c>
    </row>
    <row r="25" spans="1:25">
      <c r="A25" s="8" t="s">
        <v>54</v>
      </c>
      <c r="B25" s="8" t="s">
        <v>63</v>
      </c>
      <c r="C25" s="8" t="s">
        <v>65</v>
      </c>
      <c r="D25" s="8">
        <v>250</v>
      </c>
      <c r="E25" s="8">
        <v>300</v>
      </c>
      <c r="F25" s="8">
        <v>300</v>
      </c>
      <c r="G25" s="8">
        <v>73</v>
      </c>
      <c r="H25" s="8">
        <v>2.0299999999999998</v>
      </c>
      <c r="I25" s="8">
        <v>1</v>
      </c>
      <c r="J25" s="8">
        <v>0.05</v>
      </c>
      <c r="K25" s="8">
        <v>0.91</v>
      </c>
      <c r="L25" s="8">
        <v>50</v>
      </c>
      <c r="M25" s="8">
        <v>0</v>
      </c>
      <c r="N25" s="8">
        <v>75</v>
      </c>
      <c r="O25" s="8" t="s">
        <v>22</v>
      </c>
      <c r="P25" s="8" t="s">
        <v>43</v>
      </c>
    </row>
    <row r="26" spans="1:25">
      <c r="A26" s="8" t="s">
        <v>54</v>
      </c>
      <c r="B26" s="8" t="s">
        <v>63</v>
      </c>
      <c r="C26" s="8" t="s">
        <v>66</v>
      </c>
      <c r="D26" s="8">
        <v>250</v>
      </c>
      <c r="E26" s="8">
        <v>400</v>
      </c>
      <c r="F26" s="8">
        <v>300</v>
      </c>
      <c r="G26" s="8">
        <v>73</v>
      </c>
      <c r="H26" s="8">
        <v>2.0299999999999998</v>
      </c>
      <c r="I26" s="8">
        <v>1</v>
      </c>
      <c r="J26" s="8">
        <v>0.05</v>
      </c>
      <c r="K26" s="8">
        <v>0.91</v>
      </c>
      <c r="L26" s="8">
        <v>50</v>
      </c>
      <c r="M26" s="8">
        <v>0</v>
      </c>
      <c r="N26" s="8">
        <v>67.5</v>
      </c>
      <c r="O26" s="8" t="s">
        <v>22</v>
      </c>
      <c r="P26" s="8" t="s">
        <v>43</v>
      </c>
    </row>
    <row r="27" spans="1:25">
      <c r="A27" s="8" t="s">
        <v>54</v>
      </c>
      <c r="B27" s="8" t="s">
        <v>67</v>
      </c>
      <c r="C27" s="8" t="s">
        <v>68</v>
      </c>
      <c r="D27" s="8">
        <v>250</v>
      </c>
      <c r="E27" s="8">
        <v>450</v>
      </c>
      <c r="F27" s="8">
        <v>300</v>
      </c>
      <c r="G27" s="8">
        <v>73</v>
      </c>
      <c r="H27" s="8">
        <v>2.0299999999999998</v>
      </c>
      <c r="I27" s="8">
        <v>1</v>
      </c>
      <c r="J27" s="8">
        <v>0.05</v>
      </c>
      <c r="K27" s="8">
        <v>0.91</v>
      </c>
      <c r="L27" s="8">
        <v>50</v>
      </c>
      <c r="M27" s="8">
        <v>0</v>
      </c>
      <c r="N27" s="8">
        <v>67.5</v>
      </c>
      <c r="O27" s="8" t="s">
        <v>22</v>
      </c>
      <c r="P27" s="8" t="s">
        <v>43</v>
      </c>
    </row>
    <row r="28" spans="1:25">
      <c r="A28" s="8" t="s">
        <v>54</v>
      </c>
      <c r="B28" s="8" t="s">
        <v>63</v>
      </c>
      <c r="C28" s="8" t="s">
        <v>69</v>
      </c>
      <c r="D28" s="8">
        <v>250</v>
      </c>
      <c r="E28" s="8">
        <v>500</v>
      </c>
      <c r="F28" s="8">
        <v>300</v>
      </c>
      <c r="G28" s="8">
        <v>73</v>
      </c>
      <c r="H28" s="8">
        <v>2.0299999999999998</v>
      </c>
      <c r="I28" s="8">
        <v>1</v>
      </c>
      <c r="J28" s="8">
        <v>0.05</v>
      </c>
      <c r="K28" s="8">
        <v>0.91</v>
      </c>
      <c r="L28" s="8">
        <v>50</v>
      </c>
      <c r="M28" s="8">
        <v>0</v>
      </c>
      <c r="N28" s="8">
        <v>75</v>
      </c>
      <c r="O28" s="8" t="s">
        <v>22</v>
      </c>
      <c r="P28" s="8" t="s">
        <v>43</v>
      </c>
    </row>
    <row r="29" spans="1:25">
      <c r="A29" s="8" t="s">
        <v>54</v>
      </c>
      <c r="B29" s="8" t="s">
        <v>63</v>
      </c>
      <c r="C29" s="8" t="s">
        <v>70</v>
      </c>
      <c r="D29" s="8">
        <v>250</v>
      </c>
      <c r="E29" s="8">
        <v>550</v>
      </c>
      <c r="F29" s="8">
        <v>300</v>
      </c>
      <c r="G29" s="8">
        <v>73</v>
      </c>
      <c r="H29" s="8">
        <v>2.0299999999999998</v>
      </c>
      <c r="I29" s="8">
        <v>1</v>
      </c>
      <c r="J29" s="8">
        <v>0.05</v>
      </c>
      <c r="K29" s="8">
        <v>0.91</v>
      </c>
      <c r="L29" s="8">
        <v>50</v>
      </c>
      <c r="M29" s="8">
        <v>0</v>
      </c>
      <c r="N29" s="8">
        <v>67.5</v>
      </c>
      <c r="O29" s="8" t="s">
        <v>22</v>
      </c>
      <c r="P29" s="8" t="s">
        <v>43</v>
      </c>
    </row>
    <row r="30" spans="1:25">
      <c r="A30" s="8" t="s">
        <v>54</v>
      </c>
      <c r="B30" s="8" t="s">
        <v>63</v>
      </c>
      <c r="C30" s="8" t="s">
        <v>71</v>
      </c>
      <c r="D30" s="8">
        <v>250</v>
      </c>
      <c r="E30" s="8">
        <v>600</v>
      </c>
      <c r="F30" s="8">
        <v>300</v>
      </c>
      <c r="G30" s="8">
        <v>73</v>
      </c>
      <c r="H30" s="8">
        <v>2.0299999999999998</v>
      </c>
      <c r="I30" s="8">
        <v>1</v>
      </c>
      <c r="J30" s="8">
        <v>0.05</v>
      </c>
      <c r="K30" s="8">
        <v>0.91</v>
      </c>
      <c r="L30" s="8">
        <v>50</v>
      </c>
      <c r="M30" s="8">
        <v>0</v>
      </c>
      <c r="N30" s="8">
        <v>67.5</v>
      </c>
      <c r="O30" s="8" t="s">
        <v>22</v>
      </c>
      <c r="P30" s="8" t="s">
        <v>43</v>
      </c>
    </row>
    <row r="31" spans="1:25">
      <c r="A31" s="8" t="s">
        <v>54</v>
      </c>
      <c r="B31" s="10" t="s">
        <v>63</v>
      </c>
      <c r="C31" s="8" t="s">
        <v>72</v>
      </c>
      <c r="D31" s="8">
        <v>250</v>
      </c>
      <c r="E31" s="8">
        <v>1000</v>
      </c>
      <c r="F31" s="8">
        <v>300</v>
      </c>
      <c r="G31" s="8">
        <v>73</v>
      </c>
      <c r="H31" s="8">
        <v>2.0299999999999998</v>
      </c>
      <c r="I31" s="8">
        <v>1</v>
      </c>
      <c r="J31" s="8">
        <v>0.05</v>
      </c>
      <c r="K31" s="8">
        <v>0.91</v>
      </c>
      <c r="L31" s="8">
        <v>50</v>
      </c>
      <c r="M31" s="8">
        <v>0</v>
      </c>
      <c r="N31" s="8">
        <v>75</v>
      </c>
      <c r="O31" s="8" t="s">
        <v>22</v>
      </c>
      <c r="P31" s="8" t="s">
        <v>43</v>
      </c>
    </row>
    <row r="32" spans="1:25" s="11" customFormat="1">
      <c r="A32" s="11" t="s">
        <v>54</v>
      </c>
      <c r="B32" s="11" t="s">
        <v>73</v>
      </c>
      <c r="C32" s="11" t="s">
        <v>48</v>
      </c>
      <c r="D32" s="11">
        <v>300</v>
      </c>
      <c r="E32" s="11">
        <v>1500</v>
      </c>
      <c r="F32" s="11">
        <v>150</v>
      </c>
      <c r="G32" s="11">
        <v>5</v>
      </c>
      <c r="H32" s="11">
        <v>2.0299999999999998</v>
      </c>
      <c r="I32" s="11">
        <v>1</v>
      </c>
      <c r="J32" s="11">
        <v>0.05</v>
      </c>
      <c r="K32" s="11">
        <v>0.91</v>
      </c>
      <c r="L32" s="11">
        <v>50</v>
      </c>
      <c r="M32" s="11">
        <v>0</v>
      </c>
      <c r="N32" s="11">
        <v>37.5</v>
      </c>
      <c r="O32" s="11" t="s">
        <v>22</v>
      </c>
      <c r="P32" s="11" t="s">
        <v>23</v>
      </c>
      <c r="Q32" s="11">
        <v>0.32926800000000001</v>
      </c>
      <c r="R32" s="11">
        <v>5.8822999999999999</v>
      </c>
      <c r="S32" s="11">
        <v>5.7511340000000004</v>
      </c>
      <c r="T32" s="11">
        <v>5.3957240000000004</v>
      </c>
      <c r="U32" s="11">
        <v>0.31009503308842501</v>
      </c>
      <c r="V32" s="11">
        <v>5.7907683503593796</v>
      </c>
      <c r="W32" s="11">
        <v>5.6656691506201096</v>
      </c>
      <c r="X32" s="11">
        <v>5.35313828972133</v>
      </c>
    </row>
    <row r="33" spans="1:28" s="11" customFormat="1">
      <c r="A33" s="11" t="s">
        <v>54</v>
      </c>
      <c r="B33" s="11" t="s">
        <v>58</v>
      </c>
      <c r="C33" s="11" t="s">
        <v>59</v>
      </c>
      <c r="D33" s="11">
        <v>100</v>
      </c>
      <c r="E33" s="11">
        <v>100</v>
      </c>
      <c r="F33" s="11">
        <v>300</v>
      </c>
      <c r="G33" s="11">
        <v>40</v>
      </c>
      <c r="H33" s="11">
        <v>2.0299999999999998</v>
      </c>
      <c r="I33" s="11">
        <v>1</v>
      </c>
      <c r="J33" s="11">
        <v>0.05</v>
      </c>
      <c r="K33" s="11">
        <v>0.91</v>
      </c>
      <c r="L33" s="11">
        <v>100</v>
      </c>
      <c r="M33" s="11">
        <v>0</v>
      </c>
      <c r="N33" s="11">
        <v>50</v>
      </c>
      <c r="O33" s="11" t="s">
        <v>22</v>
      </c>
      <c r="P33" s="11" t="s">
        <v>23</v>
      </c>
    </row>
    <row r="34" spans="1:28" s="11" customFormat="1">
      <c r="A34" s="11" t="s">
        <v>54</v>
      </c>
      <c r="B34" s="11" t="s">
        <v>73</v>
      </c>
      <c r="C34" s="11" t="s">
        <v>49</v>
      </c>
      <c r="D34" s="11">
        <v>300</v>
      </c>
      <c r="E34" s="11">
        <v>1500</v>
      </c>
      <c r="F34" s="11">
        <v>200</v>
      </c>
      <c r="G34" s="11">
        <v>5</v>
      </c>
      <c r="H34" s="11">
        <v>2.0299999999999998</v>
      </c>
      <c r="I34" s="11">
        <v>1</v>
      </c>
      <c r="J34" s="11">
        <v>0.05</v>
      </c>
      <c r="K34" s="11">
        <v>0.91</v>
      </c>
      <c r="L34" s="11">
        <v>50</v>
      </c>
      <c r="M34" s="11">
        <v>0</v>
      </c>
      <c r="N34" s="11">
        <v>50</v>
      </c>
      <c r="O34" s="11" t="s">
        <v>22</v>
      </c>
      <c r="P34" s="11" t="s">
        <v>23</v>
      </c>
      <c r="Q34" s="11">
        <v>0.75167600000000001</v>
      </c>
      <c r="R34" s="11">
        <v>7.8483010000000002</v>
      </c>
      <c r="S34" s="11">
        <v>7.6242330000000003</v>
      </c>
      <c r="T34" s="11">
        <v>7.2113100000000001</v>
      </c>
      <c r="U34" s="11">
        <v>0.69518119667081901</v>
      </c>
      <c r="V34" s="11">
        <v>7.7269948552311698</v>
      </c>
      <c r="W34" s="11">
        <v>7.51758250343185</v>
      </c>
      <c r="X34" s="11">
        <v>7.1690879268755898</v>
      </c>
    </row>
    <row r="35" spans="1:28" ht="15">
      <c r="A35" s="11" t="s">
        <v>54</v>
      </c>
      <c r="B35" s="12" t="s">
        <v>94</v>
      </c>
      <c r="C35" s="11" t="s">
        <v>95</v>
      </c>
      <c r="D35" s="11">
        <v>200</v>
      </c>
      <c r="E35" s="11">
        <v>6000</v>
      </c>
      <c r="F35" s="11">
        <v>40</v>
      </c>
      <c r="G35" s="11">
        <v>45</v>
      </c>
      <c r="H35" s="11">
        <v>2.0299999999999998</v>
      </c>
      <c r="I35" s="11">
        <v>1</v>
      </c>
      <c r="J35" s="11">
        <v>0.1</v>
      </c>
      <c r="K35" s="11">
        <v>0.9</v>
      </c>
      <c r="L35" s="11">
        <v>200</v>
      </c>
      <c r="M35" s="11">
        <v>0</v>
      </c>
      <c r="N35" s="11">
        <v>10</v>
      </c>
      <c r="O35" s="11" t="s">
        <v>22</v>
      </c>
      <c r="P35" s="11" t="s">
        <v>23</v>
      </c>
      <c r="Y35" s="1"/>
      <c r="Z35" s="1"/>
      <c r="AA35" s="1"/>
      <c r="AB35" s="1"/>
    </row>
    <row r="36" spans="1:28" ht="15">
      <c r="A36" s="11" t="s">
        <v>54</v>
      </c>
      <c r="B36" s="12" t="s">
        <v>94</v>
      </c>
      <c r="C36" s="11" t="s">
        <v>96</v>
      </c>
      <c r="D36" s="11">
        <v>200</v>
      </c>
      <c r="E36" s="11">
        <v>6000</v>
      </c>
      <c r="F36" s="11">
        <v>40</v>
      </c>
      <c r="G36" s="11">
        <v>67</v>
      </c>
      <c r="H36" s="11">
        <v>2.0299999999999998</v>
      </c>
      <c r="I36" s="11">
        <v>1</v>
      </c>
      <c r="J36" s="11">
        <v>0.1</v>
      </c>
      <c r="K36" s="11">
        <v>0.9</v>
      </c>
      <c r="L36" s="11">
        <v>200</v>
      </c>
      <c r="M36" s="11">
        <v>0</v>
      </c>
      <c r="N36" s="11">
        <v>10</v>
      </c>
      <c r="O36" s="11" t="s">
        <v>22</v>
      </c>
      <c r="P36" s="11" t="s">
        <v>23</v>
      </c>
      <c r="Y36" s="1"/>
      <c r="Z36" s="1"/>
      <c r="AA36" s="1"/>
      <c r="AB36" s="1"/>
    </row>
    <row r="37" spans="1:28" ht="15">
      <c r="A37" s="11" t="s">
        <v>54</v>
      </c>
      <c r="B37" s="12" t="s">
        <v>79</v>
      </c>
      <c r="C37" s="11" t="s">
        <v>80</v>
      </c>
      <c r="D37" s="11">
        <v>200</v>
      </c>
      <c r="E37" s="11">
        <v>2000</v>
      </c>
      <c r="F37" s="11">
        <v>125</v>
      </c>
      <c r="G37" s="11">
        <v>10</v>
      </c>
      <c r="H37" s="11">
        <v>2.0299999999999998</v>
      </c>
      <c r="I37" s="11">
        <v>1</v>
      </c>
      <c r="J37" s="11">
        <v>0.05</v>
      </c>
      <c r="K37" s="11">
        <f>0.91*1</f>
        <v>0.91</v>
      </c>
      <c r="L37" s="11">
        <v>200</v>
      </c>
      <c r="M37" s="11">
        <v>0</v>
      </c>
      <c r="N37" s="11">
        <v>31.3</v>
      </c>
      <c r="O37" s="11" t="s">
        <v>22</v>
      </c>
      <c r="P37" s="11" t="s">
        <v>81</v>
      </c>
      <c r="Y37" s="1"/>
      <c r="Z37" s="1"/>
      <c r="AA37" s="1"/>
      <c r="AB37" s="1"/>
    </row>
    <row r="38" spans="1:28" s="22" customFormat="1" ht="15">
      <c r="A38" s="18" t="s">
        <v>54</v>
      </c>
      <c r="B38" s="19" t="s">
        <v>83</v>
      </c>
      <c r="C38" s="18" t="s">
        <v>82</v>
      </c>
      <c r="D38" s="18">
        <v>300</v>
      </c>
      <c r="E38" s="18">
        <v>7000</v>
      </c>
      <c r="F38" s="18">
        <v>50</v>
      </c>
      <c r="G38" s="18">
        <v>30</v>
      </c>
      <c r="H38" s="18">
        <v>2.0299999999999998</v>
      </c>
      <c r="I38" s="18">
        <v>1</v>
      </c>
      <c r="J38" s="18">
        <v>0.11</v>
      </c>
      <c r="K38" s="18">
        <v>0.9</v>
      </c>
      <c r="L38" s="18">
        <v>250</v>
      </c>
      <c r="M38" s="18">
        <v>0</v>
      </c>
      <c r="N38" s="18">
        <v>10</v>
      </c>
      <c r="O38" s="18" t="s">
        <v>22</v>
      </c>
      <c r="P38" s="18" t="s">
        <v>81</v>
      </c>
      <c r="Q38" s="20"/>
      <c r="R38" s="20"/>
      <c r="S38" s="20"/>
      <c r="T38" s="20"/>
      <c r="U38" s="20"/>
      <c r="V38" s="20"/>
      <c r="W38" s="20"/>
      <c r="X38" s="20"/>
      <c r="Y38" s="21"/>
      <c r="Z38" s="21"/>
      <c r="AA38" s="21"/>
      <c r="AB38" s="21"/>
    </row>
    <row r="39" spans="1:28" ht="15">
      <c r="A39" s="11" t="s">
        <v>54</v>
      </c>
      <c r="B39" s="12" t="s">
        <v>83</v>
      </c>
      <c r="C39" s="11" t="s">
        <v>84</v>
      </c>
      <c r="D39" s="11">
        <v>300</v>
      </c>
      <c r="E39" s="11">
        <v>6000</v>
      </c>
      <c r="F39" s="11">
        <v>40</v>
      </c>
      <c r="G39" s="11">
        <v>66</v>
      </c>
      <c r="H39" s="11">
        <v>2.0299999999999998</v>
      </c>
      <c r="I39" s="11">
        <v>1</v>
      </c>
      <c r="J39" s="11">
        <v>0.1</v>
      </c>
      <c r="K39" s="11">
        <v>0.9</v>
      </c>
      <c r="L39" s="11">
        <v>200</v>
      </c>
      <c r="M39" s="11">
        <v>0</v>
      </c>
      <c r="N39" s="11">
        <v>10</v>
      </c>
      <c r="O39" s="11" t="s">
        <v>22</v>
      </c>
      <c r="P39" s="11" t="s">
        <v>81</v>
      </c>
      <c r="Y39" s="1"/>
      <c r="Z39" s="1"/>
      <c r="AA39" s="1"/>
      <c r="AB39" s="1"/>
    </row>
    <row r="40" spans="1:28" ht="15">
      <c r="A40" s="11" t="s">
        <v>54</v>
      </c>
      <c r="B40" s="12" t="s">
        <v>83</v>
      </c>
      <c r="C40" s="11" t="s">
        <v>85</v>
      </c>
      <c r="D40" s="11">
        <v>300</v>
      </c>
      <c r="E40" s="11">
        <v>6000</v>
      </c>
      <c r="F40" s="11">
        <v>40</v>
      </c>
      <c r="G40" s="11">
        <v>63</v>
      </c>
      <c r="H40" s="11">
        <v>2.0299999999999998</v>
      </c>
      <c r="I40" s="11">
        <v>1</v>
      </c>
      <c r="J40" s="11">
        <v>0.1</v>
      </c>
      <c r="K40" s="11">
        <v>0.9</v>
      </c>
      <c r="L40" s="11">
        <v>200</v>
      </c>
      <c r="M40" s="11">
        <v>0</v>
      </c>
      <c r="N40" s="11">
        <v>10</v>
      </c>
      <c r="O40" s="11" t="s">
        <v>22</v>
      </c>
      <c r="P40" s="11" t="s">
        <v>81</v>
      </c>
      <c r="Y40" s="1"/>
      <c r="Z40" s="1"/>
      <c r="AA40" s="1"/>
      <c r="AB40" s="1"/>
    </row>
    <row r="41" spans="1:28" ht="15">
      <c r="A41" s="11" t="s">
        <v>54</v>
      </c>
      <c r="B41" s="12" t="s">
        <v>83</v>
      </c>
      <c r="C41" s="11" t="s">
        <v>86</v>
      </c>
      <c r="D41" s="11">
        <v>300</v>
      </c>
      <c r="E41" s="11">
        <v>6000</v>
      </c>
      <c r="F41" s="11">
        <v>40</v>
      </c>
      <c r="G41" s="11">
        <v>38</v>
      </c>
      <c r="H41" s="11">
        <v>2.0299999999999998</v>
      </c>
      <c r="I41" s="11">
        <v>1</v>
      </c>
      <c r="J41" s="11">
        <v>0.1</v>
      </c>
      <c r="K41" s="11">
        <v>0.9</v>
      </c>
      <c r="L41" s="11">
        <v>200</v>
      </c>
      <c r="M41" s="11">
        <v>0</v>
      </c>
      <c r="N41" s="11">
        <v>10</v>
      </c>
      <c r="O41" s="11" t="s">
        <v>22</v>
      </c>
      <c r="P41" s="11" t="s">
        <v>81</v>
      </c>
      <c r="Y41" s="1"/>
      <c r="Z41" s="1"/>
      <c r="AA41" s="1"/>
      <c r="AB41" s="1"/>
    </row>
    <row r="42" spans="1:28" ht="15">
      <c r="A42" s="11" t="s">
        <v>54</v>
      </c>
      <c r="B42" s="12" t="s">
        <v>83</v>
      </c>
      <c r="C42" s="11" t="s">
        <v>87</v>
      </c>
      <c r="D42" s="11">
        <v>300</v>
      </c>
      <c r="E42" s="11">
        <v>6000</v>
      </c>
      <c r="F42" s="11">
        <v>40</v>
      </c>
      <c r="G42" s="11">
        <v>25</v>
      </c>
      <c r="H42" s="11">
        <v>2.0299999999999998</v>
      </c>
      <c r="I42" s="11">
        <v>1</v>
      </c>
      <c r="J42" s="11">
        <v>0.1</v>
      </c>
      <c r="K42" s="11">
        <v>0.9</v>
      </c>
      <c r="L42" s="11">
        <v>200</v>
      </c>
      <c r="M42" s="11">
        <v>0</v>
      </c>
      <c r="N42" s="11">
        <v>10</v>
      </c>
      <c r="O42" s="11" t="s">
        <v>22</v>
      </c>
      <c r="P42" s="11" t="s">
        <v>81</v>
      </c>
      <c r="Y42" s="1"/>
      <c r="Z42" s="1"/>
      <c r="AA42" s="1"/>
      <c r="AB42" s="1"/>
    </row>
    <row r="43" spans="1:28" ht="15">
      <c r="A43" s="11" t="s">
        <v>54</v>
      </c>
      <c r="B43" s="12" t="s">
        <v>83</v>
      </c>
      <c r="C43" s="11" t="s">
        <v>88</v>
      </c>
      <c r="D43" s="11">
        <v>300</v>
      </c>
      <c r="E43" s="11">
        <v>6000</v>
      </c>
      <c r="F43" s="11">
        <v>40</v>
      </c>
      <c r="G43" s="11">
        <v>12</v>
      </c>
      <c r="H43" s="11">
        <v>2.0299999999999998</v>
      </c>
      <c r="I43" s="11">
        <v>1</v>
      </c>
      <c r="J43" s="11">
        <v>0.1</v>
      </c>
      <c r="K43" s="11">
        <v>0.9</v>
      </c>
      <c r="L43" s="11">
        <v>200</v>
      </c>
      <c r="M43" s="11">
        <v>0</v>
      </c>
      <c r="N43" s="11">
        <v>10</v>
      </c>
      <c r="O43" s="11" t="s">
        <v>22</v>
      </c>
      <c r="P43" s="11" t="s">
        <v>81</v>
      </c>
      <c r="Y43" s="1"/>
      <c r="Z43" s="1"/>
      <c r="AA43" s="1"/>
      <c r="AB43" s="1"/>
    </row>
    <row r="44" spans="1:28" ht="15">
      <c r="A44" s="11" t="s">
        <v>54</v>
      </c>
      <c r="B44" s="12" t="s">
        <v>83</v>
      </c>
      <c r="C44" s="11" t="s">
        <v>89</v>
      </c>
      <c r="D44" s="11">
        <v>300</v>
      </c>
      <c r="E44" s="11">
        <v>6000</v>
      </c>
      <c r="F44" s="11">
        <v>40</v>
      </c>
      <c r="G44" s="11">
        <v>6</v>
      </c>
      <c r="H44" s="11">
        <v>2.0299999999999998</v>
      </c>
      <c r="I44" s="11">
        <v>1</v>
      </c>
      <c r="J44" s="11">
        <v>0.1</v>
      </c>
      <c r="K44" s="11">
        <v>0.9</v>
      </c>
      <c r="L44" s="11">
        <v>200</v>
      </c>
      <c r="M44" s="11">
        <v>0</v>
      </c>
      <c r="N44" s="11">
        <v>10</v>
      </c>
      <c r="O44" s="11" t="s">
        <v>22</v>
      </c>
      <c r="P44" s="11" t="s">
        <v>81</v>
      </c>
      <c r="Y44" s="1"/>
      <c r="Z44" s="1"/>
      <c r="AA44" s="1"/>
      <c r="AB44" s="1"/>
    </row>
    <row r="45" spans="1:28" ht="15">
      <c r="A45" s="11" t="s">
        <v>103</v>
      </c>
      <c r="B45" s="12" t="s">
        <v>102</v>
      </c>
      <c r="C45" s="11" t="s">
        <v>104</v>
      </c>
      <c r="D45" s="11">
        <v>200</v>
      </c>
      <c r="E45" s="11">
        <v>6000</v>
      </c>
      <c r="F45" s="11">
        <v>26</v>
      </c>
      <c r="G45" s="11">
        <v>6</v>
      </c>
      <c r="H45" s="11">
        <v>2.0299999999999998</v>
      </c>
      <c r="I45" s="11">
        <v>1</v>
      </c>
      <c r="J45" s="11">
        <v>0.1</v>
      </c>
      <c r="K45" s="11">
        <v>0.9</v>
      </c>
      <c r="L45" s="11">
        <v>200</v>
      </c>
      <c r="M45" s="11">
        <v>0</v>
      </c>
      <c r="N45" s="11">
        <v>10</v>
      </c>
      <c r="O45" s="11" t="s">
        <v>36</v>
      </c>
      <c r="P45" s="11" t="s">
        <v>23</v>
      </c>
      <c r="Y45" s="1"/>
      <c r="Z45" s="1"/>
      <c r="AA45" s="1"/>
      <c r="AB45" s="1"/>
    </row>
    <row r="46" spans="1:28">
      <c r="A46" s="5" t="s">
        <v>76</v>
      </c>
      <c r="B46" s="6" t="s">
        <v>94</v>
      </c>
      <c r="C46" s="5" t="s">
        <v>100</v>
      </c>
      <c r="D46" s="5">
        <v>200</v>
      </c>
      <c r="E46" s="5">
        <v>6000</v>
      </c>
      <c r="F46" s="5">
        <v>40</v>
      </c>
      <c r="G46" s="5">
        <v>38</v>
      </c>
      <c r="H46" s="5">
        <v>2.0299999999999998</v>
      </c>
      <c r="I46" s="5">
        <v>1</v>
      </c>
      <c r="J46" s="5">
        <v>0.1</v>
      </c>
      <c r="K46" s="5">
        <v>0.9</v>
      </c>
      <c r="L46" s="5">
        <v>200</v>
      </c>
      <c r="M46" s="5">
        <v>0</v>
      </c>
      <c r="N46" s="5">
        <v>10</v>
      </c>
      <c r="O46" s="5" t="s">
        <v>22</v>
      </c>
      <c r="P46" s="5" t="s">
        <v>81</v>
      </c>
    </row>
    <row r="47" spans="1:28">
      <c r="A47" s="5" t="s">
        <v>76</v>
      </c>
      <c r="B47" s="6" t="s">
        <v>83</v>
      </c>
      <c r="C47" s="5" t="s">
        <v>101</v>
      </c>
      <c r="D47" s="5">
        <v>200</v>
      </c>
      <c r="E47" s="5">
        <v>6000</v>
      </c>
      <c r="F47" s="5">
        <v>40</v>
      </c>
      <c r="G47" s="5">
        <v>67</v>
      </c>
      <c r="H47" s="5">
        <v>2.0299999999999998</v>
      </c>
      <c r="I47" s="5">
        <v>1</v>
      </c>
      <c r="J47" s="5">
        <v>0.1</v>
      </c>
      <c r="K47" s="5">
        <v>0.9</v>
      </c>
      <c r="L47" s="5">
        <v>200</v>
      </c>
      <c r="M47" s="5">
        <v>0</v>
      </c>
      <c r="N47" s="5">
        <v>10</v>
      </c>
      <c r="O47" s="5" t="s">
        <v>22</v>
      </c>
      <c r="P47" s="5" t="s">
        <v>81</v>
      </c>
    </row>
    <row r="48" spans="1:28" ht="15">
      <c r="A48" s="5" t="s">
        <v>76</v>
      </c>
      <c r="B48" s="6" t="s">
        <v>73</v>
      </c>
      <c r="C48" s="5" t="s">
        <v>74</v>
      </c>
      <c r="D48" s="5">
        <v>300</v>
      </c>
      <c r="E48" s="5">
        <v>1500</v>
      </c>
      <c r="F48" s="5">
        <v>150</v>
      </c>
      <c r="G48" s="5">
        <v>5</v>
      </c>
      <c r="H48" s="5">
        <v>2.0299999999999998</v>
      </c>
      <c r="I48" s="5">
        <v>1</v>
      </c>
      <c r="J48" s="5">
        <v>0.1</v>
      </c>
      <c r="K48" s="5">
        <v>0.9</v>
      </c>
      <c r="L48" s="5">
        <v>100</v>
      </c>
      <c r="M48" s="5">
        <v>0</v>
      </c>
      <c r="N48" s="5">
        <v>37.5</v>
      </c>
      <c r="O48" s="5" t="s">
        <v>22</v>
      </c>
      <c r="P48" s="5" t="s">
        <v>23</v>
      </c>
      <c r="Q48" s="3">
        <v>0.69364000000000003</v>
      </c>
      <c r="R48" s="3">
        <v>5.8062690000000003</v>
      </c>
      <c r="S48" s="3">
        <v>5.5236720000000004</v>
      </c>
      <c r="T48" s="3">
        <v>5.2942289999999996</v>
      </c>
      <c r="U48" s="3">
        <v>0.76099041541326395</v>
      </c>
      <c r="V48" s="3">
        <v>5.8699981936216297</v>
      </c>
      <c r="W48" s="3">
        <v>5.56921886208481</v>
      </c>
      <c r="X48" s="3">
        <v>5.4638577165093603</v>
      </c>
      <c r="Y48" s="1"/>
      <c r="Z48" s="1"/>
      <c r="AA48" s="1"/>
      <c r="AB48" s="1"/>
    </row>
    <row r="49" spans="1:28" ht="15">
      <c r="A49" s="5" t="s">
        <v>76</v>
      </c>
      <c r="B49" s="6" t="s">
        <v>73</v>
      </c>
      <c r="C49" s="5" t="s">
        <v>75</v>
      </c>
      <c r="D49" s="5">
        <v>300</v>
      </c>
      <c r="E49" s="5">
        <v>1500</v>
      </c>
      <c r="F49" s="5">
        <v>200</v>
      </c>
      <c r="G49" s="5">
        <v>5</v>
      </c>
      <c r="H49" s="5">
        <v>2.0299999999999998</v>
      </c>
      <c r="I49" s="5">
        <v>1</v>
      </c>
      <c r="J49" s="5">
        <v>0.1</v>
      </c>
      <c r="K49" s="5">
        <v>0.9</v>
      </c>
      <c r="L49" s="5">
        <v>100</v>
      </c>
      <c r="M49" s="5">
        <v>0</v>
      </c>
      <c r="N49" s="5">
        <v>50</v>
      </c>
      <c r="O49" s="5" t="s">
        <v>22</v>
      </c>
      <c r="P49" s="5" t="s">
        <v>23</v>
      </c>
      <c r="Q49" s="3">
        <v>1.243671</v>
      </c>
      <c r="R49" s="3">
        <v>7.7440819999999997</v>
      </c>
      <c r="S49" s="3">
        <v>7.364554</v>
      </c>
      <c r="T49" s="3">
        <v>7.0506279999999997</v>
      </c>
      <c r="U49" s="3">
        <v>1.13064213727628</v>
      </c>
      <c r="V49" s="3">
        <v>7.7568453051029804</v>
      </c>
      <c r="W49" s="3">
        <v>7.41349024884199</v>
      </c>
      <c r="X49" s="3">
        <v>7.1113147969694204</v>
      </c>
      <c r="Y49" s="1"/>
      <c r="Z49" s="1"/>
      <c r="AA49" s="1"/>
      <c r="AB49" s="1"/>
    </row>
    <row r="50" spans="1:28" ht="15">
      <c r="A50" s="5" t="s">
        <v>76</v>
      </c>
      <c r="B50" s="6" t="s">
        <v>83</v>
      </c>
      <c r="C50" s="5" t="s">
        <v>97</v>
      </c>
      <c r="D50" s="5">
        <v>200</v>
      </c>
      <c r="E50" s="5">
        <v>6000</v>
      </c>
      <c r="F50" s="5">
        <v>40</v>
      </c>
      <c r="G50" s="5">
        <v>13</v>
      </c>
      <c r="H50" s="5">
        <v>2.0299999999999998</v>
      </c>
      <c r="I50" s="5">
        <v>1</v>
      </c>
      <c r="J50" s="5">
        <v>0.1</v>
      </c>
      <c r="K50" s="5">
        <v>0.9</v>
      </c>
      <c r="L50" s="5">
        <v>200</v>
      </c>
      <c r="M50" s="5">
        <v>0</v>
      </c>
      <c r="N50" s="5">
        <v>10</v>
      </c>
      <c r="O50" s="5" t="s">
        <v>22</v>
      </c>
      <c r="P50" s="5" t="s">
        <v>23</v>
      </c>
      <c r="Y50" s="1"/>
      <c r="Z50" s="1"/>
      <c r="AA50" s="1"/>
      <c r="AB50" s="1"/>
    </row>
    <row r="51" spans="1:28" ht="15">
      <c r="A51" s="5" t="s">
        <v>76</v>
      </c>
      <c r="B51" s="6" t="s">
        <v>83</v>
      </c>
      <c r="C51" s="5" t="s">
        <v>98</v>
      </c>
      <c r="D51" s="5">
        <v>200</v>
      </c>
      <c r="E51" s="5">
        <v>6000</v>
      </c>
      <c r="F51" s="5">
        <v>40</v>
      </c>
      <c r="G51" s="5">
        <v>21</v>
      </c>
      <c r="H51" s="5">
        <v>2.0299999999999998</v>
      </c>
      <c r="I51" s="5">
        <v>1</v>
      </c>
      <c r="J51" s="5">
        <v>0.1</v>
      </c>
      <c r="K51" s="5">
        <v>0.9</v>
      </c>
      <c r="L51" s="5">
        <v>200</v>
      </c>
      <c r="M51" s="5">
        <v>0</v>
      </c>
      <c r="N51" s="5">
        <v>10</v>
      </c>
      <c r="O51" s="5" t="s">
        <v>22</v>
      </c>
      <c r="P51" s="5" t="s">
        <v>23</v>
      </c>
      <c r="Y51" s="1"/>
      <c r="Z51" s="1"/>
      <c r="AA51" s="1"/>
      <c r="AB51" s="1"/>
    </row>
    <row r="52" spans="1:28" ht="15">
      <c r="A52" s="5" t="s">
        <v>76</v>
      </c>
      <c r="B52" s="6" t="s">
        <v>83</v>
      </c>
      <c r="C52" s="5" t="s">
        <v>99</v>
      </c>
      <c r="D52" s="5">
        <v>200</v>
      </c>
      <c r="E52" s="5">
        <v>6000</v>
      </c>
      <c r="F52" s="5">
        <v>40</v>
      </c>
      <c r="G52" s="5">
        <v>67</v>
      </c>
      <c r="H52" s="5">
        <v>2.0299999999999998</v>
      </c>
      <c r="I52" s="5">
        <v>1</v>
      </c>
      <c r="J52" s="5">
        <v>0.1</v>
      </c>
      <c r="K52" s="5">
        <v>0.9</v>
      </c>
      <c r="L52" s="5">
        <v>200</v>
      </c>
      <c r="M52" s="5">
        <v>0</v>
      </c>
      <c r="N52" s="5">
        <v>10</v>
      </c>
      <c r="O52" s="5" t="s">
        <v>22</v>
      </c>
      <c r="P52" s="5" t="s">
        <v>23</v>
      </c>
      <c r="Y52" s="1"/>
      <c r="Z52" s="1"/>
      <c r="AA52" s="1"/>
      <c r="AB52" s="1"/>
    </row>
    <row r="53" spans="1:28" ht="15">
      <c r="A53" s="5" t="s">
        <v>76</v>
      </c>
      <c r="B53" s="6" t="s">
        <v>102</v>
      </c>
      <c r="C53" s="5" t="s">
        <v>105</v>
      </c>
      <c r="D53" s="5">
        <v>200</v>
      </c>
      <c r="E53" s="5">
        <v>100</v>
      </c>
      <c r="F53" s="5">
        <v>300</v>
      </c>
      <c r="G53" s="5">
        <v>40</v>
      </c>
      <c r="H53" s="5">
        <v>2.0299999999999998</v>
      </c>
      <c r="I53" s="5">
        <v>1</v>
      </c>
      <c r="J53" s="5">
        <v>0.1</v>
      </c>
      <c r="K53" s="5">
        <v>0.9</v>
      </c>
      <c r="L53" s="5">
        <v>100</v>
      </c>
      <c r="M53" s="5">
        <v>0</v>
      </c>
      <c r="N53" s="5">
        <v>10</v>
      </c>
      <c r="O53" s="5" t="s">
        <v>22</v>
      </c>
      <c r="P53" s="5" t="s">
        <v>23</v>
      </c>
      <c r="Y53" s="1"/>
      <c r="Z53" s="1"/>
      <c r="AA53" s="1"/>
      <c r="AB53" s="1"/>
    </row>
  </sheetData>
  <pageMargins left="0.7" right="0.7" top="0.3" bottom="0.3" header="0.3" footer="0.3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zoomScalePageLayoutView="60" workbookViewId="0"/>
  </sheetViews>
  <sheetFormatPr defaultRowHeight="15"/>
  <cols>
    <col min="1" max="1025" width="8.5703125" style="1"/>
  </cols>
  <sheetData/>
  <pageMargins left="0.7" right="0.7" top="0.3" bottom="0.3" header="0.3" footer="0.3"/>
  <pageSetup paperSize="0" scale="0" orientation="portrait" usePrinterDefaults="0" useFirstPageNumber="1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zoomScalePageLayoutView="60" workbookViewId="0"/>
  </sheetViews>
  <sheetFormatPr defaultRowHeight="15"/>
  <cols>
    <col min="1" max="1025" width="8.5703125" style="1"/>
  </cols>
  <sheetData/>
  <pageMargins left="0.7" right="0.7" top="0.3" bottom="0.3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cp:revision>1</cp:revision>
  <dcterms:created xsi:type="dcterms:W3CDTF">2006-09-16T00:00:00Z</dcterms:created>
  <dcterms:modified xsi:type="dcterms:W3CDTF">2017-05-15T22:59:45Z</dcterms:modified>
  <dc:language>en-US</dc:language>
</cp:coreProperties>
</file>