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3955" windowHeight="11325"/>
  </bookViews>
  <sheets>
    <sheet name="ipb3-37-1201017" sheetId="1" r:id="rId1"/>
    <sheet name="ipb1-30-1202017" sheetId="2" r:id="rId2"/>
  </sheets>
  <calcPr calcId="14562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3" i="1"/>
  <c r="W3" i="2"/>
  <c r="W4" i="2"/>
  <c r="W5" i="2"/>
  <c r="W6" i="2"/>
  <c r="W7" i="2"/>
  <c r="W8" i="2"/>
  <c r="W9" i="2"/>
  <c r="W10" i="2"/>
  <c r="W11" i="2"/>
  <c r="W12" i="2"/>
  <c r="W13" i="2"/>
  <c r="U13" i="2"/>
  <c r="X4" i="2"/>
  <c r="X5" i="2"/>
  <c r="X6" i="2"/>
  <c r="X7" i="2"/>
  <c r="X8" i="2"/>
  <c r="X9" i="2"/>
  <c r="X10" i="2"/>
  <c r="X11" i="2"/>
  <c r="X12" i="2"/>
  <c r="X13" i="2"/>
  <c r="X3" i="2"/>
  <c r="U4" i="2"/>
  <c r="U3" i="2"/>
  <c r="V13" i="2"/>
  <c r="U12" i="2"/>
  <c r="V12" i="2" s="1"/>
  <c r="U11" i="2"/>
  <c r="V11" i="2" s="1"/>
  <c r="U10" i="2"/>
  <c r="V10" i="2" s="1"/>
  <c r="U9" i="2"/>
  <c r="V9" i="2" s="1"/>
  <c r="U8" i="2"/>
  <c r="V8" i="2" s="1"/>
  <c r="U7" i="2"/>
  <c r="V7" i="2" s="1"/>
  <c r="U6" i="2"/>
  <c r="V6" i="2" s="1"/>
  <c r="U5" i="2"/>
  <c r="V5" i="2" s="1"/>
  <c r="V4" i="2"/>
  <c r="V3" i="2"/>
  <c r="U4" i="1" l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3" i="1"/>
  <c r="V3" i="1" s="1"/>
</calcChain>
</file>

<file path=xl/sharedStrings.xml><?xml version="1.0" encoding="utf-8"?>
<sst xmlns="http://schemas.openxmlformats.org/spreadsheetml/2006/main" count="134" uniqueCount="24">
  <si>
    <t>coreT</t>
  </si>
  <si>
    <t>inT</t>
  </si>
  <si>
    <t>outT</t>
  </si>
  <si>
    <t>QL</t>
  </si>
  <si>
    <t>QF</t>
  </si>
  <si>
    <t>HP</t>
  </si>
  <si>
    <t>CoreQPower</t>
  </si>
  <si>
    <t>v1</t>
  </si>
  <si>
    <t>v2</t>
  </si>
  <si>
    <t>qPow</t>
  </si>
  <si>
    <t>qSP</t>
  </si>
  <si>
    <t>qSV</t>
  </si>
  <si>
    <t>qCur</t>
  </si>
  <si>
    <t>qSetV</t>
  </si>
  <si>
    <t>h2</t>
  </si>
  <si>
    <t>termP</t>
  </si>
  <si>
    <t>pcbP</t>
  </si>
  <si>
    <t>seq</t>
  </si>
  <si>
    <t>steps</t>
  </si>
  <si>
    <t>date</t>
  </si>
  <si>
    <t>1.48219693752374e-323</t>
  </si>
  <si>
    <t>NaN</t>
  </si>
  <si>
    <t>pi-term-pcb</t>
  </si>
  <si>
    <t>pi-term-pcb/pi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</si>
</sst>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2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'ipb1-30-1202017'!$P$3:$P$13</c:f>
              <c:numCache>
                <c:formatCode>General</c:formatCode>
                <c:ptCount val="11"/>
                <c:pt idx="0">
                  <c:v>5.0548561913580201</c:v>
                </c:pt>
                <c:pt idx="1">
                  <c:v>8.7315041790123509</c:v>
                </c:pt>
                <c:pt idx="2">
                  <c:v>12.360450790123499</c:v>
                </c:pt>
                <c:pt idx="3">
                  <c:v>16.028949555555499</c:v>
                </c:pt>
                <c:pt idx="4">
                  <c:v>19.8532016790124</c:v>
                </c:pt>
                <c:pt idx="5">
                  <c:v>23.5116325555556</c:v>
                </c:pt>
                <c:pt idx="6">
                  <c:v>27.270510629629602</c:v>
                </c:pt>
                <c:pt idx="7">
                  <c:v>30.905843012345699</c:v>
                </c:pt>
                <c:pt idx="8">
                  <c:v>34.360632512345703</c:v>
                </c:pt>
                <c:pt idx="9">
                  <c:v>38.119313006172803</c:v>
                </c:pt>
                <c:pt idx="10">
                  <c:v>41.486264765432097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20352"/>
        <c:axId val="205225280"/>
      </c:scatterChart>
      <c:valAx>
        <c:axId val="2166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25280"/>
        <c:crosses val="autoZero"/>
        <c:crossBetween val="midCat"/>
      </c:valAx>
      <c:valAx>
        <c:axId val="2052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2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'ipb1-30-1202017'!$Q$3:$Q$13</c:f>
              <c:numCache>
                <c:formatCode>General</c:formatCode>
                <c:ptCount val="11"/>
                <c:pt idx="0">
                  <c:v>1.4016590246913601</c:v>
                </c:pt>
                <c:pt idx="1">
                  <c:v>1.88182339506173</c:v>
                </c:pt>
                <c:pt idx="2">
                  <c:v>2.16982241975309</c:v>
                </c:pt>
                <c:pt idx="3">
                  <c:v>2.8946761604938298</c:v>
                </c:pt>
                <c:pt idx="4">
                  <c:v>3.5961699444444499</c:v>
                </c:pt>
                <c:pt idx="5">
                  <c:v>4.1235799320987701</c:v>
                </c:pt>
                <c:pt idx="6">
                  <c:v>4.8234816296296303</c:v>
                </c:pt>
                <c:pt idx="7">
                  <c:v>5.35058969135802</c:v>
                </c:pt>
                <c:pt idx="8">
                  <c:v>5.3650833888888902</c:v>
                </c:pt>
                <c:pt idx="9">
                  <c:v>5.8730634753086504</c:v>
                </c:pt>
                <c:pt idx="10">
                  <c:v>6.0101404259259299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73664"/>
        <c:axId val="216673088"/>
      </c:scatterChart>
      <c:valAx>
        <c:axId val="21667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73088"/>
        <c:crosses val="autoZero"/>
        <c:crossBetween val="midCat"/>
      </c:valAx>
      <c:valAx>
        <c:axId val="2166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7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14</xdr:row>
      <xdr:rowOff>90487</xdr:rowOff>
    </xdr:from>
    <xdr:to>
      <xdr:col>10</xdr:col>
      <xdr:colOff>147637</xdr:colOff>
      <xdr:row>28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404812</xdr:colOff>
      <xdr:row>16</xdr:row>
      <xdr:rowOff>14287</xdr:rowOff>
    </xdr:from>
    <xdr:to>
      <xdr:col>18</xdr:col>
      <xdr:colOff>100012</xdr:colOff>
      <xdr:row>30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W3" sqref="W3:W1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22</v>
      </c>
      <c r="V1" t="s">
        <v>23</v>
      </c>
    </row>
    <row r="2" spans="1:23" x14ac:dyDescent="0.25">
      <c r="A2">
        <v>188.48443710344799</v>
      </c>
      <c r="B2">
        <v>187.431254931034</v>
      </c>
      <c r="C2">
        <v>24.9549938275862</v>
      </c>
      <c r="D2">
        <v>100</v>
      </c>
      <c r="E2">
        <v>10</v>
      </c>
      <c r="F2" s="1" t="s">
        <v>20</v>
      </c>
      <c r="G2">
        <v>0</v>
      </c>
      <c r="H2">
        <v>0</v>
      </c>
      <c r="I2">
        <v>0</v>
      </c>
      <c r="J2">
        <v>1.5691298518518499</v>
      </c>
      <c r="K2">
        <v>3.00200000000001</v>
      </c>
      <c r="L2">
        <v>300.19999999999902</v>
      </c>
      <c r="M2">
        <v>5.2454666666666696E-3</v>
      </c>
      <c r="N2">
        <v>300</v>
      </c>
      <c r="O2">
        <v>1</v>
      </c>
      <c r="P2">
        <v>-0.13101532716049399</v>
      </c>
      <c r="Q2">
        <v>0.21838556790123501</v>
      </c>
      <c r="R2">
        <v>1</v>
      </c>
      <c r="S2">
        <v>179</v>
      </c>
      <c r="T2" s="2">
        <v>42754.76059027778</v>
      </c>
      <c r="W2" s="5">
        <v>0.78</v>
      </c>
    </row>
    <row r="3" spans="1:23" x14ac:dyDescent="0.25">
      <c r="A3">
        <v>160.33544337930999</v>
      </c>
      <c r="B3">
        <v>159.47820362069001</v>
      </c>
      <c r="C3">
        <v>24.929480517241402</v>
      </c>
      <c r="D3">
        <v>100</v>
      </c>
      <c r="E3">
        <v>9.0392726363636395</v>
      </c>
      <c r="F3" s="1" t="s">
        <v>20</v>
      </c>
      <c r="G3">
        <v>0</v>
      </c>
      <c r="H3">
        <v>0</v>
      </c>
      <c r="I3">
        <v>0</v>
      </c>
      <c r="J3">
        <v>9.9669726481481504</v>
      </c>
      <c r="K3">
        <v>12.007999999999999</v>
      </c>
      <c r="L3">
        <v>300.19999999999902</v>
      </c>
      <c r="M3">
        <v>1.9712589225589199E-2</v>
      </c>
      <c r="N3">
        <v>300</v>
      </c>
      <c r="O3">
        <v>1</v>
      </c>
      <c r="P3">
        <v>5.2175869506172896</v>
      </c>
      <c r="Q3">
        <v>1.16635286419753</v>
      </c>
      <c r="R3">
        <v>2</v>
      </c>
      <c r="S3">
        <v>179</v>
      </c>
      <c r="T3" s="2">
        <v>42754.781423611108</v>
      </c>
      <c r="U3">
        <f t="shared" ref="U3:U13" si="0">(J3-$J$2)-((P3-$P$2)+(Q3-$Q$2))</f>
        <v>2.1012732222222219</v>
      </c>
      <c r="V3">
        <f t="shared" ref="V3:V13" si="1">U3/J3</f>
        <v>0.21082361679929318</v>
      </c>
      <c r="W3">
        <f>(J3-$J$2)-((P3-$P$2)+(Q3-$Q$2))/$W$2</f>
        <v>0.32531770132953319</v>
      </c>
    </row>
    <row r="4" spans="1:23" x14ac:dyDescent="0.25">
      <c r="A4">
        <v>137.530756413793</v>
      </c>
      <c r="B4">
        <v>136.453979482759</v>
      </c>
      <c r="C4">
        <v>24.901658896551702</v>
      </c>
      <c r="D4">
        <v>100</v>
      </c>
      <c r="E4">
        <v>11.2964920718954</v>
      </c>
      <c r="F4" s="1" t="s">
        <v>20</v>
      </c>
      <c r="G4" t="s">
        <v>21</v>
      </c>
      <c r="H4" t="s">
        <v>21</v>
      </c>
      <c r="I4" t="s">
        <v>21</v>
      </c>
      <c r="J4">
        <v>14.933569845678999</v>
      </c>
      <c r="K4">
        <v>15.01</v>
      </c>
      <c r="L4">
        <v>300.19999999999902</v>
      </c>
      <c r="M4">
        <v>2.9680202614379099E-2</v>
      </c>
      <c r="N4">
        <v>300</v>
      </c>
      <c r="O4">
        <v>1</v>
      </c>
      <c r="P4">
        <v>9.2494016543209892</v>
      </c>
      <c r="Q4">
        <v>1.68276854320988</v>
      </c>
      <c r="R4">
        <v>3</v>
      </c>
      <c r="S4">
        <v>179</v>
      </c>
      <c r="T4" s="2">
        <v>42754.802256944444</v>
      </c>
      <c r="U4">
        <f t="shared" si="0"/>
        <v>2.5196400370370213</v>
      </c>
      <c r="V4">
        <f t="shared" si="1"/>
        <v>0.1687232231190906</v>
      </c>
      <c r="W4">
        <f t="shared" ref="W4:W13" si="2">(J4-$J$2)-((P4-$P$2)+(Q4-$Q$2))/$W$2</f>
        <v>-0.53914969436532267</v>
      </c>
    </row>
    <row r="5" spans="1:23" x14ac:dyDescent="0.25">
      <c r="A5">
        <v>118.683156517241</v>
      </c>
      <c r="B5">
        <v>117.53082851724101</v>
      </c>
      <c r="C5">
        <v>24.8674997241379</v>
      </c>
      <c r="D5">
        <v>100</v>
      </c>
      <c r="E5">
        <v>14.224997267310799</v>
      </c>
      <c r="F5" s="1" t="s">
        <v>20</v>
      </c>
      <c r="G5" t="s">
        <v>21</v>
      </c>
      <c r="H5" t="s">
        <v>21</v>
      </c>
      <c r="I5" t="s">
        <v>21</v>
      </c>
      <c r="J5">
        <v>19.932743055555601</v>
      </c>
      <c r="K5">
        <v>21.013870370370402</v>
      </c>
      <c r="L5">
        <v>300.19999999999902</v>
      </c>
      <c r="M5">
        <v>3.8472835748792303E-2</v>
      </c>
      <c r="N5">
        <v>300</v>
      </c>
      <c r="O5">
        <v>1</v>
      </c>
      <c r="P5">
        <v>13.1989590679012</v>
      </c>
      <c r="Q5">
        <v>1.7962374691358001</v>
      </c>
      <c r="R5">
        <v>4</v>
      </c>
      <c r="S5">
        <v>179</v>
      </c>
      <c r="T5" s="2">
        <v>42754.82309027778</v>
      </c>
      <c r="U5">
        <f t="shared" si="0"/>
        <v>3.4557869074074912</v>
      </c>
      <c r="V5">
        <f t="shared" si="1"/>
        <v>0.17337237016378954</v>
      </c>
      <c r="W5">
        <f t="shared" si="2"/>
        <v>-0.7489846120606849</v>
      </c>
    </row>
    <row r="6" spans="1:23" x14ac:dyDescent="0.25">
      <c r="A6">
        <v>103.065539655172</v>
      </c>
      <c r="B6">
        <v>101.959298482759</v>
      </c>
      <c r="C6">
        <v>24.838438137931</v>
      </c>
      <c r="D6">
        <v>100</v>
      </c>
      <c r="E6">
        <v>17.341504200510901</v>
      </c>
      <c r="F6" s="1" t="s">
        <v>20</v>
      </c>
      <c r="G6" t="s">
        <v>21</v>
      </c>
      <c r="H6" t="s">
        <v>21</v>
      </c>
      <c r="I6" t="s">
        <v>21</v>
      </c>
      <c r="J6">
        <v>24.892963191358</v>
      </c>
      <c r="K6">
        <v>26.906314814814799</v>
      </c>
      <c r="L6">
        <v>300.19999999999902</v>
      </c>
      <c r="M6">
        <v>4.6772386973180098E-2</v>
      </c>
      <c r="N6">
        <v>300</v>
      </c>
      <c r="O6">
        <v>1</v>
      </c>
      <c r="P6">
        <v>16.842435086419702</v>
      </c>
      <c r="Q6">
        <v>1.6919983148148201</v>
      </c>
      <c r="R6">
        <v>5</v>
      </c>
      <c r="S6">
        <v>179</v>
      </c>
      <c r="T6" s="2">
        <v>42754.843923611108</v>
      </c>
      <c r="U6">
        <f t="shared" si="0"/>
        <v>4.8767701790123681</v>
      </c>
      <c r="V6">
        <f t="shared" si="1"/>
        <v>0.19590958864653843</v>
      </c>
      <c r="W6">
        <f t="shared" si="2"/>
        <v>-0.32624763548587765</v>
      </c>
    </row>
    <row r="7" spans="1:23" x14ac:dyDescent="0.25">
      <c r="A7">
        <v>90.135703206896594</v>
      </c>
      <c r="B7">
        <v>89.124619655172395</v>
      </c>
      <c r="C7">
        <v>24.813701413793101</v>
      </c>
      <c r="D7">
        <v>100</v>
      </c>
      <c r="E7">
        <v>20.518767245502701</v>
      </c>
      <c r="F7" s="1" t="s">
        <v>20</v>
      </c>
      <c r="G7" t="s">
        <v>21</v>
      </c>
      <c r="H7" t="s">
        <v>21</v>
      </c>
      <c r="I7" t="s">
        <v>21</v>
      </c>
      <c r="J7">
        <v>29.889013092592599</v>
      </c>
      <c r="K7">
        <v>32.650388888888799</v>
      </c>
      <c r="L7">
        <v>300.19506172839402</v>
      </c>
      <c r="M7">
        <v>5.4901260317460399E-2</v>
      </c>
      <c r="N7">
        <v>300</v>
      </c>
      <c r="O7">
        <v>1</v>
      </c>
      <c r="P7">
        <v>20.2952580555556</v>
      </c>
      <c r="Q7">
        <v>1.42699580246914</v>
      </c>
      <c r="R7">
        <v>6</v>
      </c>
      <c r="S7">
        <v>179</v>
      </c>
      <c r="T7" s="2">
        <v>42754.864756944444</v>
      </c>
      <c r="U7">
        <f t="shared" si="0"/>
        <v>6.684999623456747</v>
      </c>
      <c r="V7">
        <f t="shared" si="1"/>
        <v>0.22366076801356455</v>
      </c>
      <c r="W7">
        <f t="shared" si="2"/>
        <v>0.58285296217151839</v>
      </c>
    </row>
    <row r="8" spans="1:23" x14ac:dyDescent="0.25">
      <c r="A8">
        <v>79.386482000000001</v>
      </c>
      <c r="B8">
        <v>78.485161068965496</v>
      </c>
      <c r="C8">
        <v>24.809243689655201</v>
      </c>
      <c r="D8">
        <v>100</v>
      </c>
      <c r="E8">
        <v>23.7332232312557</v>
      </c>
      <c r="F8" s="1" t="s">
        <v>20</v>
      </c>
      <c r="G8" t="s">
        <v>21</v>
      </c>
      <c r="H8" t="s">
        <v>21</v>
      </c>
      <c r="I8" t="s">
        <v>21</v>
      </c>
      <c r="J8">
        <v>34.891900475308603</v>
      </c>
      <c r="K8">
        <v>35.967740740740801</v>
      </c>
      <c r="L8">
        <v>300.199382716049</v>
      </c>
      <c r="M8">
        <v>6.3013755194218701E-2</v>
      </c>
      <c r="N8">
        <v>300</v>
      </c>
      <c r="O8">
        <v>1</v>
      </c>
      <c r="P8">
        <v>24.087845117283901</v>
      </c>
      <c r="Q8">
        <v>1.6825148271604899</v>
      </c>
      <c r="R8">
        <v>7</v>
      </c>
      <c r="S8">
        <v>179</v>
      </c>
      <c r="T8" s="2">
        <v>42754.88559027778</v>
      </c>
      <c r="U8">
        <f t="shared" si="0"/>
        <v>7.6397809197531039</v>
      </c>
      <c r="V8">
        <f t="shared" si="1"/>
        <v>0.21895571223354332</v>
      </c>
      <c r="W8">
        <f t="shared" si="2"/>
        <v>0.39586074691361262</v>
      </c>
    </row>
    <row r="9" spans="1:23" x14ac:dyDescent="0.25">
      <c r="A9">
        <v>70.442518793103403</v>
      </c>
      <c r="B9">
        <v>69.653367448275901</v>
      </c>
      <c r="C9">
        <v>24.803450620689699</v>
      </c>
      <c r="D9">
        <v>100</v>
      </c>
      <c r="E9">
        <v>26.961792299448501</v>
      </c>
      <c r="F9" s="1" t="s">
        <v>20</v>
      </c>
      <c r="G9" t="s">
        <v>21</v>
      </c>
      <c r="H9" t="s">
        <v>21</v>
      </c>
      <c r="I9" t="s">
        <v>21</v>
      </c>
      <c r="J9">
        <v>39.901817969135799</v>
      </c>
      <c r="K9">
        <v>42.007654320987697</v>
      </c>
      <c r="L9">
        <v>300.19259259259201</v>
      </c>
      <c r="M9">
        <v>7.1143490149724306E-2</v>
      </c>
      <c r="N9">
        <v>300</v>
      </c>
      <c r="O9">
        <v>1</v>
      </c>
      <c r="P9">
        <v>27.701832419753099</v>
      </c>
      <c r="Q9">
        <v>1.8649027160493801</v>
      </c>
      <c r="R9">
        <v>8</v>
      </c>
      <c r="S9">
        <v>179</v>
      </c>
      <c r="T9" s="2">
        <v>42754.906423611108</v>
      </c>
      <c r="U9">
        <f t="shared" si="0"/>
        <v>8.8533232222222118</v>
      </c>
      <c r="V9">
        <f t="shared" si="1"/>
        <v>0.22187769061224955</v>
      </c>
      <c r="W9">
        <f t="shared" si="2"/>
        <v>0.53863055951249095</v>
      </c>
    </row>
    <row r="10" spans="1:23" x14ac:dyDescent="0.25">
      <c r="A10">
        <v>62.973489413793097</v>
      </c>
      <c r="B10">
        <v>62.295745034482799</v>
      </c>
      <c r="C10">
        <v>24.7925097586207</v>
      </c>
      <c r="D10">
        <v>100</v>
      </c>
      <c r="E10">
        <v>30.212638883997201</v>
      </c>
      <c r="F10" s="1" t="s">
        <v>20</v>
      </c>
      <c r="G10" t="s">
        <v>21</v>
      </c>
      <c r="H10" t="s">
        <v>21</v>
      </c>
      <c r="I10" t="s">
        <v>21</v>
      </c>
      <c r="J10">
        <v>44.800331913580301</v>
      </c>
      <c r="K10">
        <v>46.045290123456802</v>
      </c>
      <c r="L10">
        <v>300.17962962962901</v>
      </c>
      <c r="M10">
        <v>7.9037795946890393E-2</v>
      </c>
      <c r="N10">
        <v>300</v>
      </c>
      <c r="O10">
        <v>1</v>
      </c>
      <c r="P10">
        <v>31.384811154321</v>
      </c>
      <c r="Q10">
        <v>2.0278877716049402</v>
      </c>
      <c r="R10">
        <v>9</v>
      </c>
      <c r="S10">
        <v>179</v>
      </c>
      <c r="T10" s="2">
        <v>42754.927256944444</v>
      </c>
      <c r="U10">
        <f t="shared" si="0"/>
        <v>9.9058733765432549</v>
      </c>
      <c r="V10">
        <f t="shared" si="1"/>
        <v>0.2211116068437094</v>
      </c>
      <c r="W10">
        <f t="shared" si="2"/>
        <v>0.50642169610640764</v>
      </c>
    </row>
    <row r="11" spans="1:23" x14ac:dyDescent="0.25">
      <c r="A11">
        <v>56.740012827586199</v>
      </c>
      <c r="B11">
        <v>56.145766137930998</v>
      </c>
      <c r="C11">
        <v>24.779450758620701</v>
      </c>
      <c r="D11">
        <v>100</v>
      </c>
      <c r="E11">
        <v>33.486837692404301</v>
      </c>
      <c r="F11" s="1" t="s">
        <v>20</v>
      </c>
      <c r="G11" t="s">
        <v>21</v>
      </c>
      <c r="H11" t="s">
        <v>21</v>
      </c>
      <c r="I11" t="s">
        <v>21</v>
      </c>
      <c r="J11">
        <v>49.794676617283997</v>
      </c>
      <c r="K11">
        <v>54.0242222222222</v>
      </c>
      <c r="L11">
        <v>300.13827160493702</v>
      </c>
      <c r="M11">
        <v>8.6873660389202995E-2</v>
      </c>
      <c r="N11">
        <v>300</v>
      </c>
      <c r="O11">
        <v>1</v>
      </c>
      <c r="P11">
        <v>35.238748611111099</v>
      </c>
      <c r="Q11">
        <v>2.3800377530864201</v>
      </c>
      <c r="R11">
        <v>10</v>
      </c>
      <c r="S11">
        <v>179</v>
      </c>
      <c r="T11" s="2">
        <v>42754.94809027778</v>
      </c>
      <c r="U11">
        <f t="shared" si="0"/>
        <v>10.69413064197537</v>
      </c>
      <c r="V11">
        <f t="shared" si="1"/>
        <v>0.21476453646178276</v>
      </c>
      <c r="W11">
        <f t="shared" si="2"/>
        <v>0.10834660715423183</v>
      </c>
    </row>
    <row r="12" spans="1:23" x14ac:dyDescent="0.25">
      <c r="A12">
        <v>51.508032068965498</v>
      </c>
      <c r="B12">
        <v>51.008071620689698</v>
      </c>
      <c r="C12">
        <v>24.765640068965499</v>
      </c>
      <c r="D12">
        <v>100</v>
      </c>
      <c r="E12">
        <v>36.766479809116703</v>
      </c>
      <c r="F12" s="1" t="s">
        <v>20</v>
      </c>
      <c r="G12" t="s">
        <v>21</v>
      </c>
      <c r="H12" t="s">
        <v>21</v>
      </c>
      <c r="I12" t="s">
        <v>21</v>
      </c>
      <c r="J12">
        <v>54.8065465679013</v>
      </c>
      <c r="K12">
        <v>59.836098765432403</v>
      </c>
      <c r="L12">
        <v>300.11234567901101</v>
      </c>
      <c r="M12">
        <v>9.4718590313390499E-2</v>
      </c>
      <c r="N12">
        <v>300</v>
      </c>
      <c r="O12">
        <v>1</v>
      </c>
      <c r="P12">
        <v>38.962308913580202</v>
      </c>
      <c r="Q12">
        <v>2.4596004320987599</v>
      </c>
      <c r="R12">
        <v>11</v>
      </c>
      <c r="S12">
        <v>179</v>
      </c>
      <c r="T12" s="2">
        <v>42754.968923611108</v>
      </c>
      <c r="U12">
        <f t="shared" si="0"/>
        <v>11.902877611111229</v>
      </c>
      <c r="V12">
        <f t="shared" si="1"/>
        <v>0.21717985088450037</v>
      </c>
      <c r="W12">
        <f t="shared" si="2"/>
        <v>0.24441786356454998</v>
      </c>
    </row>
    <row r="13" spans="1:23" x14ac:dyDescent="0.25">
      <c r="A13">
        <v>47.1408792068965</v>
      </c>
      <c r="B13">
        <v>46.709494275862099</v>
      </c>
      <c r="C13">
        <v>24.754942206896601</v>
      </c>
      <c r="D13">
        <v>100</v>
      </c>
      <c r="E13">
        <v>40.049295949399898</v>
      </c>
      <c r="F13" s="1" t="s">
        <v>20</v>
      </c>
      <c r="G13" t="s">
        <v>21</v>
      </c>
      <c r="H13" t="s">
        <v>21</v>
      </c>
      <c r="I13" t="s">
        <v>21</v>
      </c>
      <c r="J13">
        <v>59.828384339506201</v>
      </c>
      <c r="K13">
        <v>66.022000000000205</v>
      </c>
      <c r="L13">
        <v>300.099999999999</v>
      </c>
      <c r="M13">
        <v>0.10264834272300501</v>
      </c>
      <c r="N13">
        <v>300</v>
      </c>
      <c r="O13">
        <v>1</v>
      </c>
      <c r="P13">
        <v>42.753612691358001</v>
      </c>
      <c r="Q13">
        <v>2.6792196543209901</v>
      </c>
      <c r="R13">
        <v>12</v>
      </c>
      <c r="S13">
        <v>179</v>
      </c>
      <c r="T13" s="2">
        <v>42754.989756944444</v>
      </c>
      <c r="U13">
        <f t="shared" si="0"/>
        <v>12.913792382716103</v>
      </c>
      <c r="V13">
        <f t="shared" si="1"/>
        <v>0.21584725252540035</v>
      </c>
      <c r="W13">
        <f t="shared" si="2"/>
        <v>0.12404666081044269</v>
      </c>
    </row>
    <row r="14" spans="1:23" x14ac:dyDescent="0.25">
      <c r="A14">
        <v>40.376472517241403</v>
      </c>
      <c r="B14">
        <v>40.059199206896601</v>
      </c>
      <c r="C14">
        <v>24.724333482758599</v>
      </c>
      <c r="D14">
        <v>100</v>
      </c>
      <c r="E14">
        <v>35.207487166815298</v>
      </c>
      <c r="F14" s="1" t="s">
        <v>20</v>
      </c>
      <c r="G14" t="s">
        <v>21</v>
      </c>
      <c r="H14" t="s">
        <v>21</v>
      </c>
      <c r="I14" t="s">
        <v>21</v>
      </c>
      <c r="J14">
        <v>1.5478110928792601</v>
      </c>
      <c r="K14">
        <v>3.0019999999999798</v>
      </c>
      <c r="L14">
        <v>300.199999999998</v>
      </c>
      <c r="M14">
        <v>8.71368679750225E-2</v>
      </c>
      <c r="N14">
        <v>300</v>
      </c>
      <c r="O14">
        <v>1</v>
      </c>
      <c r="P14">
        <v>-1.7092361702786401</v>
      </c>
      <c r="Q14">
        <v>-2.6726148544891601</v>
      </c>
      <c r="R14">
        <v>13</v>
      </c>
      <c r="S14">
        <v>358</v>
      </c>
      <c r="T14" s="2">
        <v>42755.031307870369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D1" workbookViewId="0">
      <selection activeCell="X2" sqref="X2"/>
    </sheetView>
  </sheetViews>
  <sheetFormatPr defaultRowHeight="15" x14ac:dyDescent="0.25"/>
  <cols>
    <col min="20" max="20" width="14.85546875" bestFit="1" customWidth="1"/>
    <col min="21" max="21" width="11.5703125" style="3" bestFit="1" customWidth="1"/>
    <col min="22" max="22" width="14.28515625" style="3" bestFit="1" customWidth="1"/>
    <col min="23" max="23" width="14.28515625" style="3" customWidth="1"/>
    <col min="24" max="24" width="9.140625" style="3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22</v>
      </c>
      <c r="V1" s="3" t="s">
        <v>23</v>
      </c>
      <c r="X1" s="4">
        <v>0.86</v>
      </c>
    </row>
    <row r="2" spans="1:24" x14ac:dyDescent="0.25">
      <c r="A2">
        <v>214.71105065517199</v>
      </c>
      <c r="B2">
        <v>218.581766034483</v>
      </c>
      <c r="C2">
        <v>25.262254275862102</v>
      </c>
      <c r="D2">
        <v>100</v>
      </c>
      <c r="E2">
        <v>10</v>
      </c>
      <c r="F2" s="1" t="s">
        <v>20</v>
      </c>
      <c r="G2">
        <v>0</v>
      </c>
      <c r="H2">
        <v>0</v>
      </c>
      <c r="I2">
        <v>0</v>
      </c>
      <c r="J2">
        <v>2.9268782592592602</v>
      </c>
      <c r="K2">
        <v>0.62666666666666804</v>
      </c>
      <c r="L2">
        <v>300</v>
      </c>
      <c r="M2">
        <v>9.75384259259259E-3</v>
      </c>
      <c r="N2">
        <v>300</v>
      </c>
      <c r="O2">
        <v>1</v>
      </c>
      <c r="P2">
        <v>-0.25973059259259301</v>
      </c>
      <c r="Q2">
        <v>0.174903977777778</v>
      </c>
      <c r="R2">
        <v>1</v>
      </c>
      <c r="S2">
        <v>148</v>
      </c>
      <c r="T2" s="2">
        <v>42755.582569444443</v>
      </c>
    </row>
    <row r="3" spans="1:24" x14ac:dyDescent="0.25">
      <c r="A3">
        <v>178.79643403448301</v>
      </c>
      <c r="B3">
        <v>182.349511482759</v>
      </c>
      <c r="C3">
        <v>25.1890276206897</v>
      </c>
      <c r="D3">
        <v>100</v>
      </c>
      <c r="E3">
        <v>9.1991090888888891</v>
      </c>
      <c r="F3" s="1" t="s">
        <v>20</v>
      </c>
      <c r="G3">
        <v>0</v>
      </c>
      <c r="H3">
        <v>0</v>
      </c>
      <c r="I3">
        <v>0</v>
      </c>
      <c r="J3">
        <v>9.9784398765432094</v>
      </c>
      <c r="K3">
        <v>7.6759259259259096</v>
      </c>
      <c r="L3">
        <v>300</v>
      </c>
      <c r="M3">
        <v>2.3325537037036999E-2</v>
      </c>
      <c r="N3">
        <v>300</v>
      </c>
      <c r="O3">
        <v>1</v>
      </c>
      <c r="P3">
        <v>5.0548561913580201</v>
      </c>
      <c r="Q3">
        <v>1.4016590246913601</v>
      </c>
      <c r="R3">
        <v>2</v>
      </c>
      <c r="S3">
        <v>179</v>
      </c>
      <c r="T3" s="2">
        <v>42755.603402777779</v>
      </c>
      <c r="U3" s="3">
        <f>(J3-$J$2)-((P3-$P$2)+(Q3-$Q$2))</f>
        <v>0.51021978641975441</v>
      </c>
      <c r="V3" s="3">
        <f t="shared" ref="V3:V13" si="0">U3/J3</f>
        <v>5.1132220340291093E-2</v>
      </c>
      <c r="W3" s="3">
        <f>J3-$J$2-(P3-$P$2)/$X$1-(Q3-$Q$2)</f>
        <v>-0.35494550399081071</v>
      </c>
      <c r="X3" s="3">
        <f>(J3-$J$2)-((P3-$P$2)+(Q3-$Q$2))/$X$1</f>
        <v>-0.55464981395348723</v>
      </c>
    </row>
    <row r="4" spans="1:24" x14ac:dyDescent="0.25">
      <c r="A4">
        <v>150.62573075862099</v>
      </c>
      <c r="B4">
        <v>153.69481151724099</v>
      </c>
      <c r="C4">
        <v>25.109775137930999</v>
      </c>
      <c r="D4">
        <v>100</v>
      </c>
      <c r="E4">
        <v>11.253738787037101</v>
      </c>
      <c r="F4" s="1" t="s">
        <v>20</v>
      </c>
      <c r="G4" t="s">
        <v>21</v>
      </c>
      <c r="H4" t="s">
        <v>21</v>
      </c>
      <c r="I4" t="s">
        <v>21</v>
      </c>
      <c r="J4">
        <v>14.962145586419799</v>
      </c>
      <c r="K4">
        <v>12.661111111111101</v>
      </c>
      <c r="L4">
        <v>300</v>
      </c>
      <c r="M4">
        <v>3.2746023148148201E-2</v>
      </c>
      <c r="N4">
        <v>300</v>
      </c>
      <c r="O4">
        <v>1</v>
      </c>
      <c r="P4">
        <v>8.7315041790123509</v>
      </c>
      <c r="Q4">
        <v>1.88182339506173</v>
      </c>
      <c r="R4">
        <v>3</v>
      </c>
      <c r="S4">
        <v>179</v>
      </c>
      <c r="T4" s="2">
        <v>42755.624236111114</v>
      </c>
      <c r="U4" s="3">
        <f>(J4-$J$2)-((P4-$P$2)+(Q4-$Q$2))</f>
        <v>1.3371131382716435</v>
      </c>
      <c r="V4" s="3">
        <f t="shared" si="0"/>
        <v>8.9366403404419287E-2</v>
      </c>
      <c r="W4" s="3">
        <f t="shared" ref="W4:W13" si="1">J4-$J$2-(P4-$P$2)/$X$1-(Q4-$Q$2)</f>
        <v>-0.12657624315241689</v>
      </c>
      <c r="X4" s="3">
        <f t="shared" ref="X4:X13" si="2">(J4-$J$2)-((P4-$P$2)+(Q4-$Q$2))/$X$1</f>
        <v>-0.40444684596608482</v>
      </c>
    </row>
    <row r="5" spans="1:24" x14ac:dyDescent="0.25">
      <c r="A5">
        <v>128.02037634482801</v>
      </c>
      <c r="B5">
        <v>130.500840172414</v>
      </c>
      <c r="C5">
        <v>25.0918195517241</v>
      </c>
      <c r="D5">
        <v>100</v>
      </c>
      <c r="E5">
        <v>13.832387890572299</v>
      </c>
      <c r="F5" s="1" t="s">
        <v>20</v>
      </c>
      <c r="G5" t="s">
        <v>21</v>
      </c>
      <c r="H5" t="s">
        <v>21</v>
      </c>
      <c r="I5" t="s">
        <v>21</v>
      </c>
      <c r="J5">
        <v>19.955611129629599</v>
      </c>
      <c r="K5">
        <v>17.818518518518601</v>
      </c>
      <c r="L5">
        <v>300</v>
      </c>
      <c r="M5">
        <v>4.1339956228956198E-2</v>
      </c>
      <c r="N5">
        <v>300</v>
      </c>
      <c r="O5">
        <v>1</v>
      </c>
      <c r="P5">
        <v>12.360450790123499</v>
      </c>
      <c r="Q5">
        <v>2.16982241975309</v>
      </c>
      <c r="R5">
        <v>4</v>
      </c>
      <c r="S5">
        <v>179</v>
      </c>
      <c r="T5" s="2">
        <v>42755.645069444443</v>
      </c>
      <c r="U5" s="3">
        <f t="shared" ref="U5:U12" si="3">(J5-$J$2)-((P5-$P$2)+(Q5-$Q$2))</f>
        <v>2.4136330456789334</v>
      </c>
      <c r="V5" s="3">
        <f t="shared" si="0"/>
        <v>0.12095009418655341</v>
      </c>
      <c r="W5" s="3">
        <f t="shared" si="1"/>
        <v>0.35918491360887073</v>
      </c>
      <c r="X5" s="3">
        <f t="shared" si="2"/>
        <v>3.4430748636147257E-2</v>
      </c>
    </row>
    <row r="6" spans="1:24" x14ac:dyDescent="0.25">
      <c r="A6">
        <v>109.608242931034</v>
      </c>
      <c r="B6">
        <v>111.626829931034</v>
      </c>
      <c r="C6">
        <v>25.079153896551698</v>
      </c>
      <c r="D6">
        <v>100</v>
      </c>
      <c r="E6">
        <v>16.638130164021099</v>
      </c>
      <c r="F6" s="1" t="s">
        <v>20</v>
      </c>
      <c r="G6" t="s">
        <v>21</v>
      </c>
      <c r="H6" t="s">
        <v>21</v>
      </c>
      <c r="I6" t="s">
        <v>21</v>
      </c>
      <c r="J6">
        <v>24.907504191358001</v>
      </c>
      <c r="K6">
        <v>22.948148148148199</v>
      </c>
      <c r="L6">
        <v>300</v>
      </c>
      <c r="M6">
        <v>4.93932777777778E-2</v>
      </c>
      <c r="N6">
        <v>300</v>
      </c>
      <c r="O6">
        <v>1</v>
      </c>
      <c r="P6">
        <v>16.028949555555499</v>
      </c>
      <c r="Q6">
        <v>2.8946761604938298</v>
      </c>
      <c r="R6">
        <v>5</v>
      </c>
      <c r="S6">
        <v>179</v>
      </c>
      <c r="T6" s="2">
        <v>42755.665902777779</v>
      </c>
      <c r="U6" s="3">
        <f t="shared" si="3"/>
        <v>2.9721736012345943</v>
      </c>
      <c r="V6" s="3">
        <f t="shared" si="0"/>
        <v>0.11932843926874979</v>
      </c>
      <c r="W6" s="3">
        <f t="shared" si="1"/>
        <v>0.32052799572211388</v>
      </c>
      <c r="X6" s="3">
        <f t="shared" si="2"/>
        <v>-0.12222561541770816</v>
      </c>
    </row>
    <row r="7" spans="1:24" x14ac:dyDescent="0.25">
      <c r="A7">
        <v>94.611598275862093</v>
      </c>
      <c r="B7">
        <v>96.258781172413805</v>
      </c>
      <c r="C7">
        <v>25.0626260689655</v>
      </c>
      <c r="D7">
        <v>100</v>
      </c>
      <c r="E7">
        <v>19.563489262527099</v>
      </c>
      <c r="F7" s="1" t="s">
        <v>20</v>
      </c>
      <c r="G7" t="s">
        <v>21</v>
      </c>
      <c r="H7" t="s">
        <v>21</v>
      </c>
      <c r="I7" t="s">
        <v>21</v>
      </c>
      <c r="J7">
        <v>29.869086567901199</v>
      </c>
      <c r="K7">
        <v>29.425925925925998</v>
      </c>
      <c r="L7">
        <v>300</v>
      </c>
      <c r="M7">
        <v>5.7304142701525E-2</v>
      </c>
      <c r="N7">
        <v>300</v>
      </c>
      <c r="O7">
        <v>1</v>
      </c>
      <c r="P7">
        <v>19.8532016790124</v>
      </c>
      <c r="Q7">
        <v>3.5961699444444499</v>
      </c>
      <c r="R7">
        <v>6</v>
      </c>
      <c r="S7">
        <v>179</v>
      </c>
      <c r="T7" s="2">
        <v>42755.686736111114</v>
      </c>
      <c r="U7" s="3">
        <f t="shared" si="3"/>
        <v>3.408010070370274</v>
      </c>
      <c r="V7" s="3">
        <f t="shared" si="0"/>
        <v>0.11409823539875807</v>
      </c>
      <c r="W7" s="3">
        <f t="shared" si="1"/>
        <v>0.13381179359736528</v>
      </c>
      <c r="X7" s="3">
        <f t="shared" si="2"/>
        <v>-0.42313848004604537</v>
      </c>
    </row>
    <row r="8" spans="1:24" x14ac:dyDescent="0.25">
      <c r="A8">
        <v>82.368348448275896</v>
      </c>
      <c r="B8">
        <v>83.728054551724099</v>
      </c>
      <c r="C8">
        <v>25.0366184137931</v>
      </c>
      <c r="D8">
        <v>100</v>
      </c>
      <c r="E8">
        <v>22.544192330555401</v>
      </c>
      <c r="F8" s="1" t="s">
        <v>20</v>
      </c>
      <c r="G8" t="s">
        <v>21</v>
      </c>
      <c r="H8" t="s">
        <v>21</v>
      </c>
      <c r="I8" t="s">
        <v>21</v>
      </c>
      <c r="J8">
        <v>34.855136876543199</v>
      </c>
      <c r="K8">
        <v>34.464814814814901</v>
      </c>
      <c r="L8">
        <v>300</v>
      </c>
      <c r="M8">
        <v>6.5113062037036998E-2</v>
      </c>
      <c r="N8">
        <v>300</v>
      </c>
      <c r="O8">
        <v>1</v>
      </c>
      <c r="P8">
        <v>23.5116325555556</v>
      </c>
      <c r="Q8">
        <v>4.1235799320987701</v>
      </c>
      <c r="R8">
        <v>7</v>
      </c>
      <c r="S8">
        <v>179</v>
      </c>
      <c r="T8" s="2">
        <v>42755.707569444443</v>
      </c>
      <c r="U8" s="3">
        <f t="shared" si="3"/>
        <v>4.2082195148147505</v>
      </c>
      <c r="V8" s="3">
        <f t="shared" si="0"/>
        <v>0.12073455713917443</v>
      </c>
      <c r="W8" s="3">
        <f t="shared" si="1"/>
        <v>0.33846272325574267</v>
      </c>
      <c r="X8" s="3">
        <f t="shared" si="2"/>
        <v>-0.30434499023836992</v>
      </c>
    </row>
    <row r="9" spans="1:24" x14ac:dyDescent="0.25">
      <c r="A9">
        <v>72.323440068965496</v>
      </c>
      <c r="B9">
        <v>73.458332172413805</v>
      </c>
      <c r="C9">
        <v>25.022006448275899</v>
      </c>
      <c r="D9">
        <v>100</v>
      </c>
      <c r="E9">
        <v>25.561278496779298</v>
      </c>
      <c r="F9" s="1" t="s">
        <v>20</v>
      </c>
      <c r="G9" t="s">
        <v>21</v>
      </c>
      <c r="H9" t="s">
        <v>21</v>
      </c>
      <c r="I9" t="s">
        <v>21</v>
      </c>
      <c r="J9">
        <v>39.841745882715998</v>
      </c>
      <c r="K9">
        <v>39.6981481481481</v>
      </c>
      <c r="L9">
        <v>300</v>
      </c>
      <c r="M9">
        <v>7.2936586151368804E-2</v>
      </c>
      <c r="N9">
        <v>300</v>
      </c>
      <c r="O9">
        <v>1</v>
      </c>
      <c r="P9">
        <v>27.270510629629602</v>
      </c>
      <c r="Q9">
        <v>4.8234816296296303</v>
      </c>
      <c r="R9">
        <v>8</v>
      </c>
      <c r="S9">
        <v>179</v>
      </c>
      <c r="T9" s="2">
        <v>42755.728402777779</v>
      </c>
      <c r="U9" s="3">
        <f t="shared" si="3"/>
        <v>4.7360487493826895</v>
      </c>
      <c r="V9" s="3">
        <f t="shared" si="0"/>
        <v>0.11887151640704743</v>
      </c>
      <c r="W9" s="3">
        <f t="shared" si="1"/>
        <v>0.25438157367209868</v>
      </c>
      <c r="X9" s="3">
        <f t="shared" si="2"/>
        <v>-0.50236362546657176</v>
      </c>
    </row>
    <row r="10" spans="1:24" x14ac:dyDescent="0.25">
      <c r="A10">
        <v>64.068962379310307</v>
      </c>
      <c r="B10">
        <v>65.013604310344803</v>
      </c>
      <c r="C10">
        <v>25.011386034482801</v>
      </c>
      <c r="D10">
        <v>100</v>
      </c>
      <c r="E10">
        <v>28.600497570512701</v>
      </c>
      <c r="F10" s="1" t="s">
        <v>20</v>
      </c>
      <c r="G10" t="s">
        <v>21</v>
      </c>
      <c r="H10" t="s">
        <v>21</v>
      </c>
      <c r="I10" t="s">
        <v>21</v>
      </c>
      <c r="J10">
        <v>44.832712123456801</v>
      </c>
      <c r="K10">
        <v>44.759259259259302</v>
      </c>
      <c r="L10">
        <v>300</v>
      </c>
      <c r="M10">
        <v>8.0776295584045602E-2</v>
      </c>
      <c r="N10">
        <v>300</v>
      </c>
      <c r="O10">
        <v>1</v>
      </c>
      <c r="P10">
        <v>30.905843012345699</v>
      </c>
      <c r="Q10">
        <v>5.35058969135802</v>
      </c>
      <c r="R10">
        <v>9</v>
      </c>
      <c r="S10">
        <v>179</v>
      </c>
      <c r="T10" s="2">
        <v>42755.749236111114</v>
      </c>
      <c r="U10" s="3">
        <f t="shared" si="3"/>
        <v>5.5645745456790081</v>
      </c>
      <c r="V10" s="3">
        <f t="shared" si="0"/>
        <v>0.12411862415005633</v>
      </c>
      <c r="W10" s="3">
        <f t="shared" si="1"/>
        <v>0.49110907510765323</v>
      </c>
      <c r="X10" s="3">
        <f t="shared" si="2"/>
        <v>-0.35144441314959352</v>
      </c>
    </row>
    <row r="11" spans="1:24" x14ac:dyDescent="0.25">
      <c r="A11">
        <v>57.278762068965499</v>
      </c>
      <c r="B11">
        <v>58.064371241379298</v>
      </c>
      <c r="C11">
        <v>24.987747275862102</v>
      </c>
      <c r="D11">
        <v>100</v>
      </c>
      <c r="E11">
        <v>31.648222324393199</v>
      </c>
      <c r="F11" s="1" t="s">
        <v>20</v>
      </c>
      <c r="G11" t="s">
        <v>21</v>
      </c>
      <c r="H11" t="s">
        <v>21</v>
      </c>
      <c r="I11" t="s">
        <v>21</v>
      </c>
      <c r="J11">
        <v>49.825196388888898</v>
      </c>
      <c r="K11">
        <v>49.935185185185397</v>
      </c>
      <c r="L11">
        <v>300</v>
      </c>
      <c r="M11">
        <v>8.8636343550447E-2</v>
      </c>
      <c r="N11">
        <v>300</v>
      </c>
      <c r="O11">
        <v>1</v>
      </c>
      <c r="P11">
        <v>34.360632512345703</v>
      </c>
      <c r="Q11">
        <v>5.3650833888888902</v>
      </c>
      <c r="R11">
        <v>10</v>
      </c>
      <c r="S11">
        <v>179</v>
      </c>
      <c r="T11" s="2">
        <v>42755.770069444443</v>
      </c>
      <c r="U11" s="3">
        <f t="shared" si="3"/>
        <v>7.0877756135802343</v>
      </c>
      <c r="V11" s="3">
        <f t="shared" si="0"/>
        <v>0.14225283846870737</v>
      </c>
      <c r="W11" s="3">
        <f t="shared" si="1"/>
        <v>1.4519025499856237</v>
      </c>
      <c r="X11" s="3">
        <f t="shared" si="2"/>
        <v>0.60698962259544942</v>
      </c>
    </row>
    <row r="12" spans="1:24" x14ac:dyDescent="0.25">
      <c r="A12">
        <v>51.6497121724138</v>
      </c>
      <c r="B12">
        <v>52.310270965517297</v>
      </c>
      <c r="C12">
        <v>24.9687052413793</v>
      </c>
      <c r="D12">
        <v>100</v>
      </c>
      <c r="E12">
        <v>34.698487634837697</v>
      </c>
      <c r="F12" s="1" t="s">
        <v>20</v>
      </c>
      <c r="G12" t="s">
        <v>21</v>
      </c>
      <c r="H12" t="s">
        <v>21</v>
      </c>
      <c r="I12" t="s">
        <v>21</v>
      </c>
      <c r="J12">
        <v>54.8204311851852</v>
      </c>
      <c r="K12">
        <v>54.894444444444403</v>
      </c>
      <c r="L12">
        <v>300</v>
      </c>
      <c r="M12">
        <v>9.6519024305555604E-2</v>
      </c>
      <c r="N12">
        <v>300</v>
      </c>
      <c r="O12">
        <v>1</v>
      </c>
      <c r="P12">
        <v>38.119313006172803</v>
      </c>
      <c r="Q12">
        <v>5.8730634753086504</v>
      </c>
      <c r="R12">
        <v>11</v>
      </c>
      <c r="S12">
        <v>179</v>
      </c>
      <c r="T12" s="2">
        <v>42755.790902777779</v>
      </c>
      <c r="U12" s="3">
        <f t="shared" si="3"/>
        <v>7.8163498296296723</v>
      </c>
      <c r="V12" s="3">
        <f t="shared" si="0"/>
        <v>0.1425809622552181</v>
      </c>
      <c r="W12" s="3">
        <f t="shared" si="1"/>
        <v>1.5685985461097278</v>
      </c>
      <c r="X12" s="3">
        <f t="shared" si="2"/>
        <v>0.64099118604655558</v>
      </c>
    </row>
    <row r="13" spans="1:24" x14ac:dyDescent="0.25">
      <c r="A13">
        <v>46.996606896551697</v>
      </c>
      <c r="B13">
        <v>47.5493882758621</v>
      </c>
      <c r="C13">
        <v>24.915262793103501</v>
      </c>
      <c r="D13">
        <v>100</v>
      </c>
      <c r="E13">
        <v>37.756357251322697</v>
      </c>
      <c r="F13" s="1" t="s">
        <v>20</v>
      </c>
      <c r="G13" t="s">
        <v>21</v>
      </c>
      <c r="H13" t="s">
        <v>21</v>
      </c>
      <c r="I13" t="s">
        <v>21</v>
      </c>
      <c r="J13">
        <v>59.816741197530902</v>
      </c>
      <c r="K13">
        <v>60.051851851851801</v>
      </c>
      <c r="L13">
        <v>300</v>
      </c>
      <c r="M13">
        <v>0.104419236507937</v>
      </c>
      <c r="N13">
        <v>300</v>
      </c>
      <c r="O13">
        <v>1</v>
      </c>
      <c r="P13">
        <v>41.486264765432097</v>
      </c>
      <c r="Q13">
        <v>6.0101404259259299</v>
      </c>
      <c r="R13">
        <v>12</v>
      </c>
      <c r="S13">
        <v>179</v>
      </c>
      <c r="T13" s="2">
        <v>42755.811736111114</v>
      </c>
      <c r="U13" s="3">
        <f>(J13-$J$2)-((P13-$P$2)+(Q13-$Q$2))</f>
        <v>9.3086311320988031</v>
      </c>
      <c r="V13" s="3">
        <f t="shared" si="0"/>
        <v>0.15561916188913083</v>
      </c>
      <c r="W13" s="3">
        <f t="shared" si="1"/>
        <v>2.512771422652925</v>
      </c>
      <c r="X13" s="3">
        <f t="shared" si="2"/>
        <v>1.5628492101636908</v>
      </c>
    </row>
    <row r="14" spans="1:24" x14ac:dyDescent="0.25">
      <c r="A14">
        <v>39.9467453793103</v>
      </c>
      <c r="B14">
        <v>40.364416517241402</v>
      </c>
      <c r="C14">
        <v>24.9212057931034</v>
      </c>
      <c r="D14">
        <v>100</v>
      </c>
      <c r="E14">
        <v>32.077848774164202</v>
      </c>
      <c r="F14" s="1" t="s">
        <v>20</v>
      </c>
      <c r="G14">
        <v>0</v>
      </c>
      <c r="H14">
        <v>0</v>
      </c>
      <c r="I14">
        <v>0</v>
      </c>
      <c r="J14">
        <v>2.9291891296296302</v>
      </c>
      <c r="K14">
        <v>0.52407407407407203</v>
      </c>
      <c r="L14">
        <v>300</v>
      </c>
      <c r="M14">
        <v>8.9191745709123804E-2</v>
      </c>
      <c r="N14">
        <v>300</v>
      </c>
      <c r="O14">
        <v>1</v>
      </c>
      <c r="P14">
        <v>-0.67936903086419798</v>
      </c>
      <c r="Q14">
        <v>-0.272580280864198</v>
      </c>
      <c r="R14">
        <v>13</v>
      </c>
      <c r="S14">
        <v>359</v>
      </c>
      <c r="T14" s="2">
        <v>42755.853402777779</v>
      </c>
    </row>
    <row r="15" spans="1:24" x14ac:dyDescent="0.25">
      <c r="A15">
        <v>24.450750965517202</v>
      </c>
      <c r="B15">
        <v>24.5318797931034</v>
      </c>
      <c r="C15">
        <v>24.8901893793103</v>
      </c>
      <c r="D15">
        <v>100</v>
      </c>
      <c r="E15">
        <v>9.6624745201071693</v>
      </c>
      <c r="F15" s="1" t="s">
        <v>20</v>
      </c>
      <c r="G15">
        <v>0</v>
      </c>
      <c r="H15">
        <v>0</v>
      </c>
      <c r="I15">
        <v>0</v>
      </c>
      <c r="J15">
        <v>2.9495675151838099</v>
      </c>
      <c r="K15">
        <v>0.50649973361745404</v>
      </c>
      <c r="L15">
        <v>300</v>
      </c>
      <c r="M15">
        <v>3.3461032171581799E-2</v>
      </c>
      <c r="N15">
        <v>300</v>
      </c>
      <c r="O15">
        <v>1</v>
      </c>
      <c r="P15">
        <v>-1.21220123867874</v>
      </c>
      <c r="Q15">
        <v>-1.06600155807139</v>
      </c>
      <c r="R15">
        <v>-1</v>
      </c>
      <c r="S15">
        <v>4169</v>
      </c>
      <c r="T15" s="2">
        <v>42756.336041666669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ipb3-37-1201017</vt:lpstr>
      <vt:lpstr>ipb1-30-1202017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2017-01-20T21:59:16Z</dcterms:created>
  <dcterms:modified xsi:type="dcterms:W3CDTF">2017-01-23T17:52:52Z</dcterms:modified>
</cp:coreProperties>
</file>