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80" yWindow="440" windowWidth="24600" windowHeight="15600" tabRatio="500" activeTab="1"/>
  </bookViews>
  <sheets>
    <sheet name="by Plate" sheetId="1" r:id="rId1"/>
    <sheet name="Norm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8" i="2" l="1"/>
  <c r="D113" i="2"/>
  <c r="S60" i="2"/>
  <c r="I60" i="2"/>
  <c r="H60" i="2"/>
  <c r="G60" i="2"/>
  <c r="F60" i="2"/>
  <c r="E60" i="2"/>
  <c r="D60" i="2"/>
  <c r="D4" i="2"/>
  <c r="D3" i="2"/>
  <c r="B9" i="2"/>
  <c r="C9" i="2"/>
  <c r="D161" i="2"/>
  <c r="BD198" i="2"/>
  <c r="BC198" i="2"/>
  <c r="BD205" i="2"/>
  <c r="BC205" i="2"/>
  <c r="BD204" i="2"/>
  <c r="BC204" i="2"/>
  <c r="BD203" i="2"/>
  <c r="BC203" i="2"/>
  <c r="BD202" i="2"/>
  <c r="BC202" i="2"/>
  <c r="BD201" i="2"/>
  <c r="BC201" i="2"/>
  <c r="BD200" i="2"/>
  <c r="BC200" i="2"/>
  <c r="BD199" i="2"/>
  <c r="BC199" i="2"/>
  <c r="BD197" i="2"/>
  <c r="BC197" i="2"/>
  <c r="BD196" i="2"/>
  <c r="BC196" i="2"/>
  <c r="BD195" i="2"/>
  <c r="BC195" i="2"/>
  <c r="BD194" i="2"/>
  <c r="BC194" i="2"/>
  <c r="BD193" i="2"/>
  <c r="BC193" i="2"/>
  <c r="BD192" i="2"/>
  <c r="BC192" i="2"/>
  <c r="BD191" i="2"/>
  <c r="BC191" i="2"/>
  <c r="BD190" i="2"/>
  <c r="BC190" i="2"/>
  <c r="BD189" i="2"/>
  <c r="BC189" i="2"/>
  <c r="BD188" i="2"/>
  <c r="BC188" i="2"/>
  <c r="BD187" i="2"/>
  <c r="BC187" i="2"/>
  <c r="BD186" i="2"/>
  <c r="BC186" i="2"/>
  <c r="BD185" i="2"/>
  <c r="BC185" i="2"/>
  <c r="BD184" i="2"/>
  <c r="BC184" i="2"/>
  <c r="BD183" i="2"/>
  <c r="BC183" i="2"/>
  <c r="BD182" i="2"/>
  <c r="BC182" i="2"/>
  <c r="BD181" i="2"/>
  <c r="BC181" i="2"/>
  <c r="BD180" i="2"/>
  <c r="BC180" i="2"/>
  <c r="BD179" i="2"/>
  <c r="BC179" i="2"/>
  <c r="BD178" i="2"/>
  <c r="BC178" i="2"/>
  <c r="BD177" i="2"/>
  <c r="BC177" i="2"/>
  <c r="BD176" i="2"/>
  <c r="BC176" i="2"/>
  <c r="BD175" i="2"/>
  <c r="BC175" i="2"/>
  <c r="BD174" i="2"/>
  <c r="BC174" i="2"/>
  <c r="BD173" i="2"/>
  <c r="BC173" i="2"/>
  <c r="BD172" i="2"/>
  <c r="BC172" i="2"/>
  <c r="BD171" i="2"/>
  <c r="BC171" i="2"/>
  <c r="BD170" i="2"/>
  <c r="BC170" i="2"/>
  <c r="BD169" i="2"/>
  <c r="BC169" i="2"/>
  <c r="BD168" i="2"/>
  <c r="BC168" i="2"/>
  <c r="BD167" i="2"/>
  <c r="BC167" i="2"/>
  <c r="BD166" i="2"/>
  <c r="BC166" i="2"/>
  <c r="BD165" i="2"/>
  <c r="BC165" i="2"/>
  <c r="BD164" i="2"/>
  <c r="BC164" i="2"/>
  <c r="BD163" i="2"/>
  <c r="BC163" i="2"/>
  <c r="BD162" i="2"/>
  <c r="BC162" i="2"/>
  <c r="BD161" i="2"/>
  <c r="BC161" i="2"/>
  <c r="AO205" i="2"/>
  <c r="AN205" i="2"/>
  <c r="AO204" i="2"/>
  <c r="AN204" i="2"/>
  <c r="AO203" i="2"/>
  <c r="AN203" i="2"/>
  <c r="AO202" i="2"/>
  <c r="AN202" i="2"/>
  <c r="AO201" i="2"/>
  <c r="AN201" i="2"/>
  <c r="AO200" i="2"/>
  <c r="AN200" i="2"/>
  <c r="AO199" i="2"/>
  <c r="AN199" i="2"/>
  <c r="AO198" i="2"/>
  <c r="AN198" i="2"/>
  <c r="AO197" i="2"/>
  <c r="AN197" i="2"/>
  <c r="AO196" i="2"/>
  <c r="AN196" i="2"/>
  <c r="AO195" i="2"/>
  <c r="AN195" i="2"/>
  <c r="AO194" i="2"/>
  <c r="AN194" i="2"/>
  <c r="AO193" i="2"/>
  <c r="AN193" i="2"/>
  <c r="AO192" i="2"/>
  <c r="AN192" i="2"/>
  <c r="AO191" i="2"/>
  <c r="AN191" i="2"/>
  <c r="AO190" i="2"/>
  <c r="AN190" i="2"/>
  <c r="AO189" i="2"/>
  <c r="AN189" i="2"/>
  <c r="AO188" i="2"/>
  <c r="AN188" i="2"/>
  <c r="AO187" i="2"/>
  <c r="AN187" i="2"/>
  <c r="AO186" i="2"/>
  <c r="AN186" i="2"/>
  <c r="AO185" i="2"/>
  <c r="AN185" i="2"/>
  <c r="AO184" i="2"/>
  <c r="AN184" i="2"/>
  <c r="AO183" i="2"/>
  <c r="AN183" i="2"/>
  <c r="AO182" i="2"/>
  <c r="AN182" i="2"/>
  <c r="AO181" i="2"/>
  <c r="AN181" i="2"/>
  <c r="AO180" i="2"/>
  <c r="AN180" i="2"/>
  <c r="AO179" i="2"/>
  <c r="AN179" i="2"/>
  <c r="AO178" i="2"/>
  <c r="AN178" i="2"/>
  <c r="AO177" i="2"/>
  <c r="AN177" i="2"/>
  <c r="AO176" i="2"/>
  <c r="AN176" i="2"/>
  <c r="AO175" i="2"/>
  <c r="AN175" i="2"/>
  <c r="AO174" i="2"/>
  <c r="AN174" i="2"/>
  <c r="AO173" i="2"/>
  <c r="AN173" i="2"/>
  <c r="AO172" i="2"/>
  <c r="AN172" i="2"/>
  <c r="AO171" i="2"/>
  <c r="AN171" i="2"/>
  <c r="AO170" i="2"/>
  <c r="AN170" i="2"/>
  <c r="AO169" i="2"/>
  <c r="AN169" i="2"/>
  <c r="AO168" i="2"/>
  <c r="AN168" i="2"/>
  <c r="AO167" i="2"/>
  <c r="AN167" i="2"/>
  <c r="AO166" i="2"/>
  <c r="AN166" i="2"/>
  <c r="AO165" i="2"/>
  <c r="AN165" i="2"/>
  <c r="AO164" i="2"/>
  <c r="AN164" i="2"/>
  <c r="AO163" i="2"/>
  <c r="AN163" i="2"/>
  <c r="AO162" i="2"/>
  <c r="AN162" i="2"/>
  <c r="AO161" i="2"/>
  <c r="AN161" i="2"/>
  <c r="AF205" i="2"/>
  <c r="AE205" i="2"/>
  <c r="AF204" i="2"/>
  <c r="AE204" i="2"/>
  <c r="AF203" i="2"/>
  <c r="AE203" i="2"/>
  <c r="AF202" i="2"/>
  <c r="AE202" i="2"/>
  <c r="AF201" i="2"/>
  <c r="AE201" i="2"/>
  <c r="AF200" i="2"/>
  <c r="AE200" i="2"/>
  <c r="AF199" i="2"/>
  <c r="AE199" i="2"/>
  <c r="AF198" i="2"/>
  <c r="AE198" i="2"/>
  <c r="AF197" i="2"/>
  <c r="AE197" i="2"/>
  <c r="AF196" i="2"/>
  <c r="AE196" i="2"/>
  <c r="AF195" i="2"/>
  <c r="AE195" i="2"/>
  <c r="AF194" i="2"/>
  <c r="AE194" i="2"/>
  <c r="AF193" i="2"/>
  <c r="AE193" i="2"/>
  <c r="AF192" i="2"/>
  <c r="AE192" i="2"/>
  <c r="AF191" i="2"/>
  <c r="AE191" i="2"/>
  <c r="AF190" i="2"/>
  <c r="AE190" i="2"/>
  <c r="AF189" i="2"/>
  <c r="AE189" i="2"/>
  <c r="AF188" i="2"/>
  <c r="AE188" i="2"/>
  <c r="AF187" i="2"/>
  <c r="AE187" i="2"/>
  <c r="AF186" i="2"/>
  <c r="AE186" i="2"/>
  <c r="AF185" i="2"/>
  <c r="AE185" i="2"/>
  <c r="AF184" i="2"/>
  <c r="AE184" i="2"/>
  <c r="AF183" i="2"/>
  <c r="AE183" i="2"/>
  <c r="AF182" i="2"/>
  <c r="AE182" i="2"/>
  <c r="AF181" i="2"/>
  <c r="AE181" i="2"/>
  <c r="AF180" i="2"/>
  <c r="AE180" i="2"/>
  <c r="AF179" i="2"/>
  <c r="AE179" i="2"/>
  <c r="AF178" i="2"/>
  <c r="AE178" i="2"/>
  <c r="AF177" i="2"/>
  <c r="AE177" i="2"/>
  <c r="AF176" i="2"/>
  <c r="AE176" i="2"/>
  <c r="AF175" i="2"/>
  <c r="AE175" i="2"/>
  <c r="AF174" i="2"/>
  <c r="AE174" i="2"/>
  <c r="AF173" i="2"/>
  <c r="AE173" i="2"/>
  <c r="AF172" i="2"/>
  <c r="AE172" i="2"/>
  <c r="AF171" i="2"/>
  <c r="AE171" i="2"/>
  <c r="AF170" i="2"/>
  <c r="AE170" i="2"/>
  <c r="AF169" i="2"/>
  <c r="AE169" i="2"/>
  <c r="AF168" i="2"/>
  <c r="AE168" i="2"/>
  <c r="AF167" i="2"/>
  <c r="AE167" i="2"/>
  <c r="AF166" i="2"/>
  <c r="AE166" i="2"/>
  <c r="AF165" i="2"/>
  <c r="AE165" i="2"/>
  <c r="AF164" i="2"/>
  <c r="AE164" i="2"/>
  <c r="AF163" i="2"/>
  <c r="AE163" i="2"/>
  <c r="AF162" i="2"/>
  <c r="AE162" i="2"/>
  <c r="AF161" i="2"/>
  <c r="AE161" i="2"/>
  <c r="W205" i="2"/>
  <c r="V205" i="2"/>
  <c r="W204" i="2"/>
  <c r="V204" i="2"/>
  <c r="W203" i="2"/>
  <c r="V203" i="2"/>
  <c r="W202" i="2"/>
  <c r="V202" i="2"/>
  <c r="W201" i="2"/>
  <c r="V201" i="2"/>
  <c r="W200" i="2"/>
  <c r="V200" i="2"/>
  <c r="W199" i="2"/>
  <c r="V199" i="2"/>
  <c r="W198" i="2"/>
  <c r="V198" i="2"/>
  <c r="W197" i="2"/>
  <c r="V197" i="2"/>
  <c r="W196" i="2"/>
  <c r="V196" i="2"/>
  <c r="W195" i="2"/>
  <c r="V195" i="2"/>
  <c r="W194" i="2"/>
  <c r="V194" i="2"/>
  <c r="W193" i="2"/>
  <c r="V193" i="2"/>
  <c r="W192" i="2"/>
  <c r="V192" i="2"/>
  <c r="W191" i="2"/>
  <c r="V191" i="2"/>
  <c r="W190" i="2"/>
  <c r="V190" i="2"/>
  <c r="W189" i="2"/>
  <c r="V189" i="2"/>
  <c r="W188" i="2"/>
  <c r="V188" i="2"/>
  <c r="W187" i="2"/>
  <c r="V187" i="2"/>
  <c r="W186" i="2"/>
  <c r="V186" i="2"/>
  <c r="W185" i="2"/>
  <c r="V185" i="2"/>
  <c r="W184" i="2"/>
  <c r="V184" i="2"/>
  <c r="W183" i="2"/>
  <c r="V183" i="2"/>
  <c r="W182" i="2"/>
  <c r="V182" i="2"/>
  <c r="W181" i="2"/>
  <c r="V181" i="2"/>
  <c r="W180" i="2"/>
  <c r="V180" i="2"/>
  <c r="W179" i="2"/>
  <c r="V179" i="2"/>
  <c r="W178" i="2"/>
  <c r="V178" i="2"/>
  <c r="W177" i="2"/>
  <c r="V177" i="2"/>
  <c r="W176" i="2"/>
  <c r="V176" i="2"/>
  <c r="W175" i="2"/>
  <c r="V175" i="2"/>
  <c r="W174" i="2"/>
  <c r="V174" i="2"/>
  <c r="W173" i="2"/>
  <c r="V173" i="2"/>
  <c r="W172" i="2"/>
  <c r="V172" i="2"/>
  <c r="W171" i="2"/>
  <c r="V171" i="2"/>
  <c r="W170" i="2"/>
  <c r="V170" i="2"/>
  <c r="W169" i="2"/>
  <c r="V169" i="2"/>
  <c r="W168" i="2"/>
  <c r="V168" i="2"/>
  <c r="W167" i="2"/>
  <c r="V167" i="2"/>
  <c r="W166" i="2"/>
  <c r="V166" i="2"/>
  <c r="W165" i="2"/>
  <c r="V165" i="2"/>
  <c r="W164" i="2"/>
  <c r="V164" i="2"/>
  <c r="W163" i="2"/>
  <c r="V163" i="2"/>
  <c r="W162" i="2"/>
  <c r="V162" i="2"/>
  <c r="W161" i="2"/>
  <c r="V161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E174" i="2"/>
  <c r="D174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H3" i="2"/>
  <c r="C11" i="2"/>
  <c r="C14" i="2"/>
  <c r="C15" i="2"/>
  <c r="C18" i="2"/>
  <c r="C23" i="2"/>
  <c r="C32" i="2"/>
  <c r="C34" i="2"/>
  <c r="C35" i="2"/>
  <c r="C38" i="2"/>
  <c r="C44" i="2"/>
  <c r="C49" i="2"/>
  <c r="C52" i="2"/>
  <c r="C53" i="2"/>
  <c r="C54" i="2"/>
  <c r="C55" i="2"/>
  <c r="B3" i="2"/>
  <c r="H4" i="2"/>
  <c r="G3" i="2"/>
  <c r="G4" i="2"/>
  <c r="F3" i="2"/>
  <c r="F4" i="2"/>
  <c r="E3" i="2"/>
  <c r="E4" i="2"/>
  <c r="AP76" i="2"/>
  <c r="AO72" i="2"/>
  <c r="AM86" i="2"/>
  <c r="AK86" i="2"/>
  <c r="AJ90" i="2"/>
  <c r="AJ89" i="2"/>
  <c r="AJ88" i="2"/>
  <c r="AJ87" i="2"/>
  <c r="AJ86" i="2"/>
  <c r="AJ85" i="2"/>
  <c r="AJ84" i="2"/>
  <c r="AJ83" i="2"/>
  <c r="AD76" i="2"/>
  <c r="Y93" i="2"/>
  <c r="T88" i="2"/>
  <c r="P84" i="2"/>
  <c r="P83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L83" i="2"/>
  <c r="K84" i="2"/>
  <c r="I74" i="2"/>
  <c r="D78" i="2"/>
  <c r="AP105" i="2"/>
  <c r="AP106" i="2"/>
  <c r="AP108" i="2"/>
  <c r="AP129" i="2"/>
  <c r="AO105" i="2"/>
  <c r="AO106" i="2"/>
  <c r="AO108" i="2"/>
  <c r="AO125" i="2"/>
  <c r="AM105" i="2"/>
  <c r="AM106" i="2"/>
  <c r="AM108" i="2"/>
  <c r="AM139" i="2"/>
  <c r="AK105" i="2"/>
  <c r="AK106" i="2"/>
  <c r="AK108" i="2"/>
  <c r="AK139" i="2"/>
  <c r="AJ105" i="2"/>
  <c r="AJ106" i="2"/>
  <c r="AJ108" i="2"/>
  <c r="AJ139" i="2"/>
  <c r="AJ138" i="2"/>
  <c r="AJ137" i="2"/>
  <c r="AJ136" i="2"/>
  <c r="AD105" i="2"/>
  <c r="AD106" i="2"/>
  <c r="AD108" i="2"/>
  <c r="AD129" i="2"/>
  <c r="Y105" i="2"/>
  <c r="Y106" i="2"/>
  <c r="Y108" i="2"/>
  <c r="Y146" i="2"/>
  <c r="T105" i="2"/>
  <c r="T106" i="2"/>
  <c r="T108" i="2"/>
  <c r="T141" i="2"/>
  <c r="P105" i="2"/>
  <c r="P106" i="2"/>
  <c r="P108" i="2"/>
  <c r="P137" i="2"/>
  <c r="P136" i="2"/>
  <c r="O97" i="2"/>
  <c r="O105" i="2"/>
  <c r="O106" i="2"/>
  <c r="O108" i="2"/>
  <c r="O150" i="2"/>
  <c r="O149" i="2"/>
  <c r="O148" i="2"/>
  <c r="O147" i="2"/>
  <c r="O146" i="2"/>
  <c r="O145" i="2"/>
  <c r="O144" i="2"/>
  <c r="O143" i="2"/>
  <c r="O142" i="2"/>
  <c r="O141" i="2"/>
  <c r="O136" i="2"/>
  <c r="L105" i="2"/>
  <c r="L106" i="2"/>
  <c r="L108" i="2"/>
  <c r="L136" i="2"/>
  <c r="K105" i="2"/>
  <c r="K106" i="2"/>
  <c r="K108" i="2"/>
  <c r="K137" i="2"/>
  <c r="I105" i="2"/>
  <c r="I106" i="2"/>
  <c r="I108" i="2"/>
  <c r="I127" i="2"/>
  <c r="D105" i="2"/>
  <c r="D106" i="2"/>
  <c r="D131" i="2"/>
  <c r="C10" i="2"/>
  <c r="C19" i="2"/>
  <c r="C22" i="2"/>
  <c r="C26" i="2"/>
  <c r="C29" i="2"/>
  <c r="C43" i="2"/>
  <c r="C46" i="2"/>
  <c r="C48" i="2"/>
  <c r="C50" i="2"/>
  <c r="C51" i="2"/>
  <c r="AQ104" i="2"/>
  <c r="AQ105" i="2"/>
  <c r="AQ106" i="2"/>
  <c r="AQ108" i="2"/>
  <c r="AQ157" i="2"/>
  <c r="AP104" i="2"/>
  <c r="AP157" i="2"/>
  <c r="AO104" i="2"/>
  <c r="AO157" i="2"/>
  <c r="AN104" i="2"/>
  <c r="AN105" i="2"/>
  <c r="AN106" i="2"/>
  <c r="AN108" i="2"/>
  <c r="AN157" i="2"/>
  <c r="AM104" i="2"/>
  <c r="AM157" i="2"/>
  <c r="AL104" i="2"/>
  <c r="AL105" i="2"/>
  <c r="AL106" i="2"/>
  <c r="AL108" i="2"/>
  <c r="AL157" i="2"/>
  <c r="AK104" i="2"/>
  <c r="AK157" i="2"/>
  <c r="AJ104" i="2"/>
  <c r="AJ157" i="2"/>
  <c r="AI104" i="2"/>
  <c r="AI105" i="2"/>
  <c r="AI106" i="2"/>
  <c r="AI108" i="2"/>
  <c r="AI157" i="2"/>
  <c r="AH104" i="2"/>
  <c r="AH105" i="2"/>
  <c r="AH106" i="2"/>
  <c r="AH108" i="2"/>
  <c r="AH157" i="2"/>
  <c r="AG104" i="2"/>
  <c r="AG105" i="2"/>
  <c r="AG106" i="2"/>
  <c r="AG108" i="2"/>
  <c r="AG157" i="2"/>
  <c r="AF104" i="2"/>
  <c r="AF105" i="2"/>
  <c r="AF106" i="2"/>
  <c r="AF108" i="2"/>
  <c r="AF157" i="2"/>
  <c r="AE104" i="2"/>
  <c r="AE105" i="2"/>
  <c r="AE106" i="2"/>
  <c r="AE108" i="2"/>
  <c r="AE157" i="2"/>
  <c r="AD104" i="2"/>
  <c r="AD157" i="2"/>
  <c r="AC104" i="2"/>
  <c r="AC105" i="2"/>
  <c r="AC106" i="2"/>
  <c r="AC108" i="2"/>
  <c r="AC157" i="2"/>
  <c r="AB104" i="2"/>
  <c r="AB105" i="2"/>
  <c r="AB106" i="2"/>
  <c r="AB108" i="2"/>
  <c r="AB157" i="2"/>
  <c r="AA104" i="2"/>
  <c r="AA105" i="2"/>
  <c r="AA106" i="2"/>
  <c r="AA108" i="2"/>
  <c r="AA157" i="2"/>
  <c r="Z104" i="2"/>
  <c r="Z105" i="2"/>
  <c r="Z106" i="2"/>
  <c r="Z108" i="2"/>
  <c r="Z157" i="2"/>
  <c r="Y104" i="2"/>
  <c r="Y157" i="2"/>
  <c r="X104" i="2"/>
  <c r="X105" i="2"/>
  <c r="X106" i="2"/>
  <c r="X108" i="2"/>
  <c r="X157" i="2"/>
  <c r="W104" i="2"/>
  <c r="W105" i="2"/>
  <c r="W106" i="2"/>
  <c r="W108" i="2"/>
  <c r="W157" i="2"/>
  <c r="V104" i="2"/>
  <c r="V105" i="2"/>
  <c r="V106" i="2"/>
  <c r="V108" i="2"/>
  <c r="V157" i="2"/>
  <c r="U104" i="2"/>
  <c r="U105" i="2"/>
  <c r="U106" i="2"/>
  <c r="U108" i="2"/>
  <c r="U157" i="2"/>
  <c r="T104" i="2"/>
  <c r="T157" i="2"/>
  <c r="S104" i="2"/>
  <c r="S105" i="2"/>
  <c r="S106" i="2"/>
  <c r="S108" i="2"/>
  <c r="S157" i="2"/>
  <c r="R104" i="2"/>
  <c r="R105" i="2"/>
  <c r="R106" i="2"/>
  <c r="R108" i="2"/>
  <c r="R157" i="2"/>
  <c r="Q104" i="2"/>
  <c r="Q105" i="2"/>
  <c r="Q106" i="2"/>
  <c r="Q108" i="2"/>
  <c r="Q157" i="2"/>
  <c r="P104" i="2"/>
  <c r="P157" i="2"/>
  <c r="O104" i="2"/>
  <c r="O157" i="2"/>
  <c r="N104" i="2"/>
  <c r="N105" i="2"/>
  <c r="N106" i="2"/>
  <c r="N108" i="2"/>
  <c r="N157" i="2"/>
  <c r="M104" i="2"/>
  <c r="M105" i="2"/>
  <c r="M106" i="2"/>
  <c r="M108" i="2"/>
  <c r="M157" i="2"/>
  <c r="L104" i="2"/>
  <c r="L157" i="2"/>
  <c r="K104" i="2"/>
  <c r="K157" i="2"/>
  <c r="J104" i="2"/>
  <c r="J105" i="2"/>
  <c r="J106" i="2"/>
  <c r="J108" i="2"/>
  <c r="J157" i="2"/>
  <c r="I104" i="2"/>
  <c r="I157" i="2"/>
  <c r="H104" i="2"/>
  <c r="H105" i="2"/>
  <c r="H106" i="2"/>
  <c r="H108" i="2"/>
  <c r="H157" i="2"/>
  <c r="G104" i="2"/>
  <c r="G105" i="2"/>
  <c r="G106" i="2"/>
  <c r="G108" i="2"/>
  <c r="G157" i="2"/>
  <c r="F104" i="2"/>
  <c r="F105" i="2"/>
  <c r="F106" i="2"/>
  <c r="F108" i="2"/>
  <c r="F157" i="2"/>
  <c r="E104" i="2"/>
  <c r="E105" i="2"/>
  <c r="E106" i="2"/>
  <c r="E108" i="2"/>
  <c r="E157" i="2"/>
  <c r="AQ103" i="2"/>
  <c r="AQ156" i="2"/>
  <c r="AP103" i="2"/>
  <c r="AP156" i="2"/>
  <c r="AO103" i="2"/>
  <c r="AO156" i="2"/>
  <c r="AN103" i="2"/>
  <c r="AN156" i="2"/>
  <c r="AM103" i="2"/>
  <c r="AM156" i="2"/>
  <c r="AL103" i="2"/>
  <c r="AL156" i="2"/>
  <c r="AK103" i="2"/>
  <c r="AK156" i="2"/>
  <c r="AJ103" i="2"/>
  <c r="AJ156" i="2"/>
  <c r="AI103" i="2"/>
  <c r="AI156" i="2"/>
  <c r="AH103" i="2"/>
  <c r="AH156" i="2"/>
  <c r="AG103" i="2"/>
  <c r="AG156" i="2"/>
  <c r="AF103" i="2"/>
  <c r="AF156" i="2"/>
  <c r="AE103" i="2"/>
  <c r="AE156" i="2"/>
  <c r="AD103" i="2"/>
  <c r="AD156" i="2"/>
  <c r="AC103" i="2"/>
  <c r="AC156" i="2"/>
  <c r="AB103" i="2"/>
  <c r="AB156" i="2"/>
  <c r="AA103" i="2"/>
  <c r="AA156" i="2"/>
  <c r="Z103" i="2"/>
  <c r="Z156" i="2"/>
  <c r="Y103" i="2"/>
  <c r="Y156" i="2"/>
  <c r="X103" i="2"/>
  <c r="X156" i="2"/>
  <c r="W103" i="2"/>
  <c r="W156" i="2"/>
  <c r="V103" i="2"/>
  <c r="V156" i="2"/>
  <c r="U103" i="2"/>
  <c r="U156" i="2"/>
  <c r="T103" i="2"/>
  <c r="T156" i="2"/>
  <c r="S103" i="2"/>
  <c r="S156" i="2"/>
  <c r="R103" i="2"/>
  <c r="R156" i="2"/>
  <c r="Q103" i="2"/>
  <c r="Q156" i="2"/>
  <c r="P103" i="2"/>
  <c r="P156" i="2"/>
  <c r="O103" i="2"/>
  <c r="O156" i="2"/>
  <c r="N103" i="2"/>
  <c r="N156" i="2"/>
  <c r="M103" i="2"/>
  <c r="M156" i="2"/>
  <c r="L103" i="2"/>
  <c r="L156" i="2"/>
  <c r="K103" i="2"/>
  <c r="K156" i="2"/>
  <c r="J103" i="2"/>
  <c r="J156" i="2"/>
  <c r="I103" i="2"/>
  <c r="I156" i="2"/>
  <c r="H103" i="2"/>
  <c r="H156" i="2"/>
  <c r="G103" i="2"/>
  <c r="G156" i="2"/>
  <c r="F103" i="2"/>
  <c r="F156" i="2"/>
  <c r="E103" i="2"/>
  <c r="E156" i="2"/>
  <c r="AQ102" i="2"/>
  <c r="AQ155" i="2"/>
  <c r="AP102" i="2"/>
  <c r="AP155" i="2"/>
  <c r="AO102" i="2"/>
  <c r="AO155" i="2"/>
  <c r="AN102" i="2"/>
  <c r="AN155" i="2"/>
  <c r="AM102" i="2"/>
  <c r="AM155" i="2"/>
  <c r="AL102" i="2"/>
  <c r="AL155" i="2"/>
  <c r="AK102" i="2"/>
  <c r="AK155" i="2"/>
  <c r="AJ102" i="2"/>
  <c r="AJ155" i="2"/>
  <c r="AI102" i="2"/>
  <c r="AI155" i="2"/>
  <c r="AH102" i="2"/>
  <c r="AH155" i="2"/>
  <c r="AG102" i="2"/>
  <c r="AG155" i="2"/>
  <c r="AF102" i="2"/>
  <c r="AF155" i="2"/>
  <c r="AE102" i="2"/>
  <c r="AE155" i="2"/>
  <c r="AD102" i="2"/>
  <c r="AD155" i="2"/>
  <c r="AC102" i="2"/>
  <c r="AC155" i="2"/>
  <c r="AB102" i="2"/>
  <c r="AB155" i="2"/>
  <c r="AA102" i="2"/>
  <c r="AA155" i="2"/>
  <c r="Z102" i="2"/>
  <c r="Z155" i="2"/>
  <c r="Y102" i="2"/>
  <c r="Y155" i="2"/>
  <c r="X102" i="2"/>
  <c r="X155" i="2"/>
  <c r="W102" i="2"/>
  <c r="W155" i="2"/>
  <c r="V102" i="2"/>
  <c r="V155" i="2"/>
  <c r="U102" i="2"/>
  <c r="U155" i="2"/>
  <c r="T102" i="2"/>
  <c r="T155" i="2"/>
  <c r="S102" i="2"/>
  <c r="S155" i="2"/>
  <c r="R102" i="2"/>
  <c r="R155" i="2"/>
  <c r="Q102" i="2"/>
  <c r="Q155" i="2"/>
  <c r="P102" i="2"/>
  <c r="P155" i="2"/>
  <c r="O102" i="2"/>
  <c r="O155" i="2"/>
  <c r="N102" i="2"/>
  <c r="N155" i="2"/>
  <c r="M102" i="2"/>
  <c r="M155" i="2"/>
  <c r="L102" i="2"/>
  <c r="L155" i="2"/>
  <c r="K102" i="2"/>
  <c r="K155" i="2"/>
  <c r="J102" i="2"/>
  <c r="J155" i="2"/>
  <c r="I102" i="2"/>
  <c r="I155" i="2"/>
  <c r="H102" i="2"/>
  <c r="H155" i="2"/>
  <c r="G102" i="2"/>
  <c r="G155" i="2"/>
  <c r="F102" i="2"/>
  <c r="F155" i="2"/>
  <c r="E102" i="2"/>
  <c r="E155" i="2"/>
  <c r="AQ101" i="2"/>
  <c r="AQ154" i="2"/>
  <c r="AP101" i="2"/>
  <c r="AP154" i="2"/>
  <c r="AO101" i="2"/>
  <c r="AO154" i="2"/>
  <c r="AN101" i="2"/>
  <c r="AN154" i="2"/>
  <c r="AM101" i="2"/>
  <c r="AM154" i="2"/>
  <c r="AL101" i="2"/>
  <c r="AL154" i="2"/>
  <c r="AK101" i="2"/>
  <c r="AK154" i="2"/>
  <c r="AJ101" i="2"/>
  <c r="AJ154" i="2"/>
  <c r="AI101" i="2"/>
  <c r="AI154" i="2"/>
  <c r="AH101" i="2"/>
  <c r="AH154" i="2"/>
  <c r="AG101" i="2"/>
  <c r="AG154" i="2"/>
  <c r="AF101" i="2"/>
  <c r="AF154" i="2"/>
  <c r="AE101" i="2"/>
  <c r="AE154" i="2"/>
  <c r="AD101" i="2"/>
  <c r="AD154" i="2"/>
  <c r="AC101" i="2"/>
  <c r="AC154" i="2"/>
  <c r="AB101" i="2"/>
  <c r="AB154" i="2"/>
  <c r="AA101" i="2"/>
  <c r="AA154" i="2"/>
  <c r="Z101" i="2"/>
  <c r="Z154" i="2"/>
  <c r="Y101" i="2"/>
  <c r="Y154" i="2"/>
  <c r="X101" i="2"/>
  <c r="X154" i="2"/>
  <c r="W101" i="2"/>
  <c r="W154" i="2"/>
  <c r="V101" i="2"/>
  <c r="V154" i="2"/>
  <c r="U101" i="2"/>
  <c r="U154" i="2"/>
  <c r="T101" i="2"/>
  <c r="T154" i="2"/>
  <c r="S101" i="2"/>
  <c r="S154" i="2"/>
  <c r="R101" i="2"/>
  <c r="R154" i="2"/>
  <c r="Q101" i="2"/>
  <c r="Q154" i="2"/>
  <c r="P101" i="2"/>
  <c r="P154" i="2"/>
  <c r="O101" i="2"/>
  <c r="O154" i="2"/>
  <c r="N101" i="2"/>
  <c r="N154" i="2"/>
  <c r="M101" i="2"/>
  <c r="M154" i="2"/>
  <c r="L101" i="2"/>
  <c r="L154" i="2"/>
  <c r="K101" i="2"/>
  <c r="K154" i="2"/>
  <c r="J101" i="2"/>
  <c r="J154" i="2"/>
  <c r="I101" i="2"/>
  <c r="I154" i="2"/>
  <c r="H101" i="2"/>
  <c r="H154" i="2"/>
  <c r="G101" i="2"/>
  <c r="G154" i="2"/>
  <c r="F101" i="2"/>
  <c r="F154" i="2"/>
  <c r="E101" i="2"/>
  <c r="E154" i="2"/>
  <c r="AQ100" i="2"/>
  <c r="AQ153" i="2"/>
  <c r="AP100" i="2"/>
  <c r="AP153" i="2"/>
  <c r="AO100" i="2"/>
  <c r="AO153" i="2"/>
  <c r="AN100" i="2"/>
  <c r="AN153" i="2"/>
  <c r="AM100" i="2"/>
  <c r="AM153" i="2"/>
  <c r="AL100" i="2"/>
  <c r="AL153" i="2"/>
  <c r="AK100" i="2"/>
  <c r="AK153" i="2"/>
  <c r="AJ100" i="2"/>
  <c r="AJ153" i="2"/>
  <c r="AI100" i="2"/>
  <c r="AI153" i="2"/>
  <c r="AH100" i="2"/>
  <c r="AH153" i="2"/>
  <c r="AG100" i="2"/>
  <c r="AG153" i="2"/>
  <c r="AF100" i="2"/>
  <c r="AF153" i="2"/>
  <c r="AE100" i="2"/>
  <c r="AE153" i="2"/>
  <c r="AD100" i="2"/>
  <c r="AD153" i="2"/>
  <c r="AC100" i="2"/>
  <c r="AC153" i="2"/>
  <c r="AB100" i="2"/>
  <c r="AB153" i="2"/>
  <c r="AA100" i="2"/>
  <c r="AA153" i="2"/>
  <c r="Z100" i="2"/>
  <c r="Z153" i="2"/>
  <c r="Y100" i="2"/>
  <c r="Y153" i="2"/>
  <c r="X100" i="2"/>
  <c r="X153" i="2"/>
  <c r="W100" i="2"/>
  <c r="W153" i="2"/>
  <c r="V100" i="2"/>
  <c r="V153" i="2"/>
  <c r="U100" i="2"/>
  <c r="U153" i="2"/>
  <c r="T100" i="2"/>
  <c r="T153" i="2"/>
  <c r="S100" i="2"/>
  <c r="S153" i="2"/>
  <c r="R100" i="2"/>
  <c r="R153" i="2"/>
  <c r="Q100" i="2"/>
  <c r="Q153" i="2"/>
  <c r="P100" i="2"/>
  <c r="P153" i="2"/>
  <c r="O100" i="2"/>
  <c r="O153" i="2"/>
  <c r="N100" i="2"/>
  <c r="N153" i="2"/>
  <c r="M100" i="2"/>
  <c r="M153" i="2"/>
  <c r="L100" i="2"/>
  <c r="L153" i="2"/>
  <c r="K100" i="2"/>
  <c r="K153" i="2"/>
  <c r="J100" i="2"/>
  <c r="J153" i="2"/>
  <c r="I100" i="2"/>
  <c r="I153" i="2"/>
  <c r="H100" i="2"/>
  <c r="H153" i="2"/>
  <c r="G100" i="2"/>
  <c r="G153" i="2"/>
  <c r="F100" i="2"/>
  <c r="F153" i="2"/>
  <c r="E100" i="2"/>
  <c r="E153" i="2"/>
  <c r="AQ99" i="2"/>
  <c r="AQ152" i="2"/>
  <c r="AP99" i="2"/>
  <c r="AP152" i="2"/>
  <c r="AO99" i="2"/>
  <c r="AO152" i="2"/>
  <c r="AN99" i="2"/>
  <c r="AN152" i="2"/>
  <c r="AM99" i="2"/>
  <c r="AM152" i="2"/>
  <c r="AL99" i="2"/>
  <c r="AL152" i="2"/>
  <c r="AK99" i="2"/>
  <c r="AK152" i="2"/>
  <c r="AJ99" i="2"/>
  <c r="AJ152" i="2"/>
  <c r="AI99" i="2"/>
  <c r="AI152" i="2"/>
  <c r="AH99" i="2"/>
  <c r="AH152" i="2"/>
  <c r="AG99" i="2"/>
  <c r="AG152" i="2"/>
  <c r="AF99" i="2"/>
  <c r="AF152" i="2"/>
  <c r="AE99" i="2"/>
  <c r="AE152" i="2"/>
  <c r="AD99" i="2"/>
  <c r="AD152" i="2"/>
  <c r="AC99" i="2"/>
  <c r="AC152" i="2"/>
  <c r="AB99" i="2"/>
  <c r="AB152" i="2"/>
  <c r="AA99" i="2"/>
  <c r="AA152" i="2"/>
  <c r="Z99" i="2"/>
  <c r="Z152" i="2"/>
  <c r="Y99" i="2"/>
  <c r="Y152" i="2"/>
  <c r="X99" i="2"/>
  <c r="X152" i="2"/>
  <c r="W99" i="2"/>
  <c r="W152" i="2"/>
  <c r="V99" i="2"/>
  <c r="V152" i="2"/>
  <c r="U99" i="2"/>
  <c r="U152" i="2"/>
  <c r="T99" i="2"/>
  <c r="T152" i="2"/>
  <c r="S99" i="2"/>
  <c r="S152" i="2"/>
  <c r="R99" i="2"/>
  <c r="R152" i="2"/>
  <c r="Q99" i="2"/>
  <c r="Q152" i="2"/>
  <c r="P99" i="2"/>
  <c r="P152" i="2"/>
  <c r="O99" i="2"/>
  <c r="O152" i="2"/>
  <c r="N99" i="2"/>
  <c r="N152" i="2"/>
  <c r="M99" i="2"/>
  <c r="M152" i="2"/>
  <c r="L99" i="2"/>
  <c r="L152" i="2"/>
  <c r="K99" i="2"/>
  <c r="K152" i="2"/>
  <c r="J99" i="2"/>
  <c r="J152" i="2"/>
  <c r="I99" i="2"/>
  <c r="I152" i="2"/>
  <c r="H99" i="2"/>
  <c r="H152" i="2"/>
  <c r="G99" i="2"/>
  <c r="G152" i="2"/>
  <c r="F99" i="2"/>
  <c r="F152" i="2"/>
  <c r="E99" i="2"/>
  <c r="E152" i="2"/>
  <c r="AQ98" i="2"/>
  <c r="AQ151" i="2"/>
  <c r="AP98" i="2"/>
  <c r="AP151" i="2"/>
  <c r="AO98" i="2"/>
  <c r="AO151" i="2"/>
  <c r="AN98" i="2"/>
  <c r="AN151" i="2"/>
  <c r="AM98" i="2"/>
  <c r="AM151" i="2"/>
  <c r="AL98" i="2"/>
  <c r="AL151" i="2"/>
  <c r="AK98" i="2"/>
  <c r="AK151" i="2"/>
  <c r="AJ98" i="2"/>
  <c r="AJ151" i="2"/>
  <c r="AI98" i="2"/>
  <c r="AI151" i="2"/>
  <c r="AH98" i="2"/>
  <c r="AH151" i="2"/>
  <c r="AG98" i="2"/>
  <c r="AG151" i="2"/>
  <c r="AF98" i="2"/>
  <c r="AF151" i="2"/>
  <c r="AE98" i="2"/>
  <c r="AE151" i="2"/>
  <c r="AD98" i="2"/>
  <c r="AD151" i="2"/>
  <c r="AC98" i="2"/>
  <c r="AC151" i="2"/>
  <c r="AB98" i="2"/>
  <c r="AB151" i="2"/>
  <c r="AA98" i="2"/>
  <c r="AA151" i="2"/>
  <c r="Z98" i="2"/>
  <c r="Z151" i="2"/>
  <c r="Y98" i="2"/>
  <c r="Y151" i="2"/>
  <c r="X98" i="2"/>
  <c r="X151" i="2"/>
  <c r="W98" i="2"/>
  <c r="W151" i="2"/>
  <c r="V98" i="2"/>
  <c r="V151" i="2"/>
  <c r="U98" i="2"/>
  <c r="U151" i="2"/>
  <c r="T98" i="2"/>
  <c r="T151" i="2"/>
  <c r="S98" i="2"/>
  <c r="S151" i="2"/>
  <c r="R98" i="2"/>
  <c r="R151" i="2"/>
  <c r="Q98" i="2"/>
  <c r="Q151" i="2"/>
  <c r="P98" i="2"/>
  <c r="P151" i="2"/>
  <c r="O98" i="2"/>
  <c r="O151" i="2"/>
  <c r="N98" i="2"/>
  <c r="N151" i="2"/>
  <c r="M98" i="2"/>
  <c r="M151" i="2"/>
  <c r="L98" i="2"/>
  <c r="L151" i="2"/>
  <c r="K98" i="2"/>
  <c r="K151" i="2"/>
  <c r="J98" i="2"/>
  <c r="J151" i="2"/>
  <c r="I98" i="2"/>
  <c r="I151" i="2"/>
  <c r="H98" i="2"/>
  <c r="H151" i="2"/>
  <c r="G98" i="2"/>
  <c r="G151" i="2"/>
  <c r="F98" i="2"/>
  <c r="F151" i="2"/>
  <c r="E98" i="2"/>
  <c r="E151" i="2"/>
  <c r="AQ97" i="2"/>
  <c r="AQ150" i="2"/>
  <c r="AP97" i="2"/>
  <c r="AP150" i="2"/>
  <c r="AO97" i="2"/>
  <c r="AO150" i="2"/>
  <c r="AN97" i="2"/>
  <c r="AN150" i="2"/>
  <c r="AM97" i="2"/>
  <c r="AM150" i="2"/>
  <c r="AL97" i="2"/>
  <c r="AL150" i="2"/>
  <c r="AK97" i="2"/>
  <c r="AK150" i="2"/>
  <c r="AJ97" i="2"/>
  <c r="AJ150" i="2"/>
  <c r="AH97" i="2"/>
  <c r="AH150" i="2"/>
  <c r="AG97" i="2"/>
  <c r="AG150" i="2"/>
  <c r="AF97" i="2"/>
  <c r="AF150" i="2"/>
  <c r="AE97" i="2"/>
  <c r="AE150" i="2"/>
  <c r="AD97" i="2"/>
  <c r="AD150" i="2"/>
  <c r="AC97" i="2"/>
  <c r="AC150" i="2"/>
  <c r="AB97" i="2"/>
  <c r="AB150" i="2"/>
  <c r="AA97" i="2"/>
  <c r="AA150" i="2"/>
  <c r="Z97" i="2"/>
  <c r="Z150" i="2"/>
  <c r="Y97" i="2"/>
  <c r="Y150" i="2"/>
  <c r="X97" i="2"/>
  <c r="X150" i="2"/>
  <c r="W97" i="2"/>
  <c r="W150" i="2"/>
  <c r="V97" i="2"/>
  <c r="V150" i="2"/>
  <c r="U97" i="2"/>
  <c r="U150" i="2"/>
  <c r="T97" i="2"/>
  <c r="T150" i="2"/>
  <c r="S97" i="2"/>
  <c r="S150" i="2"/>
  <c r="R97" i="2"/>
  <c r="R150" i="2"/>
  <c r="Q97" i="2"/>
  <c r="Q150" i="2"/>
  <c r="P97" i="2"/>
  <c r="P150" i="2"/>
  <c r="N97" i="2"/>
  <c r="N150" i="2"/>
  <c r="M97" i="2"/>
  <c r="M150" i="2"/>
  <c r="L97" i="2"/>
  <c r="L150" i="2"/>
  <c r="K97" i="2"/>
  <c r="K150" i="2"/>
  <c r="J97" i="2"/>
  <c r="J150" i="2"/>
  <c r="I97" i="2"/>
  <c r="I150" i="2"/>
  <c r="H97" i="2"/>
  <c r="H150" i="2"/>
  <c r="G97" i="2"/>
  <c r="G150" i="2"/>
  <c r="F97" i="2"/>
  <c r="F150" i="2"/>
  <c r="E97" i="2"/>
  <c r="E150" i="2"/>
  <c r="AQ96" i="2"/>
  <c r="AQ149" i="2"/>
  <c r="AP96" i="2"/>
  <c r="AP149" i="2"/>
  <c r="AO96" i="2"/>
  <c r="AO149" i="2"/>
  <c r="AN96" i="2"/>
  <c r="AN149" i="2"/>
  <c r="AM96" i="2"/>
  <c r="AM149" i="2"/>
  <c r="AL96" i="2"/>
  <c r="AL149" i="2"/>
  <c r="AK96" i="2"/>
  <c r="AK149" i="2"/>
  <c r="AJ96" i="2"/>
  <c r="AJ149" i="2"/>
  <c r="AI96" i="2"/>
  <c r="AI149" i="2"/>
  <c r="AH96" i="2"/>
  <c r="AH149" i="2"/>
  <c r="AG96" i="2"/>
  <c r="AG149" i="2"/>
  <c r="AF96" i="2"/>
  <c r="AF149" i="2"/>
  <c r="AE96" i="2"/>
  <c r="AE149" i="2"/>
  <c r="AD96" i="2"/>
  <c r="AD149" i="2"/>
  <c r="AC96" i="2"/>
  <c r="AC149" i="2"/>
  <c r="AB96" i="2"/>
  <c r="AB149" i="2"/>
  <c r="AA96" i="2"/>
  <c r="AA149" i="2"/>
  <c r="Z96" i="2"/>
  <c r="Z149" i="2"/>
  <c r="Y96" i="2"/>
  <c r="Y149" i="2"/>
  <c r="X96" i="2"/>
  <c r="X149" i="2"/>
  <c r="W96" i="2"/>
  <c r="W149" i="2"/>
  <c r="V96" i="2"/>
  <c r="V149" i="2"/>
  <c r="U96" i="2"/>
  <c r="U149" i="2"/>
  <c r="T96" i="2"/>
  <c r="T149" i="2"/>
  <c r="S96" i="2"/>
  <c r="S149" i="2"/>
  <c r="R96" i="2"/>
  <c r="R149" i="2"/>
  <c r="Q96" i="2"/>
  <c r="Q149" i="2"/>
  <c r="P96" i="2"/>
  <c r="P149" i="2"/>
  <c r="N96" i="2"/>
  <c r="N149" i="2"/>
  <c r="M96" i="2"/>
  <c r="M149" i="2"/>
  <c r="L96" i="2"/>
  <c r="L149" i="2"/>
  <c r="K96" i="2"/>
  <c r="K149" i="2"/>
  <c r="J96" i="2"/>
  <c r="J149" i="2"/>
  <c r="I96" i="2"/>
  <c r="I149" i="2"/>
  <c r="H96" i="2"/>
  <c r="H149" i="2"/>
  <c r="G96" i="2"/>
  <c r="G149" i="2"/>
  <c r="F96" i="2"/>
  <c r="F149" i="2"/>
  <c r="E96" i="2"/>
  <c r="E149" i="2"/>
  <c r="AQ95" i="2"/>
  <c r="AQ148" i="2"/>
  <c r="AP95" i="2"/>
  <c r="AP148" i="2"/>
  <c r="AO95" i="2"/>
  <c r="AO148" i="2"/>
  <c r="AN95" i="2"/>
  <c r="AN148" i="2"/>
  <c r="AM95" i="2"/>
  <c r="AM148" i="2"/>
  <c r="AL95" i="2"/>
  <c r="AL148" i="2"/>
  <c r="AK95" i="2"/>
  <c r="AK148" i="2"/>
  <c r="AJ95" i="2"/>
  <c r="AJ148" i="2"/>
  <c r="AI95" i="2"/>
  <c r="AI148" i="2"/>
  <c r="AH95" i="2"/>
  <c r="AH148" i="2"/>
  <c r="AG95" i="2"/>
  <c r="AG148" i="2"/>
  <c r="AF95" i="2"/>
  <c r="AF148" i="2"/>
  <c r="AE95" i="2"/>
  <c r="AE148" i="2"/>
  <c r="AD95" i="2"/>
  <c r="AD148" i="2"/>
  <c r="AC95" i="2"/>
  <c r="AC148" i="2"/>
  <c r="AB95" i="2"/>
  <c r="AB148" i="2"/>
  <c r="AA95" i="2"/>
  <c r="AA148" i="2"/>
  <c r="Z95" i="2"/>
  <c r="Z148" i="2"/>
  <c r="Y95" i="2"/>
  <c r="Y148" i="2"/>
  <c r="X95" i="2"/>
  <c r="X148" i="2"/>
  <c r="W95" i="2"/>
  <c r="W148" i="2"/>
  <c r="V95" i="2"/>
  <c r="V148" i="2"/>
  <c r="U95" i="2"/>
  <c r="U148" i="2"/>
  <c r="T95" i="2"/>
  <c r="T148" i="2"/>
  <c r="S95" i="2"/>
  <c r="S148" i="2"/>
  <c r="R95" i="2"/>
  <c r="R148" i="2"/>
  <c r="Q95" i="2"/>
  <c r="Q148" i="2"/>
  <c r="P95" i="2"/>
  <c r="P148" i="2"/>
  <c r="N95" i="2"/>
  <c r="N148" i="2"/>
  <c r="M95" i="2"/>
  <c r="M148" i="2"/>
  <c r="L95" i="2"/>
  <c r="L148" i="2"/>
  <c r="K95" i="2"/>
  <c r="K148" i="2"/>
  <c r="J95" i="2"/>
  <c r="J148" i="2"/>
  <c r="I95" i="2"/>
  <c r="I148" i="2"/>
  <c r="H95" i="2"/>
  <c r="H148" i="2"/>
  <c r="G95" i="2"/>
  <c r="G148" i="2"/>
  <c r="F95" i="2"/>
  <c r="F148" i="2"/>
  <c r="E95" i="2"/>
  <c r="E148" i="2"/>
  <c r="AQ94" i="2"/>
  <c r="AQ147" i="2"/>
  <c r="AP94" i="2"/>
  <c r="AP147" i="2"/>
  <c r="AO94" i="2"/>
  <c r="AO147" i="2"/>
  <c r="AN94" i="2"/>
  <c r="AN147" i="2"/>
  <c r="AM94" i="2"/>
  <c r="AM147" i="2"/>
  <c r="AL94" i="2"/>
  <c r="AL147" i="2"/>
  <c r="AK94" i="2"/>
  <c r="AK147" i="2"/>
  <c r="AJ94" i="2"/>
  <c r="AJ147" i="2"/>
  <c r="AI94" i="2"/>
  <c r="AI147" i="2"/>
  <c r="AH94" i="2"/>
  <c r="AH147" i="2"/>
  <c r="AG94" i="2"/>
  <c r="AG147" i="2"/>
  <c r="AF94" i="2"/>
  <c r="AF147" i="2"/>
  <c r="AE94" i="2"/>
  <c r="AE147" i="2"/>
  <c r="AD94" i="2"/>
  <c r="AD147" i="2"/>
  <c r="AC94" i="2"/>
  <c r="AC147" i="2"/>
  <c r="AB94" i="2"/>
  <c r="AB147" i="2"/>
  <c r="AA94" i="2"/>
  <c r="AA147" i="2"/>
  <c r="Z94" i="2"/>
  <c r="Z147" i="2"/>
  <c r="Y94" i="2"/>
  <c r="Y147" i="2"/>
  <c r="X94" i="2"/>
  <c r="X147" i="2"/>
  <c r="W94" i="2"/>
  <c r="W147" i="2"/>
  <c r="V94" i="2"/>
  <c r="V147" i="2"/>
  <c r="U94" i="2"/>
  <c r="U147" i="2"/>
  <c r="T94" i="2"/>
  <c r="T147" i="2"/>
  <c r="S94" i="2"/>
  <c r="S147" i="2"/>
  <c r="R94" i="2"/>
  <c r="R147" i="2"/>
  <c r="Q94" i="2"/>
  <c r="Q147" i="2"/>
  <c r="P94" i="2"/>
  <c r="P147" i="2"/>
  <c r="N94" i="2"/>
  <c r="N147" i="2"/>
  <c r="M94" i="2"/>
  <c r="M147" i="2"/>
  <c r="L94" i="2"/>
  <c r="L147" i="2"/>
  <c r="K94" i="2"/>
  <c r="K147" i="2"/>
  <c r="J94" i="2"/>
  <c r="J147" i="2"/>
  <c r="I94" i="2"/>
  <c r="I147" i="2"/>
  <c r="H94" i="2"/>
  <c r="H147" i="2"/>
  <c r="G94" i="2"/>
  <c r="G147" i="2"/>
  <c r="F94" i="2"/>
  <c r="F147" i="2"/>
  <c r="E94" i="2"/>
  <c r="E147" i="2"/>
  <c r="AQ93" i="2"/>
  <c r="AQ146" i="2"/>
  <c r="AP93" i="2"/>
  <c r="AP146" i="2"/>
  <c r="AO93" i="2"/>
  <c r="AO146" i="2"/>
  <c r="AN93" i="2"/>
  <c r="AN146" i="2"/>
  <c r="AM93" i="2"/>
  <c r="AM146" i="2"/>
  <c r="AL93" i="2"/>
  <c r="AL146" i="2"/>
  <c r="AK93" i="2"/>
  <c r="AK146" i="2"/>
  <c r="AJ93" i="2"/>
  <c r="AJ146" i="2"/>
  <c r="AI93" i="2"/>
  <c r="AI146" i="2"/>
  <c r="AH93" i="2"/>
  <c r="AH146" i="2"/>
  <c r="AG93" i="2"/>
  <c r="AG146" i="2"/>
  <c r="AF93" i="2"/>
  <c r="AF146" i="2"/>
  <c r="AE93" i="2"/>
  <c r="AE146" i="2"/>
  <c r="AD93" i="2"/>
  <c r="AD146" i="2"/>
  <c r="AC93" i="2"/>
  <c r="AC146" i="2"/>
  <c r="AB93" i="2"/>
  <c r="AB146" i="2"/>
  <c r="AA93" i="2"/>
  <c r="AA146" i="2"/>
  <c r="Z93" i="2"/>
  <c r="Z146" i="2"/>
  <c r="X93" i="2"/>
  <c r="X146" i="2"/>
  <c r="W93" i="2"/>
  <c r="W146" i="2"/>
  <c r="V93" i="2"/>
  <c r="V146" i="2"/>
  <c r="U93" i="2"/>
  <c r="U146" i="2"/>
  <c r="T93" i="2"/>
  <c r="T146" i="2"/>
  <c r="S93" i="2"/>
  <c r="S146" i="2"/>
  <c r="R93" i="2"/>
  <c r="R146" i="2"/>
  <c r="Q93" i="2"/>
  <c r="Q146" i="2"/>
  <c r="P93" i="2"/>
  <c r="P146" i="2"/>
  <c r="N93" i="2"/>
  <c r="N146" i="2"/>
  <c r="M93" i="2"/>
  <c r="M146" i="2"/>
  <c r="L93" i="2"/>
  <c r="L146" i="2"/>
  <c r="K93" i="2"/>
  <c r="K146" i="2"/>
  <c r="J93" i="2"/>
  <c r="J146" i="2"/>
  <c r="I93" i="2"/>
  <c r="I146" i="2"/>
  <c r="H93" i="2"/>
  <c r="H146" i="2"/>
  <c r="G93" i="2"/>
  <c r="G146" i="2"/>
  <c r="F93" i="2"/>
  <c r="F146" i="2"/>
  <c r="E93" i="2"/>
  <c r="E146" i="2"/>
  <c r="AQ92" i="2"/>
  <c r="AQ145" i="2"/>
  <c r="AP92" i="2"/>
  <c r="AP145" i="2"/>
  <c r="AO92" i="2"/>
  <c r="AO145" i="2"/>
  <c r="AN92" i="2"/>
  <c r="AN145" i="2"/>
  <c r="AM92" i="2"/>
  <c r="AM145" i="2"/>
  <c r="AL92" i="2"/>
  <c r="AL145" i="2"/>
  <c r="AK92" i="2"/>
  <c r="AK145" i="2"/>
  <c r="AJ92" i="2"/>
  <c r="AJ145" i="2"/>
  <c r="AI92" i="2"/>
  <c r="AI145" i="2"/>
  <c r="AH92" i="2"/>
  <c r="AH145" i="2"/>
  <c r="AG92" i="2"/>
  <c r="AG145" i="2"/>
  <c r="AF92" i="2"/>
  <c r="AF145" i="2"/>
  <c r="AE92" i="2"/>
  <c r="AE145" i="2"/>
  <c r="AD92" i="2"/>
  <c r="AD145" i="2"/>
  <c r="AC92" i="2"/>
  <c r="AC145" i="2"/>
  <c r="AB92" i="2"/>
  <c r="AB145" i="2"/>
  <c r="AA92" i="2"/>
  <c r="AA145" i="2"/>
  <c r="Z92" i="2"/>
  <c r="Z145" i="2"/>
  <c r="Y92" i="2"/>
  <c r="Y145" i="2"/>
  <c r="X92" i="2"/>
  <c r="X145" i="2"/>
  <c r="W92" i="2"/>
  <c r="W145" i="2"/>
  <c r="V92" i="2"/>
  <c r="V145" i="2"/>
  <c r="U92" i="2"/>
  <c r="U145" i="2"/>
  <c r="T92" i="2"/>
  <c r="T145" i="2"/>
  <c r="S92" i="2"/>
  <c r="S145" i="2"/>
  <c r="R92" i="2"/>
  <c r="R145" i="2"/>
  <c r="Q92" i="2"/>
  <c r="Q145" i="2"/>
  <c r="P92" i="2"/>
  <c r="P145" i="2"/>
  <c r="N92" i="2"/>
  <c r="N145" i="2"/>
  <c r="M92" i="2"/>
  <c r="M145" i="2"/>
  <c r="L92" i="2"/>
  <c r="L145" i="2"/>
  <c r="K92" i="2"/>
  <c r="K145" i="2"/>
  <c r="J92" i="2"/>
  <c r="J145" i="2"/>
  <c r="I92" i="2"/>
  <c r="I145" i="2"/>
  <c r="H92" i="2"/>
  <c r="H145" i="2"/>
  <c r="G92" i="2"/>
  <c r="G145" i="2"/>
  <c r="F92" i="2"/>
  <c r="F145" i="2"/>
  <c r="E92" i="2"/>
  <c r="E145" i="2"/>
  <c r="AQ91" i="2"/>
  <c r="AQ144" i="2"/>
  <c r="AP91" i="2"/>
  <c r="AP144" i="2"/>
  <c r="AO91" i="2"/>
  <c r="AO144" i="2"/>
  <c r="AN91" i="2"/>
  <c r="AN144" i="2"/>
  <c r="AM91" i="2"/>
  <c r="AM144" i="2"/>
  <c r="AL91" i="2"/>
  <c r="AL144" i="2"/>
  <c r="AK91" i="2"/>
  <c r="AK144" i="2"/>
  <c r="AJ91" i="2"/>
  <c r="AJ144" i="2"/>
  <c r="AI91" i="2"/>
  <c r="AI144" i="2"/>
  <c r="AH91" i="2"/>
  <c r="AH144" i="2"/>
  <c r="AG91" i="2"/>
  <c r="AG144" i="2"/>
  <c r="AF91" i="2"/>
  <c r="AF144" i="2"/>
  <c r="AE91" i="2"/>
  <c r="AE144" i="2"/>
  <c r="AD91" i="2"/>
  <c r="AD144" i="2"/>
  <c r="AC91" i="2"/>
  <c r="AC144" i="2"/>
  <c r="AB91" i="2"/>
  <c r="AB144" i="2"/>
  <c r="AA91" i="2"/>
  <c r="AA144" i="2"/>
  <c r="Z91" i="2"/>
  <c r="Z144" i="2"/>
  <c r="Y91" i="2"/>
  <c r="Y144" i="2"/>
  <c r="X91" i="2"/>
  <c r="X144" i="2"/>
  <c r="W91" i="2"/>
  <c r="W144" i="2"/>
  <c r="V91" i="2"/>
  <c r="V144" i="2"/>
  <c r="U91" i="2"/>
  <c r="U144" i="2"/>
  <c r="T91" i="2"/>
  <c r="T144" i="2"/>
  <c r="S91" i="2"/>
  <c r="S144" i="2"/>
  <c r="R91" i="2"/>
  <c r="R144" i="2"/>
  <c r="Q91" i="2"/>
  <c r="Q144" i="2"/>
  <c r="P91" i="2"/>
  <c r="P144" i="2"/>
  <c r="N91" i="2"/>
  <c r="N144" i="2"/>
  <c r="M91" i="2"/>
  <c r="M144" i="2"/>
  <c r="L91" i="2"/>
  <c r="L144" i="2"/>
  <c r="K91" i="2"/>
  <c r="K144" i="2"/>
  <c r="J91" i="2"/>
  <c r="J144" i="2"/>
  <c r="I91" i="2"/>
  <c r="I144" i="2"/>
  <c r="H91" i="2"/>
  <c r="H144" i="2"/>
  <c r="G91" i="2"/>
  <c r="G144" i="2"/>
  <c r="F91" i="2"/>
  <c r="F144" i="2"/>
  <c r="E91" i="2"/>
  <c r="E144" i="2"/>
  <c r="AQ90" i="2"/>
  <c r="AQ143" i="2"/>
  <c r="AP90" i="2"/>
  <c r="AP143" i="2"/>
  <c r="AO90" i="2"/>
  <c r="AO143" i="2"/>
  <c r="AN90" i="2"/>
  <c r="AN143" i="2"/>
  <c r="AM90" i="2"/>
  <c r="AM143" i="2"/>
  <c r="AL90" i="2"/>
  <c r="AL143" i="2"/>
  <c r="AK90" i="2"/>
  <c r="AK143" i="2"/>
  <c r="AJ143" i="2"/>
  <c r="AI90" i="2"/>
  <c r="AI143" i="2"/>
  <c r="AH90" i="2"/>
  <c r="AH143" i="2"/>
  <c r="AG90" i="2"/>
  <c r="AG143" i="2"/>
  <c r="AF90" i="2"/>
  <c r="AF143" i="2"/>
  <c r="AE90" i="2"/>
  <c r="AE143" i="2"/>
  <c r="AD90" i="2"/>
  <c r="AD143" i="2"/>
  <c r="AC90" i="2"/>
  <c r="AC143" i="2"/>
  <c r="AB90" i="2"/>
  <c r="AB143" i="2"/>
  <c r="AA90" i="2"/>
  <c r="AA143" i="2"/>
  <c r="Z90" i="2"/>
  <c r="Z143" i="2"/>
  <c r="Y90" i="2"/>
  <c r="Y143" i="2"/>
  <c r="X90" i="2"/>
  <c r="X143" i="2"/>
  <c r="W90" i="2"/>
  <c r="W143" i="2"/>
  <c r="V90" i="2"/>
  <c r="V143" i="2"/>
  <c r="U90" i="2"/>
  <c r="U143" i="2"/>
  <c r="T90" i="2"/>
  <c r="T143" i="2"/>
  <c r="S90" i="2"/>
  <c r="S143" i="2"/>
  <c r="R90" i="2"/>
  <c r="R143" i="2"/>
  <c r="Q90" i="2"/>
  <c r="Q143" i="2"/>
  <c r="P90" i="2"/>
  <c r="P143" i="2"/>
  <c r="N90" i="2"/>
  <c r="N143" i="2"/>
  <c r="M90" i="2"/>
  <c r="M143" i="2"/>
  <c r="L90" i="2"/>
  <c r="L143" i="2"/>
  <c r="K90" i="2"/>
  <c r="K143" i="2"/>
  <c r="J90" i="2"/>
  <c r="J143" i="2"/>
  <c r="I90" i="2"/>
  <c r="I143" i="2"/>
  <c r="H90" i="2"/>
  <c r="H143" i="2"/>
  <c r="G90" i="2"/>
  <c r="G143" i="2"/>
  <c r="F90" i="2"/>
  <c r="F143" i="2"/>
  <c r="E90" i="2"/>
  <c r="E143" i="2"/>
  <c r="AQ89" i="2"/>
  <c r="AQ142" i="2"/>
  <c r="AP89" i="2"/>
  <c r="AP142" i="2"/>
  <c r="AO89" i="2"/>
  <c r="AO142" i="2"/>
  <c r="AN89" i="2"/>
  <c r="AN142" i="2"/>
  <c r="AM89" i="2"/>
  <c r="AM142" i="2"/>
  <c r="AL89" i="2"/>
  <c r="AL142" i="2"/>
  <c r="AK89" i="2"/>
  <c r="AK142" i="2"/>
  <c r="AJ142" i="2"/>
  <c r="AI89" i="2"/>
  <c r="AI142" i="2"/>
  <c r="AH89" i="2"/>
  <c r="AH142" i="2"/>
  <c r="AG89" i="2"/>
  <c r="AG142" i="2"/>
  <c r="AF89" i="2"/>
  <c r="AF142" i="2"/>
  <c r="AE89" i="2"/>
  <c r="AE142" i="2"/>
  <c r="AD89" i="2"/>
  <c r="AD142" i="2"/>
  <c r="AC89" i="2"/>
  <c r="AC142" i="2"/>
  <c r="AB89" i="2"/>
  <c r="AB142" i="2"/>
  <c r="AA89" i="2"/>
  <c r="AA142" i="2"/>
  <c r="Z89" i="2"/>
  <c r="Z142" i="2"/>
  <c r="Y89" i="2"/>
  <c r="Y142" i="2"/>
  <c r="X89" i="2"/>
  <c r="X142" i="2"/>
  <c r="W89" i="2"/>
  <c r="W142" i="2"/>
  <c r="V89" i="2"/>
  <c r="V142" i="2"/>
  <c r="U89" i="2"/>
  <c r="U142" i="2"/>
  <c r="T89" i="2"/>
  <c r="T142" i="2"/>
  <c r="S89" i="2"/>
  <c r="S142" i="2"/>
  <c r="R89" i="2"/>
  <c r="R142" i="2"/>
  <c r="Q89" i="2"/>
  <c r="Q142" i="2"/>
  <c r="P89" i="2"/>
  <c r="P142" i="2"/>
  <c r="N89" i="2"/>
  <c r="N142" i="2"/>
  <c r="M89" i="2"/>
  <c r="M142" i="2"/>
  <c r="L89" i="2"/>
  <c r="L142" i="2"/>
  <c r="K89" i="2"/>
  <c r="K142" i="2"/>
  <c r="J89" i="2"/>
  <c r="J142" i="2"/>
  <c r="I89" i="2"/>
  <c r="I142" i="2"/>
  <c r="H89" i="2"/>
  <c r="H142" i="2"/>
  <c r="G89" i="2"/>
  <c r="G142" i="2"/>
  <c r="F89" i="2"/>
  <c r="F142" i="2"/>
  <c r="E89" i="2"/>
  <c r="E142" i="2"/>
  <c r="AQ88" i="2"/>
  <c r="AQ141" i="2"/>
  <c r="AP88" i="2"/>
  <c r="AP141" i="2"/>
  <c r="AO88" i="2"/>
  <c r="AO141" i="2"/>
  <c r="AN88" i="2"/>
  <c r="AN141" i="2"/>
  <c r="AM88" i="2"/>
  <c r="AM141" i="2"/>
  <c r="AL88" i="2"/>
  <c r="AL141" i="2"/>
  <c r="AK88" i="2"/>
  <c r="AK141" i="2"/>
  <c r="AJ141" i="2"/>
  <c r="AI88" i="2"/>
  <c r="AI141" i="2"/>
  <c r="AH88" i="2"/>
  <c r="AH141" i="2"/>
  <c r="AG88" i="2"/>
  <c r="AG141" i="2"/>
  <c r="AF88" i="2"/>
  <c r="AF141" i="2"/>
  <c r="AE88" i="2"/>
  <c r="AE141" i="2"/>
  <c r="AD88" i="2"/>
  <c r="AD141" i="2"/>
  <c r="AC88" i="2"/>
  <c r="AC141" i="2"/>
  <c r="AB88" i="2"/>
  <c r="AB141" i="2"/>
  <c r="AA88" i="2"/>
  <c r="AA141" i="2"/>
  <c r="Z88" i="2"/>
  <c r="Z141" i="2"/>
  <c r="Y88" i="2"/>
  <c r="Y141" i="2"/>
  <c r="X88" i="2"/>
  <c r="X141" i="2"/>
  <c r="W88" i="2"/>
  <c r="W141" i="2"/>
  <c r="V88" i="2"/>
  <c r="V141" i="2"/>
  <c r="U88" i="2"/>
  <c r="U141" i="2"/>
  <c r="S88" i="2"/>
  <c r="S141" i="2"/>
  <c r="R88" i="2"/>
  <c r="R141" i="2"/>
  <c r="Q88" i="2"/>
  <c r="Q141" i="2"/>
  <c r="P88" i="2"/>
  <c r="P141" i="2"/>
  <c r="N88" i="2"/>
  <c r="N141" i="2"/>
  <c r="M88" i="2"/>
  <c r="M141" i="2"/>
  <c r="L88" i="2"/>
  <c r="L141" i="2"/>
  <c r="K88" i="2"/>
  <c r="K141" i="2"/>
  <c r="J88" i="2"/>
  <c r="J141" i="2"/>
  <c r="I88" i="2"/>
  <c r="I141" i="2"/>
  <c r="H88" i="2"/>
  <c r="H141" i="2"/>
  <c r="G88" i="2"/>
  <c r="G141" i="2"/>
  <c r="F88" i="2"/>
  <c r="F141" i="2"/>
  <c r="E88" i="2"/>
  <c r="E141" i="2"/>
  <c r="AQ87" i="2"/>
  <c r="AQ140" i="2"/>
  <c r="AP87" i="2"/>
  <c r="AP140" i="2"/>
  <c r="AO87" i="2"/>
  <c r="AO140" i="2"/>
  <c r="AN87" i="2"/>
  <c r="AN140" i="2"/>
  <c r="AM87" i="2"/>
  <c r="AM140" i="2"/>
  <c r="AL87" i="2"/>
  <c r="AL140" i="2"/>
  <c r="AK87" i="2"/>
  <c r="AK140" i="2"/>
  <c r="AJ140" i="2"/>
  <c r="AI87" i="2"/>
  <c r="AI140" i="2"/>
  <c r="AH87" i="2"/>
  <c r="AH140" i="2"/>
  <c r="AG87" i="2"/>
  <c r="AG140" i="2"/>
  <c r="AF87" i="2"/>
  <c r="AF140" i="2"/>
  <c r="AE87" i="2"/>
  <c r="AE140" i="2"/>
  <c r="AD87" i="2"/>
  <c r="AD140" i="2"/>
  <c r="AC87" i="2"/>
  <c r="AC140" i="2"/>
  <c r="AB87" i="2"/>
  <c r="AB140" i="2"/>
  <c r="AA87" i="2"/>
  <c r="AA140" i="2"/>
  <c r="Z87" i="2"/>
  <c r="Z140" i="2"/>
  <c r="Y87" i="2"/>
  <c r="Y140" i="2"/>
  <c r="X87" i="2"/>
  <c r="X140" i="2"/>
  <c r="W87" i="2"/>
  <c r="W140" i="2"/>
  <c r="V87" i="2"/>
  <c r="V140" i="2"/>
  <c r="U87" i="2"/>
  <c r="U140" i="2"/>
  <c r="T87" i="2"/>
  <c r="T140" i="2"/>
  <c r="S87" i="2"/>
  <c r="S140" i="2"/>
  <c r="R87" i="2"/>
  <c r="R140" i="2"/>
  <c r="Q87" i="2"/>
  <c r="Q140" i="2"/>
  <c r="P87" i="2"/>
  <c r="P140" i="2"/>
  <c r="O140" i="2"/>
  <c r="N87" i="2"/>
  <c r="N140" i="2"/>
  <c r="M87" i="2"/>
  <c r="M140" i="2"/>
  <c r="L87" i="2"/>
  <c r="L140" i="2"/>
  <c r="K87" i="2"/>
  <c r="K140" i="2"/>
  <c r="J87" i="2"/>
  <c r="J140" i="2"/>
  <c r="I87" i="2"/>
  <c r="I140" i="2"/>
  <c r="H87" i="2"/>
  <c r="H140" i="2"/>
  <c r="G87" i="2"/>
  <c r="G140" i="2"/>
  <c r="F87" i="2"/>
  <c r="F140" i="2"/>
  <c r="E87" i="2"/>
  <c r="E140" i="2"/>
  <c r="AQ86" i="2"/>
  <c r="AQ139" i="2"/>
  <c r="AP86" i="2"/>
  <c r="AP139" i="2"/>
  <c r="AO86" i="2"/>
  <c r="AO139" i="2"/>
  <c r="AN86" i="2"/>
  <c r="AN139" i="2"/>
  <c r="AL86" i="2"/>
  <c r="AL139" i="2"/>
  <c r="AI86" i="2"/>
  <c r="AI139" i="2"/>
  <c r="AH86" i="2"/>
  <c r="AH139" i="2"/>
  <c r="AG86" i="2"/>
  <c r="AG139" i="2"/>
  <c r="AF86" i="2"/>
  <c r="AF139" i="2"/>
  <c r="AE86" i="2"/>
  <c r="AE139" i="2"/>
  <c r="AD86" i="2"/>
  <c r="AD139" i="2"/>
  <c r="AC86" i="2"/>
  <c r="AC139" i="2"/>
  <c r="AB86" i="2"/>
  <c r="AB139" i="2"/>
  <c r="AA86" i="2"/>
  <c r="AA139" i="2"/>
  <c r="Z86" i="2"/>
  <c r="Z139" i="2"/>
  <c r="Y86" i="2"/>
  <c r="Y139" i="2"/>
  <c r="X86" i="2"/>
  <c r="X139" i="2"/>
  <c r="W86" i="2"/>
  <c r="W139" i="2"/>
  <c r="V86" i="2"/>
  <c r="V139" i="2"/>
  <c r="U86" i="2"/>
  <c r="U139" i="2"/>
  <c r="T86" i="2"/>
  <c r="T139" i="2"/>
  <c r="S86" i="2"/>
  <c r="S139" i="2"/>
  <c r="R86" i="2"/>
  <c r="R139" i="2"/>
  <c r="Q86" i="2"/>
  <c r="Q139" i="2"/>
  <c r="P86" i="2"/>
  <c r="P139" i="2"/>
  <c r="O139" i="2"/>
  <c r="N86" i="2"/>
  <c r="N139" i="2"/>
  <c r="M86" i="2"/>
  <c r="M139" i="2"/>
  <c r="L86" i="2"/>
  <c r="L139" i="2"/>
  <c r="K86" i="2"/>
  <c r="K139" i="2"/>
  <c r="J86" i="2"/>
  <c r="J139" i="2"/>
  <c r="I86" i="2"/>
  <c r="I139" i="2"/>
  <c r="H86" i="2"/>
  <c r="H139" i="2"/>
  <c r="G86" i="2"/>
  <c r="G139" i="2"/>
  <c r="F86" i="2"/>
  <c r="F139" i="2"/>
  <c r="E86" i="2"/>
  <c r="E139" i="2"/>
  <c r="AQ85" i="2"/>
  <c r="AQ138" i="2"/>
  <c r="AP85" i="2"/>
  <c r="AP138" i="2"/>
  <c r="AO85" i="2"/>
  <c r="AO138" i="2"/>
  <c r="AN85" i="2"/>
  <c r="AN138" i="2"/>
  <c r="AM85" i="2"/>
  <c r="AM138" i="2"/>
  <c r="AL85" i="2"/>
  <c r="AL138" i="2"/>
  <c r="AK85" i="2"/>
  <c r="AK138" i="2"/>
  <c r="AI85" i="2"/>
  <c r="AI138" i="2"/>
  <c r="AH85" i="2"/>
  <c r="AH138" i="2"/>
  <c r="AG85" i="2"/>
  <c r="AG138" i="2"/>
  <c r="AF85" i="2"/>
  <c r="AF138" i="2"/>
  <c r="AE85" i="2"/>
  <c r="AE138" i="2"/>
  <c r="AD85" i="2"/>
  <c r="AD138" i="2"/>
  <c r="AC85" i="2"/>
  <c r="AC138" i="2"/>
  <c r="AB85" i="2"/>
  <c r="AB138" i="2"/>
  <c r="AA85" i="2"/>
  <c r="AA138" i="2"/>
  <c r="Z85" i="2"/>
  <c r="Z138" i="2"/>
  <c r="Y85" i="2"/>
  <c r="Y138" i="2"/>
  <c r="X85" i="2"/>
  <c r="X138" i="2"/>
  <c r="W85" i="2"/>
  <c r="W138" i="2"/>
  <c r="V85" i="2"/>
  <c r="V138" i="2"/>
  <c r="U85" i="2"/>
  <c r="U138" i="2"/>
  <c r="T85" i="2"/>
  <c r="T138" i="2"/>
  <c r="S85" i="2"/>
  <c r="S138" i="2"/>
  <c r="R85" i="2"/>
  <c r="R138" i="2"/>
  <c r="Q85" i="2"/>
  <c r="Q138" i="2"/>
  <c r="P85" i="2"/>
  <c r="P138" i="2"/>
  <c r="O138" i="2"/>
  <c r="N85" i="2"/>
  <c r="N138" i="2"/>
  <c r="M85" i="2"/>
  <c r="M138" i="2"/>
  <c r="L85" i="2"/>
  <c r="L138" i="2"/>
  <c r="K85" i="2"/>
  <c r="K138" i="2"/>
  <c r="J85" i="2"/>
  <c r="J138" i="2"/>
  <c r="I85" i="2"/>
  <c r="I138" i="2"/>
  <c r="H85" i="2"/>
  <c r="H138" i="2"/>
  <c r="G85" i="2"/>
  <c r="G138" i="2"/>
  <c r="F85" i="2"/>
  <c r="F138" i="2"/>
  <c r="E85" i="2"/>
  <c r="E138" i="2"/>
  <c r="AQ84" i="2"/>
  <c r="AQ137" i="2"/>
  <c r="AP84" i="2"/>
  <c r="AP137" i="2"/>
  <c r="AO84" i="2"/>
  <c r="AO137" i="2"/>
  <c r="AN84" i="2"/>
  <c r="AN137" i="2"/>
  <c r="AM84" i="2"/>
  <c r="AM137" i="2"/>
  <c r="AL84" i="2"/>
  <c r="AL137" i="2"/>
  <c r="AK84" i="2"/>
  <c r="AK137" i="2"/>
  <c r="AI84" i="2"/>
  <c r="AI137" i="2"/>
  <c r="AH84" i="2"/>
  <c r="AH137" i="2"/>
  <c r="AG84" i="2"/>
  <c r="AG137" i="2"/>
  <c r="AF84" i="2"/>
  <c r="AF137" i="2"/>
  <c r="AE84" i="2"/>
  <c r="AE137" i="2"/>
  <c r="AD84" i="2"/>
  <c r="AD137" i="2"/>
  <c r="AC84" i="2"/>
  <c r="AC137" i="2"/>
  <c r="AB84" i="2"/>
  <c r="AB137" i="2"/>
  <c r="AA84" i="2"/>
  <c r="AA137" i="2"/>
  <c r="Z84" i="2"/>
  <c r="Z137" i="2"/>
  <c r="Y84" i="2"/>
  <c r="Y137" i="2"/>
  <c r="X84" i="2"/>
  <c r="X137" i="2"/>
  <c r="W84" i="2"/>
  <c r="W137" i="2"/>
  <c r="V84" i="2"/>
  <c r="V137" i="2"/>
  <c r="U84" i="2"/>
  <c r="U137" i="2"/>
  <c r="T84" i="2"/>
  <c r="T137" i="2"/>
  <c r="S84" i="2"/>
  <c r="S137" i="2"/>
  <c r="R84" i="2"/>
  <c r="R137" i="2"/>
  <c r="Q84" i="2"/>
  <c r="Q137" i="2"/>
  <c r="O137" i="2"/>
  <c r="N84" i="2"/>
  <c r="N137" i="2"/>
  <c r="M84" i="2"/>
  <c r="M137" i="2"/>
  <c r="L84" i="2"/>
  <c r="L137" i="2"/>
  <c r="J84" i="2"/>
  <c r="J137" i="2"/>
  <c r="I84" i="2"/>
  <c r="I137" i="2"/>
  <c r="H84" i="2"/>
  <c r="H137" i="2"/>
  <c r="G84" i="2"/>
  <c r="G137" i="2"/>
  <c r="F84" i="2"/>
  <c r="F137" i="2"/>
  <c r="E84" i="2"/>
  <c r="E137" i="2"/>
  <c r="AQ83" i="2"/>
  <c r="AQ136" i="2"/>
  <c r="AP83" i="2"/>
  <c r="AP136" i="2"/>
  <c r="AO83" i="2"/>
  <c r="AO136" i="2"/>
  <c r="AN83" i="2"/>
  <c r="AN136" i="2"/>
  <c r="AM83" i="2"/>
  <c r="AM136" i="2"/>
  <c r="AL83" i="2"/>
  <c r="AL136" i="2"/>
  <c r="AK83" i="2"/>
  <c r="AK136" i="2"/>
  <c r="AI83" i="2"/>
  <c r="AI136" i="2"/>
  <c r="AH83" i="2"/>
  <c r="AH136" i="2"/>
  <c r="AG83" i="2"/>
  <c r="AG136" i="2"/>
  <c r="AF83" i="2"/>
  <c r="AF136" i="2"/>
  <c r="AE83" i="2"/>
  <c r="AE136" i="2"/>
  <c r="AD83" i="2"/>
  <c r="AD136" i="2"/>
  <c r="AC83" i="2"/>
  <c r="AC136" i="2"/>
  <c r="AB83" i="2"/>
  <c r="AB136" i="2"/>
  <c r="AA83" i="2"/>
  <c r="AA136" i="2"/>
  <c r="Z83" i="2"/>
  <c r="Z136" i="2"/>
  <c r="Y83" i="2"/>
  <c r="Y136" i="2"/>
  <c r="X83" i="2"/>
  <c r="X136" i="2"/>
  <c r="W83" i="2"/>
  <c r="W136" i="2"/>
  <c r="V83" i="2"/>
  <c r="V136" i="2"/>
  <c r="U83" i="2"/>
  <c r="U136" i="2"/>
  <c r="T83" i="2"/>
  <c r="T136" i="2"/>
  <c r="S83" i="2"/>
  <c r="S136" i="2"/>
  <c r="R83" i="2"/>
  <c r="R136" i="2"/>
  <c r="Q83" i="2"/>
  <c r="Q136" i="2"/>
  <c r="N83" i="2"/>
  <c r="N136" i="2"/>
  <c r="M83" i="2"/>
  <c r="M136" i="2"/>
  <c r="K83" i="2"/>
  <c r="K136" i="2"/>
  <c r="J83" i="2"/>
  <c r="J136" i="2"/>
  <c r="I83" i="2"/>
  <c r="I136" i="2"/>
  <c r="H83" i="2"/>
  <c r="H136" i="2"/>
  <c r="G83" i="2"/>
  <c r="G136" i="2"/>
  <c r="F83" i="2"/>
  <c r="F136" i="2"/>
  <c r="E83" i="2"/>
  <c r="E136" i="2"/>
  <c r="AQ82" i="2"/>
  <c r="AQ135" i="2"/>
  <c r="AP82" i="2"/>
  <c r="AP135" i="2"/>
  <c r="AO82" i="2"/>
  <c r="AO135" i="2"/>
  <c r="AN82" i="2"/>
  <c r="AN135" i="2"/>
  <c r="AM82" i="2"/>
  <c r="AM135" i="2"/>
  <c r="AL82" i="2"/>
  <c r="AL135" i="2"/>
  <c r="AK82" i="2"/>
  <c r="AK135" i="2"/>
  <c r="AJ82" i="2"/>
  <c r="AJ135" i="2"/>
  <c r="AI82" i="2"/>
  <c r="AI135" i="2"/>
  <c r="AH82" i="2"/>
  <c r="AH135" i="2"/>
  <c r="AG82" i="2"/>
  <c r="AG135" i="2"/>
  <c r="AF82" i="2"/>
  <c r="AF135" i="2"/>
  <c r="AE82" i="2"/>
  <c r="AE135" i="2"/>
  <c r="AD82" i="2"/>
  <c r="AD135" i="2"/>
  <c r="AC82" i="2"/>
  <c r="AC135" i="2"/>
  <c r="AB82" i="2"/>
  <c r="AB135" i="2"/>
  <c r="AA82" i="2"/>
  <c r="AA135" i="2"/>
  <c r="Z82" i="2"/>
  <c r="Z135" i="2"/>
  <c r="Y82" i="2"/>
  <c r="Y135" i="2"/>
  <c r="X82" i="2"/>
  <c r="X135" i="2"/>
  <c r="W82" i="2"/>
  <c r="W135" i="2"/>
  <c r="V82" i="2"/>
  <c r="V135" i="2"/>
  <c r="U82" i="2"/>
  <c r="U135" i="2"/>
  <c r="T82" i="2"/>
  <c r="T135" i="2"/>
  <c r="S82" i="2"/>
  <c r="S135" i="2"/>
  <c r="R82" i="2"/>
  <c r="R135" i="2"/>
  <c r="Q82" i="2"/>
  <c r="Q135" i="2"/>
  <c r="P82" i="2"/>
  <c r="P135" i="2"/>
  <c r="O82" i="2"/>
  <c r="O135" i="2"/>
  <c r="N82" i="2"/>
  <c r="N135" i="2"/>
  <c r="M82" i="2"/>
  <c r="M135" i="2"/>
  <c r="L82" i="2"/>
  <c r="L135" i="2"/>
  <c r="K82" i="2"/>
  <c r="K135" i="2"/>
  <c r="J82" i="2"/>
  <c r="J135" i="2"/>
  <c r="I82" i="2"/>
  <c r="I135" i="2"/>
  <c r="H82" i="2"/>
  <c r="H135" i="2"/>
  <c r="G82" i="2"/>
  <c r="G135" i="2"/>
  <c r="F82" i="2"/>
  <c r="F135" i="2"/>
  <c r="E82" i="2"/>
  <c r="E135" i="2"/>
  <c r="AQ81" i="2"/>
  <c r="AQ134" i="2"/>
  <c r="AP81" i="2"/>
  <c r="AP134" i="2"/>
  <c r="AO81" i="2"/>
  <c r="AO134" i="2"/>
  <c r="AN81" i="2"/>
  <c r="AN134" i="2"/>
  <c r="AM81" i="2"/>
  <c r="AM134" i="2"/>
  <c r="AL81" i="2"/>
  <c r="AL134" i="2"/>
  <c r="AK81" i="2"/>
  <c r="AK134" i="2"/>
  <c r="AJ81" i="2"/>
  <c r="AJ134" i="2"/>
  <c r="AI81" i="2"/>
  <c r="AI134" i="2"/>
  <c r="AH81" i="2"/>
  <c r="AH134" i="2"/>
  <c r="AG81" i="2"/>
  <c r="AG134" i="2"/>
  <c r="AF81" i="2"/>
  <c r="AF134" i="2"/>
  <c r="AE81" i="2"/>
  <c r="AE134" i="2"/>
  <c r="AD81" i="2"/>
  <c r="AD134" i="2"/>
  <c r="AC81" i="2"/>
  <c r="AC134" i="2"/>
  <c r="AB81" i="2"/>
  <c r="AB134" i="2"/>
  <c r="AA81" i="2"/>
  <c r="AA134" i="2"/>
  <c r="Z81" i="2"/>
  <c r="Z134" i="2"/>
  <c r="Y81" i="2"/>
  <c r="Y134" i="2"/>
  <c r="X81" i="2"/>
  <c r="X134" i="2"/>
  <c r="W81" i="2"/>
  <c r="W134" i="2"/>
  <c r="V81" i="2"/>
  <c r="V134" i="2"/>
  <c r="U81" i="2"/>
  <c r="U134" i="2"/>
  <c r="T81" i="2"/>
  <c r="T134" i="2"/>
  <c r="S81" i="2"/>
  <c r="S134" i="2"/>
  <c r="R81" i="2"/>
  <c r="R134" i="2"/>
  <c r="Q81" i="2"/>
  <c r="Q134" i="2"/>
  <c r="P81" i="2"/>
  <c r="P134" i="2"/>
  <c r="O81" i="2"/>
  <c r="O134" i="2"/>
  <c r="N81" i="2"/>
  <c r="N134" i="2"/>
  <c r="M81" i="2"/>
  <c r="M134" i="2"/>
  <c r="L81" i="2"/>
  <c r="L134" i="2"/>
  <c r="K81" i="2"/>
  <c r="K134" i="2"/>
  <c r="J81" i="2"/>
  <c r="J134" i="2"/>
  <c r="I81" i="2"/>
  <c r="I134" i="2"/>
  <c r="H81" i="2"/>
  <c r="H134" i="2"/>
  <c r="G81" i="2"/>
  <c r="G134" i="2"/>
  <c r="F81" i="2"/>
  <c r="F134" i="2"/>
  <c r="E81" i="2"/>
  <c r="E134" i="2"/>
  <c r="AQ80" i="2"/>
  <c r="AQ133" i="2"/>
  <c r="AP80" i="2"/>
  <c r="AP133" i="2"/>
  <c r="AO80" i="2"/>
  <c r="AO133" i="2"/>
  <c r="AN80" i="2"/>
  <c r="AN133" i="2"/>
  <c r="AM80" i="2"/>
  <c r="AM133" i="2"/>
  <c r="AL80" i="2"/>
  <c r="AL133" i="2"/>
  <c r="AK80" i="2"/>
  <c r="AK133" i="2"/>
  <c r="AJ80" i="2"/>
  <c r="AJ133" i="2"/>
  <c r="AI80" i="2"/>
  <c r="AI133" i="2"/>
  <c r="AH80" i="2"/>
  <c r="AH133" i="2"/>
  <c r="AG80" i="2"/>
  <c r="AG133" i="2"/>
  <c r="AF80" i="2"/>
  <c r="AF133" i="2"/>
  <c r="AE80" i="2"/>
  <c r="AE133" i="2"/>
  <c r="AD80" i="2"/>
  <c r="AD133" i="2"/>
  <c r="AC80" i="2"/>
  <c r="AC133" i="2"/>
  <c r="AB80" i="2"/>
  <c r="AB133" i="2"/>
  <c r="AA80" i="2"/>
  <c r="AA133" i="2"/>
  <c r="Z80" i="2"/>
  <c r="Z133" i="2"/>
  <c r="Y80" i="2"/>
  <c r="Y133" i="2"/>
  <c r="X80" i="2"/>
  <c r="X133" i="2"/>
  <c r="W80" i="2"/>
  <c r="W133" i="2"/>
  <c r="V80" i="2"/>
  <c r="V133" i="2"/>
  <c r="U80" i="2"/>
  <c r="U133" i="2"/>
  <c r="T80" i="2"/>
  <c r="T133" i="2"/>
  <c r="S80" i="2"/>
  <c r="S133" i="2"/>
  <c r="R80" i="2"/>
  <c r="R133" i="2"/>
  <c r="Q80" i="2"/>
  <c r="Q133" i="2"/>
  <c r="P80" i="2"/>
  <c r="P133" i="2"/>
  <c r="O80" i="2"/>
  <c r="O133" i="2"/>
  <c r="N80" i="2"/>
  <c r="N133" i="2"/>
  <c r="M80" i="2"/>
  <c r="M133" i="2"/>
  <c r="L80" i="2"/>
  <c r="L133" i="2"/>
  <c r="K80" i="2"/>
  <c r="K133" i="2"/>
  <c r="J80" i="2"/>
  <c r="J133" i="2"/>
  <c r="I80" i="2"/>
  <c r="I133" i="2"/>
  <c r="H80" i="2"/>
  <c r="H133" i="2"/>
  <c r="G80" i="2"/>
  <c r="G133" i="2"/>
  <c r="F80" i="2"/>
  <c r="F133" i="2"/>
  <c r="E80" i="2"/>
  <c r="E133" i="2"/>
  <c r="AQ79" i="2"/>
  <c r="AQ132" i="2"/>
  <c r="AP79" i="2"/>
  <c r="AP132" i="2"/>
  <c r="AO79" i="2"/>
  <c r="AO132" i="2"/>
  <c r="AN79" i="2"/>
  <c r="AN132" i="2"/>
  <c r="AM79" i="2"/>
  <c r="AM132" i="2"/>
  <c r="AL79" i="2"/>
  <c r="AL132" i="2"/>
  <c r="AK79" i="2"/>
  <c r="AK132" i="2"/>
  <c r="AJ79" i="2"/>
  <c r="AJ132" i="2"/>
  <c r="AI79" i="2"/>
  <c r="AI132" i="2"/>
  <c r="AH79" i="2"/>
  <c r="AH132" i="2"/>
  <c r="AG79" i="2"/>
  <c r="AG132" i="2"/>
  <c r="AF79" i="2"/>
  <c r="AF132" i="2"/>
  <c r="AE79" i="2"/>
  <c r="AE132" i="2"/>
  <c r="AD79" i="2"/>
  <c r="AD132" i="2"/>
  <c r="AC79" i="2"/>
  <c r="AC132" i="2"/>
  <c r="AB79" i="2"/>
  <c r="AB132" i="2"/>
  <c r="AA79" i="2"/>
  <c r="AA132" i="2"/>
  <c r="Z79" i="2"/>
  <c r="Z132" i="2"/>
  <c r="Y79" i="2"/>
  <c r="Y132" i="2"/>
  <c r="X79" i="2"/>
  <c r="X132" i="2"/>
  <c r="W79" i="2"/>
  <c r="W132" i="2"/>
  <c r="V79" i="2"/>
  <c r="V132" i="2"/>
  <c r="U79" i="2"/>
  <c r="U132" i="2"/>
  <c r="T79" i="2"/>
  <c r="T132" i="2"/>
  <c r="S79" i="2"/>
  <c r="S132" i="2"/>
  <c r="R79" i="2"/>
  <c r="R132" i="2"/>
  <c r="Q79" i="2"/>
  <c r="Q132" i="2"/>
  <c r="P79" i="2"/>
  <c r="P132" i="2"/>
  <c r="O79" i="2"/>
  <c r="O132" i="2"/>
  <c r="N79" i="2"/>
  <c r="N132" i="2"/>
  <c r="M79" i="2"/>
  <c r="M132" i="2"/>
  <c r="L79" i="2"/>
  <c r="L132" i="2"/>
  <c r="K79" i="2"/>
  <c r="K132" i="2"/>
  <c r="J79" i="2"/>
  <c r="J132" i="2"/>
  <c r="I79" i="2"/>
  <c r="I132" i="2"/>
  <c r="H79" i="2"/>
  <c r="H132" i="2"/>
  <c r="G79" i="2"/>
  <c r="G132" i="2"/>
  <c r="F79" i="2"/>
  <c r="F132" i="2"/>
  <c r="E79" i="2"/>
  <c r="E132" i="2"/>
  <c r="AQ78" i="2"/>
  <c r="AQ131" i="2"/>
  <c r="AP78" i="2"/>
  <c r="AP131" i="2"/>
  <c r="AO78" i="2"/>
  <c r="AO131" i="2"/>
  <c r="AN78" i="2"/>
  <c r="AN131" i="2"/>
  <c r="AM78" i="2"/>
  <c r="AM131" i="2"/>
  <c r="AL78" i="2"/>
  <c r="AL131" i="2"/>
  <c r="AK78" i="2"/>
  <c r="AK131" i="2"/>
  <c r="AJ78" i="2"/>
  <c r="AJ131" i="2"/>
  <c r="AI78" i="2"/>
  <c r="AI131" i="2"/>
  <c r="AH78" i="2"/>
  <c r="AH131" i="2"/>
  <c r="AG78" i="2"/>
  <c r="AG131" i="2"/>
  <c r="AF78" i="2"/>
  <c r="AF131" i="2"/>
  <c r="AE78" i="2"/>
  <c r="AE131" i="2"/>
  <c r="AD78" i="2"/>
  <c r="AD131" i="2"/>
  <c r="AC78" i="2"/>
  <c r="AC131" i="2"/>
  <c r="AB78" i="2"/>
  <c r="AB131" i="2"/>
  <c r="AA78" i="2"/>
  <c r="AA131" i="2"/>
  <c r="Z78" i="2"/>
  <c r="Z131" i="2"/>
  <c r="Y78" i="2"/>
  <c r="Y131" i="2"/>
  <c r="X78" i="2"/>
  <c r="X131" i="2"/>
  <c r="W78" i="2"/>
  <c r="W131" i="2"/>
  <c r="V78" i="2"/>
  <c r="V131" i="2"/>
  <c r="U78" i="2"/>
  <c r="U131" i="2"/>
  <c r="T78" i="2"/>
  <c r="T131" i="2"/>
  <c r="S78" i="2"/>
  <c r="S131" i="2"/>
  <c r="R78" i="2"/>
  <c r="R131" i="2"/>
  <c r="Q78" i="2"/>
  <c r="Q131" i="2"/>
  <c r="P78" i="2"/>
  <c r="P131" i="2"/>
  <c r="O78" i="2"/>
  <c r="O131" i="2"/>
  <c r="N78" i="2"/>
  <c r="N131" i="2"/>
  <c r="M78" i="2"/>
  <c r="M131" i="2"/>
  <c r="L78" i="2"/>
  <c r="L131" i="2"/>
  <c r="K78" i="2"/>
  <c r="K131" i="2"/>
  <c r="J78" i="2"/>
  <c r="J131" i="2"/>
  <c r="I78" i="2"/>
  <c r="I131" i="2"/>
  <c r="H78" i="2"/>
  <c r="H131" i="2"/>
  <c r="G78" i="2"/>
  <c r="G131" i="2"/>
  <c r="F78" i="2"/>
  <c r="F131" i="2"/>
  <c r="E78" i="2"/>
  <c r="E131" i="2"/>
  <c r="AQ77" i="2"/>
  <c r="AQ130" i="2"/>
  <c r="AP77" i="2"/>
  <c r="AP130" i="2"/>
  <c r="AO77" i="2"/>
  <c r="AO130" i="2"/>
  <c r="AN77" i="2"/>
  <c r="AN130" i="2"/>
  <c r="AM77" i="2"/>
  <c r="AM130" i="2"/>
  <c r="AL77" i="2"/>
  <c r="AL130" i="2"/>
  <c r="AK77" i="2"/>
  <c r="AK130" i="2"/>
  <c r="AJ77" i="2"/>
  <c r="AJ130" i="2"/>
  <c r="AI77" i="2"/>
  <c r="AI130" i="2"/>
  <c r="AH77" i="2"/>
  <c r="AH130" i="2"/>
  <c r="AG77" i="2"/>
  <c r="AG130" i="2"/>
  <c r="AF77" i="2"/>
  <c r="AF130" i="2"/>
  <c r="AE77" i="2"/>
  <c r="AE130" i="2"/>
  <c r="AD77" i="2"/>
  <c r="AD130" i="2"/>
  <c r="AC77" i="2"/>
  <c r="AC130" i="2"/>
  <c r="AB77" i="2"/>
  <c r="AB130" i="2"/>
  <c r="AA77" i="2"/>
  <c r="AA130" i="2"/>
  <c r="Z77" i="2"/>
  <c r="Z130" i="2"/>
  <c r="Y77" i="2"/>
  <c r="Y130" i="2"/>
  <c r="X77" i="2"/>
  <c r="X130" i="2"/>
  <c r="W77" i="2"/>
  <c r="W130" i="2"/>
  <c r="V77" i="2"/>
  <c r="V130" i="2"/>
  <c r="U77" i="2"/>
  <c r="U130" i="2"/>
  <c r="T77" i="2"/>
  <c r="T130" i="2"/>
  <c r="S77" i="2"/>
  <c r="S130" i="2"/>
  <c r="R77" i="2"/>
  <c r="R130" i="2"/>
  <c r="Q77" i="2"/>
  <c r="Q130" i="2"/>
  <c r="P77" i="2"/>
  <c r="P130" i="2"/>
  <c r="O77" i="2"/>
  <c r="O130" i="2"/>
  <c r="N77" i="2"/>
  <c r="N130" i="2"/>
  <c r="M77" i="2"/>
  <c r="M130" i="2"/>
  <c r="L77" i="2"/>
  <c r="L130" i="2"/>
  <c r="K77" i="2"/>
  <c r="K130" i="2"/>
  <c r="J77" i="2"/>
  <c r="J130" i="2"/>
  <c r="I77" i="2"/>
  <c r="I130" i="2"/>
  <c r="H77" i="2"/>
  <c r="H130" i="2"/>
  <c r="G77" i="2"/>
  <c r="G130" i="2"/>
  <c r="F77" i="2"/>
  <c r="F130" i="2"/>
  <c r="E77" i="2"/>
  <c r="E130" i="2"/>
  <c r="AQ76" i="2"/>
  <c r="AQ129" i="2"/>
  <c r="AO76" i="2"/>
  <c r="AO129" i="2"/>
  <c r="AN76" i="2"/>
  <c r="AN129" i="2"/>
  <c r="AM76" i="2"/>
  <c r="AM129" i="2"/>
  <c r="AL76" i="2"/>
  <c r="AL129" i="2"/>
  <c r="AK76" i="2"/>
  <c r="AK129" i="2"/>
  <c r="AJ76" i="2"/>
  <c r="AJ129" i="2"/>
  <c r="AI76" i="2"/>
  <c r="AI129" i="2"/>
  <c r="AH76" i="2"/>
  <c r="AH129" i="2"/>
  <c r="AG76" i="2"/>
  <c r="AG129" i="2"/>
  <c r="AF76" i="2"/>
  <c r="AF129" i="2"/>
  <c r="AE76" i="2"/>
  <c r="AE129" i="2"/>
  <c r="AC76" i="2"/>
  <c r="AC129" i="2"/>
  <c r="AB76" i="2"/>
  <c r="AB129" i="2"/>
  <c r="AA76" i="2"/>
  <c r="AA129" i="2"/>
  <c r="Z76" i="2"/>
  <c r="Z129" i="2"/>
  <c r="Y76" i="2"/>
  <c r="Y129" i="2"/>
  <c r="X76" i="2"/>
  <c r="X129" i="2"/>
  <c r="W76" i="2"/>
  <c r="W129" i="2"/>
  <c r="V76" i="2"/>
  <c r="V129" i="2"/>
  <c r="U76" i="2"/>
  <c r="U129" i="2"/>
  <c r="T76" i="2"/>
  <c r="T129" i="2"/>
  <c r="S76" i="2"/>
  <c r="S129" i="2"/>
  <c r="R76" i="2"/>
  <c r="R129" i="2"/>
  <c r="Q76" i="2"/>
  <c r="Q129" i="2"/>
  <c r="P76" i="2"/>
  <c r="P129" i="2"/>
  <c r="O76" i="2"/>
  <c r="O129" i="2"/>
  <c r="N76" i="2"/>
  <c r="N129" i="2"/>
  <c r="M76" i="2"/>
  <c r="M129" i="2"/>
  <c r="L76" i="2"/>
  <c r="L129" i="2"/>
  <c r="K76" i="2"/>
  <c r="K129" i="2"/>
  <c r="J76" i="2"/>
  <c r="J129" i="2"/>
  <c r="I76" i="2"/>
  <c r="I129" i="2"/>
  <c r="H76" i="2"/>
  <c r="H129" i="2"/>
  <c r="G76" i="2"/>
  <c r="G129" i="2"/>
  <c r="F76" i="2"/>
  <c r="F129" i="2"/>
  <c r="E76" i="2"/>
  <c r="E129" i="2"/>
  <c r="AQ75" i="2"/>
  <c r="AQ128" i="2"/>
  <c r="AP75" i="2"/>
  <c r="AP128" i="2"/>
  <c r="AO75" i="2"/>
  <c r="AO128" i="2"/>
  <c r="AN75" i="2"/>
  <c r="AN128" i="2"/>
  <c r="AM75" i="2"/>
  <c r="AM128" i="2"/>
  <c r="AL75" i="2"/>
  <c r="AL128" i="2"/>
  <c r="AK75" i="2"/>
  <c r="AK128" i="2"/>
  <c r="AJ75" i="2"/>
  <c r="AJ128" i="2"/>
  <c r="AI75" i="2"/>
  <c r="AI128" i="2"/>
  <c r="AH75" i="2"/>
  <c r="AH128" i="2"/>
  <c r="AG75" i="2"/>
  <c r="AG128" i="2"/>
  <c r="AF75" i="2"/>
  <c r="AF128" i="2"/>
  <c r="AE75" i="2"/>
  <c r="AE128" i="2"/>
  <c r="AD75" i="2"/>
  <c r="AD128" i="2"/>
  <c r="AC75" i="2"/>
  <c r="AC128" i="2"/>
  <c r="AB75" i="2"/>
  <c r="AB128" i="2"/>
  <c r="AA75" i="2"/>
  <c r="AA128" i="2"/>
  <c r="Z75" i="2"/>
  <c r="Z128" i="2"/>
  <c r="Y75" i="2"/>
  <c r="Y128" i="2"/>
  <c r="X75" i="2"/>
  <c r="X128" i="2"/>
  <c r="W75" i="2"/>
  <c r="W128" i="2"/>
  <c r="V75" i="2"/>
  <c r="V128" i="2"/>
  <c r="U75" i="2"/>
  <c r="U128" i="2"/>
  <c r="T75" i="2"/>
  <c r="T128" i="2"/>
  <c r="S75" i="2"/>
  <c r="S128" i="2"/>
  <c r="R75" i="2"/>
  <c r="R128" i="2"/>
  <c r="Q75" i="2"/>
  <c r="Q128" i="2"/>
  <c r="P75" i="2"/>
  <c r="P128" i="2"/>
  <c r="O75" i="2"/>
  <c r="O128" i="2"/>
  <c r="N75" i="2"/>
  <c r="N128" i="2"/>
  <c r="M75" i="2"/>
  <c r="M128" i="2"/>
  <c r="L75" i="2"/>
  <c r="L128" i="2"/>
  <c r="K75" i="2"/>
  <c r="K128" i="2"/>
  <c r="J75" i="2"/>
  <c r="J128" i="2"/>
  <c r="I75" i="2"/>
  <c r="I128" i="2"/>
  <c r="H75" i="2"/>
  <c r="H128" i="2"/>
  <c r="G75" i="2"/>
  <c r="G128" i="2"/>
  <c r="F75" i="2"/>
  <c r="F128" i="2"/>
  <c r="E75" i="2"/>
  <c r="E128" i="2"/>
  <c r="AQ74" i="2"/>
  <c r="AQ127" i="2"/>
  <c r="AP74" i="2"/>
  <c r="AP127" i="2"/>
  <c r="AO74" i="2"/>
  <c r="AO127" i="2"/>
  <c r="AN74" i="2"/>
  <c r="AN127" i="2"/>
  <c r="AM74" i="2"/>
  <c r="AM127" i="2"/>
  <c r="AL74" i="2"/>
  <c r="AL127" i="2"/>
  <c r="AK74" i="2"/>
  <c r="AK127" i="2"/>
  <c r="AJ74" i="2"/>
  <c r="AJ127" i="2"/>
  <c r="AI74" i="2"/>
  <c r="AI127" i="2"/>
  <c r="AH74" i="2"/>
  <c r="AH127" i="2"/>
  <c r="AG74" i="2"/>
  <c r="AG127" i="2"/>
  <c r="AF74" i="2"/>
  <c r="AF127" i="2"/>
  <c r="AE74" i="2"/>
  <c r="AE127" i="2"/>
  <c r="AD74" i="2"/>
  <c r="AD127" i="2"/>
  <c r="AC74" i="2"/>
  <c r="AC127" i="2"/>
  <c r="AB74" i="2"/>
  <c r="AB127" i="2"/>
  <c r="AA74" i="2"/>
  <c r="AA127" i="2"/>
  <c r="Z74" i="2"/>
  <c r="Z127" i="2"/>
  <c r="Y74" i="2"/>
  <c r="Y127" i="2"/>
  <c r="X74" i="2"/>
  <c r="X127" i="2"/>
  <c r="W74" i="2"/>
  <c r="W127" i="2"/>
  <c r="V74" i="2"/>
  <c r="V127" i="2"/>
  <c r="U74" i="2"/>
  <c r="U127" i="2"/>
  <c r="T74" i="2"/>
  <c r="T127" i="2"/>
  <c r="S74" i="2"/>
  <c r="S127" i="2"/>
  <c r="R74" i="2"/>
  <c r="R127" i="2"/>
  <c r="Q74" i="2"/>
  <c r="Q127" i="2"/>
  <c r="P74" i="2"/>
  <c r="P127" i="2"/>
  <c r="O74" i="2"/>
  <c r="O127" i="2"/>
  <c r="N74" i="2"/>
  <c r="N127" i="2"/>
  <c r="M74" i="2"/>
  <c r="M127" i="2"/>
  <c r="L74" i="2"/>
  <c r="L127" i="2"/>
  <c r="K74" i="2"/>
  <c r="K127" i="2"/>
  <c r="J74" i="2"/>
  <c r="J127" i="2"/>
  <c r="H74" i="2"/>
  <c r="H127" i="2"/>
  <c r="G74" i="2"/>
  <c r="G127" i="2"/>
  <c r="F74" i="2"/>
  <c r="F127" i="2"/>
  <c r="E74" i="2"/>
  <c r="E127" i="2"/>
  <c r="AQ73" i="2"/>
  <c r="AQ126" i="2"/>
  <c r="AP73" i="2"/>
  <c r="AP126" i="2"/>
  <c r="AO73" i="2"/>
  <c r="AO126" i="2"/>
  <c r="AN73" i="2"/>
  <c r="AN126" i="2"/>
  <c r="AM73" i="2"/>
  <c r="AM126" i="2"/>
  <c r="AL73" i="2"/>
  <c r="AL126" i="2"/>
  <c r="AK73" i="2"/>
  <c r="AK126" i="2"/>
  <c r="AJ73" i="2"/>
  <c r="AJ126" i="2"/>
  <c r="AI73" i="2"/>
  <c r="AI126" i="2"/>
  <c r="AH73" i="2"/>
  <c r="AH126" i="2"/>
  <c r="AG73" i="2"/>
  <c r="AG126" i="2"/>
  <c r="AF73" i="2"/>
  <c r="AF126" i="2"/>
  <c r="AE73" i="2"/>
  <c r="AE126" i="2"/>
  <c r="AD73" i="2"/>
  <c r="AD126" i="2"/>
  <c r="AC73" i="2"/>
  <c r="AC126" i="2"/>
  <c r="AB73" i="2"/>
  <c r="AB126" i="2"/>
  <c r="AA73" i="2"/>
  <c r="AA126" i="2"/>
  <c r="Z73" i="2"/>
  <c r="Z126" i="2"/>
  <c r="Y73" i="2"/>
  <c r="Y126" i="2"/>
  <c r="X73" i="2"/>
  <c r="X126" i="2"/>
  <c r="W73" i="2"/>
  <c r="W126" i="2"/>
  <c r="V73" i="2"/>
  <c r="V126" i="2"/>
  <c r="U73" i="2"/>
  <c r="U126" i="2"/>
  <c r="T73" i="2"/>
  <c r="T126" i="2"/>
  <c r="S73" i="2"/>
  <c r="S126" i="2"/>
  <c r="R73" i="2"/>
  <c r="R126" i="2"/>
  <c r="Q73" i="2"/>
  <c r="Q126" i="2"/>
  <c r="P73" i="2"/>
  <c r="P126" i="2"/>
  <c r="O73" i="2"/>
  <c r="O126" i="2"/>
  <c r="N73" i="2"/>
  <c r="N126" i="2"/>
  <c r="M73" i="2"/>
  <c r="M126" i="2"/>
  <c r="L73" i="2"/>
  <c r="L126" i="2"/>
  <c r="K73" i="2"/>
  <c r="K126" i="2"/>
  <c r="J73" i="2"/>
  <c r="J126" i="2"/>
  <c r="I73" i="2"/>
  <c r="I126" i="2"/>
  <c r="H73" i="2"/>
  <c r="H126" i="2"/>
  <c r="F73" i="2"/>
  <c r="F126" i="2"/>
  <c r="E73" i="2"/>
  <c r="E126" i="2"/>
  <c r="AQ72" i="2"/>
  <c r="AQ125" i="2"/>
  <c r="AP72" i="2"/>
  <c r="AP125" i="2"/>
  <c r="AN72" i="2"/>
  <c r="AN125" i="2"/>
  <c r="AM72" i="2"/>
  <c r="AM125" i="2"/>
  <c r="AL72" i="2"/>
  <c r="AL125" i="2"/>
  <c r="AK72" i="2"/>
  <c r="AK125" i="2"/>
  <c r="AJ72" i="2"/>
  <c r="AJ125" i="2"/>
  <c r="AI72" i="2"/>
  <c r="AI125" i="2"/>
  <c r="AH72" i="2"/>
  <c r="AH125" i="2"/>
  <c r="AG72" i="2"/>
  <c r="AG125" i="2"/>
  <c r="AF72" i="2"/>
  <c r="AF125" i="2"/>
  <c r="AE72" i="2"/>
  <c r="AE125" i="2"/>
  <c r="AD72" i="2"/>
  <c r="AD125" i="2"/>
  <c r="AC72" i="2"/>
  <c r="AC125" i="2"/>
  <c r="AB72" i="2"/>
  <c r="AB125" i="2"/>
  <c r="AA72" i="2"/>
  <c r="AA125" i="2"/>
  <c r="Z72" i="2"/>
  <c r="Z125" i="2"/>
  <c r="Y72" i="2"/>
  <c r="Y125" i="2"/>
  <c r="X72" i="2"/>
  <c r="X125" i="2"/>
  <c r="W72" i="2"/>
  <c r="W125" i="2"/>
  <c r="V72" i="2"/>
  <c r="V125" i="2"/>
  <c r="U72" i="2"/>
  <c r="U125" i="2"/>
  <c r="T72" i="2"/>
  <c r="T125" i="2"/>
  <c r="S72" i="2"/>
  <c r="S125" i="2"/>
  <c r="R72" i="2"/>
  <c r="R125" i="2"/>
  <c r="Q72" i="2"/>
  <c r="Q125" i="2"/>
  <c r="P72" i="2"/>
  <c r="P125" i="2"/>
  <c r="O72" i="2"/>
  <c r="O125" i="2"/>
  <c r="N72" i="2"/>
  <c r="N125" i="2"/>
  <c r="M72" i="2"/>
  <c r="M125" i="2"/>
  <c r="L72" i="2"/>
  <c r="L125" i="2"/>
  <c r="K72" i="2"/>
  <c r="K125" i="2"/>
  <c r="J72" i="2"/>
  <c r="J125" i="2"/>
  <c r="I72" i="2"/>
  <c r="I125" i="2"/>
  <c r="H72" i="2"/>
  <c r="H125" i="2"/>
  <c r="G72" i="2"/>
  <c r="G125" i="2"/>
  <c r="F72" i="2"/>
  <c r="F125" i="2"/>
  <c r="E72" i="2"/>
  <c r="E125" i="2"/>
  <c r="AQ71" i="2"/>
  <c r="AQ124" i="2"/>
  <c r="AP71" i="2"/>
  <c r="AP124" i="2"/>
  <c r="AO71" i="2"/>
  <c r="AO124" i="2"/>
  <c r="AN71" i="2"/>
  <c r="AN124" i="2"/>
  <c r="AM71" i="2"/>
  <c r="AM124" i="2"/>
  <c r="AL71" i="2"/>
  <c r="AL124" i="2"/>
  <c r="AK71" i="2"/>
  <c r="AK124" i="2"/>
  <c r="AJ71" i="2"/>
  <c r="AJ124" i="2"/>
  <c r="AI71" i="2"/>
  <c r="AI124" i="2"/>
  <c r="AH71" i="2"/>
  <c r="AH124" i="2"/>
  <c r="AG71" i="2"/>
  <c r="AG124" i="2"/>
  <c r="AF71" i="2"/>
  <c r="AF124" i="2"/>
  <c r="AE71" i="2"/>
  <c r="AE124" i="2"/>
  <c r="AD71" i="2"/>
  <c r="AD124" i="2"/>
  <c r="AC71" i="2"/>
  <c r="AC124" i="2"/>
  <c r="AB71" i="2"/>
  <c r="AB124" i="2"/>
  <c r="AA71" i="2"/>
  <c r="AA124" i="2"/>
  <c r="Z71" i="2"/>
  <c r="Z124" i="2"/>
  <c r="Y71" i="2"/>
  <c r="Y124" i="2"/>
  <c r="X71" i="2"/>
  <c r="X124" i="2"/>
  <c r="W71" i="2"/>
  <c r="W124" i="2"/>
  <c r="V71" i="2"/>
  <c r="V124" i="2"/>
  <c r="U71" i="2"/>
  <c r="U124" i="2"/>
  <c r="T71" i="2"/>
  <c r="T124" i="2"/>
  <c r="S71" i="2"/>
  <c r="S124" i="2"/>
  <c r="R71" i="2"/>
  <c r="R124" i="2"/>
  <c r="Q71" i="2"/>
  <c r="Q124" i="2"/>
  <c r="P71" i="2"/>
  <c r="P124" i="2"/>
  <c r="O71" i="2"/>
  <c r="O124" i="2"/>
  <c r="N71" i="2"/>
  <c r="N124" i="2"/>
  <c r="M71" i="2"/>
  <c r="M124" i="2"/>
  <c r="L71" i="2"/>
  <c r="L124" i="2"/>
  <c r="K71" i="2"/>
  <c r="K124" i="2"/>
  <c r="J71" i="2"/>
  <c r="J124" i="2"/>
  <c r="I71" i="2"/>
  <c r="I124" i="2"/>
  <c r="H71" i="2"/>
  <c r="H124" i="2"/>
  <c r="G71" i="2"/>
  <c r="G124" i="2"/>
  <c r="F71" i="2"/>
  <c r="F124" i="2"/>
  <c r="E71" i="2"/>
  <c r="E124" i="2"/>
  <c r="AQ70" i="2"/>
  <c r="AQ123" i="2"/>
  <c r="AP70" i="2"/>
  <c r="AP123" i="2"/>
  <c r="AO70" i="2"/>
  <c r="AO123" i="2"/>
  <c r="AN70" i="2"/>
  <c r="AN123" i="2"/>
  <c r="AM70" i="2"/>
  <c r="AM123" i="2"/>
  <c r="AL70" i="2"/>
  <c r="AL123" i="2"/>
  <c r="AK70" i="2"/>
  <c r="AK123" i="2"/>
  <c r="AJ70" i="2"/>
  <c r="AJ123" i="2"/>
  <c r="AI70" i="2"/>
  <c r="AI123" i="2"/>
  <c r="AH70" i="2"/>
  <c r="AH123" i="2"/>
  <c r="AG70" i="2"/>
  <c r="AG123" i="2"/>
  <c r="AF70" i="2"/>
  <c r="AF123" i="2"/>
  <c r="AE70" i="2"/>
  <c r="AE123" i="2"/>
  <c r="AD70" i="2"/>
  <c r="AD123" i="2"/>
  <c r="AC70" i="2"/>
  <c r="AC123" i="2"/>
  <c r="AB70" i="2"/>
  <c r="AB123" i="2"/>
  <c r="AA70" i="2"/>
  <c r="AA123" i="2"/>
  <c r="Z70" i="2"/>
  <c r="Z123" i="2"/>
  <c r="Y70" i="2"/>
  <c r="Y123" i="2"/>
  <c r="X70" i="2"/>
  <c r="X123" i="2"/>
  <c r="W70" i="2"/>
  <c r="W123" i="2"/>
  <c r="V70" i="2"/>
  <c r="V123" i="2"/>
  <c r="U70" i="2"/>
  <c r="U123" i="2"/>
  <c r="T70" i="2"/>
  <c r="T123" i="2"/>
  <c r="S70" i="2"/>
  <c r="S123" i="2"/>
  <c r="R70" i="2"/>
  <c r="R123" i="2"/>
  <c r="Q70" i="2"/>
  <c r="Q123" i="2"/>
  <c r="P70" i="2"/>
  <c r="P123" i="2"/>
  <c r="O70" i="2"/>
  <c r="O123" i="2"/>
  <c r="N70" i="2"/>
  <c r="N123" i="2"/>
  <c r="M70" i="2"/>
  <c r="M123" i="2"/>
  <c r="L70" i="2"/>
  <c r="L123" i="2"/>
  <c r="K70" i="2"/>
  <c r="K123" i="2"/>
  <c r="J70" i="2"/>
  <c r="J123" i="2"/>
  <c r="I70" i="2"/>
  <c r="I123" i="2"/>
  <c r="H70" i="2"/>
  <c r="H123" i="2"/>
  <c r="G70" i="2"/>
  <c r="G123" i="2"/>
  <c r="F70" i="2"/>
  <c r="F123" i="2"/>
  <c r="E70" i="2"/>
  <c r="E123" i="2"/>
  <c r="AQ69" i="2"/>
  <c r="AQ122" i="2"/>
  <c r="AP69" i="2"/>
  <c r="AP122" i="2"/>
  <c r="AO69" i="2"/>
  <c r="AO122" i="2"/>
  <c r="AN69" i="2"/>
  <c r="AN122" i="2"/>
  <c r="AM69" i="2"/>
  <c r="AM122" i="2"/>
  <c r="AL69" i="2"/>
  <c r="AL122" i="2"/>
  <c r="AK69" i="2"/>
  <c r="AK122" i="2"/>
  <c r="AJ69" i="2"/>
  <c r="AJ122" i="2"/>
  <c r="AI69" i="2"/>
  <c r="AI122" i="2"/>
  <c r="AH69" i="2"/>
  <c r="AH122" i="2"/>
  <c r="AG69" i="2"/>
  <c r="AG122" i="2"/>
  <c r="AF69" i="2"/>
  <c r="AF122" i="2"/>
  <c r="AE69" i="2"/>
  <c r="AE122" i="2"/>
  <c r="AD69" i="2"/>
  <c r="AD122" i="2"/>
  <c r="AC69" i="2"/>
  <c r="AC122" i="2"/>
  <c r="AB69" i="2"/>
  <c r="AB122" i="2"/>
  <c r="AA69" i="2"/>
  <c r="AA122" i="2"/>
  <c r="Z69" i="2"/>
  <c r="Z122" i="2"/>
  <c r="Y69" i="2"/>
  <c r="Y122" i="2"/>
  <c r="X69" i="2"/>
  <c r="X122" i="2"/>
  <c r="W69" i="2"/>
  <c r="W122" i="2"/>
  <c r="V69" i="2"/>
  <c r="V122" i="2"/>
  <c r="U69" i="2"/>
  <c r="U122" i="2"/>
  <c r="T69" i="2"/>
  <c r="T122" i="2"/>
  <c r="S69" i="2"/>
  <c r="S122" i="2"/>
  <c r="R69" i="2"/>
  <c r="R122" i="2"/>
  <c r="Q69" i="2"/>
  <c r="Q122" i="2"/>
  <c r="P69" i="2"/>
  <c r="P122" i="2"/>
  <c r="O69" i="2"/>
  <c r="O122" i="2"/>
  <c r="N69" i="2"/>
  <c r="N122" i="2"/>
  <c r="M69" i="2"/>
  <c r="M122" i="2"/>
  <c r="L69" i="2"/>
  <c r="L122" i="2"/>
  <c r="K69" i="2"/>
  <c r="K122" i="2"/>
  <c r="J69" i="2"/>
  <c r="J122" i="2"/>
  <c r="I69" i="2"/>
  <c r="I122" i="2"/>
  <c r="H69" i="2"/>
  <c r="H122" i="2"/>
  <c r="G69" i="2"/>
  <c r="G122" i="2"/>
  <c r="F69" i="2"/>
  <c r="F122" i="2"/>
  <c r="E69" i="2"/>
  <c r="E122" i="2"/>
  <c r="AQ68" i="2"/>
  <c r="AQ121" i="2"/>
  <c r="AP68" i="2"/>
  <c r="AP121" i="2"/>
  <c r="AO68" i="2"/>
  <c r="AO121" i="2"/>
  <c r="AN68" i="2"/>
  <c r="AN121" i="2"/>
  <c r="AM68" i="2"/>
  <c r="AM121" i="2"/>
  <c r="AL68" i="2"/>
  <c r="AL121" i="2"/>
  <c r="AK68" i="2"/>
  <c r="AK121" i="2"/>
  <c r="AJ68" i="2"/>
  <c r="AJ121" i="2"/>
  <c r="AI68" i="2"/>
  <c r="AI121" i="2"/>
  <c r="AH68" i="2"/>
  <c r="AH121" i="2"/>
  <c r="AG68" i="2"/>
  <c r="AG121" i="2"/>
  <c r="AF68" i="2"/>
  <c r="AF121" i="2"/>
  <c r="AE68" i="2"/>
  <c r="AE121" i="2"/>
  <c r="AD68" i="2"/>
  <c r="AD121" i="2"/>
  <c r="AC68" i="2"/>
  <c r="AC121" i="2"/>
  <c r="AB68" i="2"/>
  <c r="AB121" i="2"/>
  <c r="AA68" i="2"/>
  <c r="AA121" i="2"/>
  <c r="Z68" i="2"/>
  <c r="Z121" i="2"/>
  <c r="Y68" i="2"/>
  <c r="Y121" i="2"/>
  <c r="X68" i="2"/>
  <c r="X121" i="2"/>
  <c r="W68" i="2"/>
  <c r="W121" i="2"/>
  <c r="V68" i="2"/>
  <c r="V121" i="2"/>
  <c r="U68" i="2"/>
  <c r="U121" i="2"/>
  <c r="T68" i="2"/>
  <c r="T121" i="2"/>
  <c r="S68" i="2"/>
  <c r="S121" i="2"/>
  <c r="R68" i="2"/>
  <c r="R121" i="2"/>
  <c r="Q68" i="2"/>
  <c r="Q121" i="2"/>
  <c r="P68" i="2"/>
  <c r="P121" i="2"/>
  <c r="O68" i="2"/>
  <c r="O121" i="2"/>
  <c r="N68" i="2"/>
  <c r="N121" i="2"/>
  <c r="M68" i="2"/>
  <c r="M121" i="2"/>
  <c r="L68" i="2"/>
  <c r="L121" i="2"/>
  <c r="K68" i="2"/>
  <c r="K121" i="2"/>
  <c r="J68" i="2"/>
  <c r="J121" i="2"/>
  <c r="I68" i="2"/>
  <c r="I121" i="2"/>
  <c r="H68" i="2"/>
  <c r="H121" i="2"/>
  <c r="G68" i="2"/>
  <c r="G121" i="2"/>
  <c r="F68" i="2"/>
  <c r="F121" i="2"/>
  <c r="E68" i="2"/>
  <c r="E121" i="2"/>
  <c r="AQ67" i="2"/>
  <c r="AQ120" i="2"/>
  <c r="AP67" i="2"/>
  <c r="AP120" i="2"/>
  <c r="AO67" i="2"/>
  <c r="AO120" i="2"/>
  <c r="AN67" i="2"/>
  <c r="AN120" i="2"/>
  <c r="AM67" i="2"/>
  <c r="AM120" i="2"/>
  <c r="AL67" i="2"/>
  <c r="AL120" i="2"/>
  <c r="AK67" i="2"/>
  <c r="AK120" i="2"/>
  <c r="AJ67" i="2"/>
  <c r="AJ120" i="2"/>
  <c r="AI67" i="2"/>
  <c r="AI120" i="2"/>
  <c r="AH67" i="2"/>
  <c r="AH120" i="2"/>
  <c r="AG67" i="2"/>
  <c r="AG120" i="2"/>
  <c r="AF67" i="2"/>
  <c r="AF120" i="2"/>
  <c r="AE67" i="2"/>
  <c r="AE120" i="2"/>
  <c r="AD67" i="2"/>
  <c r="AD120" i="2"/>
  <c r="AC67" i="2"/>
  <c r="AC120" i="2"/>
  <c r="AB67" i="2"/>
  <c r="AB120" i="2"/>
  <c r="AA67" i="2"/>
  <c r="AA120" i="2"/>
  <c r="Z67" i="2"/>
  <c r="Z120" i="2"/>
  <c r="Y67" i="2"/>
  <c r="Y120" i="2"/>
  <c r="X67" i="2"/>
  <c r="X120" i="2"/>
  <c r="W67" i="2"/>
  <c r="W120" i="2"/>
  <c r="V67" i="2"/>
  <c r="V120" i="2"/>
  <c r="U67" i="2"/>
  <c r="U120" i="2"/>
  <c r="T67" i="2"/>
  <c r="T120" i="2"/>
  <c r="S67" i="2"/>
  <c r="S120" i="2"/>
  <c r="R67" i="2"/>
  <c r="R120" i="2"/>
  <c r="Q67" i="2"/>
  <c r="Q120" i="2"/>
  <c r="P67" i="2"/>
  <c r="P120" i="2"/>
  <c r="O67" i="2"/>
  <c r="O120" i="2"/>
  <c r="N67" i="2"/>
  <c r="N120" i="2"/>
  <c r="M67" i="2"/>
  <c r="M120" i="2"/>
  <c r="L67" i="2"/>
  <c r="L120" i="2"/>
  <c r="K67" i="2"/>
  <c r="K120" i="2"/>
  <c r="J67" i="2"/>
  <c r="J120" i="2"/>
  <c r="I67" i="2"/>
  <c r="I120" i="2"/>
  <c r="H67" i="2"/>
  <c r="H120" i="2"/>
  <c r="G67" i="2"/>
  <c r="G120" i="2"/>
  <c r="F67" i="2"/>
  <c r="F120" i="2"/>
  <c r="E67" i="2"/>
  <c r="E120" i="2"/>
  <c r="AQ66" i="2"/>
  <c r="AQ119" i="2"/>
  <c r="AP66" i="2"/>
  <c r="AP119" i="2"/>
  <c r="AO66" i="2"/>
  <c r="AO119" i="2"/>
  <c r="AN66" i="2"/>
  <c r="AN119" i="2"/>
  <c r="AM66" i="2"/>
  <c r="AM119" i="2"/>
  <c r="AL66" i="2"/>
  <c r="AL119" i="2"/>
  <c r="AK66" i="2"/>
  <c r="AK119" i="2"/>
  <c r="AJ66" i="2"/>
  <c r="AJ119" i="2"/>
  <c r="AI66" i="2"/>
  <c r="AI119" i="2"/>
  <c r="AH66" i="2"/>
  <c r="AH119" i="2"/>
  <c r="AG66" i="2"/>
  <c r="AG119" i="2"/>
  <c r="AF66" i="2"/>
  <c r="AF119" i="2"/>
  <c r="AE66" i="2"/>
  <c r="AE119" i="2"/>
  <c r="AD66" i="2"/>
  <c r="AD119" i="2"/>
  <c r="AC66" i="2"/>
  <c r="AC119" i="2"/>
  <c r="AB66" i="2"/>
  <c r="AB119" i="2"/>
  <c r="AA66" i="2"/>
  <c r="AA119" i="2"/>
  <c r="Z66" i="2"/>
  <c r="Z119" i="2"/>
  <c r="Y66" i="2"/>
  <c r="Y119" i="2"/>
  <c r="X66" i="2"/>
  <c r="X119" i="2"/>
  <c r="W66" i="2"/>
  <c r="W119" i="2"/>
  <c r="V66" i="2"/>
  <c r="V119" i="2"/>
  <c r="U66" i="2"/>
  <c r="U119" i="2"/>
  <c r="T66" i="2"/>
  <c r="T119" i="2"/>
  <c r="S66" i="2"/>
  <c r="S119" i="2"/>
  <c r="R66" i="2"/>
  <c r="R119" i="2"/>
  <c r="Q66" i="2"/>
  <c r="Q119" i="2"/>
  <c r="P66" i="2"/>
  <c r="P119" i="2"/>
  <c r="O66" i="2"/>
  <c r="O119" i="2"/>
  <c r="N66" i="2"/>
  <c r="N119" i="2"/>
  <c r="M66" i="2"/>
  <c r="M119" i="2"/>
  <c r="L66" i="2"/>
  <c r="L119" i="2"/>
  <c r="K66" i="2"/>
  <c r="K119" i="2"/>
  <c r="J66" i="2"/>
  <c r="J119" i="2"/>
  <c r="I66" i="2"/>
  <c r="I119" i="2"/>
  <c r="H66" i="2"/>
  <c r="H119" i="2"/>
  <c r="G66" i="2"/>
  <c r="G119" i="2"/>
  <c r="F66" i="2"/>
  <c r="F119" i="2"/>
  <c r="E66" i="2"/>
  <c r="E119" i="2"/>
  <c r="AQ65" i="2"/>
  <c r="AQ118" i="2"/>
  <c r="AP65" i="2"/>
  <c r="AP118" i="2"/>
  <c r="AO65" i="2"/>
  <c r="AO118" i="2"/>
  <c r="AN65" i="2"/>
  <c r="AN118" i="2"/>
  <c r="AM65" i="2"/>
  <c r="AM118" i="2"/>
  <c r="AL65" i="2"/>
  <c r="AL118" i="2"/>
  <c r="AK65" i="2"/>
  <c r="AK118" i="2"/>
  <c r="AJ65" i="2"/>
  <c r="AJ118" i="2"/>
  <c r="AI65" i="2"/>
  <c r="AI118" i="2"/>
  <c r="AH65" i="2"/>
  <c r="AH118" i="2"/>
  <c r="AG65" i="2"/>
  <c r="AG118" i="2"/>
  <c r="AF65" i="2"/>
  <c r="AF118" i="2"/>
  <c r="AE65" i="2"/>
  <c r="AE118" i="2"/>
  <c r="AD65" i="2"/>
  <c r="AD118" i="2"/>
  <c r="AC65" i="2"/>
  <c r="AC118" i="2"/>
  <c r="AB65" i="2"/>
  <c r="AB118" i="2"/>
  <c r="AA65" i="2"/>
  <c r="AA118" i="2"/>
  <c r="Z65" i="2"/>
  <c r="Z118" i="2"/>
  <c r="Y65" i="2"/>
  <c r="Y118" i="2"/>
  <c r="X65" i="2"/>
  <c r="X118" i="2"/>
  <c r="W65" i="2"/>
  <c r="W118" i="2"/>
  <c r="V65" i="2"/>
  <c r="V118" i="2"/>
  <c r="U65" i="2"/>
  <c r="U118" i="2"/>
  <c r="T65" i="2"/>
  <c r="T118" i="2"/>
  <c r="S65" i="2"/>
  <c r="S118" i="2"/>
  <c r="R65" i="2"/>
  <c r="R118" i="2"/>
  <c r="Q65" i="2"/>
  <c r="Q118" i="2"/>
  <c r="P65" i="2"/>
  <c r="P118" i="2"/>
  <c r="O65" i="2"/>
  <c r="O118" i="2"/>
  <c r="N65" i="2"/>
  <c r="N118" i="2"/>
  <c r="M65" i="2"/>
  <c r="M118" i="2"/>
  <c r="L65" i="2"/>
  <c r="L118" i="2"/>
  <c r="K65" i="2"/>
  <c r="K118" i="2"/>
  <c r="J65" i="2"/>
  <c r="J118" i="2"/>
  <c r="I65" i="2"/>
  <c r="I118" i="2"/>
  <c r="H65" i="2"/>
  <c r="H118" i="2"/>
  <c r="G65" i="2"/>
  <c r="G118" i="2"/>
  <c r="F65" i="2"/>
  <c r="F118" i="2"/>
  <c r="E65" i="2"/>
  <c r="E118" i="2"/>
  <c r="AQ64" i="2"/>
  <c r="AQ117" i="2"/>
  <c r="AP64" i="2"/>
  <c r="AP117" i="2"/>
  <c r="AO64" i="2"/>
  <c r="AO117" i="2"/>
  <c r="AN64" i="2"/>
  <c r="AN117" i="2"/>
  <c r="AM64" i="2"/>
  <c r="AM117" i="2"/>
  <c r="AL64" i="2"/>
  <c r="AL117" i="2"/>
  <c r="AK64" i="2"/>
  <c r="AK117" i="2"/>
  <c r="AJ64" i="2"/>
  <c r="AJ117" i="2"/>
  <c r="AI64" i="2"/>
  <c r="AI117" i="2"/>
  <c r="AH64" i="2"/>
  <c r="AH117" i="2"/>
  <c r="AG64" i="2"/>
  <c r="AG117" i="2"/>
  <c r="AF64" i="2"/>
  <c r="AF117" i="2"/>
  <c r="AE64" i="2"/>
  <c r="AE117" i="2"/>
  <c r="AD64" i="2"/>
  <c r="AD117" i="2"/>
  <c r="AC64" i="2"/>
  <c r="AC117" i="2"/>
  <c r="AB64" i="2"/>
  <c r="AB117" i="2"/>
  <c r="AA64" i="2"/>
  <c r="AA117" i="2"/>
  <c r="Z64" i="2"/>
  <c r="Z117" i="2"/>
  <c r="Y64" i="2"/>
  <c r="Y117" i="2"/>
  <c r="X64" i="2"/>
  <c r="X117" i="2"/>
  <c r="W64" i="2"/>
  <c r="W117" i="2"/>
  <c r="V64" i="2"/>
  <c r="V117" i="2"/>
  <c r="U64" i="2"/>
  <c r="U117" i="2"/>
  <c r="T64" i="2"/>
  <c r="T117" i="2"/>
  <c r="S64" i="2"/>
  <c r="S117" i="2"/>
  <c r="R64" i="2"/>
  <c r="R117" i="2"/>
  <c r="Q64" i="2"/>
  <c r="Q117" i="2"/>
  <c r="P64" i="2"/>
  <c r="P117" i="2"/>
  <c r="O64" i="2"/>
  <c r="O117" i="2"/>
  <c r="N64" i="2"/>
  <c r="N117" i="2"/>
  <c r="M64" i="2"/>
  <c r="M117" i="2"/>
  <c r="L64" i="2"/>
  <c r="L117" i="2"/>
  <c r="K64" i="2"/>
  <c r="K117" i="2"/>
  <c r="J64" i="2"/>
  <c r="J117" i="2"/>
  <c r="I64" i="2"/>
  <c r="I117" i="2"/>
  <c r="H64" i="2"/>
  <c r="H117" i="2"/>
  <c r="G64" i="2"/>
  <c r="G117" i="2"/>
  <c r="F64" i="2"/>
  <c r="F117" i="2"/>
  <c r="E64" i="2"/>
  <c r="E117" i="2"/>
  <c r="AQ63" i="2"/>
  <c r="AQ116" i="2"/>
  <c r="AP63" i="2"/>
  <c r="AP116" i="2"/>
  <c r="AO63" i="2"/>
  <c r="AO116" i="2"/>
  <c r="AN63" i="2"/>
  <c r="AN116" i="2"/>
  <c r="AM63" i="2"/>
  <c r="AM116" i="2"/>
  <c r="AL63" i="2"/>
  <c r="AL116" i="2"/>
  <c r="AK63" i="2"/>
  <c r="AK116" i="2"/>
  <c r="AJ63" i="2"/>
  <c r="AJ116" i="2"/>
  <c r="AI63" i="2"/>
  <c r="AI116" i="2"/>
  <c r="AH63" i="2"/>
  <c r="AH116" i="2"/>
  <c r="AG63" i="2"/>
  <c r="AG116" i="2"/>
  <c r="AF63" i="2"/>
  <c r="AF116" i="2"/>
  <c r="AE63" i="2"/>
  <c r="AE116" i="2"/>
  <c r="AD63" i="2"/>
  <c r="AD116" i="2"/>
  <c r="AC63" i="2"/>
  <c r="AC116" i="2"/>
  <c r="AB63" i="2"/>
  <c r="AB116" i="2"/>
  <c r="AA63" i="2"/>
  <c r="AA116" i="2"/>
  <c r="Z63" i="2"/>
  <c r="Z116" i="2"/>
  <c r="Y63" i="2"/>
  <c r="Y116" i="2"/>
  <c r="X63" i="2"/>
  <c r="X116" i="2"/>
  <c r="W63" i="2"/>
  <c r="W116" i="2"/>
  <c r="V63" i="2"/>
  <c r="V116" i="2"/>
  <c r="U63" i="2"/>
  <c r="U116" i="2"/>
  <c r="T63" i="2"/>
  <c r="T116" i="2"/>
  <c r="S63" i="2"/>
  <c r="S116" i="2"/>
  <c r="R63" i="2"/>
  <c r="R116" i="2"/>
  <c r="Q63" i="2"/>
  <c r="Q116" i="2"/>
  <c r="P63" i="2"/>
  <c r="P116" i="2"/>
  <c r="O63" i="2"/>
  <c r="O116" i="2"/>
  <c r="N63" i="2"/>
  <c r="N116" i="2"/>
  <c r="M63" i="2"/>
  <c r="M116" i="2"/>
  <c r="L63" i="2"/>
  <c r="L116" i="2"/>
  <c r="K63" i="2"/>
  <c r="K116" i="2"/>
  <c r="J63" i="2"/>
  <c r="J116" i="2"/>
  <c r="I63" i="2"/>
  <c r="I116" i="2"/>
  <c r="H63" i="2"/>
  <c r="H116" i="2"/>
  <c r="G63" i="2"/>
  <c r="G116" i="2"/>
  <c r="F63" i="2"/>
  <c r="F116" i="2"/>
  <c r="E63" i="2"/>
  <c r="E116" i="2"/>
  <c r="AQ62" i="2"/>
  <c r="AQ115" i="2"/>
  <c r="AP62" i="2"/>
  <c r="AP115" i="2"/>
  <c r="AO62" i="2"/>
  <c r="AO115" i="2"/>
  <c r="AN62" i="2"/>
  <c r="AN115" i="2"/>
  <c r="AM62" i="2"/>
  <c r="AM115" i="2"/>
  <c r="AL62" i="2"/>
  <c r="AL115" i="2"/>
  <c r="AK62" i="2"/>
  <c r="AK115" i="2"/>
  <c r="AJ62" i="2"/>
  <c r="AJ115" i="2"/>
  <c r="AI62" i="2"/>
  <c r="AI115" i="2"/>
  <c r="AH62" i="2"/>
  <c r="AH115" i="2"/>
  <c r="AG62" i="2"/>
  <c r="AG115" i="2"/>
  <c r="AF62" i="2"/>
  <c r="AF115" i="2"/>
  <c r="AE62" i="2"/>
  <c r="AE115" i="2"/>
  <c r="AD62" i="2"/>
  <c r="AD115" i="2"/>
  <c r="AC62" i="2"/>
  <c r="AC115" i="2"/>
  <c r="AB62" i="2"/>
  <c r="AB115" i="2"/>
  <c r="AA62" i="2"/>
  <c r="AA115" i="2"/>
  <c r="Z62" i="2"/>
  <c r="Z115" i="2"/>
  <c r="Y62" i="2"/>
  <c r="Y115" i="2"/>
  <c r="X62" i="2"/>
  <c r="X115" i="2"/>
  <c r="W62" i="2"/>
  <c r="W115" i="2"/>
  <c r="V62" i="2"/>
  <c r="V115" i="2"/>
  <c r="U62" i="2"/>
  <c r="U115" i="2"/>
  <c r="T62" i="2"/>
  <c r="T115" i="2"/>
  <c r="S62" i="2"/>
  <c r="S115" i="2"/>
  <c r="R62" i="2"/>
  <c r="R115" i="2"/>
  <c r="Q62" i="2"/>
  <c r="Q115" i="2"/>
  <c r="P62" i="2"/>
  <c r="P115" i="2"/>
  <c r="O62" i="2"/>
  <c r="O115" i="2"/>
  <c r="N62" i="2"/>
  <c r="N115" i="2"/>
  <c r="M62" i="2"/>
  <c r="M115" i="2"/>
  <c r="L62" i="2"/>
  <c r="L115" i="2"/>
  <c r="K62" i="2"/>
  <c r="K115" i="2"/>
  <c r="J62" i="2"/>
  <c r="J115" i="2"/>
  <c r="I62" i="2"/>
  <c r="I115" i="2"/>
  <c r="H62" i="2"/>
  <c r="H115" i="2"/>
  <c r="G62" i="2"/>
  <c r="G115" i="2"/>
  <c r="F62" i="2"/>
  <c r="F115" i="2"/>
  <c r="E62" i="2"/>
  <c r="E115" i="2"/>
  <c r="AQ61" i="2"/>
  <c r="AQ114" i="2"/>
  <c r="AP61" i="2"/>
  <c r="AP114" i="2"/>
  <c r="AO61" i="2"/>
  <c r="AO114" i="2"/>
  <c r="AN61" i="2"/>
  <c r="AN114" i="2"/>
  <c r="AM61" i="2"/>
  <c r="AM114" i="2"/>
  <c r="AL61" i="2"/>
  <c r="AL114" i="2"/>
  <c r="AK61" i="2"/>
  <c r="AK114" i="2"/>
  <c r="AJ61" i="2"/>
  <c r="AJ114" i="2"/>
  <c r="AI61" i="2"/>
  <c r="AI114" i="2"/>
  <c r="AH61" i="2"/>
  <c r="AH114" i="2"/>
  <c r="AG61" i="2"/>
  <c r="AG114" i="2"/>
  <c r="AF61" i="2"/>
  <c r="AF114" i="2"/>
  <c r="AE61" i="2"/>
  <c r="AE114" i="2"/>
  <c r="AD61" i="2"/>
  <c r="AD114" i="2"/>
  <c r="AC61" i="2"/>
  <c r="AC114" i="2"/>
  <c r="AB61" i="2"/>
  <c r="AB114" i="2"/>
  <c r="AA61" i="2"/>
  <c r="AA114" i="2"/>
  <c r="Z61" i="2"/>
  <c r="Z114" i="2"/>
  <c r="Y61" i="2"/>
  <c r="Y114" i="2"/>
  <c r="X61" i="2"/>
  <c r="X114" i="2"/>
  <c r="W61" i="2"/>
  <c r="W114" i="2"/>
  <c r="V61" i="2"/>
  <c r="V114" i="2"/>
  <c r="U61" i="2"/>
  <c r="U114" i="2"/>
  <c r="T61" i="2"/>
  <c r="T114" i="2"/>
  <c r="S61" i="2"/>
  <c r="S114" i="2"/>
  <c r="R61" i="2"/>
  <c r="R114" i="2"/>
  <c r="Q61" i="2"/>
  <c r="Q114" i="2"/>
  <c r="P61" i="2"/>
  <c r="P114" i="2"/>
  <c r="O61" i="2"/>
  <c r="O114" i="2"/>
  <c r="N61" i="2"/>
  <c r="N114" i="2"/>
  <c r="M61" i="2"/>
  <c r="M114" i="2"/>
  <c r="L61" i="2"/>
  <c r="L114" i="2"/>
  <c r="K61" i="2"/>
  <c r="K114" i="2"/>
  <c r="J61" i="2"/>
  <c r="J114" i="2"/>
  <c r="I61" i="2"/>
  <c r="I114" i="2"/>
  <c r="H61" i="2"/>
  <c r="H114" i="2"/>
  <c r="G61" i="2"/>
  <c r="G114" i="2"/>
  <c r="F61" i="2"/>
  <c r="F114" i="2"/>
  <c r="E61" i="2"/>
  <c r="E114" i="2"/>
  <c r="AQ60" i="2"/>
  <c r="AQ113" i="2"/>
  <c r="AP60" i="2"/>
  <c r="AP113" i="2"/>
  <c r="AO60" i="2"/>
  <c r="AO113" i="2"/>
  <c r="AN60" i="2"/>
  <c r="AN113" i="2"/>
  <c r="AM60" i="2"/>
  <c r="AM113" i="2"/>
  <c r="AL60" i="2"/>
  <c r="AL113" i="2"/>
  <c r="AK60" i="2"/>
  <c r="AK113" i="2"/>
  <c r="AJ60" i="2"/>
  <c r="AJ113" i="2"/>
  <c r="AI60" i="2"/>
  <c r="AI113" i="2"/>
  <c r="AH60" i="2"/>
  <c r="AH113" i="2"/>
  <c r="AG60" i="2"/>
  <c r="AG113" i="2"/>
  <c r="AF60" i="2"/>
  <c r="AF113" i="2"/>
  <c r="AE60" i="2"/>
  <c r="AE113" i="2"/>
  <c r="AD60" i="2"/>
  <c r="AD113" i="2"/>
  <c r="AC60" i="2"/>
  <c r="AC113" i="2"/>
  <c r="AB60" i="2"/>
  <c r="AB113" i="2"/>
  <c r="AA60" i="2"/>
  <c r="AA113" i="2"/>
  <c r="Z60" i="2"/>
  <c r="Z113" i="2"/>
  <c r="Y60" i="2"/>
  <c r="Y113" i="2"/>
  <c r="X60" i="2"/>
  <c r="X113" i="2"/>
  <c r="W60" i="2"/>
  <c r="W113" i="2"/>
  <c r="V60" i="2"/>
  <c r="V113" i="2"/>
  <c r="U60" i="2"/>
  <c r="U113" i="2"/>
  <c r="T60" i="2"/>
  <c r="T113" i="2"/>
  <c r="S113" i="2"/>
  <c r="R60" i="2"/>
  <c r="R113" i="2"/>
  <c r="Q60" i="2"/>
  <c r="Q113" i="2"/>
  <c r="P60" i="2"/>
  <c r="P113" i="2"/>
  <c r="O60" i="2"/>
  <c r="O113" i="2"/>
  <c r="N60" i="2"/>
  <c r="N113" i="2"/>
  <c r="M60" i="2"/>
  <c r="M113" i="2"/>
  <c r="L60" i="2"/>
  <c r="L113" i="2"/>
  <c r="K60" i="2"/>
  <c r="K113" i="2"/>
  <c r="J60" i="2"/>
  <c r="J113" i="2"/>
  <c r="I113" i="2"/>
  <c r="H113" i="2"/>
  <c r="G113" i="2"/>
  <c r="F113" i="2"/>
  <c r="E113" i="2"/>
  <c r="D104" i="2"/>
  <c r="D157" i="2"/>
  <c r="D103" i="2"/>
  <c r="D156" i="2"/>
  <c r="D102" i="2"/>
  <c r="D155" i="2"/>
  <c r="D101" i="2"/>
  <c r="D154" i="2"/>
  <c r="D100" i="2"/>
  <c r="D153" i="2"/>
  <c r="D99" i="2"/>
  <c r="D152" i="2"/>
  <c r="D98" i="2"/>
  <c r="D151" i="2"/>
  <c r="D97" i="2"/>
  <c r="D150" i="2"/>
  <c r="D96" i="2"/>
  <c r="D149" i="2"/>
  <c r="D95" i="2"/>
  <c r="D148" i="2"/>
  <c r="D94" i="2"/>
  <c r="D147" i="2"/>
  <c r="D93" i="2"/>
  <c r="D146" i="2"/>
  <c r="D92" i="2"/>
  <c r="D145" i="2"/>
  <c r="D91" i="2"/>
  <c r="D144" i="2"/>
  <c r="D90" i="2"/>
  <c r="D143" i="2"/>
  <c r="D89" i="2"/>
  <c r="D142" i="2"/>
  <c r="D88" i="2"/>
  <c r="D141" i="2"/>
  <c r="D87" i="2"/>
  <c r="D140" i="2"/>
  <c r="D86" i="2"/>
  <c r="D139" i="2"/>
  <c r="D85" i="2"/>
  <c r="D138" i="2"/>
  <c r="D84" i="2"/>
  <c r="D137" i="2"/>
  <c r="D83" i="2"/>
  <c r="D136" i="2"/>
  <c r="D82" i="2"/>
  <c r="D135" i="2"/>
  <c r="D81" i="2"/>
  <c r="D134" i="2"/>
  <c r="D80" i="2"/>
  <c r="D133" i="2"/>
  <c r="D79" i="2"/>
  <c r="D132" i="2"/>
  <c r="D77" i="2"/>
  <c r="D130" i="2"/>
  <c r="D76" i="2"/>
  <c r="D129" i="2"/>
  <c r="D75" i="2"/>
  <c r="D128" i="2"/>
  <c r="D74" i="2"/>
  <c r="D127" i="2"/>
  <c r="D72" i="2"/>
  <c r="D125" i="2"/>
  <c r="D71" i="2"/>
  <c r="D124" i="2"/>
  <c r="D70" i="2"/>
  <c r="D123" i="2"/>
  <c r="D69" i="2"/>
  <c r="D122" i="2"/>
  <c r="D68" i="2"/>
  <c r="D121" i="2"/>
  <c r="D67" i="2"/>
  <c r="D120" i="2"/>
  <c r="D66" i="2"/>
  <c r="D119" i="2"/>
  <c r="D65" i="2"/>
  <c r="D118" i="2"/>
  <c r="D64" i="2"/>
  <c r="D117" i="2"/>
  <c r="D63" i="2"/>
  <c r="D116" i="2"/>
  <c r="D62" i="2"/>
  <c r="D115" i="2"/>
  <c r="D61" i="2"/>
  <c r="D114" i="2"/>
  <c r="AT108" i="2"/>
  <c r="AT109" i="2"/>
  <c r="AU109" i="2"/>
  <c r="AU108" i="2"/>
  <c r="C27" i="2"/>
  <c r="C12" i="2"/>
  <c r="C13" i="2"/>
  <c r="C16" i="2"/>
  <c r="C17" i="2"/>
  <c r="C20" i="2"/>
  <c r="C21" i="2"/>
  <c r="C24" i="2"/>
  <c r="C25" i="2"/>
  <c r="C28" i="2"/>
  <c r="C30" i="2"/>
  <c r="C31" i="2"/>
  <c r="C33" i="2"/>
  <c r="C36" i="2"/>
  <c r="C37" i="2"/>
  <c r="C39" i="2"/>
  <c r="C40" i="2"/>
  <c r="C41" i="2"/>
  <c r="C42" i="2"/>
  <c r="C45" i="2"/>
  <c r="C47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</calcChain>
</file>

<file path=xl/sharedStrings.xml><?xml version="1.0" encoding="utf-8"?>
<sst xmlns="http://schemas.openxmlformats.org/spreadsheetml/2006/main" count="495" uniqueCount="128">
  <si>
    <t>Actb</t>
  </si>
  <si>
    <t>Gapdh</t>
  </si>
  <si>
    <t>Ccl2</t>
  </si>
  <si>
    <t>MGDC</t>
  </si>
  <si>
    <t>A_792</t>
  </si>
  <si>
    <t>B9-0</t>
  </si>
  <si>
    <t>D9-315</t>
  </si>
  <si>
    <t>B_972</t>
  </si>
  <si>
    <t>C9-0</t>
  </si>
  <si>
    <t>C_913</t>
  </si>
  <si>
    <t>D_670</t>
  </si>
  <si>
    <t>Plate 1</t>
  </si>
  <si>
    <t>Plate 2</t>
  </si>
  <si>
    <t>A-899</t>
  </si>
  <si>
    <t>B9-501</t>
  </si>
  <si>
    <t>D9-322</t>
  </si>
  <si>
    <t>A9-504</t>
  </si>
  <si>
    <t>B_828</t>
  </si>
  <si>
    <t>C9-501</t>
  </si>
  <si>
    <t>D_655</t>
  </si>
  <si>
    <t>E9-0</t>
  </si>
  <si>
    <t>Plate 3</t>
  </si>
  <si>
    <t>A_625</t>
  </si>
  <si>
    <t>B9-542</t>
  </si>
  <si>
    <t>D9-384</t>
  </si>
  <si>
    <t>A9-523</t>
  </si>
  <si>
    <t>B_946</t>
  </si>
  <si>
    <t>C9-531</t>
  </si>
  <si>
    <t>D_744</t>
  </si>
  <si>
    <t>E9-327</t>
  </si>
  <si>
    <t>Plate 4</t>
  </si>
  <si>
    <t>A_LEN-M</t>
  </si>
  <si>
    <t>B9-840</t>
  </si>
  <si>
    <t>D9-409</t>
  </si>
  <si>
    <t>A9-809</t>
  </si>
  <si>
    <t>B_898</t>
  </si>
  <si>
    <t>C9-540</t>
  </si>
  <si>
    <t>D_721</t>
  </si>
  <si>
    <t>E9-370</t>
  </si>
  <si>
    <t>Plate 5</t>
  </si>
  <si>
    <t>A_741</t>
  </si>
  <si>
    <t>B9-856</t>
  </si>
  <si>
    <t>D9-461</t>
  </si>
  <si>
    <t>A9-379</t>
  </si>
  <si>
    <t>B_684</t>
  </si>
  <si>
    <t>C_818</t>
  </si>
  <si>
    <t>D_0</t>
  </si>
  <si>
    <t>E9-420</t>
  </si>
  <si>
    <t>Untreated</t>
  </si>
  <si>
    <t>CIP</t>
  </si>
  <si>
    <t>D4</t>
  </si>
  <si>
    <t>VPI</t>
  </si>
  <si>
    <t>A9-0</t>
  </si>
  <si>
    <t>D4 VPI</t>
  </si>
  <si>
    <t>CIP VPI</t>
  </si>
  <si>
    <t>Control</t>
  </si>
  <si>
    <t>Mean</t>
  </si>
  <si>
    <t>Rank</t>
  </si>
  <si>
    <t>Mean of top 16</t>
  </si>
  <si>
    <t>Difference</t>
  </si>
  <si>
    <t>Normalized</t>
  </si>
  <si>
    <t>GEOMEAN</t>
  </si>
  <si>
    <t>Avg of Geomeans</t>
  </si>
  <si>
    <t>STDV of Geomeans</t>
  </si>
  <si>
    <t>2 STDV</t>
  </si>
  <si>
    <t>dCt</t>
  </si>
  <si>
    <t>Untreated Mean</t>
  </si>
  <si>
    <t>Untreated SEM</t>
  </si>
  <si>
    <t>Untreated n</t>
  </si>
  <si>
    <t>D4 Mean</t>
  </si>
  <si>
    <t>D4 SEM</t>
  </si>
  <si>
    <t>D4 n</t>
  </si>
  <si>
    <t>CIP Mean</t>
  </si>
  <si>
    <t>CIP SEM</t>
  </si>
  <si>
    <t>CIP n</t>
  </si>
  <si>
    <t>D4 VPI Mean</t>
  </si>
  <si>
    <t>D4 VPI SEM</t>
  </si>
  <si>
    <t>D4 VPI n</t>
  </si>
  <si>
    <t>VPI Mean</t>
  </si>
  <si>
    <t>VPI SEM</t>
  </si>
  <si>
    <t>VPI n</t>
  </si>
  <si>
    <t>CIP VPI Mean</t>
  </si>
  <si>
    <t>CIP VPI SEM</t>
  </si>
  <si>
    <t>CIP VPI n</t>
  </si>
  <si>
    <t>Aldh1a1</t>
  </si>
  <si>
    <t>Aldh1a2</t>
  </si>
  <si>
    <t>Ang4</t>
  </si>
  <si>
    <t>Camp</t>
  </si>
  <si>
    <t>Cdh1</t>
  </si>
  <si>
    <t>Cgn</t>
  </si>
  <si>
    <t>Cldn1</t>
  </si>
  <si>
    <t>Cldn2</t>
  </si>
  <si>
    <t>Ctfr</t>
  </si>
  <si>
    <t>Defa1</t>
  </si>
  <si>
    <t>Defa4</t>
  </si>
  <si>
    <t>Defb1</t>
  </si>
  <si>
    <t>Defb3</t>
  </si>
  <si>
    <t>Epcam</t>
  </si>
  <si>
    <t>Ffar2</t>
  </si>
  <si>
    <t>Ffar3</t>
  </si>
  <si>
    <t>Muc5b</t>
  </si>
  <si>
    <t>Gpr35</t>
  </si>
  <si>
    <t>Nos2</t>
  </si>
  <si>
    <t>Arg1</t>
  </si>
  <si>
    <t>Hrh4</t>
  </si>
  <si>
    <t>Hspa1b</t>
  </si>
  <si>
    <t>Hspb1</t>
  </si>
  <si>
    <t>Lyz1</t>
  </si>
  <si>
    <t>Muc2</t>
  </si>
  <si>
    <t>Muc3</t>
  </si>
  <si>
    <t>Nod1</t>
  </si>
  <si>
    <t>Nod2</t>
  </si>
  <si>
    <t>Pigr</t>
  </si>
  <si>
    <t>Muc5ac</t>
  </si>
  <si>
    <t>Pparg</t>
  </si>
  <si>
    <t>Reg3g</t>
  </si>
  <si>
    <t>Retnla</t>
  </si>
  <si>
    <t>Shh</t>
  </si>
  <si>
    <t>Slpi</t>
  </si>
  <si>
    <t>Tcf4</t>
  </si>
  <si>
    <t>Tff2</t>
  </si>
  <si>
    <t>Tjp1</t>
  </si>
  <si>
    <t>Tjp2</t>
  </si>
  <si>
    <t>Mylk</t>
  </si>
  <si>
    <t>Chi3l3</t>
  </si>
  <si>
    <t>Tslp</t>
  </si>
  <si>
    <t>Xbp1</t>
  </si>
  <si>
    <t>Zfp148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</si>
</sst>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2" borderId="0" xfId="0" applyNumberFormat="1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5" fillId="0" borderId="0" xfId="0" applyFont="1"/>
    <xf numFmtId="2" fontId="0" fillId="0" borderId="0" xfId="0" applyNumberFormat="1"/>
    <xf numFmtId="2" fontId="0" fillId="7" borderId="0" xfId="0" applyNumberFormat="1" applyFill="1"/>
    <xf numFmtId="0" fontId="4" fillId="7" borderId="0" xfId="0" applyFont="1" applyFill="1"/>
    <xf numFmtId="2" fontId="0" fillId="8" borderId="0" xfId="0" applyNumberFormat="1" applyFill="1"/>
    <xf numFmtId="0" fontId="6" fillId="0" borderId="0" xfId="0" applyFont="1"/>
    <xf numFmtId="2" fontId="0" fillId="0" borderId="0" xfId="0" applyNumberFormat="1" applyFill="1"/>
    <xf numFmtId="0" fontId="0" fillId="0" borderId="0" xfId="0" applyFill="1"/>
    <xf numFmtId="1" fontId="0" fillId="0" borderId="0" xfId="0" applyNumberFormat="1"/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opLeftCell="W1" zoomScale="75" zoomScaleNormal="75" zoomScalePageLayoutView="75" workbookViewId="0">
      <selection activeCell="AV49" sqref="AV49"/>
    </sheetView>
  </sheetViews>
  <sheetFormatPr baseColWidth="10" defaultRowHeight="15" x14ac:dyDescent="0"/>
  <sheetData>
    <row r="1" spans="1:41">
      <c r="B1" t="s">
        <v>11</v>
      </c>
      <c r="J1" t="s">
        <v>12</v>
      </c>
      <c r="R1" t="s">
        <v>21</v>
      </c>
      <c r="Z1" t="s">
        <v>30</v>
      </c>
      <c r="AH1" t="s">
        <v>39</v>
      </c>
    </row>
    <row r="2" spans="1:41">
      <c r="B2" s="1" t="s">
        <v>4</v>
      </c>
      <c r="C2" s="1" t="s">
        <v>5</v>
      </c>
      <c r="D2" s="1" t="s">
        <v>6</v>
      </c>
      <c r="E2" s="6" t="s">
        <v>52</v>
      </c>
      <c r="F2" s="1" t="s">
        <v>7</v>
      </c>
      <c r="G2" s="1" t="s">
        <v>8</v>
      </c>
      <c r="H2" s="1" t="s">
        <v>9</v>
      </c>
      <c r="I2" s="1" t="s">
        <v>10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4" t="s">
        <v>31</v>
      </c>
      <c r="AA2" s="4" t="s">
        <v>32</v>
      </c>
      <c r="AB2" s="4" t="s">
        <v>33</v>
      </c>
      <c r="AC2" s="4" t="s">
        <v>34</v>
      </c>
      <c r="AD2" s="4" t="s">
        <v>35</v>
      </c>
      <c r="AE2" s="4" t="s">
        <v>36</v>
      </c>
      <c r="AF2" s="4" t="s">
        <v>37</v>
      </c>
      <c r="AG2" s="4" t="s">
        <v>38</v>
      </c>
      <c r="AH2" s="5" t="s">
        <v>40</v>
      </c>
      <c r="AI2" s="5" t="s">
        <v>41</v>
      </c>
      <c r="AJ2" s="5" t="s">
        <v>42</v>
      </c>
      <c r="AK2" s="5" t="s">
        <v>43</v>
      </c>
      <c r="AL2" s="5" t="s">
        <v>44</v>
      </c>
      <c r="AM2" s="5" t="s">
        <v>45</v>
      </c>
      <c r="AN2" s="5" t="s">
        <v>46</v>
      </c>
      <c r="AO2" s="5" t="s">
        <v>47</v>
      </c>
    </row>
    <row r="3" spans="1:41">
      <c r="A3" t="s">
        <v>84</v>
      </c>
      <c r="B3" s="1">
        <v>19.66</v>
      </c>
      <c r="C3" s="1">
        <v>20.58</v>
      </c>
      <c r="D3" s="1">
        <v>21.4</v>
      </c>
      <c r="E3" s="1">
        <v>23.84</v>
      </c>
      <c r="F3" s="1">
        <v>23.82</v>
      </c>
      <c r="G3" s="1">
        <v>23.4</v>
      </c>
      <c r="H3" s="1">
        <v>24.82</v>
      </c>
      <c r="I3" s="1">
        <v>22.79</v>
      </c>
      <c r="J3" s="2">
        <v>21.53</v>
      </c>
      <c r="K3" s="2">
        <v>21.75</v>
      </c>
      <c r="L3" s="2">
        <v>20.83</v>
      </c>
      <c r="M3" s="2">
        <v>23.47</v>
      </c>
      <c r="N3" s="2">
        <v>22.57</v>
      </c>
      <c r="O3" s="2">
        <v>22.89</v>
      </c>
      <c r="P3" s="2">
        <v>21.91</v>
      </c>
      <c r="Q3" s="2">
        <v>22.81</v>
      </c>
      <c r="R3" s="3">
        <v>22.38</v>
      </c>
      <c r="S3" s="3">
        <v>23.69</v>
      </c>
      <c r="T3" s="3">
        <v>20.76</v>
      </c>
      <c r="U3" s="3">
        <v>24.61</v>
      </c>
      <c r="V3" s="3">
        <v>24.31</v>
      </c>
      <c r="W3" s="3">
        <v>24.43</v>
      </c>
      <c r="X3" s="3">
        <v>24.34</v>
      </c>
      <c r="Y3" s="3">
        <v>25.72</v>
      </c>
      <c r="Z3" s="4">
        <v>22.58</v>
      </c>
      <c r="AA3" s="4">
        <v>22.46</v>
      </c>
      <c r="AB3" s="4">
        <v>22.35</v>
      </c>
      <c r="AC3" s="4">
        <v>23.95</v>
      </c>
      <c r="AD3" s="4">
        <v>23.81</v>
      </c>
      <c r="AE3" s="4">
        <v>25.17</v>
      </c>
      <c r="AF3" s="4">
        <v>25.6</v>
      </c>
      <c r="AG3" s="4">
        <v>25.25</v>
      </c>
      <c r="AH3" s="5">
        <v>22.72</v>
      </c>
      <c r="AI3" s="5">
        <v>22.79</v>
      </c>
      <c r="AJ3" s="5">
        <v>21.32</v>
      </c>
      <c r="AK3" s="5">
        <v>27.54</v>
      </c>
      <c r="AL3" s="5">
        <v>24.46</v>
      </c>
      <c r="AM3" s="5">
        <v>25.8</v>
      </c>
      <c r="AN3" s="5">
        <v>24.77</v>
      </c>
      <c r="AO3" s="5">
        <v>23.82</v>
      </c>
    </row>
    <row r="4" spans="1:41">
      <c r="A4" t="s">
        <v>85</v>
      </c>
      <c r="B4" s="1">
        <v>24.35</v>
      </c>
      <c r="C4" s="1">
        <v>23.72</v>
      </c>
      <c r="D4" s="1">
        <v>22.76</v>
      </c>
      <c r="E4" s="1">
        <v>24.45</v>
      </c>
      <c r="F4" s="1">
        <v>24.97</v>
      </c>
      <c r="G4" s="1">
        <v>23.45</v>
      </c>
      <c r="H4" s="1">
        <v>25.55</v>
      </c>
      <c r="I4" s="1">
        <v>24.54</v>
      </c>
      <c r="J4" s="2">
        <v>23.77</v>
      </c>
      <c r="K4" s="2">
        <v>23.57</v>
      </c>
      <c r="L4" s="2">
        <v>24.46</v>
      </c>
      <c r="M4" s="2">
        <v>24.75</v>
      </c>
      <c r="N4" s="2">
        <v>23.93</v>
      </c>
      <c r="O4" s="2">
        <v>24.6</v>
      </c>
      <c r="P4" s="2">
        <v>24.51</v>
      </c>
      <c r="Q4" s="2">
        <v>24.38</v>
      </c>
      <c r="R4" s="3">
        <v>25.69</v>
      </c>
      <c r="S4" s="3">
        <v>25.33</v>
      </c>
      <c r="T4" s="3">
        <v>25.47</v>
      </c>
      <c r="U4" s="3">
        <v>25.45</v>
      </c>
      <c r="V4" s="3">
        <v>24.88</v>
      </c>
      <c r="W4" s="3">
        <v>24.99</v>
      </c>
      <c r="X4" s="3">
        <v>25.51</v>
      </c>
      <c r="Y4" s="3">
        <v>25.95</v>
      </c>
      <c r="Z4" s="4">
        <v>25.54</v>
      </c>
      <c r="AA4" s="4">
        <v>24.79</v>
      </c>
      <c r="AB4" s="4">
        <v>24.88</v>
      </c>
      <c r="AC4" s="4">
        <v>25.5</v>
      </c>
      <c r="AD4" s="4">
        <v>25.4</v>
      </c>
      <c r="AE4" s="4">
        <v>25.71</v>
      </c>
      <c r="AF4" s="4">
        <v>22.48</v>
      </c>
      <c r="AG4" s="4">
        <v>25.95</v>
      </c>
      <c r="AH4" s="5">
        <v>24.5</v>
      </c>
      <c r="AI4" s="5">
        <v>24.4</v>
      </c>
      <c r="AJ4" s="5">
        <v>23.87</v>
      </c>
      <c r="AK4" s="5">
        <v>26.44</v>
      </c>
      <c r="AL4" s="5">
        <v>24.75</v>
      </c>
      <c r="AM4" s="5">
        <v>26.44</v>
      </c>
      <c r="AN4" s="5">
        <v>25.39</v>
      </c>
      <c r="AO4" s="5">
        <v>24.86</v>
      </c>
    </row>
    <row r="5" spans="1:41">
      <c r="A5" t="s">
        <v>86</v>
      </c>
      <c r="B5" s="1">
        <v>23.42</v>
      </c>
      <c r="C5" s="1">
        <v>21.68</v>
      </c>
      <c r="D5" s="1">
        <v>21.76</v>
      </c>
      <c r="E5" s="1">
        <v>26.41</v>
      </c>
      <c r="F5" s="1">
        <v>20.56</v>
      </c>
      <c r="G5" s="1">
        <v>22.93</v>
      </c>
      <c r="H5" s="1">
        <v>28.68</v>
      </c>
      <c r="I5" s="1">
        <v>25.38</v>
      </c>
      <c r="J5" s="2">
        <v>16.59</v>
      </c>
      <c r="K5" s="2">
        <v>14.53</v>
      </c>
      <c r="L5" s="2">
        <v>20.55</v>
      </c>
      <c r="M5" s="2">
        <v>23.59</v>
      </c>
      <c r="N5" s="2">
        <v>21.52</v>
      </c>
      <c r="O5" s="2">
        <v>18.239999999999998</v>
      </c>
      <c r="P5" s="2">
        <v>22.75</v>
      </c>
      <c r="Q5" s="2">
        <v>23.75</v>
      </c>
      <c r="R5" s="3">
        <v>24.63</v>
      </c>
      <c r="S5" s="3">
        <v>17.88</v>
      </c>
      <c r="T5" s="3">
        <v>21.75</v>
      </c>
      <c r="U5" s="3">
        <v>26.85</v>
      </c>
      <c r="V5" s="3">
        <v>19.510000000000002</v>
      </c>
      <c r="W5" s="3">
        <v>20.95</v>
      </c>
      <c r="X5" s="3">
        <v>21.94</v>
      </c>
      <c r="Y5" s="3">
        <v>22.57</v>
      </c>
      <c r="Z5" s="4">
        <v>23.47</v>
      </c>
      <c r="AA5" s="4">
        <v>16.86</v>
      </c>
      <c r="AB5" s="4">
        <v>22.64</v>
      </c>
      <c r="AC5" s="4">
        <v>24.85</v>
      </c>
      <c r="AD5" s="4">
        <v>23.59</v>
      </c>
      <c r="AE5" s="4">
        <v>19.59</v>
      </c>
      <c r="AF5" s="4">
        <v>23.53</v>
      </c>
      <c r="AG5" s="4">
        <v>25.94</v>
      </c>
      <c r="AH5" s="5">
        <v>19.25</v>
      </c>
      <c r="AI5" s="5">
        <v>16.899999999999999</v>
      </c>
      <c r="AJ5" s="5">
        <v>22.69</v>
      </c>
      <c r="AK5" s="5">
        <v>26.92</v>
      </c>
      <c r="AL5" s="5">
        <v>27.43</v>
      </c>
      <c r="AM5" s="5">
        <v>25.51</v>
      </c>
      <c r="AN5" s="5">
        <v>27.5</v>
      </c>
      <c r="AO5" s="5">
        <v>19.899999999999999</v>
      </c>
    </row>
    <row r="6" spans="1:41">
      <c r="A6" t="s">
        <v>87</v>
      </c>
      <c r="B6" s="1">
        <v>30.64</v>
      </c>
      <c r="C6" s="1">
        <v>29.44</v>
      </c>
      <c r="D6" s="1">
        <v>29.4</v>
      </c>
      <c r="E6" s="1">
        <v>25.71</v>
      </c>
      <c r="F6" s="1">
        <v>26.87</v>
      </c>
      <c r="G6" s="1">
        <v>25.78</v>
      </c>
      <c r="H6" s="1">
        <v>30.54</v>
      </c>
      <c r="I6" s="1">
        <v>27.81</v>
      </c>
      <c r="J6" s="2">
        <v>27.85</v>
      </c>
      <c r="K6" s="2">
        <v>27.63</v>
      </c>
      <c r="L6" s="2">
        <v>27.71</v>
      </c>
      <c r="M6" s="2">
        <v>25.68</v>
      </c>
      <c r="N6" s="2">
        <v>26.35</v>
      </c>
      <c r="O6" s="2">
        <v>25.84</v>
      </c>
      <c r="P6" s="2">
        <v>27.55</v>
      </c>
      <c r="Q6" s="2">
        <v>27.87</v>
      </c>
      <c r="R6" s="3">
        <v>29.94</v>
      </c>
      <c r="S6" s="3">
        <v>30.22</v>
      </c>
      <c r="T6" s="3">
        <v>30.46</v>
      </c>
      <c r="U6" s="3">
        <v>28.36</v>
      </c>
      <c r="V6" s="3">
        <v>27.41</v>
      </c>
      <c r="W6" s="3">
        <v>28.67</v>
      </c>
      <c r="X6" s="3">
        <v>29.38</v>
      </c>
      <c r="Y6" s="3">
        <v>29.32</v>
      </c>
      <c r="Z6" s="4">
        <v>29.4</v>
      </c>
      <c r="AA6" s="4">
        <v>29.64</v>
      </c>
      <c r="AB6" s="4">
        <v>30.42</v>
      </c>
      <c r="AC6" s="4">
        <v>27.66</v>
      </c>
      <c r="AD6" s="4">
        <v>29.36</v>
      </c>
      <c r="AE6" s="4">
        <v>28.43</v>
      </c>
      <c r="AF6" s="4">
        <v>28.94</v>
      </c>
      <c r="AG6" s="4">
        <v>29.56</v>
      </c>
      <c r="AH6" s="5">
        <v>28.96</v>
      </c>
      <c r="AI6" s="5">
        <v>27.9</v>
      </c>
      <c r="AJ6" s="5">
        <v>28.43</v>
      </c>
      <c r="AK6" s="5">
        <v>27.51</v>
      </c>
      <c r="AL6" s="5">
        <v>28.61</v>
      </c>
      <c r="AM6" s="5">
        <v>29.46</v>
      </c>
      <c r="AN6" s="5">
        <v>27.48</v>
      </c>
      <c r="AO6" s="5">
        <v>27.68</v>
      </c>
    </row>
    <row r="7" spans="1:41">
      <c r="A7" t="s">
        <v>2</v>
      </c>
      <c r="B7" s="1">
        <v>27.34</v>
      </c>
      <c r="C7" s="1">
        <v>25.73</v>
      </c>
      <c r="D7" s="1">
        <v>25.67</v>
      </c>
      <c r="E7" s="1">
        <v>20.350000000000001</v>
      </c>
      <c r="F7" s="1">
        <v>24.44</v>
      </c>
      <c r="G7" s="1">
        <v>22.48</v>
      </c>
      <c r="H7" s="1">
        <v>24.55</v>
      </c>
      <c r="I7" s="1">
        <v>23.91</v>
      </c>
      <c r="J7" s="2">
        <v>27.57</v>
      </c>
      <c r="K7" s="2">
        <v>25.62</v>
      </c>
      <c r="L7" s="2">
        <v>25.31</v>
      </c>
      <c r="M7" s="2">
        <v>18.52</v>
      </c>
      <c r="N7" s="2">
        <v>23.94</v>
      </c>
      <c r="O7" s="2">
        <v>23.37</v>
      </c>
      <c r="P7" s="2">
        <v>22.36</v>
      </c>
      <c r="Q7" s="2">
        <v>22.4</v>
      </c>
      <c r="R7" s="3">
        <v>27.33</v>
      </c>
      <c r="S7" s="3">
        <v>26.79</v>
      </c>
      <c r="T7" s="3">
        <v>35.659999999999997</v>
      </c>
      <c r="U7" s="3">
        <v>21.28</v>
      </c>
      <c r="V7" s="3">
        <v>22.81</v>
      </c>
      <c r="W7" s="3">
        <v>24.29</v>
      </c>
      <c r="X7" s="3">
        <v>27.52</v>
      </c>
      <c r="Y7" s="3">
        <v>23.51</v>
      </c>
      <c r="Z7" s="4">
        <v>26.63</v>
      </c>
      <c r="AA7" s="4">
        <v>26.71</v>
      </c>
      <c r="AB7" s="4">
        <v>27.64</v>
      </c>
      <c r="AC7" s="4">
        <v>21.34</v>
      </c>
      <c r="AD7" s="4">
        <v>25.69</v>
      </c>
      <c r="AE7" s="4">
        <v>24.43</v>
      </c>
      <c r="AF7" s="4">
        <v>22.85</v>
      </c>
      <c r="AG7" s="4">
        <v>21.51</v>
      </c>
      <c r="AH7" s="5">
        <v>26.94</v>
      </c>
      <c r="AI7" s="5">
        <v>24.46</v>
      </c>
      <c r="AJ7" s="5">
        <v>25.3</v>
      </c>
      <c r="AK7" s="5">
        <v>21.72</v>
      </c>
      <c r="AL7" s="5">
        <v>24.29</v>
      </c>
      <c r="AM7" s="5">
        <v>25.38</v>
      </c>
      <c r="AN7" s="5">
        <v>25.47</v>
      </c>
      <c r="AO7" s="5">
        <v>22.84</v>
      </c>
    </row>
    <row r="8" spans="1:41">
      <c r="A8" t="s">
        <v>88</v>
      </c>
      <c r="B8" s="1">
        <v>19.96</v>
      </c>
      <c r="C8" s="1">
        <v>18.82</v>
      </c>
      <c r="D8" s="1">
        <v>19.82</v>
      </c>
      <c r="E8" s="1">
        <v>18.45</v>
      </c>
      <c r="F8" s="1">
        <v>19.5</v>
      </c>
      <c r="G8" s="1">
        <v>17.489999999999998</v>
      </c>
      <c r="H8" s="1">
        <v>19.36</v>
      </c>
      <c r="I8" s="1">
        <v>18.760000000000002</v>
      </c>
      <c r="J8" s="2">
        <v>18.53</v>
      </c>
      <c r="K8" s="2">
        <v>19.28</v>
      </c>
      <c r="L8" s="2">
        <v>18.98</v>
      </c>
      <c r="M8" s="2">
        <v>18.59</v>
      </c>
      <c r="N8" s="2">
        <v>18.38</v>
      </c>
      <c r="O8" s="2">
        <v>18.440000000000001</v>
      </c>
      <c r="P8" s="2">
        <v>18.46</v>
      </c>
      <c r="Q8" s="2">
        <v>18.86</v>
      </c>
      <c r="R8" s="3">
        <v>20.82</v>
      </c>
      <c r="S8" s="3">
        <v>20.22</v>
      </c>
      <c r="T8" s="3">
        <v>21.48</v>
      </c>
      <c r="U8" s="3">
        <v>18.71</v>
      </c>
      <c r="V8" s="3">
        <v>19.5</v>
      </c>
      <c r="W8" s="3">
        <v>19.61</v>
      </c>
      <c r="X8" s="3">
        <v>19.8</v>
      </c>
      <c r="Y8" s="3">
        <v>19.71</v>
      </c>
      <c r="Z8" s="4">
        <v>19.87</v>
      </c>
      <c r="AA8" s="4">
        <v>20.46</v>
      </c>
      <c r="AB8" s="4">
        <v>20.91</v>
      </c>
      <c r="AC8" s="4">
        <v>18.73</v>
      </c>
      <c r="AD8" s="4">
        <v>19.53</v>
      </c>
      <c r="AE8" s="4">
        <v>19.760000000000002</v>
      </c>
      <c r="AF8" s="4">
        <v>19.670000000000002</v>
      </c>
      <c r="AG8" s="4">
        <v>19.670000000000002</v>
      </c>
      <c r="AH8" s="5">
        <v>19.96</v>
      </c>
      <c r="AI8" s="5">
        <v>18.809999999999999</v>
      </c>
      <c r="AJ8" s="5">
        <v>19.66</v>
      </c>
      <c r="AK8" s="5">
        <v>19.86</v>
      </c>
      <c r="AL8" s="5">
        <v>19.66</v>
      </c>
      <c r="AM8" s="5">
        <v>19.96</v>
      </c>
      <c r="AN8" s="5">
        <v>20.34</v>
      </c>
      <c r="AO8" s="5">
        <v>18.71</v>
      </c>
    </row>
    <row r="9" spans="1:41">
      <c r="A9" t="s">
        <v>89</v>
      </c>
      <c r="B9" s="1">
        <v>21.59</v>
      </c>
      <c r="C9" s="1">
        <v>20.9</v>
      </c>
      <c r="D9" s="1">
        <v>21.96</v>
      </c>
      <c r="E9" s="1">
        <v>20.72</v>
      </c>
      <c r="F9" s="1">
        <v>21.76</v>
      </c>
      <c r="G9" s="1">
        <v>20.46</v>
      </c>
      <c r="H9" s="1">
        <v>21.46</v>
      </c>
      <c r="I9" s="1">
        <v>20.98</v>
      </c>
      <c r="J9" s="2">
        <v>20.86</v>
      </c>
      <c r="K9" s="2">
        <v>21.63</v>
      </c>
      <c r="L9" s="2">
        <v>20.85</v>
      </c>
      <c r="M9" s="2">
        <v>21.29</v>
      </c>
      <c r="N9" s="2">
        <v>21.3</v>
      </c>
      <c r="O9" s="2">
        <v>20.88</v>
      </c>
      <c r="P9" s="2">
        <v>20.78</v>
      </c>
      <c r="Q9" s="2">
        <v>21.61</v>
      </c>
      <c r="R9" s="3">
        <v>22.65</v>
      </c>
      <c r="S9" s="3">
        <v>21.74</v>
      </c>
      <c r="T9" s="3">
        <v>22.67</v>
      </c>
      <c r="U9" s="3">
        <v>21.66</v>
      </c>
      <c r="V9" s="3">
        <v>21.66</v>
      </c>
      <c r="W9" s="3">
        <v>21.72</v>
      </c>
      <c r="X9" s="3">
        <v>22.42</v>
      </c>
      <c r="Y9" s="3">
        <v>22.37</v>
      </c>
      <c r="Z9" s="4">
        <v>21.77</v>
      </c>
      <c r="AA9" s="4">
        <v>22.41</v>
      </c>
      <c r="AB9" s="4">
        <v>22.88</v>
      </c>
      <c r="AC9" s="4">
        <v>22.18</v>
      </c>
      <c r="AD9" s="4">
        <v>21.9</v>
      </c>
      <c r="AE9" s="4">
        <v>21.87</v>
      </c>
      <c r="AF9" s="4">
        <v>22.39</v>
      </c>
      <c r="AG9" s="4">
        <v>22.4</v>
      </c>
      <c r="AH9" s="5">
        <v>22</v>
      </c>
      <c r="AI9" s="5">
        <v>20.83</v>
      </c>
      <c r="AJ9" s="5">
        <v>21.84</v>
      </c>
      <c r="AK9" s="5">
        <v>21.69</v>
      </c>
      <c r="AL9" s="5">
        <v>21.46</v>
      </c>
      <c r="AM9" s="5">
        <v>21.54</v>
      </c>
      <c r="AN9" s="5">
        <v>22.84</v>
      </c>
      <c r="AO9" s="5">
        <v>21.52</v>
      </c>
    </row>
    <row r="10" spans="1:41">
      <c r="A10" t="s">
        <v>90</v>
      </c>
      <c r="B10" s="1">
        <v>26.65</v>
      </c>
      <c r="C10" s="1">
        <v>25.37</v>
      </c>
      <c r="D10" s="1">
        <v>25.81</v>
      </c>
      <c r="E10" s="1">
        <v>24.29</v>
      </c>
      <c r="F10" s="1">
        <v>26.62</v>
      </c>
      <c r="G10" s="1">
        <v>24.78</v>
      </c>
      <c r="H10" s="1">
        <v>26.64</v>
      </c>
      <c r="I10" s="1">
        <v>26.5</v>
      </c>
      <c r="J10" s="2">
        <v>24.74</v>
      </c>
      <c r="K10" s="2">
        <v>25.49</v>
      </c>
      <c r="L10" s="2">
        <v>25.32</v>
      </c>
      <c r="M10" s="2">
        <v>24.21</v>
      </c>
      <c r="N10" s="2">
        <v>25.77</v>
      </c>
      <c r="O10" s="2">
        <v>25.35</v>
      </c>
      <c r="P10" s="2">
        <v>25.38</v>
      </c>
      <c r="Q10" s="2">
        <v>24.69</v>
      </c>
      <c r="R10" s="3">
        <v>26.8</v>
      </c>
      <c r="S10" s="3">
        <v>26.37</v>
      </c>
      <c r="T10" s="3">
        <v>28.38</v>
      </c>
      <c r="U10" s="3">
        <v>25.28</v>
      </c>
      <c r="V10" s="3">
        <v>26.32</v>
      </c>
      <c r="W10" s="3">
        <v>25.81</v>
      </c>
      <c r="X10" s="3">
        <v>27.31</v>
      </c>
      <c r="Y10" s="3">
        <v>26.37</v>
      </c>
      <c r="Z10" s="4">
        <v>26.66</v>
      </c>
      <c r="AA10" s="4">
        <v>26.41</v>
      </c>
      <c r="AB10" s="4">
        <v>26.66</v>
      </c>
      <c r="AC10" s="4">
        <v>26.25</v>
      </c>
      <c r="AD10" s="4">
        <v>26.16</v>
      </c>
      <c r="AE10" s="4">
        <v>25.6</v>
      </c>
      <c r="AF10" s="4">
        <v>25.78</v>
      </c>
      <c r="AG10" s="4">
        <v>26.96</v>
      </c>
      <c r="AH10" s="5">
        <v>25.62</v>
      </c>
      <c r="AI10" s="5">
        <v>25.76</v>
      </c>
      <c r="AJ10" s="5">
        <v>25.73</v>
      </c>
      <c r="AK10" s="5">
        <v>24.45</v>
      </c>
      <c r="AL10" s="5">
        <v>26.59</v>
      </c>
      <c r="AM10" s="5">
        <v>26.64</v>
      </c>
      <c r="AN10" s="5">
        <v>25.75</v>
      </c>
      <c r="AO10" s="5">
        <v>25.5</v>
      </c>
    </row>
    <row r="11" spans="1:41">
      <c r="A11" t="s">
        <v>91</v>
      </c>
      <c r="B11" s="1">
        <v>24.81</v>
      </c>
      <c r="C11" s="1">
        <v>21.68</v>
      </c>
      <c r="D11" s="1">
        <v>22.8</v>
      </c>
      <c r="E11" s="1">
        <v>21.29</v>
      </c>
      <c r="F11" s="1">
        <v>22.47</v>
      </c>
      <c r="G11" s="1">
        <v>20.82</v>
      </c>
      <c r="H11" s="1">
        <v>22.57</v>
      </c>
      <c r="I11" s="1">
        <v>21.54</v>
      </c>
      <c r="J11" s="2">
        <v>21.78</v>
      </c>
      <c r="K11" s="2">
        <v>22.81</v>
      </c>
      <c r="L11" s="2">
        <v>22.47</v>
      </c>
      <c r="M11" s="2">
        <v>21.56</v>
      </c>
      <c r="N11" s="2">
        <v>21.52</v>
      </c>
      <c r="O11" s="2">
        <v>21.39</v>
      </c>
      <c r="P11" s="2">
        <v>21.9</v>
      </c>
      <c r="Q11" s="2">
        <v>22.63</v>
      </c>
      <c r="R11" s="3">
        <v>23.65</v>
      </c>
      <c r="S11" s="3">
        <v>23.7</v>
      </c>
      <c r="T11" s="3">
        <v>23.3</v>
      </c>
      <c r="U11" s="3">
        <v>22.42</v>
      </c>
      <c r="V11" s="3">
        <v>21.91</v>
      </c>
      <c r="W11" s="3">
        <v>23.58</v>
      </c>
      <c r="X11" s="3">
        <v>22.27</v>
      </c>
      <c r="Y11" s="3">
        <v>22.46</v>
      </c>
      <c r="Z11" s="4">
        <v>23.52</v>
      </c>
      <c r="AA11" s="4">
        <v>23.58</v>
      </c>
      <c r="AB11" s="4">
        <v>24.32</v>
      </c>
      <c r="AC11" s="4">
        <v>31.25</v>
      </c>
      <c r="AD11" s="4">
        <v>23.75</v>
      </c>
      <c r="AE11" s="4">
        <v>22.52</v>
      </c>
      <c r="AF11" s="4">
        <v>23.43</v>
      </c>
      <c r="AG11" s="4">
        <v>22.5</v>
      </c>
      <c r="AH11" s="5">
        <v>22.88</v>
      </c>
      <c r="AI11" s="5">
        <v>22.62</v>
      </c>
      <c r="AJ11" s="5">
        <v>23.39</v>
      </c>
      <c r="AK11" s="5">
        <v>23.39</v>
      </c>
      <c r="AL11" s="5">
        <v>22.44</v>
      </c>
      <c r="AM11" s="5">
        <v>22.51</v>
      </c>
      <c r="AN11" s="5">
        <v>22.55</v>
      </c>
      <c r="AO11" s="5">
        <v>21.44</v>
      </c>
    </row>
    <row r="12" spans="1:41">
      <c r="A12" t="s">
        <v>92</v>
      </c>
      <c r="B12" s="1">
        <v>21.92</v>
      </c>
      <c r="C12" s="1">
        <v>20.46</v>
      </c>
      <c r="D12" s="1">
        <v>21.71</v>
      </c>
      <c r="E12" s="1">
        <v>22.57</v>
      </c>
      <c r="F12" s="1">
        <v>22.75</v>
      </c>
      <c r="G12" s="1">
        <v>21.94</v>
      </c>
      <c r="H12" s="1">
        <v>22.8</v>
      </c>
      <c r="I12" s="1">
        <v>22.35</v>
      </c>
      <c r="J12" s="2">
        <v>20.39</v>
      </c>
      <c r="K12" s="2">
        <v>21.98</v>
      </c>
      <c r="L12" s="2">
        <v>21.75</v>
      </c>
      <c r="M12" s="2">
        <v>22.28</v>
      </c>
      <c r="N12" s="2">
        <v>21.89</v>
      </c>
      <c r="O12" s="2">
        <v>22.73</v>
      </c>
      <c r="P12" s="2">
        <v>22.76</v>
      </c>
      <c r="Q12" s="2">
        <v>22.68</v>
      </c>
      <c r="R12" s="3">
        <v>22.44</v>
      </c>
      <c r="S12" s="3">
        <v>22.45</v>
      </c>
      <c r="T12" s="3">
        <v>23.42</v>
      </c>
      <c r="U12" s="3">
        <v>23.65</v>
      </c>
      <c r="V12" s="3">
        <v>22.76</v>
      </c>
      <c r="W12" s="3">
        <v>24.78</v>
      </c>
      <c r="X12" s="3">
        <v>23.52</v>
      </c>
      <c r="Y12" s="3">
        <v>23.79</v>
      </c>
      <c r="Z12" s="4">
        <v>21.79</v>
      </c>
      <c r="AA12" s="4">
        <v>22.41</v>
      </c>
      <c r="AB12" s="4">
        <v>22.73</v>
      </c>
      <c r="AC12" s="4">
        <v>23.32</v>
      </c>
      <c r="AD12" s="4">
        <v>23.69</v>
      </c>
      <c r="AE12" s="4">
        <v>23.57</v>
      </c>
      <c r="AF12" s="4">
        <v>24.21</v>
      </c>
      <c r="AG12" s="4">
        <v>23.82</v>
      </c>
      <c r="AH12" s="5">
        <v>21.86</v>
      </c>
      <c r="AI12" s="5">
        <v>21.86</v>
      </c>
      <c r="AJ12" s="5">
        <v>21.82</v>
      </c>
      <c r="AK12" s="5">
        <v>23.95</v>
      </c>
      <c r="AL12" s="5">
        <v>22.58</v>
      </c>
      <c r="AM12" s="5">
        <v>22.24</v>
      </c>
      <c r="AN12" s="5">
        <v>24.78</v>
      </c>
      <c r="AO12" s="5">
        <v>22.82</v>
      </c>
    </row>
    <row r="13" spans="1:41">
      <c r="A13" t="s">
        <v>93</v>
      </c>
      <c r="B13" s="1">
        <v>28.85</v>
      </c>
      <c r="C13" s="1">
        <v>28.71</v>
      </c>
      <c r="D13" s="1">
        <v>26.95</v>
      </c>
      <c r="E13" s="1">
        <v>27.62</v>
      </c>
      <c r="F13" s="1">
        <v>26.49</v>
      </c>
      <c r="G13" s="1">
        <v>27.71</v>
      </c>
      <c r="H13" s="1">
        <v>27.5</v>
      </c>
      <c r="I13" s="1">
        <v>27.68</v>
      </c>
      <c r="J13" s="2">
        <v>26.9</v>
      </c>
      <c r="K13" s="2">
        <v>26.58</v>
      </c>
      <c r="L13" s="2">
        <v>28.44</v>
      </c>
      <c r="M13" s="2">
        <v>26.8</v>
      </c>
      <c r="N13" s="2">
        <v>26.34</v>
      </c>
      <c r="O13" s="2">
        <v>24.87</v>
      </c>
      <c r="P13" s="2">
        <v>28.95</v>
      </c>
      <c r="Q13" s="2">
        <v>29.45</v>
      </c>
      <c r="R13" s="3">
        <v>33.880000000000003</v>
      </c>
      <c r="S13" s="3">
        <v>29.85</v>
      </c>
      <c r="T13" s="3">
        <v>17.22</v>
      </c>
      <c r="U13" s="3">
        <v>22.76</v>
      </c>
      <c r="V13" s="3">
        <v>24.64</v>
      </c>
      <c r="W13" s="3">
        <v>27.72</v>
      </c>
      <c r="X13" s="3">
        <v>26.71</v>
      </c>
      <c r="Y13" s="3">
        <v>28.41</v>
      </c>
      <c r="Z13" s="4">
        <v>26.54</v>
      </c>
      <c r="AA13" s="4">
        <v>27.95</v>
      </c>
      <c r="AB13" s="4">
        <v>27.64</v>
      </c>
      <c r="AC13" s="4">
        <v>27.66</v>
      </c>
      <c r="AD13" s="4">
        <v>26.47</v>
      </c>
      <c r="AE13" s="4">
        <v>27.57</v>
      </c>
      <c r="AF13" s="4">
        <v>26.93</v>
      </c>
      <c r="AG13" s="4">
        <v>28.69</v>
      </c>
      <c r="AH13" s="5">
        <v>29.26</v>
      </c>
      <c r="AI13" s="5">
        <v>29.88</v>
      </c>
      <c r="AJ13" s="5">
        <v>28.7</v>
      </c>
      <c r="AK13" s="5">
        <v>28.98</v>
      </c>
      <c r="AL13" s="5">
        <v>28.93</v>
      </c>
      <c r="AM13" s="5">
        <v>27.33</v>
      </c>
      <c r="AN13" s="5">
        <v>29.23</v>
      </c>
      <c r="AO13" s="5">
        <v>27.56</v>
      </c>
    </row>
    <row r="14" spans="1:41">
      <c r="A14" t="s">
        <v>94</v>
      </c>
      <c r="B14" s="1">
        <v>29.78</v>
      </c>
      <c r="C14" s="1">
        <v>27.73</v>
      </c>
      <c r="D14" s="1">
        <v>27.96</v>
      </c>
      <c r="E14" s="1">
        <v>28.34</v>
      </c>
      <c r="F14" s="1">
        <v>25.39</v>
      </c>
      <c r="G14" s="1">
        <v>25.84</v>
      </c>
      <c r="H14" s="1">
        <v>27.56</v>
      </c>
      <c r="I14" s="1">
        <v>26.93</v>
      </c>
      <c r="J14" s="2">
        <v>29.6</v>
      </c>
      <c r="K14" s="2">
        <v>24.76</v>
      </c>
      <c r="L14" s="2">
        <v>27.39</v>
      </c>
      <c r="M14" s="2">
        <v>28.52</v>
      </c>
      <c r="N14" s="2">
        <v>25.64</v>
      </c>
      <c r="O14" s="2">
        <v>24.52</v>
      </c>
      <c r="P14" s="2">
        <v>28.61</v>
      </c>
      <c r="Q14" s="2">
        <v>27.95</v>
      </c>
      <c r="R14" s="3">
        <v>31.95</v>
      </c>
      <c r="S14" s="3">
        <v>28.5</v>
      </c>
      <c r="T14" s="3">
        <v>15.41</v>
      </c>
      <c r="U14" s="3">
        <v>21.37</v>
      </c>
      <c r="V14" s="3">
        <v>23.61</v>
      </c>
      <c r="W14" s="3">
        <v>26.41</v>
      </c>
      <c r="X14" s="3">
        <v>26.3</v>
      </c>
      <c r="Y14" s="3">
        <v>27.75</v>
      </c>
      <c r="Z14" s="4">
        <v>25.45</v>
      </c>
      <c r="AA14" s="4">
        <v>26.35</v>
      </c>
      <c r="AB14" s="4">
        <v>26.5</v>
      </c>
      <c r="AC14" s="4">
        <v>26.62</v>
      </c>
      <c r="AD14" s="4">
        <v>25.79</v>
      </c>
      <c r="AE14" s="4">
        <v>25.97</v>
      </c>
      <c r="AF14" s="4">
        <v>26.22</v>
      </c>
      <c r="AG14" s="4">
        <v>27.49</v>
      </c>
      <c r="AH14" s="5">
        <v>29.44</v>
      </c>
      <c r="AI14" s="5">
        <v>28.53</v>
      </c>
      <c r="AJ14" s="5">
        <v>28.44</v>
      </c>
      <c r="AK14" s="5">
        <v>28.69</v>
      </c>
      <c r="AL14" s="5">
        <v>30.79</v>
      </c>
      <c r="AM14" s="5">
        <v>26.82</v>
      </c>
      <c r="AN14" s="5">
        <v>27.81</v>
      </c>
      <c r="AO14" s="5">
        <v>26.89</v>
      </c>
    </row>
    <row r="15" spans="1:41">
      <c r="A15" t="s">
        <v>95</v>
      </c>
      <c r="B15" s="1">
        <v>29.85</v>
      </c>
      <c r="C15" s="1">
        <v>31.66</v>
      </c>
      <c r="D15" s="1">
        <v>28.51</v>
      </c>
      <c r="E15" s="1">
        <v>27.42</v>
      </c>
      <c r="F15" s="1">
        <v>27.51</v>
      </c>
      <c r="G15" s="1">
        <v>25.61</v>
      </c>
      <c r="H15" s="1">
        <v>28.71</v>
      </c>
      <c r="I15" s="1">
        <v>27.34</v>
      </c>
      <c r="J15" s="2">
        <v>25.68</v>
      </c>
      <c r="K15" s="2">
        <v>25.3</v>
      </c>
      <c r="L15" s="2">
        <v>27.4</v>
      </c>
      <c r="M15" s="2">
        <v>26.69</v>
      </c>
      <c r="N15" s="2">
        <v>25.77</v>
      </c>
      <c r="O15" s="2">
        <v>25.27</v>
      </c>
      <c r="P15" s="2">
        <v>26.39</v>
      </c>
      <c r="Q15" s="2">
        <v>26.78</v>
      </c>
      <c r="R15" s="3">
        <v>28.42</v>
      </c>
      <c r="S15" s="3">
        <v>26.63</v>
      </c>
      <c r="T15" s="3">
        <v>32</v>
      </c>
      <c r="U15" s="3">
        <v>26.75</v>
      </c>
      <c r="V15" s="3">
        <v>29.51</v>
      </c>
      <c r="W15" s="3">
        <v>28.27</v>
      </c>
      <c r="X15" s="3">
        <v>28.32</v>
      </c>
      <c r="Y15" s="3">
        <v>28.35</v>
      </c>
      <c r="Z15" s="4">
        <v>28.36</v>
      </c>
      <c r="AA15" s="4">
        <v>30.46</v>
      </c>
      <c r="AB15" s="4">
        <v>30.49</v>
      </c>
      <c r="AC15" s="4">
        <v>27.5</v>
      </c>
      <c r="AD15" s="4">
        <v>29.33</v>
      </c>
      <c r="AE15" s="4">
        <v>31.43</v>
      </c>
      <c r="AF15" s="4">
        <v>27.53</v>
      </c>
      <c r="AG15" s="4">
        <v>28.69</v>
      </c>
      <c r="AH15" s="5">
        <v>27.72</v>
      </c>
      <c r="AI15" s="5">
        <v>29.45</v>
      </c>
      <c r="AJ15" s="5">
        <v>28.93</v>
      </c>
      <c r="AK15" s="5">
        <v>28.45</v>
      </c>
      <c r="AL15" s="5">
        <v>29.14</v>
      </c>
      <c r="AM15" s="5">
        <v>28.77</v>
      </c>
      <c r="AN15" s="5">
        <v>27.82</v>
      </c>
      <c r="AO15" s="5">
        <v>27.25</v>
      </c>
    </row>
    <row r="16" spans="1:41">
      <c r="A16" t="s">
        <v>96</v>
      </c>
      <c r="B16" s="1">
        <v>40</v>
      </c>
      <c r="C16" s="1">
        <v>26.75</v>
      </c>
      <c r="D16" s="1">
        <v>26.03</v>
      </c>
      <c r="E16" s="1">
        <v>25.71</v>
      </c>
      <c r="F16" s="1">
        <v>24.46</v>
      </c>
      <c r="G16" s="1">
        <v>22.69</v>
      </c>
      <c r="H16" s="1">
        <v>25.99</v>
      </c>
      <c r="I16" s="1">
        <v>25.61</v>
      </c>
      <c r="J16" s="2">
        <v>29.98</v>
      </c>
      <c r="K16" s="2">
        <v>24.51</v>
      </c>
      <c r="L16" s="2">
        <v>24.61</v>
      </c>
      <c r="M16" s="2">
        <v>24.61</v>
      </c>
      <c r="N16" s="2">
        <v>22.54</v>
      </c>
      <c r="O16" s="2">
        <v>23.94</v>
      </c>
      <c r="P16" s="2">
        <v>25.32</v>
      </c>
      <c r="Q16" s="2">
        <v>24</v>
      </c>
      <c r="R16" s="3">
        <v>32.96</v>
      </c>
      <c r="S16" s="3">
        <v>28.8</v>
      </c>
      <c r="T16" s="3">
        <v>33.479999999999997</v>
      </c>
      <c r="U16" s="3">
        <v>27.56</v>
      </c>
      <c r="V16" s="3">
        <v>27.38</v>
      </c>
      <c r="W16" s="3">
        <v>29.43</v>
      </c>
      <c r="X16" s="3">
        <v>29.39</v>
      </c>
      <c r="Y16" s="3">
        <v>28.62</v>
      </c>
      <c r="Z16" s="4">
        <v>40</v>
      </c>
      <c r="AA16" s="4">
        <v>30.79</v>
      </c>
      <c r="AB16" s="4">
        <v>31.71</v>
      </c>
      <c r="AC16" s="4">
        <v>28.11</v>
      </c>
      <c r="AD16" s="4">
        <v>27.68</v>
      </c>
      <c r="AE16" s="4">
        <v>27.85</v>
      </c>
      <c r="AF16" s="4">
        <v>30.86</v>
      </c>
      <c r="AG16" s="4">
        <v>31.1</v>
      </c>
      <c r="AH16" s="5">
        <v>33.24</v>
      </c>
      <c r="AI16" s="5">
        <v>28.67</v>
      </c>
      <c r="AJ16" s="5">
        <v>27.28</v>
      </c>
      <c r="AK16" s="5">
        <v>27.55</v>
      </c>
      <c r="AL16" s="5">
        <v>26.71</v>
      </c>
      <c r="AM16" s="5">
        <v>25.99</v>
      </c>
      <c r="AN16" s="5">
        <v>28.8</v>
      </c>
      <c r="AO16" s="5">
        <v>27.66</v>
      </c>
    </row>
    <row r="17" spans="1:41">
      <c r="A17" t="s">
        <v>97</v>
      </c>
      <c r="B17" s="1">
        <v>16.82</v>
      </c>
      <c r="C17" s="1">
        <v>16.68</v>
      </c>
      <c r="D17" s="1">
        <v>17.579999999999998</v>
      </c>
      <c r="E17" s="1">
        <v>16.54</v>
      </c>
      <c r="F17" s="1">
        <v>17.440000000000001</v>
      </c>
      <c r="G17" s="1">
        <v>15.77</v>
      </c>
      <c r="H17" s="1">
        <v>16.77</v>
      </c>
      <c r="I17" s="1">
        <v>17.41</v>
      </c>
      <c r="J17" s="2">
        <v>16.66</v>
      </c>
      <c r="K17" s="2">
        <v>16.559999999999999</v>
      </c>
      <c r="L17" s="2">
        <v>17.32</v>
      </c>
      <c r="M17" s="2">
        <v>16.62</v>
      </c>
      <c r="N17" s="2">
        <v>15.79</v>
      </c>
      <c r="O17" s="2">
        <v>16.46</v>
      </c>
      <c r="P17" s="2">
        <v>16.399999999999999</v>
      </c>
      <c r="Q17" s="2">
        <v>16.489999999999998</v>
      </c>
      <c r="R17" s="3">
        <v>17.809999999999999</v>
      </c>
      <c r="S17" s="3">
        <v>17.73</v>
      </c>
      <c r="T17" s="3">
        <v>17.7</v>
      </c>
      <c r="U17" s="3">
        <v>17.510000000000002</v>
      </c>
      <c r="V17" s="3">
        <v>17.600000000000001</v>
      </c>
      <c r="W17" s="3">
        <v>17.91</v>
      </c>
      <c r="X17" s="3">
        <v>17.53</v>
      </c>
      <c r="Y17" s="3">
        <v>17.690000000000001</v>
      </c>
      <c r="Z17" s="4">
        <v>17.53</v>
      </c>
      <c r="AA17" s="4">
        <v>18.34</v>
      </c>
      <c r="AB17" s="4">
        <v>18.75</v>
      </c>
      <c r="AC17" s="4">
        <v>17.5</v>
      </c>
      <c r="AD17" s="4">
        <v>17.89</v>
      </c>
      <c r="AE17" s="4">
        <v>17.690000000000001</v>
      </c>
      <c r="AF17" s="4">
        <v>17.670000000000002</v>
      </c>
      <c r="AG17" s="4">
        <v>17.899999999999999</v>
      </c>
      <c r="AH17" s="5">
        <v>17.62</v>
      </c>
      <c r="AI17" s="5">
        <v>17.38</v>
      </c>
      <c r="AJ17" s="5">
        <v>17.329999999999998</v>
      </c>
      <c r="AK17" s="5">
        <v>17.78</v>
      </c>
      <c r="AL17" s="5">
        <v>17.489999999999998</v>
      </c>
      <c r="AM17" s="5">
        <v>17.28</v>
      </c>
      <c r="AN17" s="5">
        <v>17.34</v>
      </c>
      <c r="AO17" s="5">
        <v>16.84</v>
      </c>
    </row>
    <row r="18" spans="1:41">
      <c r="A18" t="s">
        <v>98</v>
      </c>
      <c r="B18" s="1">
        <v>26.46</v>
      </c>
      <c r="C18" s="1">
        <v>24.72</v>
      </c>
      <c r="D18" s="1">
        <v>24.62</v>
      </c>
      <c r="E18" s="1">
        <v>24.89</v>
      </c>
      <c r="F18" s="1">
        <v>25.89</v>
      </c>
      <c r="G18" s="1">
        <v>24.46</v>
      </c>
      <c r="H18" s="1">
        <v>25.71</v>
      </c>
      <c r="I18" s="1">
        <v>25.82</v>
      </c>
      <c r="J18" s="2">
        <v>25.47</v>
      </c>
      <c r="K18" s="2">
        <v>24.61</v>
      </c>
      <c r="L18" s="2">
        <v>24.49</v>
      </c>
      <c r="M18" s="2">
        <v>24.7</v>
      </c>
      <c r="N18" s="2">
        <v>25.54</v>
      </c>
      <c r="O18" s="2">
        <v>24.64</v>
      </c>
      <c r="P18" s="2">
        <v>25.73</v>
      </c>
      <c r="Q18" s="2">
        <v>25.7</v>
      </c>
      <c r="R18" s="3">
        <v>25.8</v>
      </c>
      <c r="S18" s="3">
        <v>26.59</v>
      </c>
      <c r="T18" s="3">
        <v>28.65</v>
      </c>
      <c r="U18" s="3">
        <v>26.54</v>
      </c>
      <c r="V18" s="3">
        <v>26.26</v>
      </c>
      <c r="W18" s="3">
        <v>29.66</v>
      </c>
      <c r="X18" s="3">
        <v>26.69</v>
      </c>
      <c r="Y18" s="3">
        <v>27.42</v>
      </c>
      <c r="Z18" s="4">
        <v>25.73</v>
      </c>
      <c r="AA18" s="4">
        <v>25.77</v>
      </c>
      <c r="AB18" s="4">
        <v>26.31</v>
      </c>
      <c r="AC18" s="4">
        <v>26.45</v>
      </c>
      <c r="AD18" s="4">
        <v>27.43</v>
      </c>
      <c r="AE18" s="4">
        <v>26.68</v>
      </c>
      <c r="AF18" s="4">
        <v>27.64</v>
      </c>
      <c r="AG18" s="4">
        <v>27.86</v>
      </c>
      <c r="AH18" s="5">
        <v>25.84</v>
      </c>
      <c r="AI18" s="5">
        <v>25.46</v>
      </c>
      <c r="AJ18" s="5">
        <v>24.72</v>
      </c>
      <c r="AK18" s="5">
        <v>27.48</v>
      </c>
      <c r="AL18" s="5">
        <v>26.71</v>
      </c>
      <c r="AM18" s="5">
        <v>25.48</v>
      </c>
      <c r="AN18" s="5">
        <v>28.56</v>
      </c>
      <c r="AO18" s="5">
        <v>26.84</v>
      </c>
    </row>
    <row r="19" spans="1:41">
      <c r="A19" t="s">
        <v>99</v>
      </c>
      <c r="B19" s="1">
        <v>28.61</v>
      </c>
      <c r="C19" s="1">
        <v>27.38</v>
      </c>
      <c r="D19" s="1">
        <v>28.6</v>
      </c>
      <c r="E19" s="1">
        <v>30.26</v>
      </c>
      <c r="F19" s="1">
        <v>27.75</v>
      </c>
      <c r="G19" s="1">
        <v>27.5</v>
      </c>
      <c r="H19" s="1">
        <v>32.340000000000003</v>
      </c>
      <c r="I19" s="1">
        <v>28.41</v>
      </c>
      <c r="J19" s="2">
        <v>27.83</v>
      </c>
      <c r="K19" s="2">
        <v>27.93</v>
      </c>
      <c r="L19" s="2">
        <v>27.68</v>
      </c>
      <c r="M19" s="2">
        <v>28.96</v>
      </c>
      <c r="N19" s="2">
        <v>27.37</v>
      </c>
      <c r="O19" s="2">
        <v>27.56</v>
      </c>
      <c r="P19" s="2">
        <v>27.61</v>
      </c>
      <c r="Q19" s="2">
        <v>27.89</v>
      </c>
      <c r="R19" s="3">
        <v>29.61</v>
      </c>
      <c r="S19" s="3">
        <v>31.69</v>
      </c>
      <c r="T19" s="3">
        <v>30.6</v>
      </c>
      <c r="U19" s="3">
        <v>28.47</v>
      </c>
      <c r="V19" s="3">
        <v>29.7</v>
      </c>
      <c r="W19" s="3">
        <v>29.5</v>
      </c>
      <c r="X19" s="3">
        <v>29.62</v>
      </c>
      <c r="Y19" s="3">
        <v>32.76</v>
      </c>
      <c r="Z19" s="4">
        <v>29.37</v>
      </c>
      <c r="AA19" s="4">
        <v>29.32</v>
      </c>
      <c r="AB19" s="4">
        <v>30.4</v>
      </c>
      <c r="AC19" s="4">
        <v>28.87</v>
      </c>
      <c r="AD19" s="4">
        <v>30.87</v>
      </c>
      <c r="AE19" s="4">
        <v>30.6</v>
      </c>
      <c r="AF19" s="4">
        <v>30.75</v>
      </c>
      <c r="AG19" s="4">
        <v>32.69</v>
      </c>
      <c r="AH19" s="5">
        <v>28.95</v>
      </c>
      <c r="AI19" s="5">
        <v>28.52</v>
      </c>
      <c r="AJ19" s="5">
        <v>27.84</v>
      </c>
      <c r="AK19" s="5">
        <v>33.26</v>
      </c>
      <c r="AL19" s="5">
        <v>29.66</v>
      </c>
      <c r="AM19" s="5">
        <v>29.66</v>
      </c>
      <c r="AN19" s="5">
        <v>31.38</v>
      </c>
      <c r="AO19" s="5">
        <v>29.7</v>
      </c>
    </row>
    <row r="20" spans="1:41">
      <c r="A20" t="s">
        <v>100</v>
      </c>
      <c r="B20" s="1">
        <v>29.94</v>
      </c>
      <c r="C20" s="1">
        <v>28.37</v>
      </c>
      <c r="D20" s="1">
        <v>28.17</v>
      </c>
      <c r="E20" s="1">
        <v>28.41</v>
      </c>
      <c r="F20" s="1">
        <v>29.3</v>
      </c>
      <c r="G20" s="1">
        <v>27.84</v>
      </c>
      <c r="H20" s="1">
        <v>29.67</v>
      </c>
      <c r="I20" s="1">
        <v>28.94</v>
      </c>
      <c r="J20" s="2">
        <v>28.31</v>
      </c>
      <c r="K20" s="2">
        <v>28.89</v>
      </c>
      <c r="L20" s="2">
        <v>28.31</v>
      </c>
      <c r="M20" s="2">
        <v>28.36</v>
      </c>
      <c r="N20" s="2">
        <v>28.49</v>
      </c>
      <c r="O20" s="2">
        <v>28.35</v>
      </c>
      <c r="P20" s="2">
        <v>28.43</v>
      </c>
      <c r="Q20" s="2">
        <v>28.66</v>
      </c>
      <c r="R20" s="3">
        <v>29.94</v>
      </c>
      <c r="S20" s="3">
        <v>30.55</v>
      </c>
      <c r="T20" s="3">
        <v>30.41</v>
      </c>
      <c r="U20" s="3">
        <v>29.74</v>
      </c>
      <c r="V20" s="3">
        <v>29.53</v>
      </c>
      <c r="W20" s="3">
        <v>30.26</v>
      </c>
      <c r="X20" s="3">
        <v>31.36</v>
      </c>
      <c r="Y20" s="3">
        <v>30.35</v>
      </c>
      <c r="Z20" s="4">
        <v>29.89</v>
      </c>
      <c r="AA20" s="4">
        <v>29.88</v>
      </c>
      <c r="AB20" s="4">
        <v>31.52</v>
      </c>
      <c r="AC20" s="4">
        <v>29.28</v>
      </c>
      <c r="AD20" s="4">
        <v>30.58</v>
      </c>
      <c r="AE20" s="4">
        <v>29.7</v>
      </c>
      <c r="AF20" s="4">
        <v>30.47</v>
      </c>
      <c r="AG20" s="4">
        <v>30.7</v>
      </c>
      <c r="AH20" s="5">
        <v>28.97</v>
      </c>
      <c r="AI20" s="5">
        <v>29.4</v>
      </c>
      <c r="AJ20" s="5">
        <v>28.78</v>
      </c>
      <c r="AK20" s="5">
        <v>28.95</v>
      </c>
      <c r="AL20" s="5">
        <v>29.69</v>
      </c>
      <c r="AM20" s="5">
        <v>30.36</v>
      </c>
      <c r="AN20" s="5">
        <v>29.57</v>
      </c>
      <c r="AO20" s="5">
        <v>28.51</v>
      </c>
    </row>
    <row r="21" spans="1:41">
      <c r="A21" t="s">
        <v>101</v>
      </c>
      <c r="B21" s="1">
        <v>24.59</v>
      </c>
      <c r="C21" s="1">
        <v>24.46</v>
      </c>
      <c r="D21" s="1">
        <v>25.39</v>
      </c>
      <c r="E21" s="1">
        <v>24.74</v>
      </c>
      <c r="F21" s="1">
        <v>24.53</v>
      </c>
      <c r="G21" s="1">
        <v>23.42</v>
      </c>
      <c r="H21" s="1">
        <v>25.53</v>
      </c>
      <c r="I21" s="1">
        <v>24.92</v>
      </c>
      <c r="J21" s="2">
        <v>23.31</v>
      </c>
      <c r="K21" s="2">
        <v>23.89</v>
      </c>
      <c r="L21" s="2">
        <v>24.32</v>
      </c>
      <c r="M21" s="2">
        <v>24.61</v>
      </c>
      <c r="N21" s="2">
        <v>24.35</v>
      </c>
      <c r="O21" s="2">
        <v>24.36</v>
      </c>
      <c r="P21" s="2">
        <v>23.55</v>
      </c>
      <c r="Q21" s="2">
        <v>23.77</v>
      </c>
      <c r="R21" s="3">
        <v>24.9</v>
      </c>
      <c r="S21" s="3">
        <v>25.33</v>
      </c>
      <c r="T21" s="3">
        <v>27.3</v>
      </c>
      <c r="U21" s="3">
        <v>25.42</v>
      </c>
      <c r="V21" s="3">
        <v>24.93</v>
      </c>
      <c r="W21" s="3">
        <v>25.63</v>
      </c>
      <c r="X21" s="3">
        <v>25.45</v>
      </c>
      <c r="Y21" s="3">
        <v>25.85</v>
      </c>
      <c r="Z21" s="4">
        <v>24.92</v>
      </c>
      <c r="AA21" s="4">
        <v>25.51</v>
      </c>
      <c r="AB21" s="4">
        <v>27.26</v>
      </c>
      <c r="AC21" s="4">
        <v>24.66</v>
      </c>
      <c r="AD21" s="4">
        <v>26.33</v>
      </c>
      <c r="AE21" s="4">
        <v>25.39</v>
      </c>
      <c r="AF21" s="4">
        <v>25.24</v>
      </c>
      <c r="AG21" s="4">
        <v>25.67</v>
      </c>
      <c r="AH21" s="5">
        <v>24.35</v>
      </c>
      <c r="AI21" s="5">
        <v>24.75</v>
      </c>
      <c r="AJ21" s="5">
        <v>25.68</v>
      </c>
      <c r="AK21" s="5">
        <v>25.8</v>
      </c>
      <c r="AL21" s="5">
        <v>25.64</v>
      </c>
      <c r="AM21" s="5">
        <v>26.44</v>
      </c>
      <c r="AN21" s="5">
        <v>26.8</v>
      </c>
      <c r="AO21" s="5">
        <v>25.27</v>
      </c>
    </row>
    <row r="22" spans="1:41">
      <c r="A22" t="s">
        <v>102</v>
      </c>
      <c r="B22" s="1">
        <v>28.52</v>
      </c>
      <c r="C22" s="1">
        <v>25.88</v>
      </c>
      <c r="D22" s="1">
        <v>25.33</v>
      </c>
      <c r="E22" s="1">
        <v>23.35</v>
      </c>
      <c r="F22" s="1">
        <v>24.32</v>
      </c>
      <c r="G22" s="1">
        <v>21.34</v>
      </c>
      <c r="H22" s="1">
        <v>25.88</v>
      </c>
      <c r="I22" s="1">
        <v>23.39</v>
      </c>
      <c r="J22" s="2">
        <v>23.79</v>
      </c>
      <c r="K22" s="2">
        <v>24.72</v>
      </c>
      <c r="L22" s="2">
        <v>25.42</v>
      </c>
      <c r="M22" s="2">
        <v>22.49</v>
      </c>
      <c r="N22" s="2">
        <v>22.84</v>
      </c>
      <c r="O22" s="2">
        <v>22.45</v>
      </c>
      <c r="P22" s="2">
        <v>21.62</v>
      </c>
      <c r="Q22" s="2">
        <v>21.54</v>
      </c>
      <c r="R22" s="3">
        <v>26.61</v>
      </c>
      <c r="S22" s="3">
        <v>26.29</v>
      </c>
      <c r="T22" s="3">
        <v>28.44</v>
      </c>
      <c r="U22" s="3">
        <v>23.67</v>
      </c>
      <c r="V22" s="3">
        <v>24.79</v>
      </c>
      <c r="W22" s="3">
        <v>24.3</v>
      </c>
      <c r="X22" s="3">
        <v>23.79</v>
      </c>
      <c r="Y22" s="3">
        <v>24.94</v>
      </c>
      <c r="Z22" s="4">
        <v>25.93</v>
      </c>
      <c r="AA22" s="4">
        <v>26.6</v>
      </c>
      <c r="AB22" s="4">
        <v>27.7</v>
      </c>
      <c r="AC22" s="4">
        <v>22.91</v>
      </c>
      <c r="AD22" s="4">
        <v>23.82</v>
      </c>
      <c r="AE22" s="4">
        <v>24.44</v>
      </c>
      <c r="AF22" s="4">
        <v>24.43</v>
      </c>
      <c r="AG22" s="4">
        <v>24.25</v>
      </c>
      <c r="AH22" s="5">
        <v>25.5</v>
      </c>
      <c r="AI22" s="5">
        <v>25.26</v>
      </c>
      <c r="AJ22" s="5">
        <v>26.24</v>
      </c>
      <c r="AK22" s="5">
        <v>25.35</v>
      </c>
      <c r="AL22" s="5">
        <v>24.61</v>
      </c>
      <c r="AM22" s="5">
        <v>25.84</v>
      </c>
      <c r="AN22" s="5">
        <v>23.35</v>
      </c>
      <c r="AO22" s="5">
        <v>23.54</v>
      </c>
    </row>
    <row r="23" spans="1:41">
      <c r="A23" t="s">
        <v>103</v>
      </c>
      <c r="B23" s="1">
        <v>26.4</v>
      </c>
      <c r="C23" s="1">
        <v>25.49</v>
      </c>
      <c r="D23" s="1">
        <v>26.42</v>
      </c>
      <c r="E23" s="1">
        <v>23.72</v>
      </c>
      <c r="F23" s="1">
        <v>24.38</v>
      </c>
      <c r="G23" s="1">
        <v>21.53</v>
      </c>
      <c r="H23" s="1">
        <v>20.27</v>
      </c>
      <c r="I23" s="1">
        <v>21.97</v>
      </c>
      <c r="J23" s="2">
        <v>25.72</v>
      </c>
      <c r="K23" s="2">
        <v>24.96</v>
      </c>
      <c r="L23" s="2">
        <v>25.84</v>
      </c>
      <c r="M23" s="2">
        <v>23.78</v>
      </c>
      <c r="N23" s="2">
        <v>22.68</v>
      </c>
      <c r="O23" s="2">
        <v>24.5</v>
      </c>
      <c r="P23" s="2">
        <v>22.97</v>
      </c>
      <c r="Q23" s="2">
        <v>23.91</v>
      </c>
      <c r="R23" s="3">
        <v>27.8</v>
      </c>
      <c r="S23" s="3">
        <v>27</v>
      </c>
      <c r="T23" s="3">
        <v>27.92</v>
      </c>
      <c r="U23" s="3">
        <v>26.5</v>
      </c>
      <c r="V23" s="3">
        <v>24.42</v>
      </c>
      <c r="W23" s="3">
        <v>24.58</v>
      </c>
      <c r="X23" s="3">
        <v>23.53</v>
      </c>
      <c r="Y23" s="3">
        <v>25.76</v>
      </c>
      <c r="Z23" s="4">
        <v>26.97</v>
      </c>
      <c r="AA23" s="4">
        <v>26.99</v>
      </c>
      <c r="AB23" s="4">
        <v>27.82</v>
      </c>
      <c r="AC23" s="4">
        <v>26.42</v>
      </c>
      <c r="AD23" s="4">
        <v>22.47</v>
      </c>
      <c r="AE23" s="4">
        <v>25.57</v>
      </c>
      <c r="AF23" s="4">
        <v>25.44</v>
      </c>
      <c r="AG23" s="4">
        <v>25.43</v>
      </c>
      <c r="AH23" s="5">
        <v>26.34</v>
      </c>
      <c r="AI23" s="5">
        <v>26.49</v>
      </c>
      <c r="AJ23" s="5">
        <v>25.89</v>
      </c>
      <c r="AK23" s="5">
        <v>25.75</v>
      </c>
      <c r="AL23" s="5">
        <v>23.35</v>
      </c>
      <c r="AM23" s="5">
        <v>22.47</v>
      </c>
      <c r="AN23" s="5">
        <v>24.5</v>
      </c>
      <c r="AO23" s="5">
        <v>25.47</v>
      </c>
    </row>
    <row r="24" spans="1:41">
      <c r="A24" t="s">
        <v>104</v>
      </c>
      <c r="B24" s="1">
        <v>28.39</v>
      </c>
      <c r="C24" s="1">
        <v>27.39</v>
      </c>
      <c r="D24" s="1">
        <v>27.74</v>
      </c>
      <c r="E24" s="1">
        <v>27.64</v>
      </c>
      <c r="F24" s="1">
        <v>27.08</v>
      </c>
      <c r="G24" s="1">
        <v>26.15</v>
      </c>
      <c r="H24" s="1">
        <v>28.31</v>
      </c>
      <c r="I24" s="1">
        <v>28.76</v>
      </c>
      <c r="J24" s="2">
        <v>27.58</v>
      </c>
      <c r="K24" s="2">
        <v>26.98</v>
      </c>
      <c r="L24" s="2">
        <v>28.74</v>
      </c>
      <c r="M24" s="2">
        <v>26.79</v>
      </c>
      <c r="N24" s="2">
        <v>26.57</v>
      </c>
      <c r="O24" s="2">
        <v>27.24</v>
      </c>
      <c r="P24" s="2">
        <v>26.94</v>
      </c>
      <c r="Q24" s="2">
        <v>28.6</v>
      </c>
      <c r="R24" s="3">
        <v>30.26</v>
      </c>
      <c r="S24" s="3">
        <v>30.34</v>
      </c>
      <c r="T24" s="3">
        <v>32.81</v>
      </c>
      <c r="U24" s="3">
        <v>30.56</v>
      </c>
      <c r="V24" s="3">
        <v>27.73</v>
      </c>
      <c r="W24" s="3">
        <v>29.18</v>
      </c>
      <c r="X24" s="3">
        <v>31.81</v>
      </c>
      <c r="Y24" s="3">
        <v>32</v>
      </c>
      <c r="Z24" s="4">
        <v>31.92</v>
      </c>
      <c r="AA24" s="4">
        <v>31.43</v>
      </c>
      <c r="AB24" s="4">
        <v>33.04</v>
      </c>
      <c r="AC24" s="4">
        <v>30.44</v>
      </c>
      <c r="AD24" s="4">
        <v>28.44</v>
      </c>
      <c r="AE24" s="4">
        <v>30.63</v>
      </c>
      <c r="AF24" s="4">
        <v>30.38</v>
      </c>
      <c r="AG24" s="4">
        <v>32.68</v>
      </c>
      <c r="AH24" s="5">
        <v>29.39</v>
      </c>
      <c r="AI24" s="5">
        <v>29.59</v>
      </c>
      <c r="AJ24" s="5">
        <v>28.76</v>
      </c>
      <c r="AK24" s="5">
        <v>29.27</v>
      </c>
      <c r="AL24" s="5">
        <v>28.1</v>
      </c>
      <c r="AM24" s="5">
        <v>29.28</v>
      </c>
      <c r="AN24" s="5">
        <v>29.71</v>
      </c>
      <c r="AO24" s="5">
        <v>25.62</v>
      </c>
    </row>
    <row r="25" spans="1:41">
      <c r="A25" t="s">
        <v>105</v>
      </c>
      <c r="B25" s="1">
        <v>22.39</v>
      </c>
      <c r="C25" s="1">
        <v>21.5</v>
      </c>
      <c r="D25" s="1">
        <v>22.44</v>
      </c>
      <c r="E25" s="1">
        <v>22.5</v>
      </c>
      <c r="F25" s="1">
        <v>21.75</v>
      </c>
      <c r="G25" s="1">
        <v>22.33</v>
      </c>
      <c r="H25" s="1">
        <v>23.85</v>
      </c>
      <c r="I25" s="1">
        <v>22.46</v>
      </c>
      <c r="J25" s="2">
        <v>21.86</v>
      </c>
      <c r="K25" s="2">
        <v>21.8</v>
      </c>
      <c r="L25" s="2">
        <v>21.82</v>
      </c>
      <c r="M25" s="2">
        <v>20.97</v>
      </c>
      <c r="N25" s="2">
        <v>21.6</v>
      </c>
      <c r="O25" s="2">
        <v>22.56</v>
      </c>
      <c r="P25" s="2">
        <v>22.49</v>
      </c>
      <c r="Q25" s="2">
        <v>22.72</v>
      </c>
      <c r="R25" s="3">
        <v>23.51</v>
      </c>
      <c r="S25" s="3">
        <v>23.41</v>
      </c>
      <c r="T25" s="3">
        <v>26.4</v>
      </c>
      <c r="U25" s="3">
        <v>22.99</v>
      </c>
      <c r="V25" s="3">
        <v>21.4</v>
      </c>
      <c r="W25" s="3">
        <v>23.36</v>
      </c>
      <c r="X25" s="3">
        <v>22.32</v>
      </c>
      <c r="Y25" s="3">
        <v>24.32</v>
      </c>
      <c r="Z25" s="4">
        <v>23.5</v>
      </c>
      <c r="AA25" s="4">
        <v>23.67</v>
      </c>
      <c r="AB25" s="4">
        <v>23.95</v>
      </c>
      <c r="AC25" s="4">
        <v>22.7</v>
      </c>
      <c r="AD25" s="4">
        <v>23.25</v>
      </c>
      <c r="AE25" s="4">
        <v>21.74</v>
      </c>
      <c r="AF25" s="4">
        <v>23.55</v>
      </c>
      <c r="AG25" s="4">
        <v>23.69</v>
      </c>
      <c r="AH25" s="5">
        <v>22.71</v>
      </c>
      <c r="AI25" s="5">
        <v>23.46</v>
      </c>
      <c r="AJ25" s="5">
        <v>22.38</v>
      </c>
      <c r="AK25" s="5">
        <v>21.54</v>
      </c>
      <c r="AL25" s="5">
        <v>22.52</v>
      </c>
      <c r="AM25" s="5">
        <v>23.75</v>
      </c>
      <c r="AN25" s="5">
        <v>24.45</v>
      </c>
      <c r="AO25" s="5">
        <v>23.46</v>
      </c>
    </row>
    <row r="26" spans="1:41">
      <c r="A26" t="s">
        <v>106</v>
      </c>
      <c r="B26" s="1">
        <v>22.33</v>
      </c>
      <c r="C26" s="1">
        <v>19.55</v>
      </c>
      <c r="D26" s="1">
        <v>20.46</v>
      </c>
      <c r="E26" s="1">
        <v>18.57</v>
      </c>
      <c r="F26" s="1">
        <v>21.48</v>
      </c>
      <c r="G26" s="1">
        <v>19.649999999999999</v>
      </c>
      <c r="H26" s="1">
        <v>22.38</v>
      </c>
      <c r="I26" s="1">
        <v>20.87</v>
      </c>
      <c r="J26" s="2">
        <v>20.41</v>
      </c>
      <c r="K26" s="2">
        <v>20.420000000000002</v>
      </c>
      <c r="L26" s="2">
        <v>20.83</v>
      </c>
      <c r="M26" s="2">
        <v>18.62</v>
      </c>
      <c r="N26" s="2">
        <v>20.37</v>
      </c>
      <c r="O26" s="2">
        <v>20.68</v>
      </c>
      <c r="P26" s="2">
        <v>20.329999999999998</v>
      </c>
      <c r="Q26" s="2">
        <v>19</v>
      </c>
      <c r="R26" s="3">
        <v>22.66</v>
      </c>
      <c r="S26" s="3">
        <v>21.43</v>
      </c>
      <c r="T26" s="3">
        <v>23.27</v>
      </c>
      <c r="U26" s="3">
        <v>19.88</v>
      </c>
      <c r="V26" s="3">
        <v>20.61</v>
      </c>
      <c r="W26" s="3">
        <v>20.65</v>
      </c>
      <c r="X26" s="3">
        <v>21.75</v>
      </c>
      <c r="Y26" s="3">
        <v>20.93</v>
      </c>
      <c r="Z26" s="4">
        <v>22.77</v>
      </c>
      <c r="AA26" s="4">
        <v>21.61</v>
      </c>
      <c r="AB26" s="4">
        <v>22.16</v>
      </c>
      <c r="AC26" s="4">
        <v>19.78</v>
      </c>
      <c r="AD26" s="4">
        <v>20.74</v>
      </c>
      <c r="AE26" s="4">
        <v>19.97</v>
      </c>
      <c r="AF26" s="4">
        <v>19.79</v>
      </c>
      <c r="AG26" s="4">
        <v>20.89</v>
      </c>
      <c r="AH26" s="5">
        <v>20.93</v>
      </c>
      <c r="AI26" s="5">
        <v>20.81</v>
      </c>
      <c r="AJ26" s="5">
        <v>20.68</v>
      </c>
      <c r="AK26" s="5">
        <v>19.82</v>
      </c>
      <c r="AL26" s="5">
        <v>21.36</v>
      </c>
      <c r="AM26" s="5">
        <v>21.88</v>
      </c>
      <c r="AN26" s="5">
        <v>20.49</v>
      </c>
      <c r="AO26" s="5">
        <v>20.57</v>
      </c>
    </row>
    <row r="27" spans="1:41">
      <c r="A27" t="s">
        <v>107</v>
      </c>
      <c r="B27" s="1">
        <v>25.54</v>
      </c>
      <c r="C27" s="1">
        <v>22.78</v>
      </c>
      <c r="D27" s="1">
        <v>23.49</v>
      </c>
      <c r="E27" s="1">
        <v>23.44</v>
      </c>
      <c r="F27" s="1">
        <v>24.48</v>
      </c>
      <c r="G27" s="1">
        <v>23.54</v>
      </c>
      <c r="H27" s="1">
        <v>26.19</v>
      </c>
      <c r="I27" s="1">
        <v>22.9</v>
      </c>
      <c r="J27" s="2">
        <v>23.38</v>
      </c>
      <c r="K27" s="2">
        <v>21.7</v>
      </c>
      <c r="L27" s="2">
        <v>23.78</v>
      </c>
      <c r="M27" s="2">
        <v>24.23</v>
      </c>
      <c r="N27" s="2">
        <v>24.26</v>
      </c>
      <c r="O27" s="2">
        <v>23.4</v>
      </c>
      <c r="P27" s="2">
        <v>24.93</v>
      </c>
      <c r="Q27" s="2">
        <v>22.67</v>
      </c>
      <c r="R27" s="3">
        <v>23.55</v>
      </c>
      <c r="S27" s="3">
        <v>23.94</v>
      </c>
      <c r="T27" s="3">
        <v>17.920000000000002</v>
      </c>
      <c r="U27" s="3">
        <v>23.62</v>
      </c>
      <c r="V27" s="3">
        <v>23.8</v>
      </c>
      <c r="W27" s="3">
        <v>23.8</v>
      </c>
      <c r="X27" s="3">
        <v>24.48</v>
      </c>
      <c r="Y27" s="3">
        <v>24.96</v>
      </c>
      <c r="Z27" s="4">
        <v>23.92</v>
      </c>
      <c r="AA27" s="4">
        <v>24.52</v>
      </c>
      <c r="AB27" s="4">
        <v>24.9</v>
      </c>
      <c r="AC27" s="4">
        <v>24.91</v>
      </c>
      <c r="AD27" s="4">
        <v>24.44</v>
      </c>
      <c r="AE27" s="4">
        <v>25.27</v>
      </c>
      <c r="AF27" s="4">
        <v>25.36</v>
      </c>
      <c r="AG27" s="4">
        <v>26.43</v>
      </c>
      <c r="AH27" s="5">
        <v>22.6</v>
      </c>
      <c r="AI27" s="5">
        <v>23.85</v>
      </c>
      <c r="AJ27" s="5">
        <v>23.29</v>
      </c>
      <c r="AK27" s="5">
        <v>23.61</v>
      </c>
      <c r="AL27" s="5">
        <v>25.87</v>
      </c>
      <c r="AM27" s="5">
        <v>25.66</v>
      </c>
      <c r="AN27" s="5">
        <v>25.47</v>
      </c>
      <c r="AO27" s="5">
        <v>25.72</v>
      </c>
    </row>
    <row r="28" spans="1:41">
      <c r="A28" t="s">
        <v>108</v>
      </c>
      <c r="B28" s="1">
        <v>18.670000000000002</v>
      </c>
      <c r="C28" s="1">
        <v>14.94</v>
      </c>
      <c r="D28" s="1">
        <v>15.73</v>
      </c>
      <c r="E28" s="1">
        <v>17.350000000000001</v>
      </c>
      <c r="F28" s="1">
        <v>15</v>
      </c>
      <c r="G28" s="1">
        <v>15.45</v>
      </c>
      <c r="H28" s="1">
        <v>15.99</v>
      </c>
      <c r="I28" s="1">
        <v>15.92</v>
      </c>
      <c r="J28" s="2">
        <v>16.28</v>
      </c>
      <c r="K28" s="2">
        <v>15.51</v>
      </c>
      <c r="L28" s="2">
        <v>16.5</v>
      </c>
      <c r="M28" s="2">
        <v>16.93</v>
      </c>
      <c r="N28" s="2">
        <v>15.71</v>
      </c>
      <c r="O28" s="2">
        <v>15.54</v>
      </c>
      <c r="P28" s="2">
        <v>16.37</v>
      </c>
      <c r="Q28" s="2">
        <v>16.579999999999998</v>
      </c>
      <c r="R28" s="3">
        <v>18.399999999999999</v>
      </c>
      <c r="S28" s="3">
        <v>17.77</v>
      </c>
      <c r="T28" s="3">
        <v>19.29</v>
      </c>
      <c r="U28" s="3">
        <v>17.91</v>
      </c>
      <c r="V28" s="3">
        <v>15.9</v>
      </c>
      <c r="W28" s="3">
        <v>17.39</v>
      </c>
      <c r="X28" s="3">
        <v>17.5</v>
      </c>
      <c r="Y28" s="3">
        <v>17.71</v>
      </c>
      <c r="Z28" s="4">
        <v>17.77</v>
      </c>
      <c r="AA28" s="4">
        <v>16.75</v>
      </c>
      <c r="AB28" s="4">
        <v>17.48</v>
      </c>
      <c r="AC28" s="4">
        <v>17.309999999999999</v>
      </c>
      <c r="AD28" s="4">
        <v>17.71</v>
      </c>
      <c r="AE28" s="4">
        <v>16.53</v>
      </c>
      <c r="AF28" s="4">
        <v>18.28</v>
      </c>
      <c r="AG28" s="4">
        <v>17.98</v>
      </c>
      <c r="AH28" s="5">
        <v>17.75</v>
      </c>
      <c r="AI28" s="5">
        <v>16.989999999999998</v>
      </c>
      <c r="AJ28" s="5">
        <v>16.649999999999999</v>
      </c>
      <c r="AK28" s="5">
        <v>18.54</v>
      </c>
      <c r="AL28" s="5">
        <v>18.55</v>
      </c>
      <c r="AM28" s="5">
        <v>15.66</v>
      </c>
      <c r="AN28" s="5">
        <v>18.84</v>
      </c>
      <c r="AO28" s="5">
        <v>15.83</v>
      </c>
    </row>
    <row r="29" spans="1:41">
      <c r="A29" t="s">
        <v>109</v>
      </c>
      <c r="B29" s="1">
        <v>18.37</v>
      </c>
      <c r="C29" s="1">
        <v>16.77</v>
      </c>
      <c r="D29" s="1">
        <v>18.41</v>
      </c>
      <c r="E29" s="1">
        <v>17.28</v>
      </c>
      <c r="F29" s="1">
        <v>18.38</v>
      </c>
      <c r="G29" s="1">
        <v>17.600000000000001</v>
      </c>
      <c r="H29" s="1">
        <v>18.96</v>
      </c>
      <c r="I29" s="1">
        <v>17.54</v>
      </c>
      <c r="J29" s="2">
        <v>16.22</v>
      </c>
      <c r="K29" s="2">
        <v>16.55</v>
      </c>
      <c r="L29" s="2">
        <v>17.72</v>
      </c>
      <c r="M29" s="2">
        <v>16.87</v>
      </c>
      <c r="N29" s="2">
        <v>17.63</v>
      </c>
      <c r="O29" s="2">
        <v>17.63</v>
      </c>
      <c r="P29" s="2">
        <v>17.760000000000002</v>
      </c>
      <c r="Q29" s="2">
        <v>17.600000000000001</v>
      </c>
      <c r="R29" s="3">
        <v>18.350000000000001</v>
      </c>
      <c r="S29" s="3">
        <v>17.43</v>
      </c>
      <c r="T29" s="3">
        <v>18.82</v>
      </c>
      <c r="U29" s="3">
        <v>17.34</v>
      </c>
      <c r="V29" s="3">
        <v>18.420000000000002</v>
      </c>
      <c r="W29" s="3">
        <v>18.579999999999998</v>
      </c>
      <c r="X29" s="3">
        <v>18.71</v>
      </c>
      <c r="Y29" s="3">
        <v>18.78</v>
      </c>
      <c r="Z29" s="4">
        <v>17.52</v>
      </c>
      <c r="AA29" s="4">
        <v>18.47</v>
      </c>
      <c r="AB29" s="4">
        <v>19.37</v>
      </c>
      <c r="AC29" s="4">
        <v>17.61</v>
      </c>
      <c r="AD29" s="4">
        <v>18.78</v>
      </c>
      <c r="AE29" s="4">
        <v>18.260000000000002</v>
      </c>
      <c r="AF29" s="4">
        <v>17.739999999999998</v>
      </c>
      <c r="AG29" s="4">
        <v>18.41</v>
      </c>
      <c r="AH29" s="5">
        <v>17.760000000000002</v>
      </c>
      <c r="AI29" s="5">
        <v>17.43</v>
      </c>
      <c r="AJ29" s="5">
        <v>17.690000000000001</v>
      </c>
      <c r="AK29" s="5">
        <v>17.989999999999998</v>
      </c>
      <c r="AL29" s="5">
        <v>18.600000000000001</v>
      </c>
      <c r="AM29" s="5">
        <v>18.93</v>
      </c>
      <c r="AN29" s="5">
        <v>18.5</v>
      </c>
      <c r="AO29" s="5">
        <v>17.63</v>
      </c>
    </row>
    <row r="30" spans="1:41">
      <c r="A30" t="s">
        <v>110</v>
      </c>
      <c r="B30" s="1">
        <v>25.61</v>
      </c>
      <c r="C30" s="1">
        <v>24.85</v>
      </c>
      <c r="D30" s="1">
        <v>25.18</v>
      </c>
      <c r="E30" s="1">
        <v>24.82</v>
      </c>
      <c r="F30" s="1">
        <v>25.36</v>
      </c>
      <c r="G30" s="1">
        <v>24.33</v>
      </c>
      <c r="H30" s="1">
        <v>25.94</v>
      </c>
      <c r="I30" s="1">
        <v>25.42</v>
      </c>
      <c r="J30" s="2">
        <v>23.98</v>
      </c>
      <c r="K30" s="2">
        <v>24.28</v>
      </c>
      <c r="L30" s="2">
        <v>25.23</v>
      </c>
      <c r="M30" s="2">
        <v>24.41</v>
      </c>
      <c r="N30" s="2">
        <v>24.51</v>
      </c>
      <c r="O30" s="2">
        <v>24.21</v>
      </c>
      <c r="P30" s="2">
        <v>24.7</v>
      </c>
      <c r="Q30" s="2">
        <v>25.49</v>
      </c>
      <c r="R30" s="3">
        <v>26.42</v>
      </c>
      <c r="S30" s="3">
        <v>26.27</v>
      </c>
      <c r="T30" s="3">
        <v>27.69</v>
      </c>
      <c r="U30" s="3">
        <v>25.79</v>
      </c>
      <c r="V30" s="3">
        <v>26.22</v>
      </c>
      <c r="W30" s="3">
        <v>26.66</v>
      </c>
      <c r="X30" s="3">
        <v>26.31</v>
      </c>
      <c r="Y30" s="3">
        <v>26.72</v>
      </c>
      <c r="Z30" s="4">
        <v>26</v>
      </c>
      <c r="AA30" s="4">
        <v>25.92</v>
      </c>
      <c r="AB30" s="4">
        <v>26.61</v>
      </c>
      <c r="AC30" s="4">
        <v>26.43</v>
      </c>
      <c r="AD30" s="4">
        <v>26.49</v>
      </c>
      <c r="AE30" s="4">
        <v>26.6</v>
      </c>
      <c r="AF30" s="4">
        <v>27.31</v>
      </c>
      <c r="AG30" s="4">
        <v>27.48</v>
      </c>
      <c r="AH30" s="5">
        <v>25.38</v>
      </c>
      <c r="AI30" s="5">
        <v>25.72</v>
      </c>
      <c r="AJ30" s="5">
        <v>25.55</v>
      </c>
      <c r="AK30" s="5">
        <v>26.56</v>
      </c>
      <c r="AL30" s="5">
        <v>24.87</v>
      </c>
      <c r="AM30" s="5">
        <v>25.42</v>
      </c>
      <c r="AN30" s="5">
        <v>27.53</v>
      </c>
      <c r="AO30" s="5">
        <v>26.48</v>
      </c>
    </row>
    <row r="31" spans="1:41">
      <c r="A31" t="s">
        <v>111</v>
      </c>
      <c r="B31" s="1">
        <v>27.62</v>
      </c>
      <c r="C31" s="1">
        <v>30.31</v>
      </c>
      <c r="D31" s="1">
        <v>26.68</v>
      </c>
      <c r="E31" s="1">
        <v>25.64</v>
      </c>
      <c r="F31" s="1">
        <v>25.61</v>
      </c>
      <c r="G31" s="1">
        <v>24.54</v>
      </c>
      <c r="H31" s="1">
        <v>26.5</v>
      </c>
      <c r="I31" s="1">
        <v>25.53</v>
      </c>
      <c r="J31" s="2">
        <v>26.9</v>
      </c>
      <c r="K31" s="2">
        <v>25.45</v>
      </c>
      <c r="L31" s="2">
        <v>26.86</v>
      </c>
      <c r="M31" s="2">
        <v>25.53</v>
      </c>
      <c r="N31" s="2">
        <v>25.47</v>
      </c>
      <c r="O31" s="2">
        <v>25.57</v>
      </c>
      <c r="P31" s="2">
        <v>25.38</v>
      </c>
      <c r="Q31" s="2">
        <v>25.55</v>
      </c>
      <c r="R31" s="3">
        <v>28.7</v>
      </c>
      <c r="S31" s="3">
        <v>28.86</v>
      </c>
      <c r="T31" s="3">
        <v>29.35</v>
      </c>
      <c r="U31" s="3">
        <v>25.95</v>
      </c>
      <c r="V31" s="3">
        <v>26.95</v>
      </c>
      <c r="W31" s="3">
        <v>27.36</v>
      </c>
      <c r="X31" s="3">
        <v>26.92</v>
      </c>
      <c r="Y31" s="3">
        <v>26.75</v>
      </c>
      <c r="Z31" s="4">
        <v>28.55</v>
      </c>
      <c r="AA31" s="4">
        <v>28.52</v>
      </c>
      <c r="AB31" s="4">
        <v>28.68</v>
      </c>
      <c r="AC31" s="4">
        <v>25.58</v>
      </c>
      <c r="AD31" s="4">
        <v>26.78</v>
      </c>
      <c r="AE31" s="4">
        <v>26.99</v>
      </c>
      <c r="AF31" s="4">
        <v>26.67</v>
      </c>
      <c r="AG31" s="4">
        <v>26.58</v>
      </c>
      <c r="AH31" s="5">
        <v>26.94</v>
      </c>
      <c r="AI31" s="5">
        <v>27.59</v>
      </c>
      <c r="AJ31" s="5">
        <v>27.27</v>
      </c>
      <c r="AK31" s="5">
        <v>25.96</v>
      </c>
      <c r="AL31" s="5">
        <v>27.25</v>
      </c>
      <c r="AM31" s="5">
        <v>26</v>
      </c>
      <c r="AN31" s="5">
        <v>26.7</v>
      </c>
      <c r="AO31" s="5">
        <v>25.82</v>
      </c>
    </row>
    <row r="32" spans="1:41">
      <c r="A32" t="s">
        <v>112</v>
      </c>
      <c r="B32" s="1">
        <v>17.940000000000001</v>
      </c>
      <c r="C32" s="1">
        <v>17.7</v>
      </c>
      <c r="D32" s="1">
        <v>17.89</v>
      </c>
      <c r="E32" s="1">
        <v>20.52</v>
      </c>
      <c r="F32" s="1">
        <v>18.72</v>
      </c>
      <c r="G32" s="1">
        <v>18.62</v>
      </c>
      <c r="H32" s="1">
        <v>19.68</v>
      </c>
      <c r="I32" s="1">
        <v>19.71</v>
      </c>
      <c r="J32" s="2">
        <v>16.95</v>
      </c>
      <c r="K32" s="2">
        <v>16.7</v>
      </c>
      <c r="L32" s="2">
        <v>17.45</v>
      </c>
      <c r="M32" s="2">
        <v>19.61</v>
      </c>
      <c r="N32" s="2">
        <v>17.88</v>
      </c>
      <c r="O32" s="2">
        <v>18.989999999999998</v>
      </c>
      <c r="P32" s="2">
        <v>19.440000000000001</v>
      </c>
      <c r="Q32" s="2">
        <v>18.88</v>
      </c>
      <c r="R32" s="3">
        <v>18.440000000000001</v>
      </c>
      <c r="S32" s="3">
        <v>17.88</v>
      </c>
      <c r="T32" s="3">
        <v>20.83</v>
      </c>
      <c r="U32" s="3">
        <v>20.32</v>
      </c>
      <c r="V32" s="3">
        <v>19.5</v>
      </c>
      <c r="W32" s="3">
        <v>20.49</v>
      </c>
      <c r="X32" s="3">
        <v>20.23</v>
      </c>
      <c r="Y32" s="3">
        <v>20.47</v>
      </c>
      <c r="Z32" s="4">
        <v>17.72</v>
      </c>
      <c r="AA32" s="4">
        <v>18.34</v>
      </c>
      <c r="AB32" s="4">
        <v>19.350000000000001</v>
      </c>
      <c r="AC32" s="4">
        <v>19.190000000000001</v>
      </c>
      <c r="AD32" s="4">
        <v>20.53</v>
      </c>
      <c r="AE32" s="4">
        <v>19.75</v>
      </c>
      <c r="AF32" s="4">
        <v>19.64</v>
      </c>
      <c r="AG32" s="4">
        <v>19.78</v>
      </c>
      <c r="AH32" s="5">
        <v>17.5</v>
      </c>
      <c r="AI32" s="5">
        <v>17.399999999999999</v>
      </c>
      <c r="AJ32" s="5">
        <v>17.75</v>
      </c>
      <c r="AK32" s="5">
        <v>21.51</v>
      </c>
      <c r="AL32" s="5">
        <v>19.989999999999998</v>
      </c>
      <c r="AM32" s="5">
        <v>19.32</v>
      </c>
      <c r="AN32" s="5">
        <v>20.6</v>
      </c>
      <c r="AO32" s="5">
        <v>19.41</v>
      </c>
    </row>
    <row r="33" spans="1:41">
      <c r="A33" t="s">
        <v>113</v>
      </c>
      <c r="B33" s="1">
        <v>24.39</v>
      </c>
      <c r="C33" s="1">
        <v>28.2</v>
      </c>
      <c r="D33" s="1">
        <v>24.28</v>
      </c>
      <c r="E33" s="1">
        <v>24.83</v>
      </c>
      <c r="F33" s="1">
        <v>25.22</v>
      </c>
      <c r="G33" s="1">
        <v>24</v>
      </c>
      <c r="H33" s="1">
        <v>26.71</v>
      </c>
      <c r="I33" s="1">
        <v>25.73</v>
      </c>
      <c r="J33" s="2">
        <v>24.5</v>
      </c>
      <c r="K33" s="2">
        <v>24.65</v>
      </c>
      <c r="L33" s="2">
        <v>24.33</v>
      </c>
      <c r="M33" s="2">
        <v>24.68</v>
      </c>
      <c r="N33" s="2">
        <v>24.32</v>
      </c>
      <c r="O33" s="2">
        <v>25.03</v>
      </c>
      <c r="P33" s="2">
        <v>23.8</v>
      </c>
      <c r="Q33" s="2">
        <v>25.05</v>
      </c>
      <c r="R33" s="3">
        <v>28.1</v>
      </c>
      <c r="S33" s="3">
        <v>27.75</v>
      </c>
      <c r="T33" s="3">
        <v>31.1</v>
      </c>
      <c r="U33" s="3">
        <v>26.64</v>
      </c>
      <c r="V33" s="3">
        <v>26.41</v>
      </c>
      <c r="W33" s="3">
        <v>30.85</v>
      </c>
      <c r="X33" s="3">
        <v>26.6</v>
      </c>
      <c r="Y33" s="3">
        <v>10.57</v>
      </c>
      <c r="Z33" s="4">
        <v>29.83</v>
      </c>
      <c r="AA33" s="4">
        <v>28.52</v>
      </c>
      <c r="AB33" s="4">
        <v>28.22</v>
      </c>
      <c r="AC33" s="4">
        <v>27.4</v>
      </c>
      <c r="AD33" s="4">
        <v>27.34</v>
      </c>
      <c r="AE33" s="4">
        <v>27.86</v>
      </c>
      <c r="AF33" s="4">
        <v>28.52</v>
      </c>
      <c r="AG33" s="4">
        <v>28.98</v>
      </c>
      <c r="AH33" s="5">
        <v>25.94</v>
      </c>
      <c r="AI33" s="5">
        <v>25.51</v>
      </c>
      <c r="AJ33" s="5">
        <v>25.08</v>
      </c>
      <c r="AK33" s="5">
        <v>26.8</v>
      </c>
      <c r="AL33" s="5">
        <v>25.65</v>
      </c>
      <c r="AM33" s="5">
        <v>24.9</v>
      </c>
      <c r="AN33" s="5">
        <v>25.96</v>
      </c>
      <c r="AO33" s="5">
        <v>26.25</v>
      </c>
    </row>
    <row r="34" spans="1:41">
      <c r="A34" t="s">
        <v>114</v>
      </c>
      <c r="B34" s="1">
        <v>20.89</v>
      </c>
      <c r="C34" s="1">
        <v>21.77</v>
      </c>
      <c r="D34" s="1">
        <v>21.54</v>
      </c>
      <c r="E34" s="1">
        <v>20.88</v>
      </c>
      <c r="F34" s="1">
        <v>20.94</v>
      </c>
      <c r="G34" s="1">
        <v>20.63</v>
      </c>
      <c r="H34" s="1">
        <v>21.34</v>
      </c>
      <c r="I34" s="1">
        <v>20.69</v>
      </c>
      <c r="J34" s="2">
        <v>21.39</v>
      </c>
      <c r="K34" s="2">
        <v>22.27</v>
      </c>
      <c r="L34" s="2">
        <v>20.82</v>
      </c>
      <c r="M34" s="2">
        <v>20.87</v>
      </c>
      <c r="N34" s="2">
        <v>21.33</v>
      </c>
      <c r="O34" s="2">
        <v>21.27</v>
      </c>
      <c r="P34" s="2">
        <v>21.26</v>
      </c>
      <c r="Q34" s="2">
        <v>20.95</v>
      </c>
      <c r="R34" s="3">
        <v>23.32</v>
      </c>
      <c r="S34" s="3">
        <v>23.29</v>
      </c>
      <c r="T34" s="3">
        <v>25.7</v>
      </c>
      <c r="U34" s="3">
        <v>21.59</v>
      </c>
      <c r="V34" s="3">
        <v>21.73</v>
      </c>
      <c r="W34" s="3">
        <v>22.45</v>
      </c>
      <c r="X34" s="3">
        <v>21.88</v>
      </c>
      <c r="Y34" s="3">
        <v>22.38</v>
      </c>
      <c r="Z34" s="4">
        <v>22.63</v>
      </c>
      <c r="AA34" s="4">
        <v>22.5</v>
      </c>
      <c r="AB34" s="4">
        <v>22.89</v>
      </c>
      <c r="AC34" s="4">
        <v>21.3</v>
      </c>
      <c r="AD34" s="4">
        <v>22.28</v>
      </c>
      <c r="AE34" s="4">
        <v>22.68</v>
      </c>
      <c r="AF34" s="4">
        <v>22.5</v>
      </c>
      <c r="AG34" s="4">
        <v>22.72</v>
      </c>
      <c r="AH34" s="5">
        <v>22.86</v>
      </c>
      <c r="AI34" s="5">
        <v>21.46</v>
      </c>
      <c r="AJ34" s="5">
        <v>21.89</v>
      </c>
      <c r="AK34" s="5">
        <v>22.29</v>
      </c>
      <c r="AL34" s="5">
        <v>22.25</v>
      </c>
      <c r="AM34" s="5">
        <v>22.36</v>
      </c>
      <c r="AN34" s="5">
        <v>23.46</v>
      </c>
      <c r="AO34" s="5">
        <v>21.95</v>
      </c>
    </row>
    <row r="35" spans="1:41">
      <c r="A35" t="s">
        <v>115</v>
      </c>
      <c r="B35" s="1">
        <v>32.479999999999997</v>
      </c>
      <c r="C35" s="1">
        <v>23.67</v>
      </c>
      <c r="D35" s="1">
        <v>24.71</v>
      </c>
      <c r="E35" s="1">
        <v>23.46</v>
      </c>
      <c r="F35" s="1">
        <v>19.88</v>
      </c>
      <c r="G35" s="1">
        <v>20.46</v>
      </c>
      <c r="H35" s="1">
        <v>18.989999999999998</v>
      </c>
      <c r="I35" s="1">
        <v>17.600000000000001</v>
      </c>
      <c r="J35" s="2">
        <v>24.64</v>
      </c>
      <c r="K35" s="2">
        <v>25.26</v>
      </c>
      <c r="L35" s="2">
        <v>22.39</v>
      </c>
      <c r="M35" s="2">
        <v>20.170000000000002</v>
      </c>
      <c r="N35" s="2">
        <v>20.68</v>
      </c>
      <c r="O35" s="2">
        <v>18.55</v>
      </c>
      <c r="P35" s="2">
        <v>22.24</v>
      </c>
      <c r="Q35" s="2">
        <v>20.95</v>
      </c>
      <c r="R35" s="3">
        <v>28.66</v>
      </c>
      <c r="S35" s="3">
        <v>29.48</v>
      </c>
      <c r="T35" s="3">
        <v>17.75</v>
      </c>
      <c r="U35" s="3">
        <v>20.71</v>
      </c>
      <c r="V35" s="3">
        <v>20.76</v>
      </c>
      <c r="W35" s="3">
        <v>19.420000000000002</v>
      </c>
      <c r="X35" s="3">
        <v>19.63</v>
      </c>
      <c r="Y35" s="3">
        <v>18.86</v>
      </c>
      <c r="Z35" s="4">
        <v>24.52</v>
      </c>
      <c r="AA35" s="4">
        <v>26.62</v>
      </c>
      <c r="AB35" s="4">
        <v>26.64</v>
      </c>
      <c r="AC35" s="4">
        <v>19.84</v>
      </c>
      <c r="AD35" s="4">
        <v>23.59</v>
      </c>
      <c r="AE35" s="4">
        <v>21</v>
      </c>
      <c r="AF35" s="4">
        <v>22.73</v>
      </c>
      <c r="AG35" s="4">
        <v>23.44</v>
      </c>
      <c r="AH35" s="5">
        <v>26.89</v>
      </c>
      <c r="AI35" s="5">
        <v>27.19</v>
      </c>
      <c r="AJ35" s="5">
        <v>24.75</v>
      </c>
      <c r="AK35" s="5">
        <v>21.48</v>
      </c>
      <c r="AL35" s="5">
        <v>24.77</v>
      </c>
      <c r="AM35" s="5">
        <v>21.39</v>
      </c>
      <c r="AN35" s="5">
        <v>23.91</v>
      </c>
      <c r="AO35" s="5">
        <v>16.53</v>
      </c>
    </row>
    <row r="36" spans="1:41">
      <c r="A36" t="s">
        <v>116</v>
      </c>
      <c r="B36" s="1">
        <v>25.39</v>
      </c>
      <c r="C36" s="1">
        <v>22.48</v>
      </c>
      <c r="D36" s="1">
        <v>22.69</v>
      </c>
      <c r="E36" s="1">
        <v>21.74</v>
      </c>
      <c r="F36" s="1">
        <v>23.61</v>
      </c>
      <c r="G36" s="1">
        <v>23.53</v>
      </c>
      <c r="H36" s="1">
        <v>26.57</v>
      </c>
      <c r="I36" s="1">
        <v>24.78</v>
      </c>
      <c r="J36" s="2">
        <v>22.75</v>
      </c>
      <c r="K36" s="2">
        <v>20.82</v>
      </c>
      <c r="L36" s="2">
        <v>22.46</v>
      </c>
      <c r="M36" s="2">
        <v>24.49</v>
      </c>
      <c r="N36" s="2">
        <v>23.92</v>
      </c>
      <c r="O36" s="2">
        <v>21.63</v>
      </c>
      <c r="P36" s="2">
        <v>23.78</v>
      </c>
      <c r="Q36" s="2">
        <v>22.75</v>
      </c>
      <c r="R36" s="3">
        <v>25.48</v>
      </c>
      <c r="S36" s="3">
        <v>24.83</v>
      </c>
      <c r="T36" s="3">
        <v>26.63</v>
      </c>
      <c r="U36" s="3">
        <v>25.32</v>
      </c>
      <c r="V36" s="3">
        <v>24.36</v>
      </c>
      <c r="W36" s="3">
        <v>24.4</v>
      </c>
      <c r="X36" s="3">
        <v>25.96</v>
      </c>
      <c r="Y36" s="3">
        <v>25.44</v>
      </c>
      <c r="Z36" s="4">
        <v>25.3</v>
      </c>
      <c r="AA36" s="4">
        <v>22.78</v>
      </c>
      <c r="AB36" s="4">
        <v>24.22</v>
      </c>
      <c r="AC36" s="4">
        <v>25.64</v>
      </c>
      <c r="AD36" s="4">
        <v>24.29</v>
      </c>
      <c r="AE36" s="4">
        <v>23.52</v>
      </c>
      <c r="AF36" s="4">
        <v>25.61</v>
      </c>
      <c r="AG36" s="4">
        <v>25.63</v>
      </c>
      <c r="AH36" s="5">
        <v>22.66</v>
      </c>
      <c r="AI36" s="5">
        <v>22.48</v>
      </c>
      <c r="AJ36" s="5">
        <v>22.43</v>
      </c>
      <c r="AK36" s="5">
        <v>23.72</v>
      </c>
      <c r="AL36" s="5">
        <v>24.97</v>
      </c>
      <c r="AM36" s="5">
        <v>28.39</v>
      </c>
      <c r="AN36" s="5">
        <v>24.65</v>
      </c>
      <c r="AO36" s="5">
        <v>24.59</v>
      </c>
    </row>
    <row r="37" spans="1:41">
      <c r="A37" t="s">
        <v>117</v>
      </c>
      <c r="B37" s="1">
        <v>27.41</v>
      </c>
      <c r="C37" s="1">
        <v>25.64</v>
      </c>
      <c r="D37" s="1">
        <v>26.62</v>
      </c>
      <c r="E37" s="1">
        <v>24.86</v>
      </c>
      <c r="F37" s="1">
        <v>26.84</v>
      </c>
      <c r="G37" s="1">
        <v>26.38</v>
      </c>
      <c r="H37" s="1">
        <v>28.75</v>
      </c>
      <c r="I37" s="1">
        <v>28.55</v>
      </c>
      <c r="J37" s="2">
        <v>27.19</v>
      </c>
      <c r="K37" s="2">
        <v>27.23</v>
      </c>
      <c r="L37" s="2">
        <v>26.62</v>
      </c>
      <c r="M37" s="2">
        <v>27.1</v>
      </c>
      <c r="N37" s="2">
        <v>25.99</v>
      </c>
      <c r="O37" s="2">
        <v>27.57</v>
      </c>
      <c r="P37" s="2">
        <v>29.13</v>
      </c>
      <c r="Q37" s="2">
        <v>28.89</v>
      </c>
      <c r="R37" s="3">
        <v>28.33</v>
      </c>
      <c r="S37" s="3">
        <v>29.09</v>
      </c>
      <c r="T37" s="3">
        <v>30.39</v>
      </c>
      <c r="U37" s="3">
        <v>25.28</v>
      </c>
      <c r="V37" s="3">
        <v>27.87</v>
      </c>
      <c r="W37" s="3">
        <v>27.85</v>
      </c>
      <c r="X37" s="3">
        <v>29.52</v>
      </c>
      <c r="Y37" s="3">
        <v>29.69</v>
      </c>
      <c r="Z37" s="4">
        <v>27.97</v>
      </c>
      <c r="AA37" s="4">
        <v>27.71</v>
      </c>
      <c r="AB37" s="4">
        <v>27.88</v>
      </c>
      <c r="AC37" s="4">
        <v>27.82</v>
      </c>
      <c r="AD37" s="4">
        <v>28.74</v>
      </c>
      <c r="AE37" s="4">
        <v>28.62</v>
      </c>
      <c r="AF37" s="4">
        <v>26.24</v>
      </c>
      <c r="AG37" s="4">
        <v>30.61</v>
      </c>
      <c r="AH37" s="5">
        <v>25.54</v>
      </c>
      <c r="AI37" s="5">
        <v>25.67</v>
      </c>
      <c r="AJ37" s="5">
        <v>24.49</v>
      </c>
      <c r="AK37" s="5">
        <v>28.88</v>
      </c>
      <c r="AL37" s="5">
        <v>22.32</v>
      </c>
      <c r="AM37" s="5">
        <v>27.54</v>
      </c>
      <c r="AN37" s="5">
        <v>22.56</v>
      </c>
      <c r="AO37" s="5">
        <v>25.97</v>
      </c>
    </row>
    <row r="38" spans="1:41">
      <c r="A38" t="s">
        <v>118</v>
      </c>
      <c r="B38" s="1">
        <v>24.71</v>
      </c>
      <c r="C38" s="1">
        <v>19.62</v>
      </c>
      <c r="D38" s="1">
        <v>20.49</v>
      </c>
      <c r="E38" s="1">
        <v>15.44</v>
      </c>
      <c r="F38" s="1">
        <v>18.86</v>
      </c>
      <c r="G38" s="1">
        <v>15.47</v>
      </c>
      <c r="H38" s="1">
        <v>19.27</v>
      </c>
      <c r="I38" s="1">
        <v>16.899999999999999</v>
      </c>
      <c r="J38" s="2">
        <v>19.53</v>
      </c>
      <c r="K38" s="2">
        <v>20.49</v>
      </c>
      <c r="L38" s="2">
        <v>18.54</v>
      </c>
      <c r="M38" s="2">
        <v>14.78</v>
      </c>
      <c r="N38" s="2">
        <v>16.3</v>
      </c>
      <c r="O38" s="2">
        <v>17.55</v>
      </c>
      <c r="P38" s="2">
        <v>16.88</v>
      </c>
      <c r="Q38" s="2">
        <v>15.97</v>
      </c>
      <c r="R38" s="3">
        <v>19.98</v>
      </c>
      <c r="S38" s="3">
        <v>20.48</v>
      </c>
      <c r="T38" s="3">
        <v>25.58</v>
      </c>
      <c r="U38" s="3">
        <v>16.809999999999999</v>
      </c>
      <c r="V38" s="3">
        <v>19.96</v>
      </c>
      <c r="W38" s="3">
        <v>18.899999999999999</v>
      </c>
      <c r="X38" s="3">
        <v>18.59</v>
      </c>
      <c r="Y38" s="3">
        <v>17.850000000000001</v>
      </c>
      <c r="Z38" s="4">
        <v>19.64</v>
      </c>
      <c r="AA38" s="4">
        <v>22.71</v>
      </c>
      <c r="AB38" s="4">
        <v>22.23</v>
      </c>
      <c r="AC38" s="4">
        <v>17.52</v>
      </c>
      <c r="AD38" s="4">
        <v>18.46</v>
      </c>
      <c r="AE38" s="4">
        <v>18.559999999999999</v>
      </c>
      <c r="AF38" s="4">
        <v>16.25</v>
      </c>
      <c r="AG38" s="4">
        <v>16.760000000000002</v>
      </c>
      <c r="AH38" s="5">
        <v>20.64</v>
      </c>
      <c r="AI38" s="5">
        <v>19.86</v>
      </c>
      <c r="AJ38" s="5">
        <v>20.3</v>
      </c>
      <c r="AK38" s="5">
        <v>17.350000000000001</v>
      </c>
      <c r="AL38" s="5">
        <v>17.38</v>
      </c>
      <c r="AM38" s="5">
        <v>19.489999999999998</v>
      </c>
      <c r="AN38" s="5">
        <v>16.97</v>
      </c>
      <c r="AO38" s="5">
        <v>18.97</v>
      </c>
    </row>
    <row r="39" spans="1:41">
      <c r="A39" t="s">
        <v>119</v>
      </c>
      <c r="B39" s="1">
        <v>23.2</v>
      </c>
      <c r="C39" s="1">
        <v>21.89</v>
      </c>
      <c r="D39" s="1">
        <v>22.82</v>
      </c>
      <c r="E39" s="1">
        <v>22.37</v>
      </c>
      <c r="F39" s="1">
        <v>23.33</v>
      </c>
      <c r="G39" s="1">
        <v>20.97</v>
      </c>
      <c r="H39" s="1">
        <v>23.51</v>
      </c>
      <c r="I39" s="1">
        <v>22.4</v>
      </c>
      <c r="J39" s="2">
        <v>21.96</v>
      </c>
      <c r="K39" s="2">
        <v>21.9</v>
      </c>
      <c r="L39" s="2">
        <v>23.55</v>
      </c>
      <c r="M39" s="2">
        <v>21.77</v>
      </c>
      <c r="N39" s="2">
        <v>21.66</v>
      </c>
      <c r="O39" s="2">
        <v>22.34</v>
      </c>
      <c r="P39" s="2">
        <v>22.3</v>
      </c>
      <c r="Q39" s="2">
        <v>22.34</v>
      </c>
      <c r="R39" s="3">
        <v>23.76</v>
      </c>
      <c r="S39" s="3">
        <v>23.51</v>
      </c>
      <c r="T39" s="3">
        <v>24.68</v>
      </c>
      <c r="U39" s="3">
        <v>23.37</v>
      </c>
      <c r="V39" s="3">
        <v>23.56</v>
      </c>
      <c r="W39" s="3">
        <v>23.31</v>
      </c>
      <c r="X39" s="3">
        <v>23.64</v>
      </c>
      <c r="Y39" s="3">
        <v>23.66</v>
      </c>
      <c r="Z39" s="4">
        <v>23.88</v>
      </c>
      <c r="AA39" s="4">
        <v>23.76</v>
      </c>
      <c r="AB39" s="4">
        <v>23.94</v>
      </c>
      <c r="AC39" s="4">
        <v>22.93</v>
      </c>
      <c r="AD39" s="4">
        <v>23.44</v>
      </c>
      <c r="AE39" s="4">
        <v>23.37</v>
      </c>
      <c r="AF39" s="4">
        <v>22.96</v>
      </c>
      <c r="AG39" s="4">
        <v>23.91</v>
      </c>
      <c r="AH39" s="5">
        <v>22.62</v>
      </c>
      <c r="AI39" s="5">
        <v>22.43</v>
      </c>
      <c r="AJ39" s="5">
        <v>22.69</v>
      </c>
      <c r="AK39" s="5">
        <v>23.38</v>
      </c>
      <c r="AL39" s="5">
        <v>23.43</v>
      </c>
      <c r="AM39" s="5">
        <v>23.98</v>
      </c>
      <c r="AN39" s="5">
        <v>23.43</v>
      </c>
      <c r="AO39" s="5">
        <v>23.56</v>
      </c>
    </row>
    <row r="40" spans="1:41">
      <c r="A40" t="s">
        <v>120</v>
      </c>
      <c r="B40" s="1">
        <v>27.38</v>
      </c>
      <c r="C40" s="1">
        <v>26.96</v>
      </c>
      <c r="D40" s="1">
        <v>21.52</v>
      </c>
      <c r="E40" s="1">
        <v>26.85</v>
      </c>
      <c r="F40" s="1">
        <v>28.39</v>
      </c>
      <c r="G40" s="1">
        <v>26.59</v>
      </c>
      <c r="H40" s="1">
        <v>29.46</v>
      </c>
      <c r="I40" s="1">
        <v>40</v>
      </c>
      <c r="J40" s="2">
        <v>27.41</v>
      </c>
      <c r="K40" s="2">
        <v>27.16</v>
      </c>
      <c r="L40" s="2">
        <v>27.94</v>
      </c>
      <c r="M40" s="2">
        <v>26.3</v>
      </c>
      <c r="N40" s="2">
        <v>27.21</v>
      </c>
      <c r="O40" s="2">
        <v>24.27</v>
      </c>
      <c r="P40" s="2">
        <v>27.8</v>
      </c>
      <c r="Q40" s="2">
        <v>29.31</v>
      </c>
      <c r="R40" s="3">
        <v>30.62</v>
      </c>
      <c r="S40" s="3">
        <v>30.93</v>
      </c>
      <c r="T40" s="3">
        <v>33.229999999999997</v>
      </c>
      <c r="U40" s="3">
        <v>27.96</v>
      </c>
      <c r="V40" s="3">
        <v>28.22</v>
      </c>
      <c r="W40" s="3">
        <v>29.91</v>
      </c>
      <c r="X40" s="3">
        <v>30.9</v>
      </c>
      <c r="Y40" s="3">
        <v>31.76</v>
      </c>
      <c r="Z40" s="4">
        <v>29.66</v>
      </c>
      <c r="AA40" s="4">
        <v>29.97</v>
      </c>
      <c r="AB40" s="4">
        <v>30.7</v>
      </c>
      <c r="AC40" s="4">
        <v>28.44</v>
      </c>
      <c r="AD40" s="4">
        <v>29.13</v>
      </c>
      <c r="AE40" s="4">
        <v>30.77</v>
      </c>
      <c r="AF40" s="4">
        <v>32.49</v>
      </c>
      <c r="AG40" s="4">
        <v>34.74</v>
      </c>
      <c r="AH40" s="5">
        <v>28.41</v>
      </c>
      <c r="AI40" s="5">
        <v>28.6</v>
      </c>
      <c r="AJ40" s="5">
        <v>28.39</v>
      </c>
      <c r="AK40" s="5">
        <v>29.19</v>
      </c>
      <c r="AL40" s="5">
        <v>27.95</v>
      </c>
      <c r="AM40" s="5">
        <v>29.38</v>
      </c>
      <c r="AN40" s="5">
        <v>30.46</v>
      </c>
      <c r="AO40" s="5">
        <v>30.34</v>
      </c>
    </row>
    <row r="41" spans="1:41">
      <c r="A41" t="s">
        <v>121</v>
      </c>
      <c r="B41" s="1">
        <v>22.69</v>
      </c>
      <c r="C41" s="1">
        <v>21.71</v>
      </c>
      <c r="D41" s="1">
        <v>23.42</v>
      </c>
      <c r="E41" s="1">
        <v>21.52</v>
      </c>
      <c r="F41" s="1">
        <v>22.91</v>
      </c>
      <c r="G41" s="1">
        <v>21.63</v>
      </c>
      <c r="H41" s="1">
        <v>24.57</v>
      </c>
      <c r="I41" s="1">
        <v>22.61</v>
      </c>
      <c r="J41" s="2">
        <v>22.45</v>
      </c>
      <c r="K41" s="2">
        <v>23.26</v>
      </c>
      <c r="L41" s="2">
        <v>22.87</v>
      </c>
      <c r="M41" s="2">
        <v>21.32</v>
      </c>
      <c r="N41" s="2">
        <v>21.87</v>
      </c>
      <c r="O41" s="2">
        <v>21.82</v>
      </c>
      <c r="P41" s="2">
        <v>21.45</v>
      </c>
      <c r="Q41" s="2">
        <v>22.29</v>
      </c>
      <c r="R41" s="3">
        <v>23.49</v>
      </c>
      <c r="S41" s="3">
        <v>23.69</v>
      </c>
      <c r="T41" s="3">
        <v>25.63</v>
      </c>
      <c r="U41" s="3">
        <v>21.87</v>
      </c>
      <c r="V41" s="3">
        <v>22.6</v>
      </c>
      <c r="W41" s="3">
        <v>22.93</v>
      </c>
      <c r="X41" s="3">
        <v>25.3</v>
      </c>
      <c r="Y41" s="3">
        <v>23.57</v>
      </c>
      <c r="Z41" s="4">
        <v>23.44</v>
      </c>
      <c r="AA41" s="4">
        <v>23.32</v>
      </c>
      <c r="AB41" s="4">
        <v>23.98</v>
      </c>
      <c r="AC41" s="4">
        <v>21.73</v>
      </c>
      <c r="AD41" s="4">
        <v>22.89</v>
      </c>
      <c r="AE41" s="4">
        <v>22.91</v>
      </c>
      <c r="AF41" s="4">
        <v>22.55</v>
      </c>
      <c r="AG41" s="4">
        <v>23.31</v>
      </c>
      <c r="AH41" s="5">
        <v>23.35</v>
      </c>
      <c r="AI41" s="5">
        <v>23.45</v>
      </c>
      <c r="AJ41" s="5">
        <v>22.44</v>
      </c>
      <c r="AK41" s="5">
        <v>22.85</v>
      </c>
      <c r="AL41" s="5">
        <v>23.37</v>
      </c>
      <c r="AM41" s="5">
        <v>24.24</v>
      </c>
      <c r="AN41" s="5">
        <v>23.49</v>
      </c>
      <c r="AO41" s="5">
        <v>22.79</v>
      </c>
    </row>
    <row r="42" spans="1:41">
      <c r="A42" t="s">
        <v>122</v>
      </c>
      <c r="B42" s="1">
        <v>22.35</v>
      </c>
      <c r="C42" s="1">
        <v>22.44</v>
      </c>
      <c r="D42" s="1">
        <v>23.62</v>
      </c>
      <c r="E42" s="1">
        <v>21.69</v>
      </c>
      <c r="F42" s="1">
        <v>22.74</v>
      </c>
      <c r="G42" s="1">
        <v>21.32</v>
      </c>
      <c r="H42" s="1">
        <v>23.9</v>
      </c>
      <c r="I42" s="1">
        <v>22.45</v>
      </c>
      <c r="J42" s="2">
        <v>22.54</v>
      </c>
      <c r="K42" s="2">
        <v>22.32</v>
      </c>
      <c r="L42" s="2">
        <v>22.38</v>
      </c>
      <c r="M42" s="2">
        <v>21.59</v>
      </c>
      <c r="N42" s="2">
        <v>21.65</v>
      </c>
      <c r="O42" s="2">
        <v>22.55</v>
      </c>
      <c r="P42" s="2">
        <v>21.65</v>
      </c>
      <c r="Q42" s="2">
        <v>22.28</v>
      </c>
      <c r="R42" s="3">
        <v>23.57</v>
      </c>
      <c r="S42" s="3">
        <v>23.44</v>
      </c>
      <c r="T42" s="3">
        <v>24.89</v>
      </c>
      <c r="U42" s="3">
        <v>22.6</v>
      </c>
      <c r="V42" s="3">
        <v>21.9</v>
      </c>
      <c r="W42" s="3">
        <v>22.92</v>
      </c>
      <c r="X42" s="3">
        <v>24.56</v>
      </c>
      <c r="Y42" s="3">
        <v>23.84</v>
      </c>
      <c r="Z42" s="4">
        <v>23.55</v>
      </c>
      <c r="AA42" s="4">
        <v>23.77</v>
      </c>
      <c r="AB42" s="4">
        <v>24.28</v>
      </c>
      <c r="AC42" s="4">
        <v>22.4</v>
      </c>
      <c r="AD42" s="4">
        <v>22.86</v>
      </c>
      <c r="AE42" s="4">
        <v>23.26</v>
      </c>
      <c r="AF42" s="4">
        <v>22.83</v>
      </c>
      <c r="AG42" s="4">
        <v>24.63</v>
      </c>
      <c r="AH42" s="5">
        <v>23.31</v>
      </c>
      <c r="AI42" s="5">
        <v>23.49</v>
      </c>
      <c r="AJ42" s="5">
        <v>22.78</v>
      </c>
      <c r="AK42" s="5">
        <v>23.39</v>
      </c>
      <c r="AL42" s="5">
        <v>22.98</v>
      </c>
      <c r="AM42" s="5">
        <v>23.55</v>
      </c>
      <c r="AN42" s="5">
        <v>22.79</v>
      </c>
      <c r="AO42" s="5">
        <v>22.86</v>
      </c>
    </row>
    <row r="43" spans="1:41">
      <c r="A43" t="s">
        <v>123</v>
      </c>
      <c r="B43" s="1">
        <v>19.95</v>
      </c>
      <c r="C43" s="1">
        <v>17.239999999999998</v>
      </c>
      <c r="D43" s="1">
        <v>18.72</v>
      </c>
      <c r="E43" s="1">
        <v>20.329999999999998</v>
      </c>
      <c r="F43" s="1">
        <v>19.71</v>
      </c>
      <c r="G43" s="1">
        <v>18.850000000000001</v>
      </c>
      <c r="H43" s="1">
        <v>20.58</v>
      </c>
      <c r="I43" s="1">
        <v>19.77</v>
      </c>
      <c r="J43" s="2">
        <v>18.54</v>
      </c>
      <c r="K43" s="2">
        <v>18.440000000000001</v>
      </c>
      <c r="L43" s="2">
        <v>18.77</v>
      </c>
      <c r="M43" s="2">
        <v>19.97</v>
      </c>
      <c r="N43" s="2">
        <v>18.93</v>
      </c>
      <c r="O43" s="2">
        <v>20.51</v>
      </c>
      <c r="P43" s="2">
        <v>19.78</v>
      </c>
      <c r="Q43" s="2">
        <v>20.61</v>
      </c>
      <c r="R43" s="3">
        <v>19.489999999999998</v>
      </c>
      <c r="S43" s="3">
        <v>20.54</v>
      </c>
      <c r="T43" s="3">
        <v>20.55</v>
      </c>
      <c r="U43" s="3">
        <v>20.73</v>
      </c>
      <c r="V43" s="3">
        <v>20.28</v>
      </c>
      <c r="W43" s="3">
        <v>21.51</v>
      </c>
      <c r="X43" s="3">
        <v>20.8</v>
      </c>
      <c r="Y43" s="3">
        <v>21.27</v>
      </c>
      <c r="Z43" s="4">
        <v>20.63</v>
      </c>
      <c r="AA43" s="4">
        <v>19.420000000000002</v>
      </c>
      <c r="AB43" s="4">
        <v>19.350000000000001</v>
      </c>
      <c r="AC43" s="4">
        <v>20.64</v>
      </c>
      <c r="AD43" s="4">
        <v>21.5</v>
      </c>
      <c r="AE43" s="4">
        <v>20.67</v>
      </c>
      <c r="AF43" s="4">
        <v>21.51</v>
      </c>
      <c r="AG43" s="4">
        <v>21.48</v>
      </c>
      <c r="AH43" s="5">
        <v>19.79</v>
      </c>
      <c r="AI43" s="5">
        <v>18.98</v>
      </c>
      <c r="AJ43" s="5">
        <v>19.27</v>
      </c>
      <c r="AK43" s="5">
        <v>20.91</v>
      </c>
      <c r="AL43" s="5">
        <v>21.24</v>
      </c>
      <c r="AM43" s="5">
        <v>21.34</v>
      </c>
      <c r="AN43" s="5">
        <v>21.55</v>
      </c>
      <c r="AO43" s="5">
        <v>20.7</v>
      </c>
    </row>
    <row r="44" spans="1:41">
      <c r="A44" t="s">
        <v>124</v>
      </c>
      <c r="B44" s="1">
        <v>26.73</v>
      </c>
      <c r="C44" s="1">
        <v>25.36</v>
      </c>
      <c r="D44" s="1">
        <v>25.42</v>
      </c>
      <c r="E44" s="1">
        <v>23.67</v>
      </c>
      <c r="F44" s="1">
        <v>24.8</v>
      </c>
      <c r="G44" s="1">
        <v>23.41</v>
      </c>
      <c r="H44" s="1">
        <v>23.22</v>
      </c>
      <c r="I44" s="1">
        <v>24.58</v>
      </c>
      <c r="J44" s="2">
        <v>26.1</v>
      </c>
      <c r="K44" s="2">
        <v>25.54</v>
      </c>
      <c r="L44" s="2">
        <v>27.3</v>
      </c>
      <c r="M44" s="2">
        <v>23.47</v>
      </c>
      <c r="N44" s="2">
        <v>22.87</v>
      </c>
      <c r="O44" s="2">
        <v>23.63</v>
      </c>
      <c r="P44" s="2">
        <v>23.59</v>
      </c>
      <c r="Q44" s="2">
        <v>25.8</v>
      </c>
      <c r="R44" s="3">
        <v>28.95</v>
      </c>
      <c r="S44" s="3">
        <v>29.74</v>
      </c>
      <c r="T44" s="3">
        <v>29.74</v>
      </c>
      <c r="U44" s="3">
        <v>24</v>
      </c>
      <c r="V44" s="3">
        <v>24.78</v>
      </c>
      <c r="W44" s="3">
        <v>25.48</v>
      </c>
      <c r="X44" s="3">
        <v>24.77</v>
      </c>
      <c r="Y44" s="3">
        <v>26.63</v>
      </c>
      <c r="Z44" s="4">
        <v>28.45</v>
      </c>
      <c r="AA44" s="4">
        <v>29.36</v>
      </c>
      <c r="AB44" s="4">
        <v>30.71</v>
      </c>
      <c r="AC44" s="4">
        <v>24.5</v>
      </c>
      <c r="AD44" s="4">
        <v>25.29</v>
      </c>
      <c r="AE44" s="4">
        <v>25.98</v>
      </c>
      <c r="AF44" s="4">
        <v>22.85</v>
      </c>
      <c r="AG44" s="4">
        <v>25.95</v>
      </c>
      <c r="AH44" s="5">
        <v>27.45</v>
      </c>
      <c r="AI44" s="5">
        <v>27.98</v>
      </c>
      <c r="AJ44" s="5">
        <v>27.49</v>
      </c>
      <c r="AK44" s="5">
        <v>25.69</v>
      </c>
      <c r="AL44" s="5">
        <v>25.41</v>
      </c>
      <c r="AM44" s="5">
        <v>24.83</v>
      </c>
      <c r="AN44" s="5">
        <v>25.35</v>
      </c>
      <c r="AO44" s="5">
        <v>25.69</v>
      </c>
    </row>
    <row r="45" spans="1:41">
      <c r="A45" t="s">
        <v>125</v>
      </c>
      <c r="B45" s="1">
        <v>25.78</v>
      </c>
      <c r="C45" s="1">
        <v>24.54</v>
      </c>
      <c r="D45" s="1">
        <v>25.36</v>
      </c>
      <c r="E45" s="1">
        <v>24.53</v>
      </c>
      <c r="F45" s="1">
        <v>25.6</v>
      </c>
      <c r="G45" s="1">
        <v>23.99</v>
      </c>
      <c r="H45" s="1">
        <v>26.96</v>
      </c>
      <c r="I45" s="1">
        <v>26.57</v>
      </c>
      <c r="J45" s="2">
        <v>23.89</v>
      </c>
      <c r="K45" s="2">
        <v>20.59</v>
      </c>
      <c r="L45" s="2">
        <v>25.32</v>
      </c>
      <c r="M45" s="2">
        <v>23.53</v>
      </c>
      <c r="N45" s="2">
        <v>24.68</v>
      </c>
      <c r="O45" s="2">
        <v>25.54</v>
      </c>
      <c r="P45" s="2">
        <v>25.3</v>
      </c>
      <c r="Q45" s="2">
        <v>25.95</v>
      </c>
      <c r="R45" s="3">
        <v>25.76</v>
      </c>
      <c r="S45" s="3">
        <v>25.78</v>
      </c>
      <c r="T45" s="3">
        <v>27.87</v>
      </c>
      <c r="U45" s="3">
        <v>25.66</v>
      </c>
      <c r="V45" s="3">
        <v>26.55</v>
      </c>
      <c r="W45" s="3">
        <v>27.51</v>
      </c>
      <c r="X45" s="3">
        <v>27.58</v>
      </c>
      <c r="Y45" s="3">
        <v>27.48</v>
      </c>
      <c r="Z45" s="4">
        <v>26.88</v>
      </c>
      <c r="AA45" s="4">
        <v>26.58</v>
      </c>
      <c r="AB45" s="4">
        <v>26.88</v>
      </c>
      <c r="AC45" s="4">
        <v>24.89</v>
      </c>
      <c r="AD45" s="4">
        <v>26.77</v>
      </c>
      <c r="AE45" s="4">
        <v>27.58</v>
      </c>
      <c r="AF45" s="4">
        <v>26.64</v>
      </c>
      <c r="AG45" s="4">
        <v>26.96</v>
      </c>
      <c r="AH45" s="5">
        <v>25.98</v>
      </c>
      <c r="AI45" s="5">
        <v>26.58</v>
      </c>
      <c r="AJ45" s="5">
        <v>25.63</v>
      </c>
      <c r="AK45" s="5">
        <v>26.71</v>
      </c>
      <c r="AL45" s="5">
        <v>26.62</v>
      </c>
      <c r="AM45" s="5">
        <v>27.34</v>
      </c>
      <c r="AN45" s="5">
        <v>27.38</v>
      </c>
      <c r="AO45" s="5">
        <v>26.85</v>
      </c>
    </row>
    <row r="46" spans="1:41">
      <c r="A46" t="s">
        <v>126</v>
      </c>
      <c r="B46" s="1">
        <v>21.48</v>
      </c>
      <c r="C46" s="1">
        <v>20.420000000000002</v>
      </c>
      <c r="D46" s="1">
        <v>20.97</v>
      </c>
      <c r="E46" s="1">
        <v>19.36</v>
      </c>
      <c r="F46" s="1">
        <v>20.51</v>
      </c>
      <c r="G46" s="1">
        <v>18.920000000000002</v>
      </c>
      <c r="H46" s="1">
        <v>20.440000000000001</v>
      </c>
      <c r="I46" s="1">
        <v>20.55</v>
      </c>
      <c r="J46" s="2">
        <v>19.670000000000002</v>
      </c>
      <c r="K46" s="2">
        <v>19.89</v>
      </c>
      <c r="L46" s="2">
        <v>20.67</v>
      </c>
      <c r="M46" s="2">
        <v>19.52</v>
      </c>
      <c r="N46" s="2">
        <v>19.57</v>
      </c>
      <c r="O46" s="2">
        <v>19.559999999999999</v>
      </c>
      <c r="P46" s="2">
        <v>18.850000000000001</v>
      </c>
      <c r="Q46" s="2">
        <v>18.7</v>
      </c>
      <c r="R46" s="3">
        <v>21.52</v>
      </c>
      <c r="S46" s="3">
        <v>20.89</v>
      </c>
      <c r="T46" s="3">
        <v>21.97</v>
      </c>
      <c r="U46" s="3">
        <v>20.51</v>
      </c>
      <c r="V46" s="3">
        <v>19.989999999999998</v>
      </c>
      <c r="W46" s="3">
        <v>20.8</v>
      </c>
      <c r="X46" s="3">
        <v>20.67</v>
      </c>
      <c r="Y46" s="3">
        <v>20.81</v>
      </c>
      <c r="Z46" s="4">
        <v>21.25</v>
      </c>
      <c r="AA46" s="4">
        <v>21.61</v>
      </c>
      <c r="AB46" s="4">
        <v>22.39</v>
      </c>
      <c r="AC46" s="4">
        <v>19.28</v>
      </c>
      <c r="AD46" s="4">
        <v>20.47</v>
      </c>
      <c r="AE46" s="4">
        <v>20.73</v>
      </c>
      <c r="AF46" s="4">
        <v>20.29</v>
      </c>
      <c r="AG46" s="4">
        <v>20.45</v>
      </c>
      <c r="AH46" s="5">
        <v>21.48</v>
      </c>
      <c r="AI46" s="5">
        <v>21.42</v>
      </c>
      <c r="AJ46" s="5">
        <v>20.65</v>
      </c>
      <c r="AK46" s="5">
        <v>20.29</v>
      </c>
      <c r="AL46" s="5">
        <v>20.71</v>
      </c>
      <c r="AM46" s="5">
        <v>21.33</v>
      </c>
      <c r="AN46" s="5">
        <v>20.76</v>
      </c>
      <c r="AO46" s="5">
        <v>19.559999999999999</v>
      </c>
    </row>
    <row r="47" spans="1:41">
      <c r="A47" t="s">
        <v>127</v>
      </c>
      <c r="B47" s="1">
        <v>21.73</v>
      </c>
      <c r="C47" s="1">
        <v>24.36</v>
      </c>
      <c r="D47" s="1">
        <v>21.9</v>
      </c>
      <c r="E47" s="1">
        <v>21.77</v>
      </c>
      <c r="F47" s="1">
        <v>22.39</v>
      </c>
      <c r="G47" s="1">
        <v>20.66</v>
      </c>
      <c r="H47" s="1">
        <v>21.9</v>
      </c>
      <c r="I47" s="1">
        <v>21.82</v>
      </c>
      <c r="J47" s="2">
        <v>21.48</v>
      </c>
      <c r="K47" s="2">
        <v>20.68</v>
      </c>
      <c r="L47" s="2">
        <v>22.19</v>
      </c>
      <c r="M47" s="2">
        <v>21.33</v>
      </c>
      <c r="N47" s="2">
        <v>20.79</v>
      </c>
      <c r="O47" s="2">
        <v>21.95</v>
      </c>
      <c r="P47" s="2">
        <v>21.57</v>
      </c>
      <c r="Q47" s="2">
        <v>21.37</v>
      </c>
      <c r="R47" s="3">
        <v>22.66</v>
      </c>
      <c r="S47" s="3">
        <v>23.74</v>
      </c>
      <c r="T47" s="3">
        <v>23.58</v>
      </c>
      <c r="U47" s="3">
        <v>22.71</v>
      </c>
      <c r="V47" s="3">
        <v>22.7</v>
      </c>
      <c r="W47" s="3">
        <v>23.29</v>
      </c>
      <c r="X47" s="3">
        <v>22.61</v>
      </c>
      <c r="Y47" s="3">
        <v>22.78</v>
      </c>
      <c r="Z47" s="4">
        <v>22.41</v>
      </c>
      <c r="AA47" s="4">
        <v>22.74</v>
      </c>
      <c r="AB47" s="4">
        <v>23.41</v>
      </c>
      <c r="AC47" s="4">
        <v>22.48</v>
      </c>
      <c r="AD47" s="4">
        <v>22.94</v>
      </c>
      <c r="AE47" s="4">
        <v>22.63</v>
      </c>
      <c r="AF47" s="4">
        <v>22.65</v>
      </c>
      <c r="AG47" s="4">
        <v>22.86</v>
      </c>
      <c r="AH47" s="5">
        <v>22.47</v>
      </c>
      <c r="AI47" s="5">
        <v>22.48</v>
      </c>
      <c r="AJ47" s="5">
        <v>22.33</v>
      </c>
      <c r="AK47" s="5">
        <v>22.86</v>
      </c>
      <c r="AL47" s="5">
        <v>22.49</v>
      </c>
      <c r="AM47" s="5">
        <v>22.76</v>
      </c>
      <c r="AN47" s="5">
        <v>23.51</v>
      </c>
      <c r="AO47" s="5">
        <v>22.3</v>
      </c>
    </row>
    <row r="48" spans="1:41">
      <c r="A48" t="s">
        <v>0</v>
      </c>
      <c r="B48" s="1">
        <v>16.46</v>
      </c>
      <c r="C48" s="1">
        <v>17.5</v>
      </c>
      <c r="D48" s="1">
        <v>16.850000000000001</v>
      </c>
      <c r="E48" s="1">
        <v>14.79</v>
      </c>
      <c r="F48" s="1">
        <v>16.489999999999998</v>
      </c>
      <c r="G48" s="1">
        <v>14.68</v>
      </c>
      <c r="H48" s="1">
        <v>15.97</v>
      </c>
      <c r="I48" s="1">
        <v>15.5</v>
      </c>
      <c r="J48" s="2">
        <v>15.99</v>
      </c>
      <c r="K48" s="2">
        <v>15.93</v>
      </c>
      <c r="L48" s="2">
        <v>16.559999999999999</v>
      </c>
      <c r="M48" s="2">
        <v>14.75</v>
      </c>
      <c r="N48" s="2">
        <v>15.45</v>
      </c>
      <c r="O48" s="2">
        <v>15.6</v>
      </c>
      <c r="P48" s="2">
        <v>15.7</v>
      </c>
      <c r="Q48" s="2">
        <v>14.74</v>
      </c>
      <c r="R48" s="3">
        <v>17.89</v>
      </c>
      <c r="S48" s="3">
        <v>17.329999999999998</v>
      </c>
      <c r="T48" s="3">
        <v>17.36</v>
      </c>
      <c r="U48" s="3">
        <v>15.56</v>
      </c>
      <c r="V48" s="3">
        <v>16.75</v>
      </c>
      <c r="W48" s="3">
        <v>16.87</v>
      </c>
      <c r="X48" s="3">
        <v>16.32</v>
      </c>
      <c r="Y48" s="3">
        <v>16.38</v>
      </c>
      <c r="Z48" s="4">
        <v>17.440000000000001</v>
      </c>
      <c r="AA48" s="4">
        <v>17.41</v>
      </c>
      <c r="AB48" s="4">
        <v>18.37</v>
      </c>
      <c r="AC48" s="4">
        <v>15.72</v>
      </c>
      <c r="AD48" s="4">
        <v>16.54</v>
      </c>
      <c r="AE48" s="4">
        <v>16.440000000000001</v>
      </c>
      <c r="AF48" s="4">
        <v>16.39</v>
      </c>
      <c r="AG48" s="4">
        <v>16.47</v>
      </c>
      <c r="AH48" s="5">
        <v>16.78</v>
      </c>
      <c r="AI48" s="5">
        <v>16.87</v>
      </c>
      <c r="AJ48" s="5">
        <v>16.600000000000001</v>
      </c>
      <c r="AK48" s="5">
        <v>15.94</v>
      </c>
      <c r="AL48" s="5">
        <v>15.95</v>
      </c>
      <c r="AM48" s="5">
        <v>16.809999999999999</v>
      </c>
      <c r="AN48" s="5">
        <v>16.38</v>
      </c>
      <c r="AO48" s="5">
        <v>15.71</v>
      </c>
    </row>
    <row r="49" spans="1:41">
      <c r="A49" t="s">
        <v>1</v>
      </c>
      <c r="B49" s="1">
        <v>18.79</v>
      </c>
      <c r="C49" s="1">
        <v>20.36</v>
      </c>
      <c r="D49" s="1">
        <v>18.920000000000002</v>
      </c>
      <c r="E49" s="1">
        <v>17.48</v>
      </c>
      <c r="F49" s="1">
        <v>18.809999999999999</v>
      </c>
      <c r="G49" s="1">
        <v>17</v>
      </c>
      <c r="H49" s="1">
        <v>19.27</v>
      </c>
      <c r="I49" s="1">
        <v>17.399999999999999</v>
      </c>
      <c r="J49" s="2">
        <v>17.82</v>
      </c>
      <c r="K49" s="2">
        <v>18.46</v>
      </c>
      <c r="L49" s="2">
        <v>19.52</v>
      </c>
      <c r="M49" s="2">
        <v>17.84</v>
      </c>
      <c r="N49" s="2">
        <v>17.78</v>
      </c>
      <c r="O49" s="2">
        <v>17.95</v>
      </c>
      <c r="P49" s="2">
        <v>18.2</v>
      </c>
      <c r="Q49" s="2">
        <v>17.850000000000001</v>
      </c>
      <c r="R49" s="3">
        <v>20.53</v>
      </c>
      <c r="S49" s="3">
        <v>20.34</v>
      </c>
      <c r="T49" s="3">
        <v>21.64</v>
      </c>
      <c r="U49" s="3">
        <v>18.84</v>
      </c>
      <c r="V49" s="3">
        <v>19.420000000000002</v>
      </c>
      <c r="W49" s="3">
        <v>20.76</v>
      </c>
      <c r="X49" s="3">
        <v>18.96</v>
      </c>
      <c r="Y49" s="3">
        <v>19.7</v>
      </c>
      <c r="Z49" s="4">
        <v>20.43</v>
      </c>
      <c r="AA49" s="4">
        <v>20.54</v>
      </c>
      <c r="AB49" s="4">
        <v>21.46</v>
      </c>
      <c r="AC49" s="4">
        <v>19.61</v>
      </c>
      <c r="AD49" s="4">
        <v>19.21</v>
      </c>
      <c r="AE49" s="4">
        <v>19.43</v>
      </c>
      <c r="AF49" s="4">
        <v>19.75</v>
      </c>
      <c r="AG49" s="4">
        <v>19.489999999999998</v>
      </c>
      <c r="AH49" s="5">
        <v>19.920000000000002</v>
      </c>
      <c r="AI49" s="5">
        <v>19.899999999999999</v>
      </c>
      <c r="AJ49" s="5">
        <v>20.77</v>
      </c>
      <c r="AK49" s="5">
        <v>19.989999999999998</v>
      </c>
      <c r="AL49" s="5">
        <v>18.79</v>
      </c>
      <c r="AM49" s="5">
        <v>20.49</v>
      </c>
      <c r="AN49" s="5">
        <v>19.28</v>
      </c>
      <c r="AO49" s="5">
        <v>19.649999999999999</v>
      </c>
    </row>
    <row r="50" spans="1:41">
      <c r="A50" t="s">
        <v>3</v>
      </c>
      <c r="B50" s="1">
        <v>29.91</v>
      </c>
      <c r="C50" s="1">
        <v>32.619999999999997</v>
      </c>
      <c r="D50" s="1">
        <v>27.67</v>
      </c>
      <c r="E50" s="1">
        <v>28.16</v>
      </c>
      <c r="F50" s="1">
        <v>28.67</v>
      </c>
      <c r="G50" s="1">
        <v>26.81</v>
      </c>
      <c r="H50" s="1">
        <v>31.79</v>
      </c>
      <c r="I50" s="1">
        <v>33.090000000000003</v>
      </c>
      <c r="J50" s="2">
        <v>29.52</v>
      </c>
      <c r="K50" s="2">
        <v>29.01</v>
      </c>
      <c r="L50" s="2">
        <v>27.93</v>
      </c>
      <c r="M50" s="2">
        <v>28.48</v>
      </c>
      <c r="N50" s="2">
        <v>27.45</v>
      </c>
      <c r="O50" s="2">
        <v>28.8</v>
      </c>
      <c r="P50" s="2">
        <v>29.57</v>
      </c>
      <c r="Q50" s="2">
        <v>40</v>
      </c>
      <c r="R50" s="3">
        <v>35.69</v>
      </c>
      <c r="S50" s="3">
        <v>30.6</v>
      </c>
      <c r="T50" s="3">
        <v>40</v>
      </c>
      <c r="U50" s="3">
        <v>29.78</v>
      </c>
      <c r="V50" s="3">
        <v>33.85</v>
      </c>
      <c r="W50" s="3">
        <v>40</v>
      </c>
      <c r="X50" s="3">
        <v>33.92</v>
      </c>
      <c r="Y50" s="3">
        <v>40</v>
      </c>
      <c r="Z50" s="4">
        <v>40</v>
      </c>
      <c r="AA50" s="4">
        <v>35.06</v>
      </c>
      <c r="AB50" s="4">
        <v>40</v>
      </c>
      <c r="AC50" s="4">
        <v>33.56</v>
      </c>
      <c r="AD50" s="4">
        <v>32.869999999999997</v>
      </c>
      <c r="AE50" s="4">
        <v>35.979999999999997</v>
      </c>
      <c r="AF50" s="4">
        <v>35.590000000000003</v>
      </c>
      <c r="AG50" s="4">
        <v>40</v>
      </c>
      <c r="AH50" s="5">
        <v>31.68</v>
      </c>
      <c r="AI50" s="5">
        <v>31.9</v>
      </c>
      <c r="AJ50" s="5">
        <v>30.9</v>
      </c>
      <c r="AK50" s="5">
        <v>32.92</v>
      </c>
      <c r="AL50" s="5">
        <v>30.86</v>
      </c>
      <c r="AM50" s="5">
        <v>30.56</v>
      </c>
      <c r="AN50" s="5">
        <v>32.79</v>
      </c>
      <c r="AO50" s="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05"/>
  <sheetViews>
    <sheetView tabSelected="1" topLeftCell="K110" zoomScale="75" zoomScaleNormal="75" zoomScalePageLayoutView="75" workbookViewId="0">
      <selection activeCell="AH160" sqref="AH160:AK205"/>
    </sheetView>
  </sheetViews>
  <sheetFormatPr baseColWidth="10" defaultRowHeight="15" x14ac:dyDescent="0"/>
  <cols>
    <col min="2" max="2" width="14.33203125" bestFit="1" customWidth="1"/>
    <col min="3" max="3" width="14.1640625" bestFit="1" customWidth="1"/>
    <col min="4" max="4" width="15" bestFit="1" customWidth="1"/>
    <col min="5" max="5" width="14" bestFit="1" customWidth="1"/>
    <col min="30" max="30" width="12.1640625" bestFit="1" customWidth="1"/>
    <col min="39" max="40" width="12.1640625" bestFit="1" customWidth="1"/>
    <col min="45" max="45" width="17.33203125" bestFit="1" customWidth="1"/>
    <col min="54" max="55" width="12.33203125" bestFit="1" customWidth="1"/>
  </cols>
  <sheetData>
    <row r="2" spans="1:43">
      <c r="B2" s="19" t="s">
        <v>58</v>
      </c>
      <c r="D2" s="8" t="s">
        <v>11</v>
      </c>
      <c r="E2" s="8" t="s">
        <v>12</v>
      </c>
      <c r="F2" s="8" t="s">
        <v>21</v>
      </c>
      <c r="G2" s="8" t="s">
        <v>30</v>
      </c>
      <c r="H2" s="8" t="s">
        <v>39</v>
      </c>
    </row>
    <row r="3" spans="1:43">
      <c r="B3" s="18">
        <f>AVERAGE(C9,C11,C14,C15,C18,C23,C32,C34,C35,C38,C44,C49,C52,C53,C54,C55)</f>
        <v>19.936499999999999</v>
      </c>
      <c r="D3">
        <f>AVERAGE(D9,D11,D14,D15,D18,D23,D32,D34,D35,D38,D44,D49,D52,D53,D54,D55)</f>
        <v>20.237500000000001</v>
      </c>
      <c r="E3">
        <f t="shared" ref="E3:H3" si="0">AVERAGE(E9,E11,E14,E15,E18,E23,E32,E34,E35,E38,E44,E49,E52,E53,E54,E55)</f>
        <v>18.590624999999999</v>
      </c>
      <c r="F3">
        <f t="shared" si="0"/>
        <v>20.665624999999999</v>
      </c>
      <c r="G3">
        <f t="shared" si="0"/>
        <v>20.286875000000002</v>
      </c>
      <c r="H3">
        <f t="shared" si="0"/>
        <v>19.901875</v>
      </c>
    </row>
    <row r="4" spans="1:43">
      <c r="C4" s="7" t="s">
        <v>59</v>
      </c>
      <c r="D4" s="17">
        <f>D3-$B$3</f>
        <v>0.30100000000000193</v>
      </c>
      <c r="E4" s="17">
        <f t="shared" ref="E4:H4" si="1">E3-$B$3</f>
        <v>-1.3458749999999995</v>
      </c>
      <c r="F4" s="17">
        <f t="shared" si="1"/>
        <v>0.7291249999999998</v>
      </c>
      <c r="G4" s="17">
        <f t="shared" si="1"/>
        <v>0.35037500000000321</v>
      </c>
      <c r="H4" s="17">
        <f t="shared" si="1"/>
        <v>-3.4624999999998352E-2</v>
      </c>
    </row>
    <row r="5" spans="1:43">
      <c r="B5" s="16" t="s">
        <v>55</v>
      </c>
      <c r="C5" s="16"/>
    </row>
    <row r="6" spans="1:43">
      <c r="B6" s="16" t="s">
        <v>56</v>
      </c>
      <c r="C6" s="16" t="s">
        <v>55</v>
      </c>
    </row>
    <row r="7" spans="1:43" s="8" customFormat="1">
      <c r="B7" s="16" t="s">
        <v>57</v>
      </c>
      <c r="C7" s="16" t="s">
        <v>56</v>
      </c>
      <c r="D7" s="8" t="s">
        <v>48</v>
      </c>
      <c r="I7" s="8" t="s">
        <v>50</v>
      </c>
      <c r="N7" s="8" t="s">
        <v>49</v>
      </c>
      <c r="S7" s="8" t="s">
        <v>51</v>
      </c>
      <c r="X7" s="8" t="s">
        <v>53</v>
      </c>
      <c r="AI7" s="8" t="s">
        <v>54</v>
      </c>
    </row>
    <row r="8" spans="1:43" s="9" customFormat="1">
      <c r="D8" s="10" t="s">
        <v>4</v>
      </c>
      <c r="E8" s="11" t="s">
        <v>13</v>
      </c>
      <c r="F8" s="12" t="s">
        <v>22</v>
      </c>
      <c r="G8" s="13" t="s">
        <v>31</v>
      </c>
      <c r="H8" s="14" t="s">
        <v>40</v>
      </c>
      <c r="I8" s="10" t="s">
        <v>5</v>
      </c>
      <c r="J8" s="11" t="s">
        <v>14</v>
      </c>
      <c r="K8" s="12" t="s">
        <v>23</v>
      </c>
      <c r="L8" s="13" t="s">
        <v>32</v>
      </c>
      <c r="M8" s="14" t="s">
        <v>41</v>
      </c>
      <c r="N8" s="10" t="s">
        <v>6</v>
      </c>
      <c r="O8" s="11" t="s">
        <v>15</v>
      </c>
      <c r="P8" s="12" t="s">
        <v>24</v>
      </c>
      <c r="Q8" s="13" t="s">
        <v>33</v>
      </c>
      <c r="R8" s="14" t="s">
        <v>42</v>
      </c>
      <c r="S8" s="15" t="s">
        <v>52</v>
      </c>
      <c r="T8" s="11" t="s">
        <v>16</v>
      </c>
      <c r="U8" s="12" t="s">
        <v>25</v>
      </c>
      <c r="V8" s="13" t="s">
        <v>34</v>
      </c>
      <c r="W8" s="14" t="s">
        <v>43</v>
      </c>
      <c r="X8" s="10" t="s">
        <v>7</v>
      </c>
      <c r="Y8" s="10" t="s">
        <v>8</v>
      </c>
      <c r="Z8" s="10" t="s">
        <v>9</v>
      </c>
      <c r="AA8" s="11" t="s">
        <v>17</v>
      </c>
      <c r="AB8" s="11" t="s">
        <v>18</v>
      </c>
      <c r="AC8" s="12" t="s">
        <v>26</v>
      </c>
      <c r="AD8" s="12" t="s">
        <v>27</v>
      </c>
      <c r="AE8" s="13" t="s">
        <v>35</v>
      </c>
      <c r="AF8" s="13" t="s">
        <v>36</v>
      </c>
      <c r="AG8" s="14" t="s">
        <v>44</v>
      </c>
      <c r="AH8" s="14" t="s">
        <v>45</v>
      </c>
      <c r="AI8" s="10" t="s">
        <v>10</v>
      </c>
      <c r="AJ8" s="11" t="s">
        <v>19</v>
      </c>
      <c r="AK8" s="11" t="s">
        <v>20</v>
      </c>
      <c r="AL8" s="12" t="s">
        <v>28</v>
      </c>
      <c r="AM8" s="12" t="s">
        <v>29</v>
      </c>
      <c r="AN8" s="13" t="s">
        <v>37</v>
      </c>
      <c r="AO8" s="13" t="s">
        <v>38</v>
      </c>
      <c r="AP8" s="14" t="s">
        <v>46</v>
      </c>
      <c r="AQ8" s="14" t="s">
        <v>47</v>
      </c>
    </row>
    <row r="9" spans="1:43">
      <c r="A9" s="21" t="s">
        <v>84</v>
      </c>
      <c r="B9">
        <f>RANK(C9,$C$9:$C$55)</f>
        <v>34</v>
      </c>
      <c r="C9">
        <f>AVERAGE(D9:H9)</f>
        <v>21.773999999999997</v>
      </c>
      <c r="D9" s="1">
        <v>19.66</v>
      </c>
      <c r="E9" s="2">
        <v>21.53</v>
      </c>
      <c r="F9" s="3">
        <v>22.38</v>
      </c>
      <c r="G9" s="4">
        <v>22.58</v>
      </c>
      <c r="H9" s="5">
        <v>22.72</v>
      </c>
      <c r="I9" s="1">
        <v>20.58</v>
      </c>
      <c r="J9" s="2">
        <v>21.75</v>
      </c>
      <c r="K9" s="3">
        <v>23.69</v>
      </c>
      <c r="L9" s="4">
        <v>22.46</v>
      </c>
      <c r="M9" s="5">
        <v>22.79</v>
      </c>
      <c r="N9" s="1">
        <v>21.4</v>
      </c>
      <c r="O9" s="2">
        <v>20.83</v>
      </c>
      <c r="P9" s="3">
        <v>20.76</v>
      </c>
      <c r="Q9" s="4">
        <v>22.35</v>
      </c>
      <c r="R9" s="5">
        <v>21.32</v>
      </c>
      <c r="S9" s="1">
        <v>23.84</v>
      </c>
      <c r="T9" s="2">
        <v>23.47</v>
      </c>
      <c r="U9" s="3">
        <v>24.61</v>
      </c>
      <c r="V9" s="4">
        <v>23.95</v>
      </c>
      <c r="W9" s="5">
        <v>27.54</v>
      </c>
      <c r="X9" s="1">
        <v>23.82</v>
      </c>
      <c r="Y9" s="1">
        <v>23.4</v>
      </c>
      <c r="Z9" s="1">
        <v>24.82</v>
      </c>
      <c r="AA9" s="2">
        <v>22.57</v>
      </c>
      <c r="AB9" s="2">
        <v>22.89</v>
      </c>
      <c r="AC9" s="3">
        <v>24.31</v>
      </c>
      <c r="AD9" s="3">
        <v>24.43</v>
      </c>
      <c r="AE9" s="4">
        <v>23.81</v>
      </c>
      <c r="AF9" s="4">
        <v>25.17</v>
      </c>
      <c r="AG9" s="5">
        <v>24.46</v>
      </c>
      <c r="AH9" s="5">
        <v>25.8</v>
      </c>
      <c r="AI9" s="1">
        <v>22.79</v>
      </c>
      <c r="AJ9" s="2">
        <v>21.91</v>
      </c>
      <c r="AK9" s="2">
        <v>22.81</v>
      </c>
      <c r="AL9" s="3">
        <v>24.34</v>
      </c>
      <c r="AM9" s="3">
        <v>25.72</v>
      </c>
      <c r="AN9" s="4">
        <v>25.6</v>
      </c>
      <c r="AO9" s="4">
        <v>25.25</v>
      </c>
      <c r="AP9" s="5">
        <v>24.77</v>
      </c>
      <c r="AQ9" s="5">
        <v>23.82</v>
      </c>
    </row>
    <row r="10" spans="1:43">
      <c r="A10" s="21" t="s">
        <v>85</v>
      </c>
      <c r="B10">
        <f t="shared" ref="B10:B55" si="2">RANK(C10,$C$9:$C$55)</f>
        <v>22</v>
      </c>
      <c r="C10">
        <f t="shared" ref="C10:C55" si="3">AVERAGE(D10:H10)</f>
        <v>24.77</v>
      </c>
      <c r="D10" s="1">
        <v>24.35</v>
      </c>
      <c r="E10" s="2">
        <v>23.77</v>
      </c>
      <c r="F10" s="3">
        <v>25.69</v>
      </c>
      <c r="G10" s="4">
        <v>25.54</v>
      </c>
      <c r="H10" s="5">
        <v>24.5</v>
      </c>
      <c r="I10" s="1">
        <v>23.72</v>
      </c>
      <c r="J10" s="2">
        <v>23.57</v>
      </c>
      <c r="K10" s="3">
        <v>25.33</v>
      </c>
      <c r="L10" s="4">
        <v>24.79</v>
      </c>
      <c r="M10" s="5">
        <v>24.4</v>
      </c>
      <c r="N10" s="1">
        <v>22.76</v>
      </c>
      <c r="O10" s="2">
        <v>24.46</v>
      </c>
      <c r="P10" s="3">
        <v>25.47</v>
      </c>
      <c r="Q10" s="4">
        <v>24.88</v>
      </c>
      <c r="R10" s="5">
        <v>23.87</v>
      </c>
      <c r="S10" s="1">
        <v>24.45</v>
      </c>
      <c r="T10" s="2">
        <v>24.75</v>
      </c>
      <c r="U10" s="3">
        <v>25.45</v>
      </c>
      <c r="V10" s="4">
        <v>25.5</v>
      </c>
      <c r="W10" s="5">
        <v>26.44</v>
      </c>
      <c r="X10" s="1">
        <v>24.97</v>
      </c>
      <c r="Y10" s="1">
        <v>23.45</v>
      </c>
      <c r="Z10" s="1">
        <v>25.55</v>
      </c>
      <c r="AA10" s="2">
        <v>23.93</v>
      </c>
      <c r="AB10" s="2">
        <v>24.6</v>
      </c>
      <c r="AC10" s="3">
        <v>24.88</v>
      </c>
      <c r="AD10" s="3">
        <v>24.99</v>
      </c>
      <c r="AE10" s="4">
        <v>25.4</v>
      </c>
      <c r="AF10" s="4">
        <v>25.71</v>
      </c>
      <c r="AG10" s="5">
        <v>24.75</v>
      </c>
      <c r="AH10" s="5">
        <v>26.44</v>
      </c>
      <c r="AI10" s="1">
        <v>24.54</v>
      </c>
      <c r="AJ10" s="2">
        <v>24.51</v>
      </c>
      <c r="AK10" s="2">
        <v>24.38</v>
      </c>
      <c r="AL10" s="3">
        <v>25.51</v>
      </c>
      <c r="AM10" s="3">
        <v>25.95</v>
      </c>
      <c r="AN10" s="4">
        <v>22.48</v>
      </c>
      <c r="AO10" s="4">
        <v>25.95</v>
      </c>
      <c r="AP10" s="5">
        <v>25.39</v>
      </c>
      <c r="AQ10" s="5">
        <v>24.86</v>
      </c>
    </row>
    <row r="11" spans="1:43">
      <c r="A11" s="21" t="s">
        <v>86</v>
      </c>
      <c r="B11">
        <f t="shared" si="2"/>
        <v>37</v>
      </c>
      <c r="C11">
        <f t="shared" si="3"/>
        <v>21.472000000000001</v>
      </c>
      <c r="D11" s="1">
        <v>23.42</v>
      </c>
      <c r="E11" s="2">
        <v>16.59</v>
      </c>
      <c r="F11" s="3">
        <v>24.63</v>
      </c>
      <c r="G11" s="4">
        <v>23.47</v>
      </c>
      <c r="H11" s="5">
        <v>19.25</v>
      </c>
      <c r="I11" s="1">
        <v>21.68</v>
      </c>
      <c r="J11" s="2">
        <v>14.53</v>
      </c>
      <c r="K11" s="3">
        <v>17.88</v>
      </c>
      <c r="L11" s="4">
        <v>16.86</v>
      </c>
      <c r="M11" s="5">
        <v>16.899999999999999</v>
      </c>
      <c r="N11" s="1">
        <v>21.76</v>
      </c>
      <c r="O11" s="2">
        <v>20.55</v>
      </c>
      <c r="P11" s="3">
        <v>21.75</v>
      </c>
      <c r="Q11" s="4">
        <v>22.64</v>
      </c>
      <c r="R11" s="5">
        <v>22.69</v>
      </c>
      <c r="S11" s="1">
        <v>26.41</v>
      </c>
      <c r="T11" s="2">
        <v>23.59</v>
      </c>
      <c r="U11" s="3">
        <v>26.85</v>
      </c>
      <c r="V11" s="4">
        <v>24.85</v>
      </c>
      <c r="W11" s="5">
        <v>26.92</v>
      </c>
      <c r="X11" s="1">
        <v>20.56</v>
      </c>
      <c r="Y11" s="1">
        <v>22.93</v>
      </c>
      <c r="Z11" s="1">
        <v>28.68</v>
      </c>
      <c r="AA11" s="2">
        <v>21.52</v>
      </c>
      <c r="AB11" s="2">
        <v>18.239999999999998</v>
      </c>
      <c r="AC11" s="3">
        <v>19.510000000000002</v>
      </c>
      <c r="AD11" s="3">
        <v>20.95</v>
      </c>
      <c r="AE11" s="4">
        <v>23.59</v>
      </c>
      <c r="AF11" s="4">
        <v>19.59</v>
      </c>
      <c r="AG11" s="5">
        <v>27.43</v>
      </c>
      <c r="AH11" s="5">
        <v>25.51</v>
      </c>
      <c r="AI11" s="1">
        <v>25.38</v>
      </c>
      <c r="AJ11" s="2">
        <v>22.75</v>
      </c>
      <c r="AK11" s="2">
        <v>23.75</v>
      </c>
      <c r="AL11" s="3">
        <v>21.94</v>
      </c>
      <c r="AM11" s="3">
        <v>22.57</v>
      </c>
      <c r="AN11" s="4">
        <v>23.53</v>
      </c>
      <c r="AO11" s="4">
        <v>25.94</v>
      </c>
      <c r="AP11" s="5">
        <v>27.5</v>
      </c>
      <c r="AQ11" s="5">
        <v>19.899999999999999</v>
      </c>
    </row>
    <row r="12" spans="1:43">
      <c r="A12" s="21" t="s">
        <v>87</v>
      </c>
      <c r="B12">
        <f t="shared" si="2"/>
        <v>4</v>
      </c>
      <c r="C12">
        <f t="shared" si="3"/>
        <v>29.358000000000004</v>
      </c>
      <c r="D12" s="1">
        <v>30.64</v>
      </c>
      <c r="E12" s="2">
        <v>27.85</v>
      </c>
      <c r="F12" s="3">
        <v>29.94</v>
      </c>
      <c r="G12" s="4">
        <v>29.4</v>
      </c>
      <c r="H12" s="5">
        <v>28.96</v>
      </c>
      <c r="I12" s="1">
        <v>29.44</v>
      </c>
      <c r="J12" s="2">
        <v>27.63</v>
      </c>
      <c r="K12" s="3">
        <v>30.22</v>
      </c>
      <c r="L12" s="4">
        <v>29.64</v>
      </c>
      <c r="M12" s="5">
        <v>27.9</v>
      </c>
      <c r="N12" s="1">
        <v>29.4</v>
      </c>
      <c r="O12" s="2">
        <v>27.71</v>
      </c>
      <c r="P12" s="3">
        <v>30.46</v>
      </c>
      <c r="Q12" s="4">
        <v>30.42</v>
      </c>
      <c r="R12" s="5">
        <v>28.43</v>
      </c>
      <c r="S12" s="1">
        <v>25.71</v>
      </c>
      <c r="T12" s="2">
        <v>25.68</v>
      </c>
      <c r="U12" s="3">
        <v>28.36</v>
      </c>
      <c r="V12" s="4">
        <v>27.66</v>
      </c>
      <c r="W12" s="5">
        <v>27.51</v>
      </c>
      <c r="X12" s="1">
        <v>26.87</v>
      </c>
      <c r="Y12" s="1">
        <v>25.78</v>
      </c>
      <c r="Z12" s="1">
        <v>30.54</v>
      </c>
      <c r="AA12" s="2">
        <v>26.35</v>
      </c>
      <c r="AB12" s="2">
        <v>25.84</v>
      </c>
      <c r="AC12" s="3">
        <v>27.41</v>
      </c>
      <c r="AD12" s="3">
        <v>28.67</v>
      </c>
      <c r="AE12" s="4">
        <v>29.36</v>
      </c>
      <c r="AF12" s="4">
        <v>28.43</v>
      </c>
      <c r="AG12" s="5">
        <v>28.61</v>
      </c>
      <c r="AH12" s="5">
        <v>29.46</v>
      </c>
      <c r="AI12" s="1">
        <v>27.81</v>
      </c>
      <c r="AJ12" s="2">
        <v>27.55</v>
      </c>
      <c r="AK12" s="2">
        <v>27.87</v>
      </c>
      <c r="AL12" s="3">
        <v>29.38</v>
      </c>
      <c r="AM12" s="3">
        <v>29.32</v>
      </c>
      <c r="AN12" s="4">
        <v>28.94</v>
      </c>
      <c r="AO12" s="4">
        <v>29.56</v>
      </c>
      <c r="AP12" s="5">
        <v>27.48</v>
      </c>
      <c r="AQ12" s="5">
        <v>27.68</v>
      </c>
    </row>
    <row r="13" spans="1:43">
      <c r="A13" s="21" t="s">
        <v>2</v>
      </c>
      <c r="B13">
        <f t="shared" si="2"/>
        <v>14</v>
      </c>
      <c r="C13">
        <f t="shared" si="3"/>
        <v>27.161999999999999</v>
      </c>
      <c r="D13" s="1">
        <v>27.34</v>
      </c>
      <c r="E13" s="2">
        <v>27.57</v>
      </c>
      <c r="F13" s="3">
        <v>27.33</v>
      </c>
      <c r="G13" s="4">
        <v>26.63</v>
      </c>
      <c r="H13" s="5">
        <v>26.94</v>
      </c>
      <c r="I13" s="1">
        <v>25.73</v>
      </c>
      <c r="J13" s="2">
        <v>25.62</v>
      </c>
      <c r="K13" s="3">
        <v>26.79</v>
      </c>
      <c r="L13" s="4">
        <v>26.71</v>
      </c>
      <c r="M13" s="5">
        <v>24.46</v>
      </c>
      <c r="N13" s="1">
        <v>25.67</v>
      </c>
      <c r="O13" s="2">
        <v>25.31</v>
      </c>
      <c r="P13" s="3">
        <v>35.659999999999997</v>
      </c>
      <c r="Q13" s="4">
        <v>27.64</v>
      </c>
      <c r="R13" s="5">
        <v>25.3</v>
      </c>
      <c r="S13" s="1">
        <v>20.350000000000001</v>
      </c>
      <c r="T13" s="2">
        <v>18.52</v>
      </c>
      <c r="U13" s="3">
        <v>21.28</v>
      </c>
      <c r="V13" s="4">
        <v>21.34</v>
      </c>
      <c r="W13" s="5">
        <v>21.72</v>
      </c>
      <c r="X13" s="1">
        <v>24.44</v>
      </c>
      <c r="Y13" s="1">
        <v>22.48</v>
      </c>
      <c r="Z13" s="1">
        <v>24.55</v>
      </c>
      <c r="AA13" s="2">
        <v>23.94</v>
      </c>
      <c r="AB13" s="2">
        <v>23.37</v>
      </c>
      <c r="AC13" s="3">
        <v>22.81</v>
      </c>
      <c r="AD13" s="3">
        <v>24.29</v>
      </c>
      <c r="AE13" s="4">
        <v>25.69</v>
      </c>
      <c r="AF13" s="4">
        <v>24.43</v>
      </c>
      <c r="AG13" s="5">
        <v>24.29</v>
      </c>
      <c r="AH13" s="5">
        <v>25.38</v>
      </c>
      <c r="AI13" s="1">
        <v>23.91</v>
      </c>
      <c r="AJ13" s="2">
        <v>22.36</v>
      </c>
      <c r="AK13" s="2">
        <v>22.4</v>
      </c>
      <c r="AL13" s="3">
        <v>27.52</v>
      </c>
      <c r="AM13" s="3">
        <v>23.51</v>
      </c>
      <c r="AN13" s="4">
        <v>22.85</v>
      </c>
      <c r="AO13" s="4">
        <v>21.51</v>
      </c>
      <c r="AP13" s="5">
        <v>25.47</v>
      </c>
      <c r="AQ13" s="5">
        <v>22.84</v>
      </c>
    </row>
    <row r="14" spans="1:43">
      <c r="A14" s="21" t="s">
        <v>88</v>
      </c>
      <c r="B14">
        <f t="shared" si="2"/>
        <v>40</v>
      </c>
      <c r="C14">
        <f t="shared" si="3"/>
        <v>19.828000000000003</v>
      </c>
      <c r="D14" s="1">
        <v>19.96</v>
      </c>
      <c r="E14" s="2">
        <v>18.53</v>
      </c>
      <c r="F14" s="3">
        <v>20.82</v>
      </c>
      <c r="G14" s="4">
        <v>19.87</v>
      </c>
      <c r="H14" s="5">
        <v>19.96</v>
      </c>
      <c r="I14" s="1">
        <v>18.82</v>
      </c>
      <c r="J14" s="2">
        <v>19.28</v>
      </c>
      <c r="K14" s="3">
        <v>20.22</v>
      </c>
      <c r="L14" s="4">
        <v>20.46</v>
      </c>
      <c r="M14" s="5">
        <v>18.809999999999999</v>
      </c>
      <c r="N14" s="1">
        <v>19.82</v>
      </c>
      <c r="O14" s="2">
        <v>18.98</v>
      </c>
      <c r="P14" s="3">
        <v>21.48</v>
      </c>
      <c r="Q14" s="4">
        <v>20.91</v>
      </c>
      <c r="R14" s="5">
        <v>19.66</v>
      </c>
      <c r="S14" s="1">
        <v>18.45</v>
      </c>
      <c r="T14" s="2">
        <v>18.59</v>
      </c>
      <c r="U14" s="3">
        <v>18.71</v>
      </c>
      <c r="V14" s="4">
        <v>18.73</v>
      </c>
      <c r="W14" s="5">
        <v>19.86</v>
      </c>
      <c r="X14" s="1">
        <v>19.5</v>
      </c>
      <c r="Y14" s="1">
        <v>17.489999999999998</v>
      </c>
      <c r="Z14" s="1">
        <v>19.36</v>
      </c>
      <c r="AA14" s="2">
        <v>18.38</v>
      </c>
      <c r="AB14" s="2">
        <v>18.440000000000001</v>
      </c>
      <c r="AC14" s="3">
        <v>19.5</v>
      </c>
      <c r="AD14" s="3">
        <v>19.61</v>
      </c>
      <c r="AE14" s="4">
        <v>19.53</v>
      </c>
      <c r="AF14" s="4">
        <v>19.760000000000002</v>
      </c>
      <c r="AG14" s="5">
        <v>19.66</v>
      </c>
      <c r="AH14" s="5">
        <v>19.96</v>
      </c>
      <c r="AI14" s="1">
        <v>18.760000000000002</v>
      </c>
      <c r="AJ14" s="2">
        <v>18.46</v>
      </c>
      <c r="AK14" s="2">
        <v>18.86</v>
      </c>
      <c r="AL14" s="3">
        <v>19.8</v>
      </c>
      <c r="AM14" s="3">
        <v>19.71</v>
      </c>
      <c r="AN14" s="4">
        <v>19.670000000000002</v>
      </c>
      <c r="AO14" s="4">
        <v>19.670000000000002</v>
      </c>
      <c r="AP14" s="5">
        <v>20.34</v>
      </c>
      <c r="AQ14" s="5">
        <v>18.71</v>
      </c>
    </row>
    <row r="15" spans="1:43">
      <c r="A15" s="21" t="s">
        <v>89</v>
      </c>
      <c r="B15">
        <f t="shared" si="2"/>
        <v>34</v>
      </c>
      <c r="C15">
        <f t="shared" si="3"/>
        <v>21.773999999999997</v>
      </c>
      <c r="D15" s="1">
        <v>21.59</v>
      </c>
      <c r="E15" s="2">
        <v>20.86</v>
      </c>
      <c r="F15" s="3">
        <v>22.65</v>
      </c>
      <c r="G15" s="4">
        <v>21.77</v>
      </c>
      <c r="H15" s="5">
        <v>22</v>
      </c>
      <c r="I15" s="1">
        <v>20.9</v>
      </c>
      <c r="J15" s="2">
        <v>21.63</v>
      </c>
      <c r="K15" s="3">
        <v>21.74</v>
      </c>
      <c r="L15" s="4">
        <v>22.41</v>
      </c>
      <c r="M15" s="5">
        <v>20.83</v>
      </c>
      <c r="N15" s="1">
        <v>21.96</v>
      </c>
      <c r="O15" s="2">
        <v>20.85</v>
      </c>
      <c r="P15" s="3">
        <v>22.67</v>
      </c>
      <c r="Q15" s="4">
        <v>22.88</v>
      </c>
      <c r="R15" s="5">
        <v>21.84</v>
      </c>
      <c r="S15" s="1">
        <v>20.72</v>
      </c>
      <c r="T15" s="2">
        <v>21.29</v>
      </c>
      <c r="U15" s="3">
        <v>21.66</v>
      </c>
      <c r="V15" s="4">
        <v>22.18</v>
      </c>
      <c r="W15" s="5">
        <v>21.69</v>
      </c>
      <c r="X15" s="1">
        <v>21.76</v>
      </c>
      <c r="Y15" s="1">
        <v>20.46</v>
      </c>
      <c r="Z15" s="1">
        <v>21.46</v>
      </c>
      <c r="AA15" s="2">
        <v>21.3</v>
      </c>
      <c r="AB15" s="2">
        <v>20.88</v>
      </c>
      <c r="AC15" s="3">
        <v>21.66</v>
      </c>
      <c r="AD15" s="3">
        <v>21.72</v>
      </c>
      <c r="AE15" s="4">
        <v>21.9</v>
      </c>
      <c r="AF15" s="4">
        <v>21.87</v>
      </c>
      <c r="AG15" s="5">
        <v>21.46</v>
      </c>
      <c r="AH15" s="5">
        <v>21.54</v>
      </c>
      <c r="AI15" s="1">
        <v>20.98</v>
      </c>
      <c r="AJ15" s="2">
        <v>20.78</v>
      </c>
      <c r="AK15" s="2">
        <v>21.61</v>
      </c>
      <c r="AL15" s="3">
        <v>22.42</v>
      </c>
      <c r="AM15" s="3">
        <v>22.37</v>
      </c>
      <c r="AN15" s="4">
        <v>22.39</v>
      </c>
      <c r="AO15" s="4">
        <v>22.4</v>
      </c>
      <c r="AP15" s="5">
        <v>22.84</v>
      </c>
      <c r="AQ15" s="5">
        <v>21.52</v>
      </c>
    </row>
    <row r="16" spans="1:43">
      <c r="A16" s="21" t="s">
        <v>90</v>
      </c>
      <c r="B16">
        <f t="shared" si="2"/>
        <v>17</v>
      </c>
      <c r="C16">
        <f t="shared" si="3"/>
        <v>26.094000000000001</v>
      </c>
      <c r="D16" s="1">
        <v>26.65</v>
      </c>
      <c r="E16" s="2">
        <v>24.74</v>
      </c>
      <c r="F16" s="3">
        <v>26.8</v>
      </c>
      <c r="G16" s="4">
        <v>26.66</v>
      </c>
      <c r="H16" s="5">
        <v>25.62</v>
      </c>
      <c r="I16" s="1">
        <v>25.37</v>
      </c>
      <c r="J16" s="2">
        <v>25.49</v>
      </c>
      <c r="K16" s="3">
        <v>26.37</v>
      </c>
      <c r="L16" s="4">
        <v>26.41</v>
      </c>
      <c r="M16" s="5">
        <v>25.76</v>
      </c>
      <c r="N16" s="1">
        <v>25.81</v>
      </c>
      <c r="O16" s="2">
        <v>25.32</v>
      </c>
      <c r="P16" s="3">
        <v>28.38</v>
      </c>
      <c r="Q16" s="4">
        <v>26.66</v>
      </c>
      <c r="R16" s="5">
        <v>25.73</v>
      </c>
      <c r="S16" s="1">
        <v>24.29</v>
      </c>
      <c r="T16" s="2">
        <v>24.21</v>
      </c>
      <c r="U16" s="3">
        <v>25.28</v>
      </c>
      <c r="V16" s="4">
        <v>26.25</v>
      </c>
      <c r="W16" s="5">
        <v>24.45</v>
      </c>
      <c r="X16" s="1">
        <v>26.62</v>
      </c>
      <c r="Y16" s="1">
        <v>24.78</v>
      </c>
      <c r="Z16" s="1">
        <v>26.64</v>
      </c>
      <c r="AA16" s="2">
        <v>25.77</v>
      </c>
      <c r="AB16" s="2">
        <v>25.35</v>
      </c>
      <c r="AC16" s="3">
        <v>26.32</v>
      </c>
      <c r="AD16" s="3">
        <v>25.81</v>
      </c>
      <c r="AE16" s="4">
        <v>26.16</v>
      </c>
      <c r="AF16" s="4">
        <v>25.6</v>
      </c>
      <c r="AG16" s="5">
        <v>26.59</v>
      </c>
      <c r="AH16" s="5">
        <v>26.64</v>
      </c>
      <c r="AI16" s="1">
        <v>26.5</v>
      </c>
      <c r="AJ16" s="2">
        <v>25.38</v>
      </c>
      <c r="AK16" s="2">
        <v>24.69</v>
      </c>
      <c r="AL16" s="3">
        <v>27.31</v>
      </c>
      <c r="AM16" s="3">
        <v>26.37</v>
      </c>
      <c r="AN16" s="4">
        <v>25.78</v>
      </c>
      <c r="AO16" s="4">
        <v>26.96</v>
      </c>
      <c r="AP16" s="5">
        <v>25.75</v>
      </c>
      <c r="AQ16" s="5">
        <v>25.5</v>
      </c>
    </row>
    <row r="17" spans="1:43">
      <c r="A17" s="21" t="s">
        <v>91</v>
      </c>
      <c r="B17">
        <f t="shared" si="2"/>
        <v>26</v>
      </c>
      <c r="C17">
        <f t="shared" si="3"/>
        <v>23.327999999999999</v>
      </c>
      <c r="D17" s="1">
        <v>24.81</v>
      </c>
      <c r="E17" s="2">
        <v>21.78</v>
      </c>
      <c r="F17" s="3">
        <v>23.65</v>
      </c>
      <c r="G17" s="4">
        <v>23.52</v>
      </c>
      <c r="H17" s="5">
        <v>22.88</v>
      </c>
      <c r="I17" s="1">
        <v>21.68</v>
      </c>
      <c r="J17" s="2">
        <v>22.81</v>
      </c>
      <c r="K17" s="3">
        <v>23.7</v>
      </c>
      <c r="L17" s="4">
        <v>23.58</v>
      </c>
      <c r="M17" s="5">
        <v>22.62</v>
      </c>
      <c r="N17" s="1">
        <v>22.8</v>
      </c>
      <c r="O17" s="2">
        <v>22.47</v>
      </c>
      <c r="P17" s="3">
        <v>23.3</v>
      </c>
      <c r="Q17" s="4">
        <v>24.32</v>
      </c>
      <c r="R17" s="5">
        <v>23.39</v>
      </c>
      <c r="S17" s="1">
        <v>21.29</v>
      </c>
      <c r="T17" s="2">
        <v>21.56</v>
      </c>
      <c r="U17" s="3">
        <v>22.42</v>
      </c>
      <c r="V17" s="4">
        <v>31.25</v>
      </c>
      <c r="W17" s="5">
        <v>23.39</v>
      </c>
      <c r="X17" s="1">
        <v>22.47</v>
      </c>
      <c r="Y17" s="1">
        <v>20.82</v>
      </c>
      <c r="Z17" s="1">
        <v>22.57</v>
      </c>
      <c r="AA17" s="2">
        <v>21.52</v>
      </c>
      <c r="AB17" s="2">
        <v>21.39</v>
      </c>
      <c r="AC17" s="3">
        <v>21.91</v>
      </c>
      <c r="AD17" s="3">
        <v>23.58</v>
      </c>
      <c r="AE17" s="4">
        <v>23.75</v>
      </c>
      <c r="AF17" s="4">
        <v>22.52</v>
      </c>
      <c r="AG17" s="5">
        <v>22.44</v>
      </c>
      <c r="AH17" s="5">
        <v>22.51</v>
      </c>
      <c r="AI17" s="1">
        <v>21.54</v>
      </c>
      <c r="AJ17" s="2">
        <v>21.9</v>
      </c>
      <c r="AK17" s="2">
        <v>22.63</v>
      </c>
      <c r="AL17" s="3">
        <v>22.27</v>
      </c>
      <c r="AM17" s="3">
        <v>22.46</v>
      </c>
      <c r="AN17" s="4">
        <v>23.43</v>
      </c>
      <c r="AO17" s="4">
        <v>22.5</v>
      </c>
      <c r="AP17" s="5">
        <v>22.55</v>
      </c>
      <c r="AQ17" s="5">
        <v>21.44</v>
      </c>
    </row>
    <row r="18" spans="1:43">
      <c r="A18" s="21" t="s">
        <v>92</v>
      </c>
      <c r="B18">
        <f t="shared" si="2"/>
        <v>36</v>
      </c>
      <c r="C18">
        <f t="shared" si="3"/>
        <v>21.68</v>
      </c>
      <c r="D18" s="1">
        <v>21.92</v>
      </c>
      <c r="E18" s="2">
        <v>20.39</v>
      </c>
      <c r="F18" s="3">
        <v>22.44</v>
      </c>
      <c r="G18" s="4">
        <v>21.79</v>
      </c>
      <c r="H18" s="5">
        <v>21.86</v>
      </c>
      <c r="I18" s="1">
        <v>20.46</v>
      </c>
      <c r="J18" s="2">
        <v>21.98</v>
      </c>
      <c r="K18" s="3">
        <v>22.45</v>
      </c>
      <c r="L18" s="4">
        <v>22.41</v>
      </c>
      <c r="M18" s="5">
        <v>21.86</v>
      </c>
      <c r="N18" s="1">
        <v>21.71</v>
      </c>
      <c r="O18" s="2">
        <v>21.75</v>
      </c>
      <c r="P18" s="3">
        <v>23.42</v>
      </c>
      <c r="Q18" s="4">
        <v>22.73</v>
      </c>
      <c r="R18" s="5">
        <v>21.82</v>
      </c>
      <c r="S18" s="1">
        <v>22.57</v>
      </c>
      <c r="T18" s="2">
        <v>22.28</v>
      </c>
      <c r="U18" s="3">
        <v>23.65</v>
      </c>
      <c r="V18" s="4">
        <v>23.32</v>
      </c>
      <c r="W18" s="5">
        <v>23.95</v>
      </c>
      <c r="X18" s="1">
        <v>22.75</v>
      </c>
      <c r="Y18" s="1">
        <v>21.94</v>
      </c>
      <c r="Z18" s="1">
        <v>22.8</v>
      </c>
      <c r="AA18" s="2">
        <v>21.89</v>
      </c>
      <c r="AB18" s="2">
        <v>22.73</v>
      </c>
      <c r="AC18" s="3">
        <v>22.76</v>
      </c>
      <c r="AD18" s="3">
        <v>24.78</v>
      </c>
      <c r="AE18" s="4">
        <v>23.69</v>
      </c>
      <c r="AF18" s="4">
        <v>23.57</v>
      </c>
      <c r="AG18" s="5">
        <v>22.58</v>
      </c>
      <c r="AH18" s="5">
        <v>22.24</v>
      </c>
      <c r="AI18" s="1">
        <v>22.35</v>
      </c>
      <c r="AJ18" s="2">
        <v>22.76</v>
      </c>
      <c r="AK18" s="2">
        <v>22.68</v>
      </c>
      <c r="AL18" s="3">
        <v>23.52</v>
      </c>
      <c r="AM18" s="3">
        <v>23.79</v>
      </c>
      <c r="AN18" s="4">
        <v>24.21</v>
      </c>
      <c r="AO18" s="4">
        <v>23.82</v>
      </c>
      <c r="AP18" s="5">
        <v>24.78</v>
      </c>
      <c r="AQ18" s="5">
        <v>22.82</v>
      </c>
    </row>
    <row r="19" spans="1:43">
      <c r="A19" s="21" t="s">
        <v>93</v>
      </c>
      <c r="B19">
        <f t="shared" si="2"/>
        <v>6</v>
      </c>
      <c r="C19">
        <f t="shared" si="3"/>
        <v>29.085999999999995</v>
      </c>
      <c r="D19" s="1">
        <v>28.85</v>
      </c>
      <c r="E19" s="2">
        <v>26.9</v>
      </c>
      <c r="F19" s="3">
        <v>33.880000000000003</v>
      </c>
      <c r="G19" s="4">
        <v>26.54</v>
      </c>
      <c r="H19" s="5">
        <v>29.26</v>
      </c>
      <c r="I19" s="1">
        <v>28.71</v>
      </c>
      <c r="J19" s="2">
        <v>26.58</v>
      </c>
      <c r="K19" s="3">
        <v>29.85</v>
      </c>
      <c r="L19" s="4">
        <v>27.95</v>
      </c>
      <c r="M19" s="5">
        <v>29.88</v>
      </c>
      <c r="N19" s="1">
        <v>26.95</v>
      </c>
      <c r="O19" s="2">
        <v>28.44</v>
      </c>
      <c r="P19" s="3">
        <v>17.22</v>
      </c>
      <c r="Q19" s="4">
        <v>27.64</v>
      </c>
      <c r="R19" s="5">
        <v>28.7</v>
      </c>
      <c r="S19" s="1">
        <v>27.62</v>
      </c>
      <c r="T19" s="2">
        <v>26.8</v>
      </c>
      <c r="U19" s="3">
        <v>22.76</v>
      </c>
      <c r="V19" s="4">
        <v>27.66</v>
      </c>
      <c r="W19" s="5">
        <v>28.98</v>
      </c>
      <c r="X19" s="1">
        <v>26.49</v>
      </c>
      <c r="Y19" s="1">
        <v>27.71</v>
      </c>
      <c r="Z19" s="1">
        <v>27.5</v>
      </c>
      <c r="AA19" s="2">
        <v>26.34</v>
      </c>
      <c r="AB19" s="2">
        <v>24.87</v>
      </c>
      <c r="AC19" s="3">
        <v>24.64</v>
      </c>
      <c r="AD19" s="3">
        <v>27.72</v>
      </c>
      <c r="AE19" s="4">
        <v>26.47</v>
      </c>
      <c r="AF19" s="4">
        <v>27.57</v>
      </c>
      <c r="AG19" s="5">
        <v>28.93</v>
      </c>
      <c r="AH19" s="5">
        <v>27.33</v>
      </c>
      <c r="AI19" s="1">
        <v>27.68</v>
      </c>
      <c r="AJ19" s="2">
        <v>28.95</v>
      </c>
      <c r="AK19" s="2">
        <v>29.45</v>
      </c>
      <c r="AL19" s="3">
        <v>26.71</v>
      </c>
      <c r="AM19" s="3">
        <v>28.41</v>
      </c>
      <c r="AN19" s="4">
        <v>26.93</v>
      </c>
      <c r="AO19" s="4">
        <v>28.69</v>
      </c>
      <c r="AP19" s="5">
        <v>29.23</v>
      </c>
      <c r="AQ19" s="5">
        <v>27.56</v>
      </c>
    </row>
    <row r="20" spans="1:43">
      <c r="A20" s="21" t="s">
        <v>94</v>
      </c>
      <c r="B20">
        <f t="shared" si="2"/>
        <v>5</v>
      </c>
      <c r="C20">
        <f t="shared" si="3"/>
        <v>29.244</v>
      </c>
      <c r="D20" s="1">
        <v>29.78</v>
      </c>
      <c r="E20" s="2">
        <v>29.6</v>
      </c>
      <c r="F20" s="3">
        <v>31.95</v>
      </c>
      <c r="G20" s="4">
        <v>25.45</v>
      </c>
      <c r="H20" s="5">
        <v>29.44</v>
      </c>
      <c r="I20" s="1">
        <v>27.73</v>
      </c>
      <c r="J20" s="2">
        <v>24.76</v>
      </c>
      <c r="K20" s="3">
        <v>28.5</v>
      </c>
      <c r="L20" s="4">
        <v>26.35</v>
      </c>
      <c r="M20" s="5">
        <v>28.53</v>
      </c>
      <c r="N20" s="1">
        <v>27.96</v>
      </c>
      <c r="O20" s="2">
        <v>27.39</v>
      </c>
      <c r="P20" s="3">
        <v>15.41</v>
      </c>
      <c r="Q20" s="4">
        <v>26.5</v>
      </c>
      <c r="R20" s="5">
        <v>28.44</v>
      </c>
      <c r="S20" s="1">
        <v>28.34</v>
      </c>
      <c r="T20" s="2">
        <v>28.52</v>
      </c>
      <c r="U20" s="3">
        <v>21.37</v>
      </c>
      <c r="V20" s="4">
        <v>26.62</v>
      </c>
      <c r="W20" s="5">
        <v>28.69</v>
      </c>
      <c r="X20" s="1">
        <v>25.39</v>
      </c>
      <c r="Y20" s="1">
        <v>25.84</v>
      </c>
      <c r="Z20" s="1">
        <v>27.56</v>
      </c>
      <c r="AA20" s="2">
        <v>25.64</v>
      </c>
      <c r="AB20" s="2">
        <v>24.52</v>
      </c>
      <c r="AC20" s="3">
        <v>23.61</v>
      </c>
      <c r="AD20" s="3">
        <v>26.41</v>
      </c>
      <c r="AE20" s="4">
        <v>25.79</v>
      </c>
      <c r="AF20" s="4">
        <v>25.97</v>
      </c>
      <c r="AG20" s="5">
        <v>30.79</v>
      </c>
      <c r="AH20" s="5">
        <v>26.82</v>
      </c>
      <c r="AI20" s="1">
        <v>26.93</v>
      </c>
      <c r="AJ20" s="2">
        <v>28.61</v>
      </c>
      <c r="AK20" s="2">
        <v>27.95</v>
      </c>
      <c r="AL20" s="3">
        <v>26.3</v>
      </c>
      <c r="AM20" s="3">
        <v>27.75</v>
      </c>
      <c r="AN20" s="4">
        <v>26.22</v>
      </c>
      <c r="AO20" s="4">
        <v>27.49</v>
      </c>
      <c r="AP20" s="5">
        <v>27.81</v>
      </c>
      <c r="AQ20" s="5">
        <v>26.89</v>
      </c>
    </row>
    <row r="21" spans="1:43">
      <c r="A21" s="21" t="s">
        <v>95</v>
      </c>
      <c r="B21">
        <f t="shared" si="2"/>
        <v>9</v>
      </c>
      <c r="C21">
        <f t="shared" si="3"/>
        <v>28.006</v>
      </c>
      <c r="D21" s="1">
        <v>29.85</v>
      </c>
      <c r="E21" s="2">
        <v>25.68</v>
      </c>
      <c r="F21" s="3">
        <v>28.42</v>
      </c>
      <c r="G21" s="4">
        <v>28.36</v>
      </c>
      <c r="H21" s="5">
        <v>27.72</v>
      </c>
      <c r="I21" s="1">
        <v>31.66</v>
      </c>
      <c r="J21" s="2">
        <v>25.3</v>
      </c>
      <c r="K21" s="3">
        <v>26.63</v>
      </c>
      <c r="L21" s="4">
        <v>30.46</v>
      </c>
      <c r="M21" s="5">
        <v>29.45</v>
      </c>
      <c r="N21" s="1">
        <v>28.51</v>
      </c>
      <c r="O21" s="2">
        <v>27.4</v>
      </c>
      <c r="P21" s="3">
        <v>32</v>
      </c>
      <c r="Q21" s="4">
        <v>30.49</v>
      </c>
      <c r="R21" s="5">
        <v>28.93</v>
      </c>
      <c r="S21" s="1">
        <v>27.42</v>
      </c>
      <c r="T21" s="2">
        <v>26.69</v>
      </c>
      <c r="U21" s="3">
        <v>26.75</v>
      </c>
      <c r="V21" s="4">
        <v>27.5</v>
      </c>
      <c r="W21" s="5">
        <v>28.45</v>
      </c>
      <c r="X21" s="1">
        <v>27.51</v>
      </c>
      <c r="Y21" s="1">
        <v>25.61</v>
      </c>
      <c r="Z21" s="1">
        <v>28.71</v>
      </c>
      <c r="AA21" s="2">
        <v>25.77</v>
      </c>
      <c r="AB21" s="2">
        <v>25.27</v>
      </c>
      <c r="AC21" s="3">
        <v>29.51</v>
      </c>
      <c r="AD21" s="3">
        <v>28.27</v>
      </c>
      <c r="AE21" s="4">
        <v>29.33</v>
      </c>
      <c r="AF21" s="4">
        <v>31.43</v>
      </c>
      <c r="AG21" s="5">
        <v>29.14</v>
      </c>
      <c r="AH21" s="5">
        <v>28.77</v>
      </c>
      <c r="AI21" s="1">
        <v>27.34</v>
      </c>
      <c r="AJ21" s="2">
        <v>26.39</v>
      </c>
      <c r="AK21" s="2">
        <v>26.78</v>
      </c>
      <c r="AL21" s="3">
        <v>28.32</v>
      </c>
      <c r="AM21" s="3">
        <v>28.35</v>
      </c>
      <c r="AN21" s="4">
        <v>27.53</v>
      </c>
      <c r="AO21" s="4">
        <v>28.69</v>
      </c>
      <c r="AP21" s="5">
        <v>27.82</v>
      </c>
      <c r="AQ21" s="5">
        <v>27.25</v>
      </c>
    </row>
    <row r="22" spans="1:43">
      <c r="A22" s="21" t="s">
        <v>96</v>
      </c>
      <c r="B22">
        <f t="shared" si="2"/>
        <v>1</v>
      </c>
      <c r="C22">
        <f t="shared" si="3"/>
        <v>32.06</v>
      </c>
      <c r="D22" s="1"/>
      <c r="E22" s="2">
        <v>29.98</v>
      </c>
      <c r="F22" s="3">
        <v>32.96</v>
      </c>
      <c r="G22" s="4"/>
      <c r="H22" s="5">
        <v>33.24</v>
      </c>
      <c r="I22" s="1">
        <v>26.75</v>
      </c>
      <c r="J22" s="2">
        <v>24.51</v>
      </c>
      <c r="K22" s="3">
        <v>28.8</v>
      </c>
      <c r="L22" s="4">
        <v>30.79</v>
      </c>
      <c r="M22" s="5">
        <v>28.67</v>
      </c>
      <c r="N22" s="1">
        <v>26.03</v>
      </c>
      <c r="O22" s="2">
        <v>24.61</v>
      </c>
      <c r="P22" s="3">
        <v>33.479999999999997</v>
      </c>
      <c r="Q22" s="4">
        <v>31.71</v>
      </c>
      <c r="R22" s="5">
        <v>27.28</v>
      </c>
      <c r="S22" s="1">
        <v>25.71</v>
      </c>
      <c r="T22" s="2">
        <v>24.61</v>
      </c>
      <c r="U22" s="3">
        <v>27.56</v>
      </c>
      <c r="V22" s="4">
        <v>28.11</v>
      </c>
      <c r="W22" s="5">
        <v>27.55</v>
      </c>
      <c r="X22" s="1">
        <v>24.46</v>
      </c>
      <c r="Y22" s="1">
        <v>22.69</v>
      </c>
      <c r="Z22" s="1">
        <v>25.99</v>
      </c>
      <c r="AA22" s="2">
        <v>22.54</v>
      </c>
      <c r="AB22" s="2">
        <v>23.94</v>
      </c>
      <c r="AC22" s="3">
        <v>27.38</v>
      </c>
      <c r="AD22" s="3">
        <v>29.43</v>
      </c>
      <c r="AE22" s="4">
        <v>27.68</v>
      </c>
      <c r="AF22" s="4">
        <v>27.85</v>
      </c>
      <c r="AG22" s="5">
        <v>26.71</v>
      </c>
      <c r="AH22" s="5">
        <v>25.99</v>
      </c>
      <c r="AI22" s="1">
        <v>25.61</v>
      </c>
      <c r="AJ22" s="2">
        <v>25.32</v>
      </c>
      <c r="AK22" s="2">
        <v>24</v>
      </c>
      <c r="AL22" s="3">
        <v>29.39</v>
      </c>
      <c r="AM22" s="3">
        <v>28.62</v>
      </c>
      <c r="AN22" s="4">
        <v>30.86</v>
      </c>
      <c r="AO22" s="4">
        <v>31.1</v>
      </c>
      <c r="AP22" s="5">
        <v>28.8</v>
      </c>
      <c r="AQ22" s="5">
        <v>27.66</v>
      </c>
    </row>
    <row r="23" spans="1:43">
      <c r="A23" s="21" t="s">
        <v>97</v>
      </c>
      <c r="B23">
        <f t="shared" si="2"/>
        <v>46</v>
      </c>
      <c r="C23">
        <f t="shared" si="3"/>
        <v>17.288000000000004</v>
      </c>
      <c r="D23" s="1">
        <v>16.82</v>
      </c>
      <c r="E23" s="2">
        <v>16.66</v>
      </c>
      <c r="F23" s="3">
        <v>17.809999999999999</v>
      </c>
      <c r="G23" s="4">
        <v>17.53</v>
      </c>
      <c r="H23" s="5">
        <v>17.62</v>
      </c>
      <c r="I23" s="1">
        <v>16.68</v>
      </c>
      <c r="J23" s="2">
        <v>16.559999999999999</v>
      </c>
      <c r="K23" s="3">
        <v>17.73</v>
      </c>
      <c r="L23" s="4">
        <v>18.34</v>
      </c>
      <c r="M23" s="5">
        <v>17.38</v>
      </c>
      <c r="N23" s="1">
        <v>17.579999999999998</v>
      </c>
      <c r="O23" s="2">
        <v>17.32</v>
      </c>
      <c r="P23" s="3">
        <v>17.7</v>
      </c>
      <c r="Q23" s="4">
        <v>18.75</v>
      </c>
      <c r="R23" s="5">
        <v>17.329999999999998</v>
      </c>
      <c r="S23" s="1">
        <v>16.54</v>
      </c>
      <c r="T23" s="2">
        <v>16.62</v>
      </c>
      <c r="U23" s="3">
        <v>17.510000000000002</v>
      </c>
      <c r="V23" s="4">
        <v>17.5</v>
      </c>
      <c r="W23" s="5">
        <v>17.78</v>
      </c>
      <c r="X23" s="1">
        <v>17.440000000000001</v>
      </c>
      <c r="Y23" s="1">
        <v>15.77</v>
      </c>
      <c r="Z23" s="1">
        <v>16.77</v>
      </c>
      <c r="AA23" s="2">
        <v>15.79</v>
      </c>
      <c r="AB23" s="2">
        <v>16.46</v>
      </c>
      <c r="AC23" s="3">
        <v>17.600000000000001</v>
      </c>
      <c r="AD23" s="3">
        <v>17.91</v>
      </c>
      <c r="AE23" s="4">
        <v>17.89</v>
      </c>
      <c r="AF23" s="4">
        <v>17.690000000000001</v>
      </c>
      <c r="AG23" s="5">
        <v>17.489999999999998</v>
      </c>
      <c r="AH23" s="5">
        <v>17.28</v>
      </c>
      <c r="AI23" s="1">
        <v>17.41</v>
      </c>
      <c r="AJ23" s="2">
        <v>16.399999999999999</v>
      </c>
      <c r="AK23" s="2">
        <v>16.489999999999998</v>
      </c>
      <c r="AL23" s="3">
        <v>17.53</v>
      </c>
      <c r="AM23" s="3">
        <v>17.690000000000001</v>
      </c>
      <c r="AN23" s="4">
        <v>17.670000000000002</v>
      </c>
      <c r="AO23" s="4">
        <v>17.899999999999999</v>
      </c>
      <c r="AP23" s="5">
        <v>17.34</v>
      </c>
      <c r="AQ23" s="5">
        <v>16.84</v>
      </c>
    </row>
    <row r="24" spans="1:43">
      <c r="A24" s="21" t="s">
        <v>98</v>
      </c>
      <c r="B24">
        <f t="shared" si="2"/>
        <v>19</v>
      </c>
      <c r="C24">
        <f t="shared" si="3"/>
        <v>25.860000000000003</v>
      </c>
      <c r="D24" s="1">
        <v>26.46</v>
      </c>
      <c r="E24" s="2">
        <v>25.47</v>
      </c>
      <c r="F24" s="3">
        <v>25.8</v>
      </c>
      <c r="G24" s="4">
        <v>25.73</v>
      </c>
      <c r="H24" s="5">
        <v>25.84</v>
      </c>
      <c r="I24" s="1">
        <v>24.72</v>
      </c>
      <c r="J24" s="2">
        <v>24.61</v>
      </c>
      <c r="K24" s="3">
        <v>26.59</v>
      </c>
      <c r="L24" s="4">
        <v>25.77</v>
      </c>
      <c r="M24" s="5">
        <v>25.46</v>
      </c>
      <c r="N24" s="1">
        <v>24.62</v>
      </c>
      <c r="O24" s="2">
        <v>24.49</v>
      </c>
      <c r="P24" s="3">
        <v>28.65</v>
      </c>
      <c r="Q24" s="4">
        <v>26.31</v>
      </c>
      <c r="R24" s="5">
        <v>24.72</v>
      </c>
      <c r="S24" s="1">
        <v>24.89</v>
      </c>
      <c r="T24" s="2">
        <v>24.7</v>
      </c>
      <c r="U24" s="3">
        <v>26.54</v>
      </c>
      <c r="V24" s="4">
        <v>26.45</v>
      </c>
      <c r="W24" s="5">
        <v>27.48</v>
      </c>
      <c r="X24" s="1">
        <v>25.89</v>
      </c>
      <c r="Y24" s="1">
        <v>24.46</v>
      </c>
      <c r="Z24" s="1">
        <v>25.71</v>
      </c>
      <c r="AA24" s="2">
        <v>25.54</v>
      </c>
      <c r="AB24" s="2">
        <v>24.64</v>
      </c>
      <c r="AC24" s="3">
        <v>26.26</v>
      </c>
      <c r="AD24" s="3">
        <v>29.66</v>
      </c>
      <c r="AE24" s="4">
        <v>27.43</v>
      </c>
      <c r="AF24" s="4">
        <v>26.68</v>
      </c>
      <c r="AG24" s="5">
        <v>26.71</v>
      </c>
      <c r="AH24" s="5">
        <v>25.48</v>
      </c>
      <c r="AI24" s="1">
        <v>25.82</v>
      </c>
      <c r="AJ24" s="2">
        <v>25.73</v>
      </c>
      <c r="AK24" s="2">
        <v>25.7</v>
      </c>
      <c r="AL24" s="3">
        <v>26.69</v>
      </c>
      <c r="AM24" s="3">
        <v>27.42</v>
      </c>
      <c r="AN24" s="4">
        <v>27.64</v>
      </c>
      <c r="AO24" s="4">
        <v>27.86</v>
      </c>
      <c r="AP24" s="5">
        <v>28.56</v>
      </c>
      <c r="AQ24" s="5">
        <v>26.84</v>
      </c>
    </row>
    <row r="25" spans="1:43">
      <c r="A25" s="21" t="s">
        <v>99</v>
      </c>
      <c r="B25">
        <f t="shared" si="2"/>
        <v>7</v>
      </c>
      <c r="C25">
        <f t="shared" si="3"/>
        <v>28.874000000000002</v>
      </c>
      <c r="D25" s="1">
        <v>28.61</v>
      </c>
      <c r="E25" s="2">
        <v>27.83</v>
      </c>
      <c r="F25" s="3">
        <v>29.61</v>
      </c>
      <c r="G25" s="4">
        <v>29.37</v>
      </c>
      <c r="H25" s="5">
        <v>28.95</v>
      </c>
      <c r="I25" s="1">
        <v>27.38</v>
      </c>
      <c r="J25" s="2">
        <v>27.93</v>
      </c>
      <c r="K25" s="3">
        <v>31.69</v>
      </c>
      <c r="L25" s="4">
        <v>29.32</v>
      </c>
      <c r="M25" s="5">
        <v>28.52</v>
      </c>
      <c r="N25" s="1">
        <v>28.6</v>
      </c>
      <c r="O25" s="2">
        <v>27.68</v>
      </c>
      <c r="P25" s="3">
        <v>30.6</v>
      </c>
      <c r="Q25" s="4">
        <v>30.4</v>
      </c>
      <c r="R25" s="5">
        <v>27.84</v>
      </c>
      <c r="S25" s="1">
        <v>30.26</v>
      </c>
      <c r="T25" s="2">
        <v>28.96</v>
      </c>
      <c r="U25" s="3">
        <v>28.47</v>
      </c>
      <c r="V25" s="4">
        <v>28.87</v>
      </c>
      <c r="W25" s="5">
        <v>33.26</v>
      </c>
      <c r="X25" s="1">
        <v>27.75</v>
      </c>
      <c r="Y25" s="1">
        <v>27.5</v>
      </c>
      <c r="Z25" s="1">
        <v>32.340000000000003</v>
      </c>
      <c r="AA25" s="2">
        <v>27.37</v>
      </c>
      <c r="AB25" s="2">
        <v>27.56</v>
      </c>
      <c r="AC25" s="3">
        <v>29.7</v>
      </c>
      <c r="AD25" s="3">
        <v>29.5</v>
      </c>
      <c r="AE25" s="4">
        <v>30.87</v>
      </c>
      <c r="AF25" s="4">
        <v>30.6</v>
      </c>
      <c r="AG25" s="5">
        <v>29.66</v>
      </c>
      <c r="AH25" s="5">
        <v>29.66</v>
      </c>
      <c r="AI25" s="1">
        <v>28.41</v>
      </c>
      <c r="AJ25" s="2">
        <v>27.61</v>
      </c>
      <c r="AK25" s="2">
        <v>27.89</v>
      </c>
      <c r="AL25" s="3">
        <v>29.62</v>
      </c>
      <c r="AM25" s="3">
        <v>32.76</v>
      </c>
      <c r="AN25" s="4">
        <v>30.75</v>
      </c>
      <c r="AO25" s="4">
        <v>32.69</v>
      </c>
      <c r="AP25" s="5">
        <v>31.38</v>
      </c>
      <c r="AQ25" s="5">
        <v>29.7</v>
      </c>
    </row>
    <row r="26" spans="1:43">
      <c r="A26" s="21" t="s">
        <v>100</v>
      </c>
      <c r="B26">
        <f t="shared" si="2"/>
        <v>3</v>
      </c>
      <c r="C26">
        <f t="shared" si="3"/>
        <v>29.410000000000004</v>
      </c>
      <c r="D26" s="1">
        <v>29.94</v>
      </c>
      <c r="E26" s="2">
        <v>28.31</v>
      </c>
      <c r="F26" s="3">
        <v>29.94</v>
      </c>
      <c r="G26" s="4">
        <v>29.89</v>
      </c>
      <c r="H26" s="5">
        <v>28.97</v>
      </c>
      <c r="I26" s="1">
        <v>28.37</v>
      </c>
      <c r="J26" s="2">
        <v>28.89</v>
      </c>
      <c r="K26" s="3">
        <v>30.55</v>
      </c>
      <c r="L26" s="4">
        <v>29.88</v>
      </c>
      <c r="M26" s="5">
        <v>29.4</v>
      </c>
      <c r="N26" s="1">
        <v>28.17</v>
      </c>
      <c r="O26" s="2">
        <v>28.31</v>
      </c>
      <c r="P26" s="3">
        <v>30.41</v>
      </c>
      <c r="Q26" s="4">
        <v>31.52</v>
      </c>
      <c r="R26" s="5">
        <v>28.78</v>
      </c>
      <c r="S26" s="1">
        <v>28.41</v>
      </c>
      <c r="T26" s="2">
        <v>28.36</v>
      </c>
      <c r="U26" s="3">
        <v>29.74</v>
      </c>
      <c r="V26" s="4">
        <v>29.28</v>
      </c>
      <c r="W26" s="5">
        <v>28.95</v>
      </c>
      <c r="X26" s="1">
        <v>29.3</v>
      </c>
      <c r="Y26" s="1">
        <v>27.84</v>
      </c>
      <c r="Z26" s="1">
        <v>29.67</v>
      </c>
      <c r="AA26" s="2">
        <v>28.49</v>
      </c>
      <c r="AB26" s="2">
        <v>28.35</v>
      </c>
      <c r="AC26" s="3">
        <v>29.53</v>
      </c>
      <c r="AD26" s="3">
        <v>30.26</v>
      </c>
      <c r="AE26" s="4">
        <v>30.58</v>
      </c>
      <c r="AF26" s="4">
        <v>29.7</v>
      </c>
      <c r="AG26" s="5">
        <v>29.69</v>
      </c>
      <c r="AH26" s="5">
        <v>30.36</v>
      </c>
      <c r="AI26" s="1">
        <v>28.94</v>
      </c>
      <c r="AJ26" s="2">
        <v>28.43</v>
      </c>
      <c r="AK26" s="2">
        <v>28.66</v>
      </c>
      <c r="AL26" s="3">
        <v>31.36</v>
      </c>
      <c r="AM26" s="3">
        <v>30.35</v>
      </c>
      <c r="AN26" s="4">
        <v>30.47</v>
      </c>
      <c r="AO26" s="4">
        <v>30.7</v>
      </c>
      <c r="AP26" s="5">
        <v>29.57</v>
      </c>
      <c r="AQ26" s="5">
        <v>28.51</v>
      </c>
    </row>
    <row r="27" spans="1:43">
      <c r="A27" s="21" t="s">
        <v>101</v>
      </c>
      <c r="B27">
        <f t="shared" si="2"/>
        <v>23</v>
      </c>
      <c r="C27">
        <f t="shared" si="3"/>
        <v>24.413999999999998</v>
      </c>
      <c r="D27" s="1">
        <v>24.59</v>
      </c>
      <c r="E27" s="2">
        <v>23.31</v>
      </c>
      <c r="F27" s="3">
        <v>24.9</v>
      </c>
      <c r="G27" s="4">
        <v>24.92</v>
      </c>
      <c r="H27" s="5">
        <v>24.35</v>
      </c>
      <c r="I27" s="1">
        <v>24.46</v>
      </c>
      <c r="J27" s="2">
        <v>23.89</v>
      </c>
      <c r="K27" s="3">
        <v>25.33</v>
      </c>
      <c r="L27" s="4">
        <v>25.51</v>
      </c>
      <c r="M27" s="5">
        <v>24.75</v>
      </c>
      <c r="N27" s="1">
        <v>25.39</v>
      </c>
      <c r="O27" s="2">
        <v>24.32</v>
      </c>
      <c r="P27" s="3">
        <v>27.3</v>
      </c>
      <c r="Q27" s="4">
        <v>27.26</v>
      </c>
      <c r="R27" s="5">
        <v>25.68</v>
      </c>
      <c r="S27" s="1">
        <v>24.74</v>
      </c>
      <c r="T27" s="2">
        <v>24.61</v>
      </c>
      <c r="U27" s="3">
        <v>25.42</v>
      </c>
      <c r="V27" s="4">
        <v>24.66</v>
      </c>
      <c r="W27" s="5">
        <v>25.8</v>
      </c>
      <c r="X27" s="1">
        <v>24.53</v>
      </c>
      <c r="Y27" s="1">
        <v>23.42</v>
      </c>
      <c r="Z27" s="1">
        <v>25.53</v>
      </c>
      <c r="AA27" s="2">
        <v>24.35</v>
      </c>
      <c r="AB27" s="2">
        <v>24.36</v>
      </c>
      <c r="AC27" s="3">
        <v>24.93</v>
      </c>
      <c r="AD27" s="3">
        <v>25.63</v>
      </c>
      <c r="AE27" s="4">
        <v>26.33</v>
      </c>
      <c r="AF27" s="4">
        <v>25.39</v>
      </c>
      <c r="AG27" s="5">
        <v>25.64</v>
      </c>
      <c r="AH27" s="5">
        <v>26.44</v>
      </c>
      <c r="AI27" s="1">
        <v>24.92</v>
      </c>
      <c r="AJ27" s="2">
        <v>23.55</v>
      </c>
      <c r="AK27" s="2">
        <v>23.77</v>
      </c>
      <c r="AL27" s="3">
        <v>25.45</v>
      </c>
      <c r="AM27" s="3">
        <v>25.85</v>
      </c>
      <c r="AN27" s="4">
        <v>25.24</v>
      </c>
      <c r="AO27" s="4">
        <v>25.67</v>
      </c>
      <c r="AP27" s="5">
        <v>26.8</v>
      </c>
      <c r="AQ27" s="5">
        <v>25.27</v>
      </c>
    </row>
    <row r="28" spans="1:43">
      <c r="A28" s="21" t="s">
        <v>102</v>
      </c>
      <c r="B28">
        <f t="shared" si="2"/>
        <v>18</v>
      </c>
      <c r="C28">
        <f t="shared" si="3"/>
        <v>26.07</v>
      </c>
      <c r="D28" s="1">
        <v>28.52</v>
      </c>
      <c r="E28" s="2">
        <v>23.79</v>
      </c>
      <c r="F28" s="3">
        <v>26.61</v>
      </c>
      <c r="G28" s="4">
        <v>25.93</v>
      </c>
      <c r="H28" s="5">
        <v>25.5</v>
      </c>
      <c r="I28" s="1">
        <v>25.88</v>
      </c>
      <c r="J28" s="2">
        <v>24.72</v>
      </c>
      <c r="K28" s="3">
        <v>26.29</v>
      </c>
      <c r="L28" s="4">
        <v>26.6</v>
      </c>
      <c r="M28" s="5">
        <v>25.26</v>
      </c>
      <c r="N28" s="1">
        <v>25.33</v>
      </c>
      <c r="O28" s="2">
        <v>25.42</v>
      </c>
      <c r="P28" s="3">
        <v>28.44</v>
      </c>
      <c r="Q28" s="4">
        <v>27.7</v>
      </c>
      <c r="R28" s="5">
        <v>26.24</v>
      </c>
      <c r="S28" s="1">
        <v>23.35</v>
      </c>
      <c r="T28" s="2">
        <v>22.49</v>
      </c>
      <c r="U28" s="3">
        <v>23.67</v>
      </c>
      <c r="V28" s="4">
        <v>22.91</v>
      </c>
      <c r="W28" s="5">
        <v>25.35</v>
      </c>
      <c r="X28" s="1">
        <v>24.32</v>
      </c>
      <c r="Y28" s="1">
        <v>21.34</v>
      </c>
      <c r="Z28" s="1">
        <v>25.88</v>
      </c>
      <c r="AA28" s="2">
        <v>22.84</v>
      </c>
      <c r="AB28" s="2">
        <v>22.45</v>
      </c>
      <c r="AC28" s="3">
        <v>24.79</v>
      </c>
      <c r="AD28" s="3">
        <v>24.3</v>
      </c>
      <c r="AE28" s="4">
        <v>23.82</v>
      </c>
      <c r="AF28" s="4">
        <v>24.44</v>
      </c>
      <c r="AG28" s="5">
        <v>24.61</v>
      </c>
      <c r="AH28" s="5">
        <v>25.84</v>
      </c>
      <c r="AI28" s="1">
        <v>23.39</v>
      </c>
      <c r="AJ28" s="2">
        <v>21.62</v>
      </c>
      <c r="AK28" s="2">
        <v>21.54</v>
      </c>
      <c r="AL28" s="3">
        <v>23.79</v>
      </c>
      <c r="AM28" s="3">
        <v>24.94</v>
      </c>
      <c r="AN28" s="4">
        <v>24.43</v>
      </c>
      <c r="AO28" s="4">
        <v>24.25</v>
      </c>
      <c r="AP28" s="5">
        <v>23.35</v>
      </c>
      <c r="AQ28" s="5">
        <v>23.54</v>
      </c>
    </row>
    <row r="29" spans="1:43">
      <c r="A29" s="21" t="s">
        <v>103</v>
      </c>
      <c r="B29">
        <f t="shared" si="2"/>
        <v>15</v>
      </c>
      <c r="C29">
        <f t="shared" si="3"/>
        <v>26.645999999999997</v>
      </c>
      <c r="D29" s="1">
        <v>26.4</v>
      </c>
      <c r="E29" s="2">
        <v>25.72</v>
      </c>
      <c r="F29" s="3">
        <v>27.8</v>
      </c>
      <c r="G29" s="4">
        <v>26.97</v>
      </c>
      <c r="H29" s="5">
        <v>26.34</v>
      </c>
      <c r="I29" s="1">
        <v>25.49</v>
      </c>
      <c r="J29" s="2">
        <v>24.96</v>
      </c>
      <c r="K29" s="3">
        <v>27</v>
      </c>
      <c r="L29" s="4">
        <v>26.99</v>
      </c>
      <c r="M29" s="5">
        <v>26.49</v>
      </c>
      <c r="N29" s="1">
        <v>26.42</v>
      </c>
      <c r="O29" s="2">
        <v>25.84</v>
      </c>
      <c r="P29" s="3">
        <v>27.92</v>
      </c>
      <c r="Q29" s="4">
        <v>27.82</v>
      </c>
      <c r="R29" s="5">
        <v>25.89</v>
      </c>
      <c r="S29" s="1">
        <v>23.72</v>
      </c>
      <c r="T29" s="2">
        <v>23.78</v>
      </c>
      <c r="U29" s="3">
        <v>26.5</v>
      </c>
      <c r="V29" s="4">
        <v>26.42</v>
      </c>
      <c r="W29" s="5">
        <v>25.75</v>
      </c>
      <c r="X29" s="1">
        <v>24.38</v>
      </c>
      <c r="Y29" s="1">
        <v>21.53</v>
      </c>
      <c r="Z29" s="1">
        <v>20.27</v>
      </c>
      <c r="AA29" s="2">
        <v>22.68</v>
      </c>
      <c r="AB29" s="2">
        <v>24.5</v>
      </c>
      <c r="AC29" s="3">
        <v>24.42</v>
      </c>
      <c r="AD29" s="3">
        <v>24.58</v>
      </c>
      <c r="AE29" s="4">
        <v>22.47</v>
      </c>
      <c r="AF29" s="4">
        <v>25.57</v>
      </c>
      <c r="AG29" s="5">
        <v>23.35</v>
      </c>
      <c r="AH29" s="5">
        <v>22.47</v>
      </c>
      <c r="AI29" s="1">
        <v>21.97</v>
      </c>
      <c r="AJ29" s="2">
        <v>22.97</v>
      </c>
      <c r="AK29" s="2">
        <v>23.91</v>
      </c>
      <c r="AL29" s="3">
        <v>23.53</v>
      </c>
      <c r="AM29" s="3">
        <v>25.76</v>
      </c>
      <c r="AN29" s="4">
        <v>25.44</v>
      </c>
      <c r="AO29" s="4">
        <v>25.43</v>
      </c>
      <c r="AP29" s="5">
        <v>24.5</v>
      </c>
      <c r="AQ29" s="5">
        <v>25.47</v>
      </c>
    </row>
    <row r="30" spans="1:43">
      <c r="A30" s="21" t="s">
        <v>104</v>
      </c>
      <c r="B30">
        <f t="shared" si="2"/>
        <v>2</v>
      </c>
      <c r="C30">
        <f t="shared" si="3"/>
        <v>29.508000000000003</v>
      </c>
      <c r="D30" s="1">
        <v>28.39</v>
      </c>
      <c r="E30" s="2">
        <v>27.58</v>
      </c>
      <c r="F30" s="3">
        <v>30.26</v>
      </c>
      <c r="G30" s="4">
        <v>31.92</v>
      </c>
      <c r="H30" s="5">
        <v>29.39</v>
      </c>
      <c r="I30" s="1">
        <v>27.39</v>
      </c>
      <c r="J30" s="2">
        <v>26.98</v>
      </c>
      <c r="K30" s="3">
        <v>30.34</v>
      </c>
      <c r="L30" s="4">
        <v>31.43</v>
      </c>
      <c r="M30" s="5">
        <v>29.59</v>
      </c>
      <c r="N30" s="1">
        <v>27.74</v>
      </c>
      <c r="O30" s="2">
        <v>28.74</v>
      </c>
      <c r="P30" s="3">
        <v>32.81</v>
      </c>
      <c r="Q30" s="4">
        <v>33.04</v>
      </c>
      <c r="R30" s="5">
        <v>28.76</v>
      </c>
      <c r="S30" s="1">
        <v>27.64</v>
      </c>
      <c r="T30" s="2">
        <v>26.79</v>
      </c>
      <c r="U30" s="3">
        <v>30.56</v>
      </c>
      <c r="V30" s="4">
        <v>30.44</v>
      </c>
      <c r="W30" s="5">
        <v>29.27</v>
      </c>
      <c r="X30" s="1">
        <v>27.08</v>
      </c>
      <c r="Y30" s="1">
        <v>26.15</v>
      </c>
      <c r="Z30" s="1">
        <v>28.31</v>
      </c>
      <c r="AA30" s="2">
        <v>26.57</v>
      </c>
      <c r="AB30" s="2">
        <v>27.24</v>
      </c>
      <c r="AC30" s="3">
        <v>27.73</v>
      </c>
      <c r="AD30" s="3">
        <v>29.18</v>
      </c>
      <c r="AE30" s="4">
        <v>28.44</v>
      </c>
      <c r="AF30" s="4">
        <v>30.63</v>
      </c>
      <c r="AG30" s="5">
        <v>28.1</v>
      </c>
      <c r="AH30" s="5">
        <v>29.28</v>
      </c>
      <c r="AI30" s="1">
        <v>28.76</v>
      </c>
      <c r="AJ30" s="2">
        <v>26.94</v>
      </c>
      <c r="AK30" s="2">
        <v>28.6</v>
      </c>
      <c r="AL30" s="3">
        <v>31.81</v>
      </c>
      <c r="AM30" s="3">
        <v>32</v>
      </c>
      <c r="AN30" s="4">
        <v>30.38</v>
      </c>
      <c r="AO30" s="4">
        <v>32.68</v>
      </c>
      <c r="AP30" s="5">
        <v>29.71</v>
      </c>
      <c r="AQ30" s="5">
        <v>25.62</v>
      </c>
    </row>
    <row r="31" spans="1:43">
      <c r="A31" s="21" t="s">
        <v>105</v>
      </c>
      <c r="B31">
        <f t="shared" si="2"/>
        <v>30</v>
      </c>
      <c r="C31">
        <f t="shared" si="3"/>
        <v>22.794</v>
      </c>
      <c r="D31" s="1">
        <v>22.39</v>
      </c>
      <c r="E31" s="2">
        <v>21.86</v>
      </c>
      <c r="F31" s="3">
        <v>23.51</v>
      </c>
      <c r="G31" s="4">
        <v>23.5</v>
      </c>
      <c r="H31" s="5">
        <v>22.71</v>
      </c>
      <c r="I31" s="1">
        <v>21.5</v>
      </c>
      <c r="J31" s="2">
        <v>21.8</v>
      </c>
      <c r="K31" s="3">
        <v>23.41</v>
      </c>
      <c r="L31" s="4">
        <v>23.67</v>
      </c>
      <c r="M31" s="5">
        <v>23.46</v>
      </c>
      <c r="N31" s="1">
        <v>22.44</v>
      </c>
      <c r="O31" s="2">
        <v>21.82</v>
      </c>
      <c r="P31" s="3">
        <v>26.4</v>
      </c>
      <c r="Q31" s="4">
        <v>23.95</v>
      </c>
      <c r="R31" s="5">
        <v>22.38</v>
      </c>
      <c r="S31" s="1">
        <v>22.5</v>
      </c>
      <c r="T31" s="2">
        <v>20.97</v>
      </c>
      <c r="U31" s="3">
        <v>22.99</v>
      </c>
      <c r="V31" s="4">
        <v>22.7</v>
      </c>
      <c r="W31" s="5">
        <v>21.54</v>
      </c>
      <c r="X31" s="1">
        <v>21.75</v>
      </c>
      <c r="Y31" s="1">
        <v>22.33</v>
      </c>
      <c r="Z31" s="1">
        <v>23.85</v>
      </c>
      <c r="AA31" s="2">
        <v>21.6</v>
      </c>
      <c r="AB31" s="2">
        <v>22.56</v>
      </c>
      <c r="AC31" s="3">
        <v>21.4</v>
      </c>
      <c r="AD31" s="3">
        <v>23.36</v>
      </c>
      <c r="AE31" s="4">
        <v>23.25</v>
      </c>
      <c r="AF31" s="4">
        <v>21.74</v>
      </c>
      <c r="AG31" s="5">
        <v>22.52</v>
      </c>
      <c r="AH31" s="5">
        <v>23.75</v>
      </c>
      <c r="AI31" s="1">
        <v>22.46</v>
      </c>
      <c r="AJ31" s="2">
        <v>22.49</v>
      </c>
      <c r="AK31" s="2">
        <v>22.72</v>
      </c>
      <c r="AL31" s="3">
        <v>22.32</v>
      </c>
      <c r="AM31" s="3">
        <v>24.32</v>
      </c>
      <c r="AN31" s="4">
        <v>23.55</v>
      </c>
      <c r="AO31" s="4">
        <v>23.69</v>
      </c>
      <c r="AP31" s="5">
        <v>24.45</v>
      </c>
      <c r="AQ31" s="5">
        <v>23.46</v>
      </c>
    </row>
    <row r="32" spans="1:43">
      <c r="A32" s="21" t="s">
        <v>106</v>
      </c>
      <c r="B32">
        <f t="shared" si="2"/>
        <v>33</v>
      </c>
      <c r="C32">
        <f t="shared" si="3"/>
        <v>21.82</v>
      </c>
      <c r="D32" s="1">
        <v>22.33</v>
      </c>
      <c r="E32" s="2">
        <v>20.41</v>
      </c>
      <c r="F32" s="3">
        <v>22.66</v>
      </c>
      <c r="G32" s="4">
        <v>22.77</v>
      </c>
      <c r="H32" s="5">
        <v>20.93</v>
      </c>
      <c r="I32" s="1">
        <v>19.55</v>
      </c>
      <c r="J32" s="2">
        <v>20.420000000000002</v>
      </c>
      <c r="K32" s="3">
        <v>21.43</v>
      </c>
      <c r="L32" s="4">
        <v>21.61</v>
      </c>
      <c r="M32" s="5">
        <v>20.81</v>
      </c>
      <c r="N32" s="1">
        <v>20.46</v>
      </c>
      <c r="O32" s="2">
        <v>20.83</v>
      </c>
      <c r="P32" s="3">
        <v>23.27</v>
      </c>
      <c r="Q32" s="4">
        <v>22.16</v>
      </c>
      <c r="R32" s="5">
        <v>20.68</v>
      </c>
      <c r="S32" s="1">
        <v>18.57</v>
      </c>
      <c r="T32" s="2">
        <v>18.62</v>
      </c>
      <c r="U32" s="3">
        <v>19.88</v>
      </c>
      <c r="V32" s="4">
        <v>19.78</v>
      </c>
      <c r="W32" s="5">
        <v>19.82</v>
      </c>
      <c r="X32" s="1">
        <v>21.48</v>
      </c>
      <c r="Y32" s="1">
        <v>19.649999999999999</v>
      </c>
      <c r="Z32" s="1">
        <v>22.38</v>
      </c>
      <c r="AA32" s="2">
        <v>20.37</v>
      </c>
      <c r="AB32" s="2">
        <v>20.68</v>
      </c>
      <c r="AC32" s="3">
        <v>20.61</v>
      </c>
      <c r="AD32" s="3">
        <v>20.65</v>
      </c>
      <c r="AE32" s="4">
        <v>20.74</v>
      </c>
      <c r="AF32" s="4">
        <v>19.97</v>
      </c>
      <c r="AG32" s="5">
        <v>21.36</v>
      </c>
      <c r="AH32" s="5">
        <v>21.88</v>
      </c>
      <c r="AI32" s="1">
        <v>20.87</v>
      </c>
      <c r="AJ32" s="2">
        <v>20.329999999999998</v>
      </c>
      <c r="AK32" s="2">
        <v>19</v>
      </c>
      <c r="AL32" s="3">
        <v>21.75</v>
      </c>
      <c r="AM32" s="3">
        <v>20.93</v>
      </c>
      <c r="AN32" s="4">
        <v>19.79</v>
      </c>
      <c r="AO32" s="4">
        <v>20.89</v>
      </c>
      <c r="AP32" s="5">
        <v>20.49</v>
      </c>
      <c r="AQ32" s="5">
        <v>20.57</v>
      </c>
    </row>
    <row r="33" spans="1:43">
      <c r="A33" s="21" t="s">
        <v>107</v>
      </c>
      <c r="B33">
        <f t="shared" si="2"/>
        <v>25</v>
      </c>
      <c r="C33">
        <f t="shared" si="3"/>
        <v>23.798000000000002</v>
      </c>
      <c r="D33" s="1">
        <v>25.54</v>
      </c>
      <c r="E33" s="2">
        <v>23.38</v>
      </c>
      <c r="F33" s="3">
        <v>23.55</v>
      </c>
      <c r="G33" s="4">
        <v>23.92</v>
      </c>
      <c r="H33" s="5">
        <v>22.6</v>
      </c>
      <c r="I33" s="1">
        <v>22.78</v>
      </c>
      <c r="J33" s="2">
        <v>21.7</v>
      </c>
      <c r="K33" s="3">
        <v>23.94</v>
      </c>
      <c r="L33" s="4">
        <v>24.52</v>
      </c>
      <c r="M33" s="5">
        <v>23.85</v>
      </c>
      <c r="N33" s="1">
        <v>23.49</v>
      </c>
      <c r="O33" s="2">
        <v>23.78</v>
      </c>
      <c r="P33" s="3">
        <v>17.920000000000002</v>
      </c>
      <c r="Q33" s="4">
        <v>24.9</v>
      </c>
      <c r="R33" s="5">
        <v>23.29</v>
      </c>
      <c r="S33" s="1">
        <v>23.44</v>
      </c>
      <c r="T33" s="2">
        <v>24.23</v>
      </c>
      <c r="U33" s="3">
        <v>23.62</v>
      </c>
      <c r="V33" s="4">
        <v>24.91</v>
      </c>
      <c r="W33" s="5">
        <v>23.61</v>
      </c>
      <c r="X33" s="1">
        <v>24.48</v>
      </c>
      <c r="Y33" s="1">
        <v>23.54</v>
      </c>
      <c r="Z33" s="1">
        <v>26.19</v>
      </c>
      <c r="AA33" s="2">
        <v>24.26</v>
      </c>
      <c r="AB33" s="2">
        <v>23.4</v>
      </c>
      <c r="AC33" s="3">
        <v>23.8</v>
      </c>
      <c r="AD33" s="3">
        <v>23.8</v>
      </c>
      <c r="AE33" s="4">
        <v>24.44</v>
      </c>
      <c r="AF33" s="4">
        <v>25.27</v>
      </c>
      <c r="AG33" s="5">
        <v>25.87</v>
      </c>
      <c r="AH33" s="5">
        <v>25.66</v>
      </c>
      <c r="AI33" s="1">
        <v>22.9</v>
      </c>
      <c r="AJ33" s="2">
        <v>24.93</v>
      </c>
      <c r="AK33" s="2">
        <v>22.67</v>
      </c>
      <c r="AL33" s="3">
        <v>24.48</v>
      </c>
      <c r="AM33" s="3">
        <v>24.96</v>
      </c>
      <c r="AN33" s="4">
        <v>25.36</v>
      </c>
      <c r="AO33" s="4">
        <v>26.43</v>
      </c>
      <c r="AP33" s="5">
        <v>25.47</v>
      </c>
      <c r="AQ33" s="5">
        <v>25.72</v>
      </c>
    </row>
    <row r="34" spans="1:43">
      <c r="A34" s="21" t="s">
        <v>108</v>
      </c>
      <c r="B34">
        <f t="shared" si="2"/>
        <v>43</v>
      </c>
      <c r="C34">
        <f t="shared" si="3"/>
        <v>17.774000000000001</v>
      </c>
      <c r="D34" s="1">
        <v>18.670000000000002</v>
      </c>
      <c r="E34" s="2">
        <v>16.28</v>
      </c>
      <c r="F34" s="3">
        <v>18.399999999999999</v>
      </c>
      <c r="G34" s="4">
        <v>17.77</v>
      </c>
      <c r="H34" s="5">
        <v>17.75</v>
      </c>
      <c r="I34" s="1">
        <v>14.94</v>
      </c>
      <c r="J34" s="2">
        <v>15.51</v>
      </c>
      <c r="K34" s="3">
        <v>17.77</v>
      </c>
      <c r="L34" s="4">
        <v>16.75</v>
      </c>
      <c r="M34" s="5">
        <v>16.989999999999998</v>
      </c>
      <c r="N34" s="1">
        <v>15.73</v>
      </c>
      <c r="O34" s="2">
        <v>16.5</v>
      </c>
      <c r="P34" s="3">
        <v>19.29</v>
      </c>
      <c r="Q34" s="4">
        <v>17.48</v>
      </c>
      <c r="R34" s="5">
        <v>16.649999999999999</v>
      </c>
      <c r="S34" s="1">
        <v>17.350000000000001</v>
      </c>
      <c r="T34" s="2">
        <v>16.93</v>
      </c>
      <c r="U34" s="3">
        <v>17.91</v>
      </c>
      <c r="V34" s="4">
        <v>17.309999999999999</v>
      </c>
      <c r="W34" s="5">
        <v>18.54</v>
      </c>
      <c r="X34" s="1">
        <v>15</v>
      </c>
      <c r="Y34" s="1">
        <v>15.45</v>
      </c>
      <c r="Z34" s="1">
        <v>15.99</v>
      </c>
      <c r="AA34" s="2">
        <v>15.71</v>
      </c>
      <c r="AB34" s="2">
        <v>15.54</v>
      </c>
      <c r="AC34" s="3">
        <v>15.9</v>
      </c>
      <c r="AD34" s="3">
        <v>17.39</v>
      </c>
      <c r="AE34" s="4">
        <v>17.71</v>
      </c>
      <c r="AF34" s="4">
        <v>16.53</v>
      </c>
      <c r="AG34" s="5">
        <v>18.55</v>
      </c>
      <c r="AH34" s="5">
        <v>15.66</v>
      </c>
      <c r="AI34" s="1">
        <v>15.92</v>
      </c>
      <c r="AJ34" s="2">
        <v>16.37</v>
      </c>
      <c r="AK34" s="2">
        <v>16.579999999999998</v>
      </c>
      <c r="AL34" s="3">
        <v>17.5</v>
      </c>
      <c r="AM34" s="3">
        <v>17.71</v>
      </c>
      <c r="AN34" s="4">
        <v>18.28</v>
      </c>
      <c r="AO34" s="4">
        <v>17.98</v>
      </c>
      <c r="AP34" s="5">
        <v>18.84</v>
      </c>
      <c r="AQ34" s="5">
        <v>15.83</v>
      </c>
    </row>
    <row r="35" spans="1:43">
      <c r="A35" s="21" t="s">
        <v>109</v>
      </c>
      <c r="B35">
        <f t="shared" si="2"/>
        <v>45</v>
      </c>
      <c r="C35">
        <f t="shared" si="3"/>
        <v>17.644000000000002</v>
      </c>
      <c r="D35" s="1">
        <v>18.37</v>
      </c>
      <c r="E35" s="2">
        <v>16.22</v>
      </c>
      <c r="F35" s="3">
        <v>18.350000000000001</v>
      </c>
      <c r="G35" s="4">
        <v>17.52</v>
      </c>
      <c r="H35" s="5">
        <v>17.760000000000002</v>
      </c>
      <c r="I35" s="1">
        <v>16.77</v>
      </c>
      <c r="J35" s="2">
        <v>16.55</v>
      </c>
      <c r="K35" s="3">
        <v>17.43</v>
      </c>
      <c r="L35" s="4">
        <v>18.47</v>
      </c>
      <c r="M35" s="5">
        <v>17.43</v>
      </c>
      <c r="N35" s="1">
        <v>18.41</v>
      </c>
      <c r="O35" s="2">
        <v>17.72</v>
      </c>
      <c r="P35" s="3">
        <v>18.82</v>
      </c>
      <c r="Q35" s="4">
        <v>19.37</v>
      </c>
      <c r="R35" s="5">
        <v>17.690000000000001</v>
      </c>
      <c r="S35" s="1">
        <v>17.28</v>
      </c>
      <c r="T35" s="2">
        <v>16.87</v>
      </c>
      <c r="U35" s="3">
        <v>17.34</v>
      </c>
      <c r="V35" s="4">
        <v>17.61</v>
      </c>
      <c r="W35" s="5">
        <v>17.989999999999998</v>
      </c>
      <c r="X35" s="1">
        <v>18.38</v>
      </c>
      <c r="Y35" s="1">
        <v>17.600000000000001</v>
      </c>
      <c r="Z35" s="1">
        <v>18.96</v>
      </c>
      <c r="AA35" s="2">
        <v>17.63</v>
      </c>
      <c r="AB35" s="2">
        <v>17.63</v>
      </c>
      <c r="AC35" s="3">
        <v>18.420000000000002</v>
      </c>
      <c r="AD35" s="3">
        <v>18.579999999999998</v>
      </c>
      <c r="AE35" s="4">
        <v>18.78</v>
      </c>
      <c r="AF35" s="4">
        <v>18.260000000000002</v>
      </c>
      <c r="AG35" s="5">
        <v>18.600000000000001</v>
      </c>
      <c r="AH35" s="5">
        <v>18.93</v>
      </c>
      <c r="AI35" s="1">
        <v>17.54</v>
      </c>
      <c r="AJ35" s="2">
        <v>17.760000000000002</v>
      </c>
      <c r="AK35" s="2">
        <v>17.600000000000001</v>
      </c>
      <c r="AL35" s="3">
        <v>18.71</v>
      </c>
      <c r="AM35" s="3">
        <v>18.78</v>
      </c>
      <c r="AN35" s="4">
        <v>17.739999999999998</v>
      </c>
      <c r="AO35" s="4">
        <v>18.41</v>
      </c>
      <c r="AP35" s="5">
        <v>18.5</v>
      </c>
      <c r="AQ35" s="5">
        <v>17.63</v>
      </c>
    </row>
    <row r="36" spans="1:43">
      <c r="A36" s="21" t="s">
        <v>110</v>
      </c>
      <c r="B36">
        <f t="shared" si="2"/>
        <v>21</v>
      </c>
      <c r="C36">
        <f t="shared" si="3"/>
        <v>25.478000000000002</v>
      </c>
      <c r="D36" s="1">
        <v>25.61</v>
      </c>
      <c r="E36" s="2">
        <v>23.98</v>
      </c>
      <c r="F36" s="3">
        <v>26.42</v>
      </c>
      <c r="G36" s="4">
        <v>26</v>
      </c>
      <c r="H36" s="5">
        <v>25.38</v>
      </c>
      <c r="I36" s="1">
        <v>24.85</v>
      </c>
      <c r="J36" s="2">
        <v>24.28</v>
      </c>
      <c r="K36" s="3">
        <v>26.27</v>
      </c>
      <c r="L36" s="4">
        <v>25.92</v>
      </c>
      <c r="M36" s="5">
        <v>25.72</v>
      </c>
      <c r="N36" s="1">
        <v>25.18</v>
      </c>
      <c r="O36" s="2">
        <v>25.23</v>
      </c>
      <c r="P36" s="3">
        <v>27.69</v>
      </c>
      <c r="Q36" s="4">
        <v>26.61</v>
      </c>
      <c r="R36" s="5">
        <v>25.55</v>
      </c>
      <c r="S36" s="1">
        <v>24.82</v>
      </c>
      <c r="T36" s="2">
        <v>24.41</v>
      </c>
      <c r="U36" s="3">
        <v>25.79</v>
      </c>
      <c r="V36" s="4">
        <v>26.43</v>
      </c>
      <c r="W36" s="5">
        <v>26.56</v>
      </c>
      <c r="X36" s="1">
        <v>25.36</v>
      </c>
      <c r="Y36" s="1">
        <v>24.33</v>
      </c>
      <c r="Z36" s="1">
        <v>25.94</v>
      </c>
      <c r="AA36" s="2">
        <v>24.51</v>
      </c>
      <c r="AB36" s="2">
        <v>24.21</v>
      </c>
      <c r="AC36" s="3">
        <v>26.22</v>
      </c>
      <c r="AD36" s="3">
        <v>26.66</v>
      </c>
      <c r="AE36" s="4">
        <v>26.49</v>
      </c>
      <c r="AF36" s="4">
        <v>26.6</v>
      </c>
      <c r="AG36" s="5">
        <v>24.87</v>
      </c>
      <c r="AH36" s="5">
        <v>25.42</v>
      </c>
      <c r="AI36" s="1">
        <v>25.42</v>
      </c>
      <c r="AJ36" s="2">
        <v>24.7</v>
      </c>
      <c r="AK36" s="2">
        <v>25.49</v>
      </c>
      <c r="AL36" s="3">
        <v>26.31</v>
      </c>
      <c r="AM36" s="3">
        <v>26.72</v>
      </c>
      <c r="AN36" s="4">
        <v>27.31</v>
      </c>
      <c r="AO36" s="4">
        <v>27.48</v>
      </c>
      <c r="AP36" s="5">
        <v>27.53</v>
      </c>
      <c r="AQ36" s="5">
        <v>26.48</v>
      </c>
    </row>
    <row r="37" spans="1:43">
      <c r="A37" s="21" t="s">
        <v>111</v>
      </c>
      <c r="B37">
        <f t="shared" si="2"/>
        <v>10</v>
      </c>
      <c r="C37">
        <f t="shared" si="3"/>
        <v>27.742000000000001</v>
      </c>
      <c r="D37" s="1">
        <v>27.62</v>
      </c>
      <c r="E37" s="2">
        <v>26.9</v>
      </c>
      <c r="F37" s="3">
        <v>28.7</v>
      </c>
      <c r="G37" s="4">
        <v>28.55</v>
      </c>
      <c r="H37" s="5">
        <v>26.94</v>
      </c>
      <c r="I37" s="1">
        <v>30.31</v>
      </c>
      <c r="J37" s="2">
        <v>25.45</v>
      </c>
      <c r="K37" s="3">
        <v>28.86</v>
      </c>
      <c r="L37" s="4">
        <v>28.52</v>
      </c>
      <c r="M37" s="5">
        <v>27.59</v>
      </c>
      <c r="N37" s="1">
        <v>26.68</v>
      </c>
      <c r="O37" s="2">
        <v>26.86</v>
      </c>
      <c r="P37" s="3">
        <v>29.35</v>
      </c>
      <c r="Q37" s="4">
        <v>28.68</v>
      </c>
      <c r="R37" s="5">
        <v>27.27</v>
      </c>
      <c r="S37" s="1">
        <v>25.64</v>
      </c>
      <c r="T37" s="2">
        <v>25.53</v>
      </c>
      <c r="U37" s="3">
        <v>25.95</v>
      </c>
      <c r="V37" s="4">
        <v>25.58</v>
      </c>
      <c r="W37" s="5">
        <v>25.96</v>
      </c>
      <c r="X37" s="1">
        <v>25.61</v>
      </c>
      <c r="Y37" s="1">
        <v>24.54</v>
      </c>
      <c r="Z37" s="1">
        <v>26.5</v>
      </c>
      <c r="AA37" s="2">
        <v>25.47</v>
      </c>
      <c r="AB37" s="2">
        <v>25.57</v>
      </c>
      <c r="AC37" s="3">
        <v>26.95</v>
      </c>
      <c r="AD37" s="3">
        <v>27.36</v>
      </c>
      <c r="AE37" s="4">
        <v>26.78</v>
      </c>
      <c r="AF37" s="4">
        <v>26.99</v>
      </c>
      <c r="AG37" s="5">
        <v>27.25</v>
      </c>
      <c r="AH37" s="5">
        <v>26</v>
      </c>
      <c r="AI37" s="1">
        <v>25.53</v>
      </c>
      <c r="AJ37" s="2">
        <v>25.38</v>
      </c>
      <c r="AK37" s="2">
        <v>25.55</v>
      </c>
      <c r="AL37" s="3">
        <v>26.92</v>
      </c>
      <c r="AM37" s="3">
        <v>26.75</v>
      </c>
      <c r="AN37" s="4">
        <v>26.67</v>
      </c>
      <c r="AO37" s="4">
        <v>26.58</v>
      </c>
      <c r="AP37" s="5">
        <v>26.7</v>
      </c>
      <c r="AQ37" s="5">
        <v>25.82</v>
      </c>
    </row>
    <row r="38" spans="1:43">
      <c r="A38" s="21" t="s">
        <v>112</v>
      </c>
      <c r="B38">
        <f t="shared" si="2"/>
        <v>44</v>
      </c>
      <c r="C38">
        <f t="shared" si="3"/>
        <v>17.71</v>
      </c>
      <c r="D38" s="1">
        <v>17.940000000000001</v>
      </c>
      <c r="E38" s="2">
        <v>16.95</v>
      </c>
      <c r="F38" s="3">
        <v>18.440000000000001</v>
      </c>
      <c r="G38" s="4">
        <v>17.72</v>
      </c>
      <c r="H38" s="5">
        <v>17.5</v>
      </c>
      <c r="I38" s="1">
        <v>17.7</v>
      </c>
      <c r="J38" s="2">
        <v>16.7</v>
      </c>
      <c r="K38" s="3">
        <v>17.88</v>
      </c>
      <c r="L38" s="4">
        <v>18.34</v>
      </c>
      <c r="M38" s="5">
        <v>17.399999999999999</v>
      </c>
      <c r="N38" s="1">
        <v>17.89</v>
      </c>
      <c r="O38" s="2">
        <v>17.45</v>
      </c>
      <c r="P38" s="3">
        <v>20.83</v>
      </c>
      <c r="Q38" s="4">
        <v>19.350000000000001</v>
      </c>
      <c r="R38" s="5">
        <v>17.75</v>
      </c>
      <c r="S38" s="1">
        <v>20.52</v>
      </c>
      <c r="T38" s="2">
        <v>19.61</v>
      </c>
      <c r="U38" s="3">
        <v>20.32</v>
      </c>
      <c r="V38" s="4">
        <v>19.190000000000001</v>
      </c>
      <c r="W38" s="5">
        <v>21.51</v>
      </c>
      <c r="X38" s="1">
        <v>18.72</v>
      </c>
      <c r="Y38" s="1">
        <v>18.62</v>
      </c>
      <c r="Z38" s="1">
        <v>19.68</v>
      </c>
      <c r="AA38" s="2">
        <v>17.88</v>
      </c>
      <c r="AB38" s="2">
        <v>18.989999999999998</v>
      </c>
      <c r="AC38" s="3">
        <v>19.5</v>
      </c>
      <c r="AD38" s="3">
        <v>20.49</v>
      </c>
      <c r="AE38" s="4">
        <v>20.53</v>
      </c>
      <c r="AF38" s="4">
        <v>19.75</v>
      </c>
      <c r="AG38" s="5">
        <v>19.989999999999998</v>
      </c>
      <c r="AH38" s="5">
        <v>19.32</v>
      </c>
      <c r="AI38" s="1">
        <v>19.71</v>
      </c>
      <c r="AJ38" s="2">
        <v>19.440000000000001</v>
      </c>
      <c r="AK38" s="2">
        <v>18.88</v>
      </c>
      <c r="AL38" s="3">
        <v>20.23</v>
      </c>
      <c r="AM38" s="3">
        <v>20.47</v>
      </c>
      <c r="AN38" s="4">
        <v>19.64</v>
      </c>
      <c r="AO38" s="4">
        <v>19.78</v>
      </c>
      <c r="AP38" s="5">
        <v>20.6</v>
      </c>
      <c r="AQ38" s="5">
        <v>19.41</v>
      </c>
    </row>
    <row r="39" spans="1:43">
      <c r="A39" s="21" t="s">
        <v>113</v>
      </c>
      <c r="B39">
        <f t="shared" si="2"/>
        <v>16</v>
      </c>
      <c r="C39">
        <f t="shared" si="3"/>
        <v>26.552000000000003</v>
      </c>
      <c r="D39" s="1">
        <v>24.39</v>
      </c>
      <c r="E39" s="2">
        <v>24.5</v>
      </c>
      <c r="F39" s="3">
        <v>28.1</v>
      </c>
      <c r="G39" s="4">
        <v>29.83</v>
      </c>
      <c r="H39" s="5">
        <v>25.94</v>
      </c>
      <c r="I39" s="1">
        <v>28.2</v>
      </c>
      <c r="J39" s="2">
        <v>24.65</v>
      </c>
      <c r="K39" s="3">
        <v>27.75</v>
      </c>
      <c r="L39" s="4">
        <v>28.52</v>
      </c>
      <c r="M39" s="5">
        <v>25.51</v>
      </c>
      <c r="N39" s="1">
        <v>24.28</v>
      </c>
      <c r="O39" s="2">
        <v>24.33</v>
      </c>
      <c r="P39" s="3">
        <v>31.1</v>
      </c>
      <c r="Q39" s="4">
        <v>28.22</v>
      </c>
      <c r="R39" s="5">
        <v>25.08</v>
      </c>
      <c r="S39" s="1">
        <v>24.83</v>
      </c>
      <c r="T39" s="2">
        <v>24.68</v>
      </c>
      <c r="U39" s="3">
        <v>26.64</v>
      </c>
      <c r="V39" s="4">
        <v>27.4</v>
      </c>
      <c r="W39" s="5">
        <v>26.8</v>
      </c>
      <c r="X39" s="1">
        <v>25.22</v>
      </c>
      <c r="Y39" s="1">
        <v>24</v>
      </c>
      <c r="Z39" s="1">
        <v>26.71</v>
      </c>
      <c r="AA39" s="2">
        <v>24.32</v>
      </c>
      <c r="AB39" s="2">
        <v>25.03</v>
      </c>
      <c r="AC39" s="3">
        <v>26.41</v>
      </c>
      <c r="AD39" s="3">
        <v>30.85</v>
      </c>
      <c r="AE39" s="4">
        <v>27.34</v>
      </c>
      <c r="AF39" s="4">
        <v>27.86</v>
      </c>
      <c r="AG39" s="5">
        <v>25.65</v>
      </c>
      <c r="AH39" s="5">
        <v>24.9</v>
      </c>
      <c r="AI39" s="1">
        <v>25.73</v>
      </c>
      <c r="AJ39" s="2">
        <v>23.8</v>
      </c>
      <c r="AK39" s="2">
        <v>25.05</v>
      </c>
      <c r="AL39" s="3">
        <v>26.6</v>
      </c>
      <c r="AM39" s="3">
        <v>10.57</v>
      </c>
      <c r="AN39" s="4">
        <v>28.52</v>
      </c>
      <c r="AO39" s="4">
        <v>28.98</v>
      </c>
      <c r="AP39" s="5">
        <v>25.96</v>
      </c>
      <c r="AQ39" s="5">
        <v>26.25</v>
      </c>
    </row>
    <row r="40" spans="1:43">
      <c r="A40" s="21" t="s">
        <v>114</v>
      </c>
      <c r="B40">
        <f t="shared" si="2"/>
        <v>31</v>
      </c>
      <c r="C40">
        <f t="shared" si="3"/>
        <v>22.217999999999996</v>
      </c>
      <c r="D40" s="1">
        <v>20.89</v>
      </c>
      <c r="E40" s="2">
        <v>21.39</v>
      </c>
      <c r="F40" s="3">
        <v>23.32</v>
      </c>
      <c r="G40" s="4">
        <v>22.63</v>
      </c>
      <c r="H40" s="5">
        <v>22.86</v>
      </c>
      <c r="I40" s="1">
        <v>21.77</v>
      </c>
      <c r="J40" s="2">
        <v>22.27</v>
      </c>
      <c r="K40" s="3">
        <v>23.29</v>
      </c>
      <c r="L40" s="4">
        <v>22.5</v>
      </c>
      <c r="M40" s="5">
        <v>21.46</v>
      </c>
      <c r="N40" s="1">
        <v>21.54</v>
      </c>
      <c r="O40" s="2">
        <v>20.82</v>
      </c>
      <c r="P40" s="3">
        <v>25.7</v>
      </c>
      <c r="Q40" s="4">
        <v>22.89</v>
      </c>
      <c r="R40" s="5">
        <v>21.89</v>
      </c>
      <c r="S40" s="1">
        <v>20.88</v>
      </c>
      <c r="T40" s="2">
        <v>20.87</v>
      </c>
      <c r="U40" s="3">
        <v>21.59</v>
      </c>
      <c r="V40" s="4">
        <v>21.3</v>
      </c>
      <c r="W40" s="5">
        <v>22.29</v>
      </c>
      <c r="X40" s="1">
        <v>20.94</v>
      </c>
      <c r="Y40" s="1">
        <v>20.63</v>
      </c>
      <c r="Z40" s="1">
        <v>21.34</v>
      </c>
      <c r="AA40" s="2">
        <v>21.33</v>
      </c>
      <c r="AB40" s="2">
        <v>21.27</v>
      </c>
      <c r="AC40" s="3">
        <v>21.73</v>
      </c>
      <c r="AD40" s="3">
        <v>22.45</v>
      </c>
      <c r="AE40" s="4">
        <v>22.28</v>
      </c>
      <c r="AF40" s="4">
        <v>22.68</v>
      </c>
      <c r="AG40" s="5">
        <v>22.25</v>
      </c>
      <c r="AH40" s="5">
        <v>22.36</v>
      </c>
      <c r="AI40" s="1">
        <v>20.69</v>
      </c>
      <c r="AJ40" s="2">
        <v>21.26</v>
      </c>
      <c r="AK40" s="2">
        <v>20.95</v>
      </c>
      <c r="AL40" s="3">
        <v>21.88</v>
      </c>
      <c r="AM40" s="3">
        <v>22.38</v>
      </c>
      <c r="AN40" s="4">
        <v>22.5</v>
      </c>
      <c r="AO40" s="4">
        <v>22.72</v>
      </c>
      <c r="AP40" s="5">
        <v>23.46</v>
      </c>
      <c r="AQ40" s="5">
        <v>21.95</v>
      </c>
    </row>
    <row r="41" spans="1:43">
      <c r="A41" s="21" t="s">
        <v>115</v>
      </c>
      <c r="B41">
        <f t="shared" si="2"/>
        <v>12</v>
      </c>
      <c r="C41">
        <f t="shared" si="3"/>
        <v>27.437999999999999</v>
      </c>
      <c r="D41" s="1">
        <v>32.479999999999997</v>
      </c>
      <c r="E41" s="2">
        <v>24.64</v>
      </c>
      <c r="F41" s="3">
        <v>28.66</v>
      </c>
      <c r="G41" s="4">
        <v>24.52</v>
      </c>
      <c r="H41" s="5">
        <v>26.89</v>
      </c>
      <c r="I41" s="1">
        <v>23.67</v>
      </c>
      <c r="J41" s="2">
        <v>25.26</v>
      </c>
      <c r="K41" s="3">
        <v>29.48</v>
      </c>
      <c r="L41" s="4">
        <v>26.62</v>
      </c>
      <c r="M41" s="5">
        <v>27.19</v>
      </c>
      <c r="N41" s="1">
        <v>24.71</v>
      </c>
      <c r="O41" s="2">
        <v>22.39</v>
      </c>
      <c r="P41" s="3">
        <v>17.75</v>
      </c>
      <c r="Q41" s="4">
        <v>26.64</v>
      </c>
      <c r="R41" s="5">
        <v>24.75</v>
      </c>
      <c r="S41" s="1">
        <v>23.46</v>
      </c>
      <c r="T41" s="2">
        <v>20.170000000000002</v>
      </c>
      <c r="U41" s="3">
        <v>20.71</v>
      </c>
      <c r="V41" s="4">
        <v>19.84</v>
      </c>
      <c r="W41" s="5">
        <v>21.48</v>
      </c>
      <c r="X41" s="1">
        <v>19.88</v>
      </c>
      <c r="Y41" s="1">
        <v>20.46</v>
      </c>
      <c r="Z41" s="1">
        <v>18.989999999999998</v>
      </c>
      <c r="AA41" s="2">
        <v>20.68</v>
      </c>
      <c r="AB41" s="2">
        <v>18.55</v>
      </c>
      <c r="AC41" s="3">
        <v>20.76</v>
      </c>
      <c r="AD41" s="3">
        <v>19.420000000000002</v>
      </c>
      <c r="AE41" s="4">
        <v>23.59</v>
      </c>
      <c r="AF41" s="4">
        <v>21</v>
      </c>
      <c r="AG41" s="5">
        <v>24.77</v>
      </c>
      <c r="AH41" s="5">
        <v>21.39</v>
      </c>
      <c r="AI41" s="1">
        <v>17.600000000000001</v>
      </c>
      <c r="AJ41" s="2">
        <v>22.24</v>
      </c>
      <c r="AK41" s="2">
        <v>20.95</v>
      </c>
      <c r="AL41" s="3">
        <v>19.63</v>
      </c>
      <c r="AM41" s="3">
        <v>18.86</v>
      </c>
      <c r="AN41" s="4">
        <v>22.73</v>
      </c>
      <c r="AO41" s="4">
        <v>23.44</v>
      </c>
      <c r="AP41" s="5">
        <v>23.91</v>
      </c>
      <c r="AQ41" s="5">
        <v>16.53</v>
      </c>
    </row>
    <row r="42" spans="1:43">
      <c r="A42" s="21" t="s">
        <v>116</v>
      </c>
      <c r="B42">
        <f t="shared" si="2"/>
        <v>24</v>
      </c>
      <c r="C42">
        <f t="shared" si="3"/>
        <v>24.315999999999999</v>
      </c>
      <c r="D42" s="1">
        <v>25.39</v>
      </c>
      <c r="E42" s="2">
        <v>22.75</v>
      </c>
      <c r="F42" s="3">
        <v>25.48</v>
      </c>
      <c r="G42" s="4">
        <v>25.3</v>
      </c>
      <c r="H42" s="5">
        <v>22.66</v>
      </c>
      <c r="I42" s="1">
        <v>22.48</v>
      </c>
      <c r="J42" s="2">
        <v>20.82</v>
      </c>
      <c r="K42" s="3">
        <v>24.83</v>
      </c>
      <c r="L42" s="4">
        <v>22.78</v>
      </c>
      <c r="M42" s="5">
        <v>22.48</v>
      </c>
      <c r="N42" s="1">
        <v>22.69</v>
      </c>
      <c r="O42" s="2">
        <v>22.46</v>
      </c>
      <c r="P42" s="3">
        <v>26.63</v>
      </c>
      <c r="Q42" s="4">
        <v>24.22</v>
      </c>
      <c r="R42" s="5">
        <v>22.43</v>
      </c>
      <c r="S42" s="1">
        <v>21.74</v>
      </c>
      <c r="T42" s="2">
        <v>24.49</v>
      </c>
      <c r="U42" s="3">
        <v>25.32</v>
      </c>
      <c r="V42" s="4">
        <v>25.64</v>
      </c>
      <c r="W42" s="5">
        <v>23.72</v>
      </c>
      <c r="X42" s="1">
        <v>23.61</v>
      </c>
      <c r="Y42" s="1">
        <v>23.53</v>
      </c>
      <c r="Z42" s="1">
        <v>26.57</v>
      </c>
      <c r="AA42" s="2">
        <v>23.92</v>
      </c>
      <c r="AB42" s="2">
        <v>21.63</v>
      </c>
      <c r="AC42" s="3">
        <v>24.36</v>
      </c>
      <c r="AD42" s="3">
        <v>24.4</v>
      </c>
      <c r="AE42" s="4">
        <v>24.29</v>
      </c>
      <c r="AF42" s="4">
        <v>23.52</v>
      </c>
      <c r="AG42" s="5">
        <v>24.97</v>
      </c>
      <c r="AH42" s="5">
        <v>28.39</v>
      </c>
      <c r="AI42" s="1">
        <v>24.78</v>
      </c>
      <c r="AJ42" s="2">
        <v>23.78</v>
      </c>
      <c r="AK42" s="2">
        <v>22.75</v>
      </c>
      <c r="AL42" s="3">
        <v>25.96</v>
      </c>
      <c r="AM42" s="3">
        <v>25.44</v>
      </c>
      <c r="AN42" s="4">
        <v>25.61</v>
      </c>
      <c r="AO42" s="4">
        <v>25.63</v>
      </c>
      <c r="AP42" s="5">
        <v>24.65</v>
      </c>
      <c r="AQ42" s="5">
        <v>24.59</v>
      </c>
    </row>
    <row r="43" spans="1:43">
      <c r="A43" s="21" t="s">
        <v>117</v>
      </c>
      <c r="B43">
        <f t="shared" si="2"/>
        <v>13</v>
      </c>
      <c r="C43">
        <f t="shared" si="3"/>
        <v>27.288</v>
      </c>
      <c r="D43" s="1">
        <v>27.41</v>
      </c>
      <c r="E43" s="2">
        <v>27.19</v>
      </c>
      <c r="F43" s="3">
        <v>28.33</v>
      </c>
      <c r="G43" s="4">
        <v>27.97</v>
      </c>
      <c r="H43" s="5">
        <v>25.54</v>
      </c>
      <c r="I43" s="1">
        <v>25.64</v>
      </c>
      <c r="J43" s="2">
        <v>27.23</v>
      </c>
      <c r="K43" s="3">
        <v>29.09</v>
      </c>
      <c r="L43" s="4">
        <v>27.71</v>
      </c>
      <c r="M43" s="5">
        <v>25.67</v>
      </c>
      <c r="N43" s="1">
        <v>26.62</v>
      </c>
      <c r="O43" s="2">
        <v>26.62</v>
      </c>
      <c r="P43" s="3">
        <v>30.39</v>
      </c>
      <c r="Q43" s="4">
        <v>27.88</v>
      </c>
      <c r="R43" s="5">
        <v>24.49</v>
      </c>
      <c r="S43" s="1">
        <v>24.86</v>
      </c>
      <c r="T43" s="2">
        <v>27.1</v>
      </c>
      <c r="U43" s="3">
        <v>25.28</v>
      </c>
      <c r="V43" s="4">
        <v>27.82</v>
      </c>
      <c r="W43" s="5">
        <v>28.88</v>
      </c>
      <c r="X43" s="1">
        <v>26.84</v>
      </c>
      <c r="Y43" s="1">
        <v>26.38</v>
      </c>
      <c r="Z43" s="1">
        <v>28.75</v>
      </c>
      <c r="AA43" s="2">
        <v>25.99</v>
      </c>
      <c r="AB43" s="2">
        <v>27.57</v>
      </c>
      <c r="AC43" s="3">
        <v>27.87</v>
      </c>
      <c r="AD43" s="3">
        <v>27.85</v>
      </c>
      <c r="AE43" s="4">
        <v>28.74</v>
      </c>
      <c r="AF43" s="4">
        <v>28.62</v>
      </c>
      <c r="AG43" s="5">
        <v>22.32</v>
      </c>
      <c r="AH43" s="5">
        <v>27.54</v>
      </c>
      <c r="AI43" s="1">
        <v>28.55</v>
      </c>
      <c r="AJ43" s="2">
        <v>29.13</v>
      </c>
      <c r="AK43" s="2">
        <v>28.89</v>
      </c>
      <c r="AL43" s="3">
        <v>29.52</v>
      </c>
      <c r="AM43" s="3">
        <v>29.69</v>
      </c>
      <c r="AN43" s="4">
        <v>26.24</v>
      </c>
      <c r="AO43" s="4">
        <v>30.61</v>
      </c>
      <c r="AP43" s="5">
        <v>22.56</v>
      </c>
      <c r="AQ43" s="5">
        <v>25.97</v>
      </c>
    </row>
    <row r="44" spans="1:43">
      <c r="A44" s="21" t="s">
        <v>118</v>
      </c>
      <c r="B44">
        <f t="shared" si="2"/>
        <v>39</v>
      </c>
      <c r="C44">
        <f t="shared" si="3"/>
        <v>20.9</v>
      </c>
      <c r="D44" s="1">
        <v>24.71</v>
      </c>
      <c r="E44" s="2">
        <v>19.53</v>
      </c>
      <c r="F44" s="3">
        <v>19.98</v>
      </c>
      <c r="G44" s="4">
        <v>19.64</v>
      </c>
      <c r="H44" s="5">
        <v>20.64</v>
      </c>
      <c r="I44" s="1">
        <v>19.62</v>
      </c>
      <c r="J44" s="2">
        <v>20.49</v>
      </c>
      <c r="K44" s="3">
        <v>20.48</v>
      </c>
      <c r="L44" s="4">
        <v>22.71</v>
      </c>
      <c r="M44" s="5">
        <v>19.86</v>
      </c>
      <c r="N44" s="1">
        <v>20.49</v>
      </c>
      <c r="O44" s="2">
        <v>18.54</v>
      </c>
      <c r="P44" s="3">
        <v>25.58</v>
      </c>
      <c r="Q44" s="4">
        <v>22.23</v>
      </c>
      <c r="R44" s="5">
        <v>20.3</v>
      </c>
      <c r="S44" s="1">
        <v>15.44</v>
      </c>
      <c r="T44" s="2">
        <v>14.78</v>
      </c>
      <c r="U44" s="3">
        <v>16.809999999999999</v>
      </c>
      <c r="V44" s="4">
        <v>17.52</v>
      </c>
      <c r="W44" s="5">
        <v>17.350000000000001</v>
      </c>
      <c r="X44" s="1">
        <v>18.86</v>
      </c>
      <c r="Y44" s="1">
        <v>15.47</v>
      </c>
      <c r="Z44" s="1">
        <v>19.27</v>
      </c>
      <c r="AA44" s="2">
        <v>16.3</v>
      </c>
      <c r="AB44" s="2">
        <v>17.55</v>
      </c>
      <c r="AC44" s="3">
        <v>19.96</v>
      </c>
      <c r="AD44" s="3">
        <v>18.899999999999999</v>
      </c>
      <c r="AE44" s="4">
        <v>18.46</v>
      </c>
      <c r="AF44" s="4">
        <v>18.559999999999999</v>
      </c>
      <c r="AG44" s="5">
        <v>17.38</v>
      </c>
      <c r="AH44" s="5">
        <v>19.489999999999998</v>
      </c>
      <c r="AI44" s="1">
        <v>16.899999999999999</v>
      </c>
      <c r="AJ44" s="2">
        <v>16.88</v>
      </c>
      <c r="AK44" s="2">
        <v>15.97</v>
      </c>
      <c r="AL44" s="3">
        <v>18.59</v>
      </c>
      <c r="AM44" s="3">
        <v>17.850000000000001</v>
      </c>
      <c r="AN44" s="4">
        <v>16.25</v>
      </c>
      <c r="AO44" s="4">
        <v>16.760000000000002</v>
      </c>
      <c r="AP44" s="5">
        <v>16.97</v>
      </c>
      <c r="AQ44" s="5">
        <v>18.97</v>
      </c>
    </row>
    <row r="45" spans="1:43">
      <c r="A45" s="21" t="s">
        <v>119</v>
      </c>
      <c r="B45">
        <f t="shared" si="2"/>
        <v>27</v>
      </c>
      <c r="C45">
        <f t="shared" si="3"/>
        <v>23.084</v>
      </c>
      <c r="D45" s="1">
        <v>23.2</v>
      </c>
      <c r="E45" s="2">
        <v>21.96</v>
      </c>
      <c r="F45" s="3">
        <v>23.76</v>
      </c>
      <c r="G45" s="4">
        <v>23.88</v>
      </c>
      <c r="H45" s="5">
        <v>22.62</v>
      </c>
      <c r="I45" s="1">
        <v>21.89</v>
      </c>
      <c r="J45" s="2">
        <v>21.9</v>
      </c>
      <c r="K45" s="3">
        <v>23.51</v>
      </c>
      <c r="L45" s="4">
        <v>23.76</v>
      </c>
      <c r="M45" s="5">
        <v>22.43</v>
      </c>
      <c r="N45" s="1">
        <v>22.82</v>
      </c>
      <c r="O45" s="2">
        <v>23.55</v>
      </c>
      <c r="P45" s="3">
        <v>24.68</v>
      </c>
      <c r="Q45" s="4">
        <v>23.94</v>
      </c>
      <c r="R45" s="5">
        <v>22.69</v>
      </c>
      <c r="S45" s="1">
        <v>22.37</v>
      </c>
      <c r="T45" s="2">
        <v>21.77</v>
      </c>
      <c r="U45" s="3">
        <v>23.37</v>
      </c>
      <c r="V45" s="4">
        <v>22.93</v>
      </c>
      <c r="W45" s="5">
        <v>23.38</v>
      </c>
      <c r="X45" s="1">
        <v>23.33</v>
      </c>
      <c r="Y45" s="1">
        <v>20.97</v>
      </c>
      <c r="Z45" s="1">
        <v>23.51</v>
      </c>
      <c r="AA45" s="2">
        <v>21.66</v>
      </c>
      <c r="AB45" s="2">
        <v>22.34</v>
      </c>
      <c r="AC45" s="3">
        <v>23.56</v>
      </c>
      <c r="AD45" s="3">
        <v>23.31</v>
      </c>
      <c r="AE45" s="4">
        <v>23.44</v>
      </c>
      <c r="AF45" s="4">
        <v>23.37</v>
      </c>
      <c r="AG45" s="5">
        <v>23.43</v>
      </c>
      <c r="AH45" s="5">
        <v>23.98</v>
      </c>
      <c r="AI45" s="1">
        <v>22.4</v>
      </c>
      <c r="AJ45" s="2">
        <v>22.3</v>
      </c>
      <c r="AK45" s="2">
        <v>22.34</v>
      </c>
      <c r="AL45" s="3">
        <v>23.64</v>
      </c>
      <c r="AM45" s="3">
        <v>23.66</v>
      </c>
      <c r="AN45" s="4">
        <v>22.96</v>
      </c>
      <c r="AO45" s="4">
        <v>23.91</v>
      </c>
      <c r="AP45" s="5">
        <v>23.43</v>
      </c>
      <c r="AQ45" s="5">
        <v>23.56</v>
      </c>
    </row>
    <row r="46" spans="1:43">
      <c r="A46" s="21" t="s">
        <v>120</v>
      </c>
      <c r="B46">
        <f t="shared" si="2"/>
        <v>8</v>
      </c>
      <c r="C46">
        <f t="shared" si="3"/>
        <v>28.695999999999998</v>
      </c>
      <c r="D46" s="1">
        <v>27.38</v>
      </c>
      <c r="E46" s="2">
        <v>27.41</v>
      </c>
      <c r="F46" s="3">
        <v>30.62</v>
      </c>
      <c r="G46" s="4">
        <v>29.66</v>
      </c>
      <c r="H46" s="5">
        <v>28.41</v>
      </c>
      <c r="I46" s="1">
        <v>26.96</v>
      </c>
      <c r="J46" s="2">
        <v>27.16</v>
      </c>
      <c r="K46" s="3">
        <v>30.93</v>
      </c>
      <c r="L46" s="4">
        <v>29.97</v>
      </c>
      <c r="M46" s="5">
        <v>28.6</v>
      </c>
      <c r="N46" s="1">
        <v>21.52</v>
      </c>
      <c r="O46" s="2">
        <v>27.94</v>
      </c>
      <c r="P46" s="3">
        <v>33.229999999999997</v>
      </c>
      <c r="Q46" s="4">
        <v>30.7</v>
      </c>
      <c r="R46" s="5">
        <v>28.39</v>
      </c>
      <c r="S46" s="1">
        <v>26.85</v>
      </c>
      <c r="T46" s="2">
        <v>26.3</v>
      </c>
      <c r="U46" s="3">
        <v>27.96</v>
      </c>
      <c r="V46" s="4">
        <v>28.44</v>
      </c>
      <c r="W46" s="5">
        <v>29.19</v>
      </c>
      <c r="X46" s="1">
        <v>28.39</v>
      </c>
      <c r="Y46" s="1">
        <v>26.59</v>
      </c>
      <c r="Z46" s="1">
        <v>29.46</v>
      </c>
      <c r="AA46" s="2">
        <v>27.21</v>
      </c>
      <c r="AB46" s="2">
        <v>24.27</v>
      </c>
      <c r="AC46" s="3">
        <v>28.22</v>
      </c>
      <c r="AD46" s="3">
        <v>29.91</v>
      </c>
      <c r="AE46" s="4">
        <v>29.13</v>
      </c>
      <c r="AF46" s="4">
        <v>30.77</v>
      </c>
      <c r="AG46" s="5">
        <v>27.95</v>
      </c>
      <c r="AH46" s="5">
        <v>29.38</v>
      </c>
      <c r="AI46" s="1"/>
      <c r="AJ46" s="2">
        <v>27.8</v>
      </c>
      <c r="AK46" s="2">
        <v>29.31</v>
      </c>
      <c r="AL46" s="3">
        <v>30.9</v>
      </c>
      <c r="AM46" s="3">
        <v>31.76</v>
      </c>
      <c r="AN46" s="4">
        <v>32.49</v>
      </c>
      <c r="AO46" s="4">
        <v>34.74</v>
      </c>
      <c r="AP46" s="5">
        <v>30.46</v>
      </c>
      <c r="AQ46" s="5">
        <v>30.34</v>
      </c>
    </row>
    <row r="47" spans="1:43">
      <c r="A47" s="21" t="s">
        <v>121</v>
      </c>
      <c r="B47">
        <f t="shared" si="2"/>
        <v>28</v>
      </c>
      <c r="C47">
        <f t="shared" si="3"/>
        <v>23.083999999999996</v>
      </c>
      <c r="D47" s="1">
        <v>22.69</v>
      </c>
      <c r="E47" s="2">
        <v>22.45</v>
      </c>
      <c r="F47" s="3">
        <v>23.49</v>
      </c>
      <c r="G47" s="4">
        <v>23.44</v>
      </c>
      <c r="H47" s="5">
        <v>23.35</v>
      </c>
      <c r="I47" s="1">
        <v>21.71</v>
      </c>
      <c r="J47" s="2">
        <v>23.26</v>
      </c>
      <c r="K47" s="3">
        <v>23.69</v>
      </c>
      <c r="L47" s="4">
        <v>23.32</v>
      </c>
      <c r="M47" s="5">
        <v>23.45</v>
      </c>
      <c r="N47" s="1">
        <v>23.42</v>
      </c>
      <c r="O47" s="2">
        <v>22.87</v>
      </c>
      <c r="P47" s="3">
        <v>25.63</v>
      </c>
      <c r="Q47" s="4">
        <v>23.98</v>
      </c>
      <c r="R47" s="5">
        <v>22.44</v>
      </c>
      <c r="S47" s="1">
        <v>21.52</v>
      </c>
      <c r="T47" s="2">
        <v>21.32</v>
      </c>
      <c r="U47" s="3">
        <v>21.87</v>
      </c>
      <c r="V47" s="4">
        <v>21.73</v>
      </c>
      <c r="W47" s="5">
        <v>22.85</v>
      </c>
      <c r="X47" s="1">
        <v>22.91</v>
      </c>
      <c r="Y47" s="1">
        <v>21.63</v>
      </c>
      <c r="Z47" s="1">
        <v>24.57</v>
      </c>
      <c r="AA47" s="2">
        <v>21.87</v>
      </c>
      <c r="AB47" s="2">
        <v>21.82</v>
      </c>
      <c r="AC47" s="3">
        <v>22.6</v>
      </c>
      <c r="AD47" s="3">
        <v>22.93</v>
      </c>
      <c r="AE47" s="4">
        <v>22.89</v>
      </c>
      <c r="AF47" s="4">
        <v>22.91</v>
      </c>
      <c r="AG47" s="5">
        <v>23.37</v>
      </c>
      <c r="AH47" s="5">
        <v>24.24</v>
      </c>
      <c r="AI47" s="1">
        <v>22.61</v>
      </c>
      <c r="AJ47" s="2">
        <v>21.45</v>
      </c>
      <c r="AK47" s="2">
        <v>22.29</v>
      </c>
      <c r="AL47" s="3">
        <v>25.3</v>
      </c>
      <c r="AM47" s="3">
        <v>23.57</v>
      </c>
      <c r="AN47" s="4">
        <v>22.55</v>
      </c>
      <c r="AO47" s="4">
        <v>23.31</v>
      </c>
      <c r="AP47" s="5">
        <v>23.49</v>
      </c>
      <c r="AQ47" s="5">
        <v>22.79</v>
      </c>
    </row>
    <row r="48" spans="1:43">
      <c r="A48" s="21" t="s">
        <v>122</v>
      </c>
      <c r="B48">
        <f t="shared" si="2"/>
        <v>29</v>
      </c>
      <c r="C48">
        <f t="shared" si="3"/>
        <v>23.064</v>
      </c>
      <c r="D48" s="1">
        <v>22.35</v>
      </c>
      <c r="E48" s="2">
        <v>22.54</v>
      </c>
      <c r="F48" s="3">
        <v>23.57</v>
      </c>
      <c r="G48" s="4">
        <v>23.55</v>
      </c>
      <c r="H48" s="5">
        <v>23.31</v>
      </c>
      <c r="I48" s="1">
        <v>22.44</v>
      </c>
      <c r="J48" s="2">
        <v>22.32</v>
      </c>
      <c r="K48" s="3">
        <v>23.44</v>
      </c>
      <c r="L48" s="4">
        <v>23.77</v>
      </c>
      <c r="M48" s="5">
        <v>23.49</v>
      </c>
      <c r="N48" s="1">
        <v>23.62</v>
      </c>
      <c r="O48" s="2">
        <v>22.38</v>
      </c>
      <c r="P48" s="3">
        <v>24.89</v>
      </c>
      <c r="Q48" s="4">
        <v>24.28</v>
      </c>
      <c r="R48" s="5">
        <v>22.78</v>
      </c>
      <c r="S48" s="1">
        <v>21.69</v>
      </c>
      <c r="T48" s="2">
        <v>21.59</v>
      </c>
      <c r="U48" s="3">
        <v>22.6</v>
      </c>
      <c r="V48" s="4">
        <v>22.4</v>
      </c>
      <c r="W48" s="5">
        <v>23.39</v>
      </c>
      <c r="X48" s="1">
        <v>22.74</v>
      </c>
      <c r="Y48" s="1">
        <v>21.32</v>
      </c>
      <c r="Z48" s="1">
        <v>23.9</v>
      </c>
      <c r="AA48" s="2">
        <v>21.65</v>
      </c>
      <c r="AB48" s="2">
        <v>22.55</v>
      </c>
      <c r="AC48" s="3">
        <v>21.9</v>
      </c>
      <c r="AD48" s="3">
        <v>22.92</v>
      </c>
      <c r="AE48" s="4">
        <v>22.86</v>
      </c>
      <c r="AF48" s="4">
        <v>23.26</v>
      </c>
      <c r="AG48" s="5">
        <v>22.98</v>
      </c>
      <c r="AH48" s="5">
        <v>23.55</v>
      </c>
      <c r="AI48" s="1">
        <v>22.45</v>
      </c>
      <c r="AJ48" s="2">
        <v>21.65</v>
      </c>
      <c r="AK48" s="2">
        <v>22.28</v>
      </c>
      <c r="AL48" s="3">
        <v>24.56</v>
      </c>
      <c r="AM48" s="3">
        <v>23.84</v>
      </c>
      <c r="AN48" s="4">
        <v>22.83</v>
      </c>
      <c r="AO48" s="4">
        <v>24.63</v>
      </c>
      <c r="AP48" s="5">
        <v>22.79</v>
      </c>
      <c r="AQ48" s="5">
        <v>22.86</v>
      </c>
    </row>
    <row r="49" spans="1:43">
      <c r="A49" s="21" t="s">
        <v>123</v>
      </c>
      <c r="B49">
        <f t="shared" si="2"/>
        <v>41</v>
      </c>
      <c r="C49">
        <f t="shared" si="3"/>
        <v>19.679999999999996</v>
      </c>
      <c r="D49" s="1">
        <v>19.95</v>
      </c>
      <c r="E49" s="2">
        <v>18.54</v>
      </c>
      <c r="F49" s="3">
        <v>19.489999999999998</v>
      </c>
      <c r="G49" s="4">
        <v>20.63</v>
      </c>
      <c r="H49" s="5">
        <v>19.79</v>
      </c>
      <c r="I49" s="1">
        <v>17.239999999999998</v>
      </c>
      <c r="J49" s="2">
        <v>18.440000000000001</v>
      </c>
      <c r="K49" s="3">
        <v>20.54</v>
      </c>
      <c r="L49" s="4">
        <v>19.420000000000002</v>
      </c>
      <c r="M49" s="5">
        <v>18.98</v>
      </c>
      <c r="N49" s="1">
        <v>18.72</v>
      </c>
      <c r="O49" s="2">
        <v>18.77</v>
      </c>
      <c r="P49" s="3">
        <v>20.55</v>
      </c>
      <c r="Q49" s="4">
        <v>19.350000000000001</v>
      </c>
      <c r="R49" s="5">
        <v>19.27</v>
      </c>
      <c r="S49" s="1">
        <v>20.329999999999998</v>
      </c>
      <c r="T49" s="2">
        <v>19.97</v>
      </c>
      <c r="U49" s="3">
        <v>20.73</v>
      </c>
      <c r="V49" s="4">
        <v>20.64</v>
      </c>
      <c r="W49" s="5">
        <v>20.91</v>
      </c>
      <c r="X49" s="1">
        <v>19.71</v>
      </c>
      <c r="Y49" s="1">
        <v>18.850000000000001</v>
      </c>
      <c r="Z49" s="1">
        <v>20.58</v>
      </c>
      <c r="AA49" s="2">
        <v>18.93</v>
      </c>
      <c r="AB49" s="2">
        <v>20.51</v>
      </c>
      <c r="AC49" s="3">
        <v>20.28</v>
      </c>
      <c r="AD49" s="3">
        <v>21.51</v>
      </c>
      <c r="AE49" s="4">
        <v>21.5</v>
      </c>
      <c r="AF49" s="4">
        <v>20.67</v>
      </c>
      <c r="AG49" s="5">
        <v>21.24</v>
      </c>
      <c r="AH49" s="5">
        <v>21.34</v>
      </c>
      <c r="AI49" s="1">
        <v>19.77</v>
      </c>
      <c r="AJ49" s="2">
        <v>19.78</v>
      </c>
      <c r="AK49" s="2">
        <v>20.61</v>
      </c>
      <c r="AL49" s="3">
        <v>20.8</v>
      </c>
      <c r="AM49" s="3">
        <v>21.27</v>
      </c>
      <c r="AN49" s="4">
        <v>21.51</v>
      </c>
      <c r="AO49" s="4">
        <v>21.48</v>
      </c>
      <c r="AP49" s="5">
        <v>21.55</v>
      </c>
      <c r="AQ49" s="5">
        <v>20.7</v>
      </c>
    </row>
    <row r="50" spans="1:43">
      <c r="A50" s="21" t="s">
        <v>124</v>
      </c>
      <c r="B50">
        <f t="shared" si="2"/>
        <v>11</v>
      </c>
      <c r="C50">
        <f t="shared" si="3"/>
        <v>27.536000000000001</v>
      </c>
      <c r="D50" s="1">
        <v>26.73</v>
      </c>
      <c r="E50" s="2">
        <v>26.1</v>
      </c>
      <c r="F50" s="3">
        <v>28.95</v>
      </c>
      <c r="G50" s="4">
        <v>28.45</v>
      </c>
      <c r="H50" s="5">
        <v>27.45</v>
      </c>
      <c r="I50" s="1">
        <v>25.36</v>
      </c>
      <c r="J50" s="2">
        <v>25.54</v>
      </c>
      <c r="K50" s="3">
        <v>29.74</v>
      </c>
      <c r="L50" s="4">
        <v>29.36</v>
      </c>
      <c r="M50" s="5">
        <v>27.98</v>
      </c>
      <c r="N50" s="1">
        <v>25.42</v>
      </c>
      <c r="O50" s="2">
        <v>27.3</v>
      </c>
      <c r="P50" s="3">
        <v>29.74</v>
      </c>
      <c r="Q50" s="4">
        <v>30.71</v>
      </c>
      <c r="R50" s="5">
        <v>27.49</v>
      </c>
      <c r="S50" s="1">
        <v>23.67</v>
      </c>
      <c r="T50" s="2">
        <v>23.47</v>
      </c>
      <c r="U50" s="3">
        <v>24</v>
      </c>
      <c r="V50" s="4">
        <v>24.5</v>
      </c>
      <c r="W50" s="5">
        <v>25.69</v>
      </c>
      <c r="X50" s="1">
        <v>24.8</v>
      </c>
      <c r="Y50" s="1">
        <v>23.41</v>
      </c>
      <c r="Z50" s="1">
        <v>23.22</v>
      </c>
      <c r="AA50" s="2">
        <v>22.87</v>
      </c>
      <c r="AB50" s="2">
        <v>23.63</v>
      </c>
      <c r="AC50" s="3">
        <v>24.78</v>
      </c>
      <c r="AD50" s="3">
        <v>25.48</v>
      </c>
      <c r="AE50" s="4">
        <v>25.29</v>
      </c>
      <c r="AF50" s="4">
        <v>25.98</v>
      </c>
      <c r="AG50" s="5">
        <v>25.41</v>
      </c>
      <c r="AH50" s="5">
        <v>24.83</v>
      </c>
      <c r="AI50" s="1">
        <v>24.58</v>
      </c>
      <c r="AJ50" s="2">
        <v>23.59</v>
      </c>
      <c r="AK50" s="2">
        <v>25.8</v>
      </c>
      <c r="AL50" s="3">
        <v>24.77</v>
      </c>
      <c r="AM50" s="3">
        <v>26.63</v>
      </c>
      <c r="AN50" s="4">
        <v>22.85</v>
      </c>
      <c r="AO50" s="4">
        <v>25.95</v>
      </c>
      <c r="AP50" s="5">
        <v>25.35</v>
      </c>
      <c r="AQ50" s="5">
        <v>25.69</v>
      </c>
    </row>
    <row r="51" spans="1:43">
      <c r="A51" s="21" t="s">
        <v>125</v>
      </c>
      <c r="B51">
        <f t="shared" si="2"/>
        <v>20</v>
      </c>
      <c r="C51">
        <f t="shared" si="3"/>
        <v>25.657999999999998</v>
      </c>
      <c r="D51" s="1">
        <v>25.78</v>
      </c>
      <c r="E51" s="2">
        <v>23.89</v>
      </c>
      <c r="F51" s="3">
        <v>25.76</v>
      </c>
      <c r="G51" s="4">
        <v>26.88</v>
      </c>
      <c r="H51" s="5">
        <v>25.98</v>
      </c>
      <c r="I51" s="1">
        <v>24.54</v>
      </c>
      <c r="J51" s="2">
        <v>20.59</v>
      </c>
      <c r="K51" s="3">
        <v>25.78</v>
      </c>
      <c r="L51" s="4">
        <v>26.58</v>
      </c>
      <c r="M51" s="5">
        <v>26.58</v>
      </c>
      <c r="N51" s="1">
        <v>25.36</v>
      </c>
      <c r="O51" s="2">
        <v>25.32</v>
      </c>
      <c r="P51" s="3">
        <v>27.87</v>
      </c>
      <c r="Q51" s="4">
        <v>26.88</v>
      </c>
      <c r="R51" s="5">
        <v>25.63</v>
      </c>
      <c r="S51" s="1">
        <v>24.53</v>
      </c>
      <c r="T51" s="2">
        <v>23.53</v>
      </c>
      <c r="U51" s="3">
        <v>25.66</v>
      </c>
      <c r="V51" s="4">
        <v>24.89</v>
      </c>
      <c r="W51" s="5">
        <v>26.71</v>
      </c>
      <c r="X51" s="1">
        <v>25.6</v>
      </c>
      <c r="Y51" s="1">
        <v>23.99</v>
      </c>
      <c r="Z51" s="1">
        <v>26.96</v>
      </c>
      <c r="AA51" s="2">
        <v>24.68</v>
      </c>
      <c r="AB51" s="2">
        <v>25.54</v>
      </c>
      <c r="AC51" s="3">
        <v>26.55</v>
      </c>
      <c r="AD51" s="3">
        <v>27.51</v>
      </c>
      <c r="AE51" s="4">
        <v>26.77</v>
      </c>
      <c r="AF51" s="4">
        <v>27.58</v>
      </c>
      <c r="AG51" s="5">
        <v>26.62</v>
      </c>
      <c r="AH51" s="5">
        <v>27.34</v>
      </c>
      <c r="AI51" s="1">
        <v>26.57</v>
      </c>
      <c r="AJ51" s="2">
        <v>25.3</v>
      </c>
      <c r="AK51" s="2">
        <v>25.95</v>
      </c>
      <c r="AL51" s="3">
        <v>27.58</v>
      </c>
      <c r="AM51" s="3">
        <v>27.48</v>
      </c>
      <c r="AN51" s="4">
        <v>26.64</v>
      </c>
      <c r="AO51" s="4">
        <v>26.96</v>
      </c>
      <c r="AP51" s="5">
        <v>27.38</v>
      </c>
      <c r="AQ51" s="5">
        <v>26.85</v>
      </c>
    </row>
    <row r="52" spans="1:43">
      <c r="A52" s="21" t="s">
        <v>126</v>
      </c>
      <c r="B52">
        <f t="shared" si="2"/>
        <v>38</v>
      </c>
      <c r="C52">
        <f t="shared" si="3"/>
        <v>21.080000000000002</v>
      </c>
      <c r="D52" s="1">
        <v>21.48</v>
      </c>
      <c r="E52" s="2">
        <v>19.670000000000002</v>
      </c>
      <c r="F52" s="3">
        <v>21.52</v>
      </c>
      <c r="G52" s="4">
        <v>21.25</v>
      </c>
      <c r="H52" s="5">
        <v>21.48</v>
      </c>
      <c r="I52" s="1">
        <v>20.420000000000002</v>
      </c>
      <c r="J52" s="2">
        <v>19.89</v>
      </c>
      <c r="K52" s="3">
        <v>20.89</v>
      </c>
      <c r="L52" s="4">
        <v>21.61</v>
      </c>
      <c r="M52" s="5">
        <v>21.42</v>
      </c>
      <c r="N52" s="1">
        <v>20.97</v>
      </c>
      <c r="O52" s="2">
        <v>20.67</v>
      </c>
      <c r="P52" s="3">
        <v>21.97</v>
      </c>
      <c r="Q52" s="4">
        <v>22.39</v>
      </c>
      <c r="R52" s="5">
        <v>20.65</v>
      </c>
      <c r="S52" s="1">
        <v>19.36</v>
      </c>
      <c r="T52" s="2">
        <v>19.52</v>
      </c>
      <c r="U52" s="3">
        <v>20.51</v>
      </c>
      <c r="V52" s="4">
        <v>19.28</v>
      </c>
      <c r="W52" s="5">
        <v>20.29</v>
      </c>
      <c r="X52" s="1">
        <v>20.51</v>
      </c>
      <c r="Y52" s="1">
        <v>18.920000000000002</v>
      </c>
      <c r="Z52" s="1">
        <v>20.440000000000001</v>
      </c>
      <c r="AA52" s="2">
        <v>19.57</v>
      </c>
      <c r="AB52" s="2">
        <v>19.559999999999999</v>
      </c>
      <c r="AC52" s="3">
        <v>19.989999999999998</v>
      </c>
      <c r="AD52" s="3">
        <v>20.8</v>
      </c>
      <c r="AE52" s="4">
        <v>20.47</v>
      </c>
      <c r="AF52" s="4">
        <v>20.73</v>
      </c>
      <c r="AG52" s="5">
        <v>20.71</v>
      </c>
      <c r="AH52" s="5">
        <v>21.33</v>
      </c>
      <c r="AI52" s="1">
        <v>20.55</v>
      </c>
      <c r="AJ52" s="2">
        <v>18.850000000000001</v>
      </c>
      <c r="AK52" s="2">
        <v>18.7</v>
      </c>
      <c r="AL52" s="3">
        <v>20.67</v>
      </c>
      <c r="AM52" s="3">
        <v>20.81</v>
      </c>
      <c r="AN52" s="4">
        <v>20.29</v>
      </c>
      <c r="AO52" s="4">
        <v>20.45</v>
      </c>
      <c r="AP52" s="5">
        <v>20.76</v>
      </c>
      <c r="AQ52" s="5">
        <v>19.559999999999999</v>
      </c>
    </row>
    <row r="53" spans="1:43">
      <c r="A53" s="21" t="s">
        <v>127</v>
      </c>
      <c r="B53">
        <f t="shared" si="2"/>
        <v>32</v>
      </c>
      <c r="C53">
        <f t="shared" si="3"/>
        <v>22.15</v>
      </c>
      <c r="D53" s="1">
        <v>21.73</v>
      </c>
      <c r="E53" s="2">
        <v>21.48</v>
      </c>
      <c r="F53" s="3">
        <v>22.66</v>
      </c>
      <c r="G53" s="4">
        <v>22.41</v>
      </c>
      <c r="H53" s="5">
        <v>22.47</v>
      </c>
      <c r="I53" s="1">
        <v>24.36</v>
      </c>
      <c r="J53" s="2">
        <v>20.68</v>
      </c>
      <c r="K53" s="3">
        <v>23.74</v>
      </c>
      <c r="L53" s="4">
        <v>22.74</v>
      </c>
      <c r="M53" s="5">
        <v>22.48</v>
      </c>
      <c r="N53" s="1">
        <v>21.9</v>
      </c>
      <c r="O53" s="2">
        <v>22.19</v>
      </c>
      <c r="P53" s="3">
        <v>23.58</v>
      </c>
      <c r="Q53" s="4">
        <v>23.41</v>
      </c>
      <c r="R53" s="5">
        <v>22.33</v>
      </c>
      <c r="S53" s="1">
        <v>21.77</v>
      </c>
      <c r="T53" s="2">
        <v>21.33</v>
      </c>
      <c r="U53" s="3">
        <v>22.71</v>
      </c>
      <c r="V53" s="4">
        <v>22.48</v>
      </c>
      <c r="W53" s="5">
        <v>22.86</v>
      </c>
      <c r="X53" s="1">
        <v>22.39</v>
      </c>
      <c r="Y53" s="1">
        <v>20.66</v>
      </c>
      <c r="Z53" s="1">
        <v>21.9</v>
      </c>
      <c r="AA53" s="2">
        <v>20.79</v>
      </c>
      <c r="AB53" s="2">
        <v>21.95</v>
      </c>
      <c r="AC53" s="3">
        <v>22.7</v>
      </c>
      <c r="AD53" s="3">
        <v>23.29</v>
      </c>
      <c r="AE53" s="4">
        <v>22.94</v>
      </c>
      <c r="AF53" s="4">
        <v>22.63</v>
      </c>
      <c r="AG53" s="5">
        <v>22.49</v>
      </c>
      <c r="AH53" s="5">
        <v>22.76</v>
      </c>
      <c r="AI53" s="1">
        <v>21.82</v>
      </c>
      <c r="AJ53" s="2">
        <v>21.57</v>
      </c>
      <c r="AK53" s="2">
        <v>21.37</v>
      </c>
      <c r="AL53" s="3">
        <v>22.61</v>
      </c>
      <c r="AM53" s="3">
        <v>22.78</v>
      </c>
      <c r="AN53" s="4">
        <v>22.65</v>
      </c>
      <c r="AO53" s="4">
        <v>22.86</v>
      </c>
      <c r="AP53" s="5">
        <v>23.51</v>
      </c>
      <c r="AQ53" s="5">
        <v>22.3</v>
      </c>
    </row>
    <row r="54" spans="1:43">
      <c r="A54" s="21" t="s">
        <v>0</v>
      </c>
      <c r="B54">
        <f t="shared" si="2"/>
        <v>47</v>
      </c>
      <c r="C54">
        <f t="shared" si="3"/>
        <v>16.911999999999999</v>
      </c>
      <c r="D54" s="1">
        <v>16.46</v>
      </c>
      <c r="E54" s="2">
        <v>15.99</v>
      </c>
      <c r="F54" s="3">
        <v>17.89</v>
      </c>
      <c r="G54" s="4">
        <v>17.440000000000001</v>
      </c>
      <c r="H54" s="5">
        <v>16.78</v>
      </c>
      <c r="I54" s="1">
        <v>17.5</v>
      </c>
      <c r="J54" s="2">
        <v>15.93</v>
      </c>
      <c r="K54" s="3">
        <v>17.329999999999998</v>
      </c>
      <c r="L54" s="4">
        <v>17.41</v>
      </c>
      <c r="M54" s="5">
        <v>16.87</v>
      </c>
      <c r="N54" s="1">
        <v>16.850000000000001</v>
      </c>
      <c r="O54" s="2">
        <v>16.559999999999999</v>
      </c>
      <c r="P54" s="3">
        <v>17.36</v>
      </c>
      <c r="Q54" s="4">
        <v>18.37</v>
      </c>
      <c r="R54" s="5">
        <v>16.600000000000001</v>
      </c>
      <c r="S54" s="1">
        <v>14.79</v>
      </c>
      <c r="T54" s="2">
        <v>14.75</v>
      </c>
      <c r="U54" s="3">
        <v>15.56</v>
      </c>
      <c r="V54" s="4">
        <v>15.72</v>
      </c>
      <c r="W54" s="5">
        <v>15.94</v>
      </c>
      <c r="X54" s="1">
        <v>16.489999999999998</v>
      </c>
      <c r="Y54" s="1">
        <v>14.68</v>
      </c>
      <c r="Z54" s="1">
        <v>15.97</v>
      </c>
      <c r="AA54" s="2">
        <v>15.45</v>
      </c>
      <c r="AB54" s="2">
        <v>15.6</v>
      </c>
      <c r="AC54" s="3">
        <v>16.75</v>
      </c>
      <c r="AD54" s="3">
        <v>16.87</v>
      </c>
      <c r="AE54" s="4">
        <v>16.54</v>
      </c>
      <c r="AF54" s="4">
        <v>16.440000000000001</v>
      </c>
      <c r="AG54" s="5">
        <v>15.95</v>
      </c>
      <c r="AH54" s="5">
        <v>16.809999999999999</v>
      </c>
      <c r="AI54" s="1">
        <v>15.5</v>
      </c>
      <c r="AJ54" s="2">
        <v>15.7</v>
      </c>
      <c r="AK54" s="2">
        <v>14.74</v>
      </c>
      <c r="AL54" s="3">
        <v>16.32</v>
      </c>
      <c r="AM54" s="3">
        <v>16.38</v>
      </c>
      <c r="AN54" s="4">
        <v>16.39</v>
      </c>
      <c r="AO54" s="4">
        <v>16.47</v>
      </c>
      <c r="AP54" s="5">
        <v>16.38</v>
      </c>
      <c r="AQ54" s="5">
        <v>15.71</v>
      </c>
    </row>
    <row r="55" spans="1:43">
      <c r="A55" s="21" t="s">
        <v>1</v>
      </c>
      <c r="B55">
        <f t="shared" si="2"/>
        <v>42</v>
      </c>
      <c r="C55">
        <f t="shared" si="3"/>
        <v>19.497999999999998</v>
      </c>
      <c r="D55" s="1">
        <v>18.79</v>
      </c>
      <c r="E55" s="2">
        <v>17.82</v>
      </c>
      <c r="F55" s="3">
        <v>20.53</v>
      </c>
      <c r="G55" s="4">
        <v>20.43</v>
      </c>
      <c r="H55" s="5">
        <v>19.920000000000002</v>
      </c>
      <c r="I55" s="1">
        <v>20.36</v>
      </c>
      <c r="J55" s="2">
        <v>18.46</v>
      </c>
      <c r="K55" s="3">
        <v>20.34</v>
      </c>
      <c r="L55" s="4">
        <v>20.54</v>
      </c>
      <c r="M55" s="5">
        <v>19.899999999999999</v>
      </c>
      <c r="N55" s="1">
        <v>18.920000000000002</v>
      </c>
      <c r="O55" s="2">
        <v>19.52</v>
      </c>
      <c r="P55" s="3">
        <v>21.64</v>
      </c>
      <c r="Q55" s="4">
        <v>21.46</v>
      </c>
      <c r="R55" s="5">
        <v>20.77</v>
      </c>
      <c r="S55" s="1">
        <v>17.48</v>
      </c>
      <c r="T55" s="2">
        <v>17.84</v>
      </c>
      <c r="U55" s="3">
        <v>18.84</v>
      </c>
      <c r="V55" s="4">
        <v>19.61</v>
      </c>
      <c r="W55" s="5">
        <v>19.989999999999998</v>
      </c>
      <c r="X55" s="1">
        <v>18.809999999999999</v>
      </c>
      <c r="Y55" s="1">
        <v>17</v>
      </c>
      <c r="Z55" s="1">
        <v>19.27</v>
      </c>
      <c r="AA55" s="2">
        <v>17.78</v>
      </c>
      <c r="AB55" s="2">
        <v>17.95</v>
      </c>
      <c r="AC55" s="3">
        <v>19.420000000000002</v>
      </c>
      <c r="AD55" s="3">
        <v>20.76</v>
      </c>
      <c r="AE55" s="4">
        <v>19.21</v>
      </c>
      <c r="AF55" s="4">
        <v>19.43</v>
      </c>
      <c r="AG55" s="5">
        <v>18.79</v>
      </c>
      <c r="AH55" s="5">
        <v>20.49</v>
      </c>
      <c r="AI55" s="1">
        <v>17.399999999999999</v>
      </c>
      <c r="AJ55" s="2">
        <v>18.2</v>
      </c>
      <c r="AK55" s="2">
        <v>17.850000000000001</v>
      </c>
      <c r="AL55" s="3">
        <v>18.96</v>
      </c>
      <c r="AM55" s="3">
        <v>19.7</v>
      </c>
      <c r="AN55" s="4">
        <v>19.75</v>
      </c>
      <c r="AO55" s="4">
        <v>19.489999999999998</v>
      </c>
      <c r="AP55" s="5">
        <v>19.28</v>
      </c>
      <c r="AQ55" s="5">
        <v>19.649999999999999</v>
      </c>
    </row>
    <row r="58" spans="1:43">
      <c r="C58" s="8" t="s">
        <v>60</v>
      </c>
      <c r="D58" s="8" t="s">
        <v>48</v>
      </c>
      <c r="E58" s="8"/>
      <c r="F58" s="8"/>
      <c r="G58" s="8"/>
      <c r="H58" s="8"/>
      <c r="I58" s="8" t="s">
        <v>50</v>
      </c>
      <c r="J58" s="8"/>
      <c r="K58" s="8"/>
      <c r="L58" s="8"/>
      <c r="M58" s="8"/>
      <c r="N58" s="8" t="s">
        <v>49</v>
      </c>
      <c r="O58" s="8"/>
      <c r="P58" s="8"/>
      <c r="Q58" s="8"/>
      <c r="R58" s="8"/>
      <c r="S58" s="8" t="s">
        <v>51</v>
      </c>
      <c r="T58" s="8"/>
      <c r="U58" s="8"/>
      <c r="V58" s="8"/>
      <c r="W58" s="8"/>
      <c r="X58" s="8" t="s">
        <v>53</v>
      </c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 t="s">
        <v>54</v>
      </c>
      <c r="AJ58" s="8"/>
      <c r="AK58" s="8"/>
      <c r="AL58" s="8"/>
      <c r="AM58" s="8"/>
      <c r="AN58" s="8"/>
      <c r="AO58" s="8"/>
      <c r="AP58" s="8"/>
      <c r="AQ58" s="8"/>
    </row>
    <row r="59" spans="1:43">
      <c r="D59" s="10" t="s">
        <v>4</v>
      </c>
      <c r="E59" s="11" t="s">
        <v>13</v>
      </c>
      <c r="F59" s="12" t="s">
        <v>22</v>
      </c>
      <c r="G59" s="13" t="s">
        <v>31</v>
      </c>
      <c r="H59" s="14" t="s">
        <v>40</v>
      </c>
      <c r="I59" s="10" t="s">
        <v>5</v>
      </c>
      <c r="J59" s="11" t="s">
        <v>14</v>
      </c>
      <c r="K59" s="12" t="s">
        <v>23</v>
      </c>
      <c r="L59" s="13" t="s">
        <v>32</v>
      </c>
      <c r="M59" s="14" t="s">
        <v>41</v>
      </c>
      <c r="N59" s="10" t="s">
        <v>6</v>
      </c>
      <c r="O59" s="11" t="s">
        <v>15</v>
      </c>
      <c r="P59" s="12" t="s">
        <v>24</v>
      </c>
      <c r="Q59" s="13" t="s">
        <v>33</v>
      </c>
      <c r="R59" s="14" t="s">
        <v>42</v>
      </c>
      <c r="S59" s="15" t="s">
        <v>52</v>
      </c>
      <c r="T59" s="11" t="s">
        <v>16</v>
      </c>
      <c r="U59" s="12" t="s">
        <v>25</v>
      </c>
      <c r="V59" s="13" t="s">
        <v>34</v>
      </c>
      <c r="W59" s="14" t="s">
        <v>43</v>
      </c>
      <c r="X59" s="10" t="s">
        <v>7</v>
      </c>
      <c r="Y59" s="10" t="s">
        <v>8</v>
      </c>
      <c r="Z59" s="10" t="s">
        <v>9</v>
      </c>
      <c r="AA59" s="11" t="s">
        <v>17</v>
      </c>
      <c r="AB59" s="11" t="s">
        <v>18</v>
      </c>
      <c r="AC59" s="12" t="s">
        <v>26</v>
      </c>
      <c r="AD59" s="12" t="s">
        <v>27</v>
      </c>
      <c r="AE59" s="13" t="s">
        <v>35</v>
      </c>
      <c r="AF59" s="13" t="s">
        <v>36</v>
      </c>
      <c r="AG59" s="14" t="s">
        <v>44</v>
      </c>
      <c r="AH59" s="14" t="s">
        <v>45</v>
      </c>
      <c r="AI59" s="10" t="s">
        <v>10</v>
      </c>
      <c r="AJ59" s="11" t="s">
        <v>19</v>
      </c>
      <c r="AK59" s="11" t="s">
        <v>20</v>
      </c>
      <c r="AL59" s="12" t="s">
        <v>28</v>
      </c>
      <c r="AM59" s="12" t="s">
        <v>29</v>
      </c>
      <c r="AN59" s="13" t="s">
        <v>37</v>
      </c>
      <c r="AO59" s="13" t="s">
        <v>38</v>
      </c>
      <c r="AP59" s="14" t="s">
        <v>46</v>
      </c>
      <c r="AQ59" s="14" t="s">
        <v>47</v>
      </c>
    </row>
    <row r="60" spans="1:43">
      <c r="C60" t="s">
        <v>84</v>
      </c>
      <c r="D60" s="17">
        <f>D9-$D$4</f>
        <v>19.358999999999998</v>
      </c>
      <c r="E60" s="17">
        <f>E9-$E$4</f>
        <v>22.875875000000001</v>
      </c>
      <c r="F60" s="17">
        <f>F9-$F$4</f>
        <v>21.650874999999999</v>
      </c>
      <c r="G60" s="17">
        <f>G9-$G$4</f>
        <v>22.229624999999995</v>
      </c>
      <c r="H60" s="17">
        <f>H9-$H$4</f>
        <v>22.754624999999997</v>
      </c>
      <c r="I60" s="17">
        <f>I9-$D$4</f>
        <v>20.278999999999996</v>
      </c>
      <c r="J60" s="17">
        <f t="shared" ref="J60:J106" si="4">J9-$E$4</f>
        <v>23.095874999999999</v>
      </c>
      <c r="K60" s="17">
        <f t="shared" ref="K60:K106" si="5">K9-$F$4</f>
        <v>22.960875000000001</v>
      </c>
      <c r="L60" s="17">
        <f t="shared" ref="L60:L106" si="6">L9-$G$4</f>
        <v>22.109624999999998</v>
      </c>
      <c r="M60" s="17">
        <f t="shared" ref="M60:M106" si="7">M9-$H$4</f>
        <v>22.824624999999997</v>
      </c>
      <c r="N60" s="17">
        <f t="shared" ref="N60:N106" si="8">N9-$D$4</f>
        <v>21.098999999999997</v>
      </c>
      <c r="O60" s="17">
        <f t="shared" ref="O60:O106" si="9">O9-$E$4</f>
        <v>22.175874999999998</v>
      </c>
      <c r="P60" s="17">
        <f t="shared" ref="P60:P106" si="10">P9-$F$4</f>
        <v>20.030875000000002</v>
      </c>
      <c r="Q60" s="22">
        <f t="shared" ref="Q60:Q106" si="11">Q9-$G$4</f>
        <v>21.999624999999998</v>
      </c>
      <c r="R60" s="17">
        <f t="shared" ref="R60:R106" si="12">R9-$H$4</f>
        <v>21.354624999999999</v>
      </c>
      <c r="S60" s="20">
        <f>S9-$D$4</f>
        <v>23.538999999999998</v>
      </c>
      <c r="T60" s="17">
        <f t="shared" ref="T60:T106" si="13">T9-$E$4</f>
        <v>24.815874999999998</v>
      </c>
      <c r="U60" s="17">
        <f t="shared" ref="U60:U106" si="14">U9-$F$4</f>
        <v>23.880875</v>
      </c>
      <c r="V60" s="17">
        <f t="shared" ref="V60:V106" si="15">V9-$G$4</f>
        <v>23.599624999999996</v>
      </c>
      <c r="W60" s="17">
        <f t="shared" ref="W60:W106" si="16">W9-$H$4</f>
        <v>27.574624999999997</v>
      </c>
      <c r="X60" s="17">
        <f t="shared" ref="X60:Z60" si="17">X9-$D$4</f>
        <v>23.518999999999998</v>
      </c>
      <c r="Y60" s="20">
        <f t="shared" si="17"/>
        <v>23.098999999999997</v>
      </c>
      <c r="Z60" s="17">
        <f t="shared" si="17"/>
        <v>24.518999999999998</v>
      </c>
      <c r="AA60" s="17">
        <f t="shared" ref="AA60:AB60" si="18">AA9-$E$4</f>
        <v>23.915875</v>
      </c>
      <c r="AB60" s="17">
        <f t="shared" si="18"/>
        <v>24.235875</v>
      </c>
      <c r="AC60" s="17">
        <f t="shared" ref="AC60:AD60" si="19">AC9-$F$4</f>
        <v>23.580874999999999</v>
      </c>
      <c r="AD60" s="17">
        <f t="shared" si="19"/>
        <v>23.700875</v>
      </c>
      <c r="AE60" s="17">
        <f t="shared" ref="AE60:AF60" si="20">AE9-$G$4</f>
        <v>23.459624999999996</v>
      </c>
      <c r="AF60" s="17">
        <f t="shared" si="20"/>
        <v>24.819624999999998</v>
      </c>
      <c r="AG60" s="17">
        <f t="shared" ref="AG60:AH60" si="21">AG9-$H$4</f>
        <v>24.494624999999999</v>
      </c>
      <c r="AH60" s="17">
        <f t="shared" si="21"/>
        <v>25.834624999999999</v>
      </c>
      <c r="AI60" s="17">
        <f t="shared" ref="AI60:AI106" si="22">AI9-$D$4</f>
        <v>22.488999999999997</v>
      </c>
      <c r="AJ60" s="17">
        <f t="shared" ref="AJ60:AK60" si="23">AJ9-$E$4</f>
        <v>23.255875</v>
      </c>
      <c r="AK60" s="17">
        <f t="shared" si="23"/>
        <v>24.155874999999998</v>
      </c>
      <c r="AL60" s="17">
        <f t="shared" ref="AL60:AM60" si="24">AL9-$F$4</f>
        <v>23.610875</v>
      </c>
      <c r="AM60" s="17">
        <f t="shared" si="24"/>
        <v>24.990874999999999</v>
      </c>
      <c r="AN60" s="17">
        <f t="shared" ref="AN60:AO60" si="25">AN9-$G$4</f>
        <v>25.249624999999998</v>
      </c>
      <c r="AO60" s="17">
        <f t="shared" si="25"/>
        <v>24.899624999999997</v>
      </c>
      <c r="AP60" s="17">
        <f t="shared" ref="AP60:AQ60" si="26">AP9-$H$4</f>
        <v>24.804624999999998</v>
      </c>
      <c r="AQ60" s="17">
        <f t="shared" si="26"/>
        <v>23.854624999999999</v>
      </c>
    </row>
    <row r="61" spans="1:43">
      <c r="C61" t="s">
        <v>85</v>
      </c>
      <c r="D61" s="17">
        <f t="shared" ref="D61:D106" si="27">D10-$D$4</f>
        <v>24.048999999999999</v>
      </c>
      <c r="E61" s="17">
        <f t="shared" ref="E61:E106" si="28">E10-$E$4</f>
        <v>25.115874999999999</v>
      </c>
      <c r="F61" s="17">
        <f t="shared" ref="F61:F106" si="29">F10-$F$4</f>
        <v>24.960875000000001</v>
      </c>
      <c r="G61" s="17">
        <f t="shared" ref="G61:G106" si="30">G10-$G$4</f>
        <v>25.189624999999996</v>
      </c>
      <c r="H61" s="17">
        <f t="shared" ref="H61:H106" si="31">H10-$H$4</f>
        <v>24.534624999999998</v>
      </c>
      <c r="I61" s="17">
        <f t="shared" ref="I60:I106" si="32">I10-$D$4</f>
        <v>23.418999999999997</v>
      </c>
      <c r="J61" s="17">
        <f t="shared" si="4"/>
        <v>24.915875</v>
      </c>
      <c r="K61" s="17">
        <f t="shared" si="5"/>
        <v>24.600874999999998</v>
      </c>
      <c r="L61" s="17">
        <f t="shared" si="6"/>
        <v>24.439624999999996</v>
      </c>
      <c r="M61" s="17">
        <f t="shared" si="7"/>
        <v>24.434624999999997</v>
      </c>
      <c r="N61" s="17">
        <f t="shared" si="8"/>
        <v>22.459</v>
      </c>
      <c r="O61" s="17">
        <f t="shared" si="9"/>
        <v>25.805875</v>
      </c>
      <c r="P61" s="17">
        <f t="shared" si="10"/>
        <v>24.740874999999999</v>
      </c>
      <c r="Q61" s="22">
        <f t="shared" si="11"/>
        <v>24.529624999999996</v>
      </c>
      <c r="R61" s="17">
        <f t="shared" si="12"/>
        <v>23.904624999999999</v>
      </c>
      <c r="S61" s="20">
        <f t="shared" ref="S60:S106" si="33">S10-$D$4</f>
        <v>24.148999999999997</v>
      </c>
      <c r="T61" s="17">
        <f t="shared" si="13"/>
        <v>26.095874999999999</v>
      </c>
      <c r="U61" s="17">
        <f t="shared" si="14"/>
        <v>24.720874999999999</v>
      </c>
      <c r="V61" s="17">
        <f t="shared" si="15"/>
        <v>25.149624999999997</v>
      </c>
      <c r="W61" s="17">
        <f t="shared" si="16"/>
        <v>26.474625</v>
      </c>
      <c r="X61" s="17">
        <f t="shared" ref="X61:Z61" si="34">X10-$D$4</f>
        <v>24.668999999999997</v>
      </c>
      <c r="Y61" s="20">
        <f t="shared" si="34"/>
        <v>23.148999999999997</v>
      </c>
      <c r="Z61" s="17">
        <f t="shared" si="34"/>
        <v>25.248999999999999</v>
      </c>
      <c r="AA61" s="17">
        <f t="shared" ref="AA61:AB61" si="35">AA10-$E$4</f>
        <v>25.275874999999999</v>
      </c>
      <c r="AB61" s="17">
        <f t="shared" si="35"/>
        <v>25.945875000000001</v>
      </c>
      <c r="AC61" s="17">
        <f t="shared" ref="AC61:AD61" si="36">AC10-$F$4</f>
        <v>24.150874999999999</v>
      </c>
      <c r="AD61" s="17">
        <f t="shared" si="36"/>
        <v>24.260874999999999</v>
      </c>
      <c r="AE61" s="17">
        <f t="shared" ref="AE61:AF61" si="37">AE10-$G$4</f>
        <v>25.049624999999995</v>
      </c>
      <c r="AF61" s="17">
        <f t="shared" si="37"/>
        <v>25.359624999999998</v>
      </c>
      <c r="AG61" s="17">
        <f t="shared" ref="AG61:AH61" si="38">AG10-$H$4</f>
        <v>24.784624999999998</v>
      </c>
      <c r="AH61" s="17">
        <f t="shared" si="38"/>
        <v>26.474625</v>
      </c>
      <c r="AI61" s="17">
        <f t="shared" si="22"/>
        <v>24.238999999999997</v>
      </c>
      <c r="AJ61" s="17">
        <f t="shared" ref="AJ61:AK61" si="39">AJ10-$E$4</f>
        <v>25.855875000000001</v>
      </c>
      <c r="AK61" s="17">
        <f t="shared" si="39"/>
        <v>25.725874999999998</v>
      </c>
      <c r="AL61" s="17">
        <f t="shared" ref="AL61:AM61" si="40">AL10-$F$4</f>
        <v>24.780875000000002</v>
      </c>
      <c r="AM61" s="17">
        <f t="shared" si="40"/>
        <v>25.220874999999999</v>
      </c>
      <c r="AN61" s="17">
        <f t="shared" ref="AN61:AO61" si="41">AN10-$G$4</f>
        <v>22.129624999999997</v>
      </c>
      <c r="AO61" s="17">
        <f t="shared" si="41"/>
        <v>25.599624999999996</v>
      </c>
      <c r="AP61" s="17">
        <f t="shared" ref="AP61:AQ61" si="42">AP10-$H$4</f>
        <v>25.424624999999999</v>
      </c>
      <c r="AQ61" s="17">
        <f t="shared" si="42"/>
        <v>24.894624999999998</v>
      </c>
    </row>
    <row r="62" spans="1:43">
      <c r="C62" t="s">
        <v>86</v>
      </c>
      <c r="D62" s="17">
        <f t="shared" si="27"/>
        <v>23.119</v>
      </c>
      <c r="E62" s="17">
        <f t="shared" si="28"/>
        <v>17.935874999999999</v>
      </c>
      <c r="F62" s="17">
        <f t="shared" si="29"/>
        <v>23.900874999999999</v>
      </c>
      <c r="G62" s="17">
        <f t="shared" si="30"/>
        <v>23.119624999999996</v>
      </c>
      <c r="H62" s="17">
        <f t="shared" si="31"/>
        <v>19.284624999999998</v>
      </c>
      <c r="I62" s="17">
        <f t="shared" si="32"/>
        <v>21.378999999999998</v>
      </c>
      <c r="J62" s="17">
        <f t="shared" si="4"/>
        <v>15.875874999999999</v>
      </c>
      <c r="K62" s="17">
        <f t="shared" si="5"/>
        <v>17.150874999999999</v>
      </c>
      <c r="L62" s="17">
        <f t="shared" si="6"/>
        <v>16.509624999999996</v>
      </c>
      <c r="M62" s="17">
        <f t="shared" si="7"/>
        <v>16.934624999999997</v>
      </c>
      <c r="N62" s="17">
        <f t="shared" si="8"/>
        <v>21.459</v>
      </c>
      <c r="O62" s="17">
        <f t="shared" si="9"/>
        <v>21.895875</v>
      </c>
      <c r="P62" s="17">
        <f t="shared" si="10"/>
        <v>21.020875</v>
      </c>
      <c r="Q62" s="22">
        <f t="shared" si="11"/>
        <v>22.289624999999997</v>
      </c>
      <c r="R62" s="17">
        <f t="shared" si="12"/>
        <v>22.724625</v>
      </c>
      <c r="S62" s="20">
        <f t="shared" si="33"/>
        <v>26.108999999999998</v>
      </c>
      <c r="T62" s="17">
        <f t="shared" si="13"/>
        <v>24.935874999999999</v>
      </c>
      <c r="U62" s="17">
        <f t="shared" si="14"/>
        <v>26.120875000000002</v>
      </c>
      <c r="V62" s="17">
        <f t="shared" si="15"/>
        <v>24.499624999999998</v>
      </c>
      <c r="W62" s="17">
        <f t="shared" si="16"/>
        <v>26.954625</v>
      </c>
      <c r="X62" s="17">
        <f t="shared" ref="X62:Z62" si="43">X11-$D$4</f>
        <v>20.258999999999997</v>
      </c>
      <c r="Y62" s="20">
        <f t="shared" si="43"/>
        <v>22.628999999999998</v>
      </c>
      <c r="Z62" s="17">
        <f t="shared" si="43"/>
        <v>28.378999999999998</v>
      </c>
      <c r="AA62" s="17">
        <f t="shared" ref="AA62:AB62" si="44">AA11-$E$4</f>
        <v>22.865874999999999</v>
      </c>
      <c r="AB62" s="17">
        <f t="shared" si="44"/>
        <v>19.585874999999998</v>
      </c>
      <c r="AC62" s="17">
        <f t="shared" ref="AC62:AD62" si="45">AC11-$F$4</f>
        <v>18.780875000000002</v>
      </c>
      <c r="AD62" s="17">
        <f t="shared" si="45"/>
        <v>20.220874999999999</v>
      </c>
      <c r="AE62" s="17">
        <f t="shared" ref="AE62:AF62" si="46">AE11-$G$4</f>
        <v>23.239624999999997</v>
      </c>
      <c r="AF62" s="17">
        <f t="shared" si="46"/>
        <v>19.239624999999997</v>
      </c>
      <c r="AG62" s="17">
        <f t="shared" ref="AG62:AH62" si="47">AG11-$H$4</f>
        <v>27.464624999999998</v>
      </c>
      <c r="AH62" s="17">
        <f t="shared" si="47"/>
        <v>25.544625</v>
      </c>
      <c r="AI62" s="17">
        <f t="shared" si="22"/>
        <v>25.078999999999997</v>
      </c>
      <c r="AJ62" s="17">
        <f t="shared" ref="AJ62:AK62" si="48">AJ11-$E$4</f>
        <v>24.095874999999999</v>
      </c>
      <c r="AK62" s="17">
        <f t="shared" si="48"/>
        <v>25.095874999999999</v>
      </c>
      <c r="AL62" s="17">
        <f t="shared" ref="AL62:AM62" si="49">AL11-$F$4</f>
        <v>21.210875000000001</v>
      </c>
      <c r="AM62" s="17">
        <f t="shared" si="49"/>
        <v>21.840875</v>
      </c>
      <c r="AN62" s="17">
        <f t="shared" ref="AN62:AO62" si="50">AN11-$G$4</f>
        <v>23.179624999999998</v>
      </c>
      <c r="AO62" s="17">
        <f t="shared" si="50"/>
        <v>25.589624999999998</v>
      </c>
      <c r="AP62" s="17">
        <f t="shared" ref="AP62:AQ62" si="51">AP11-$H$4</f>
        <v>27.534624999999998</v>
      </c>
      <c r="AQ62" s="17">
        <f t="shared" si="51"/>
        <v>19.934624999999997</v>
      </c>
    </row>
    <row r="63" spans="1:43">
      <c r="C63" t="s">
        <v>87</v>
      </c>
      <c r="D63" s="17">
        <f t="shared" si="27"/>
        <v>30.338999999999999</v>
      </c>
      <c r="E63" s="17">
        <f t="shared" si="28"/>
        <v>29.195875000000001</v>
      </c>
      <c r="F63" s="17">
        <f t="shared" si="29"/>
        <v>29.210875000000001</v>
      </c>
      <c r="G63" s="17">
        <f t="shared" si="30"/>
        <v>29.049624999999995</v>
      </c>
      <c r="H63" s="17">
        <f t="shared" si="31"/>
        <v>28.994624999999999</v>
      </c>
      <c r="I63" s="17">
        <f t="shared" si="32"/>
        <v>29.138999999999999</v>
      </c>
      <c r="J63" s="17">
        <f t="shared" si="4"/>
        <v>28.975874999999998</v>
      </c>
      <c r="K63" s="17">
        <f t="shared" si="5"/>
        <v>29.490874999999999</v>
      </c>
      <c r="L63" s="17">
        <f t="shared" si="6"/>
        <v>29.289624999999997</v>
      </c>
      <c r="M63" s="17">
        <f t="shared" si="7"/>
        <v>27.934624999999997</v>
      </c>
      <c r="N63" s="17">
        <f t="shared" si="8"/>
        <v>29.098999999999997</v>
      </c>
      <c r="O63" s="17">
        <f t="shared" si="9"/>
        <v>29.055875</v>
      </c>
      <c r="P63" s="17">
        <f t="shared" si="10"/>
        <v>29.730875000000001</v>
      </c>
      <c r="Q63" s="22">
        <f t="shared" si="11"/>
        <v>30.069624999999998</v>
      </c>
      <c r="R63" s="17">
        <f t="shared" si="12"/>
        <v>28.464624999999998</v>
      </c>
      <c r="S63" s="20">
        <f t="shared" si="33"/>
        <v>25.408999999999999</v>
      </c>
      <c r="T63" s="17">
        <f t="shared" si="13"/>
        <v>27.025874999999999</v>
      </c>
      <c r="U63" s="17">
        <f t="shared" si="14"/>
        <v>27.630875</v>
      </c>
      <c r="V63" s="17">
        <f t="shared" si="15"/>
        <v>27.309624999999997</v>
      </c>
      <c r="W63" s="17">
        <f t="shared" si="16"/>
        <v>27.544625</v>
      </c>
      <c r="X63" s="17">
        <f t="shared" ref="X63:Z63" si="52">X12-$D$4</f>
        <v>26.568999999999999</v>
      </c>
      <c r="Y63" s="20">
        <f t="shared" si="52"/>
        <v>25.478999999999999</v>
      </c>
      <c r="Z63" s="17">
        <f t="shared" si="52"/>
        <v>30.238999999999997</v>
      </c>
      <c r="AA63" s="17">
        <f t="shared" ref="AA63:AB63" si="53">AA12-$E$4</f>
        <v>27.695875000000001</v>
      </c>
      <c r="AB63" s="17">
        <f t="shared" si="53"/>
        <v>27.185874999999999</v>
      </c>
      <c r="AC63" s="17">
        <f t="shared" ref="AC63:AD63" si="54">AC12-$F$4</f>
        <v>26.680875</v>
      </c>
      <c r="AD63" s="17">
        <f t="shared" si="54"/>
        <v>27.940875000000002</v>
      </c>
      <c r="AE63" s="17">
        <f t="shared" ref="AE63:AF63" si="55">AE12-$G$4</f>
        <v>29.009624999999996</v>
      </c>
      <c r="AF63" s="17">
        <f t="shared" si="55"/>
        <v>28.079624999999997</v>
      </c>
      <c r="AG63" s="17">
        <f t="shared" ref="AG63:AH63" si="56">AG12-$H$4</f>
        <v>28.644624999999998</v>
      </c>
      <c r="AH63" s="17">
        <f t="shared" si="56"/>
        <v>29.494624999999999</v>
      </c>
      <c r="AI63" s="17">
        <f t="shared" si="22"/>
        <v>27.508999999999997</v>
      </c>
      <c r="AJ63" s="17">
        <f t="shared" ref="AJ63:AK63" si="57">AJ12-$E$4</f>
        <v>28.895875</v>
      </c>
      <c r="AK63" s="17">
        <f t="shared" si="57"/>
        <v>29.215875</v>
      </c>
      <c r="AL63" s="17">
        <f t="shared" ref="AL63:AM63" si="58">AL12-$F$4</f>
        <v>28.650874999999999</v>
      </c>
      <c r="AM63" s="17">
        <f t="shared" si="58"/>
        <v>28.590875</v>
      </c>
      <c r="AN63" s="17">
        <f t="shared" ref="AN63:AO63" si="59">AN12-$G$4</f>
        <v>28.589624999999998</v>
      </c>
      <c r="AO63" s="17">
        <f t="shared" si="59"/>
        <v>29.209624999999996</v>
      </c>
      <c r="AP63" s="17">
        <f t="shared" ref="AP63:AQ63" si="60">AP12-$H$4</f>
        <v>27.514624999999999</v>
      </c>
      <c r="AQ63" s="17">
        <f t="shared" si="60"/>
        <v>27.714624999999998</v>
      </c>
    </row>
    <row r="64" spans="1:43">
      <c r="C64" t="s">
        <v>2</v>
      </c>
      <c r="D64" s="17">
        <f t="shared" si="27"/>
        <v>27.038999999999998</v>
      </c>
      <c r="E64" s="17">
        <f t="shared" si="28"/>
        <v>28.915875</v>
      </c>
      <c r="F64" s="17">
        <f t="shared" si="29"/>
        <v>26.600874999999998</v>
      </c>
      <c r="G64" s="17">
        <f t="shared" si="30"/>
        <v>26.279624999999996</v>
      </c>
      <c r="H64" s="17">
        <f t="shared" si="31"/>
        <v>26.974625</v>
      </c>
      <c r="I64" s="17">
        <f t="shared" si="32"/>
        <v>25.428999999999998</v>
      </c>
      <c r="J64" s="17">
        <f t="shared" si="4"/>
        <v>26.965875</v>
      </c>
      <c r="K64" s="17">
        <f t="shared" si="5"/>
        <v>26.060874999999999</v>
      </c>
      <c r="L64" s="17">
        <f t="shared" si="6"/>
        <v>26.359624999999998</v>
      </c>
      <c r="M64" s="17">
        <f t="shared" si="7"/>
        <v>24.494624999999999</v>
      </c>
      <c r="N64" s="17">
        <f t="shared" si="8"/>
        <v>25.369</v>
      </c>
      <c r="O64" s="17">
        <f t="shared" si="9"/>
        <v>26.655874999999998</v>
      </c>
      <c r="P64" s="17">
        <f t="shared" si="10"/>
        <v>34.930875</v>
      </c>
      <c r="Q64" s="22">
        <f t="shared" si="11"/>
        <v>27.289624999999997</v>
      </c>
      <c r="R64" s="17">
        <f t="shared" si="12"/>
        <v>25.334624999999999</v>
      </c>
      <c r="S64" s="20">
        <f t="shared" si="33"/>
        <v>20.048999999999999</v>
      </c>
      <c r="T64" s="17">
        <f t="shared" si="13"/>
        <v>19.865874999999999</v>
      </c>
      <c r="U64" s="17">
        <f t="shared" si="14"/>
        <v>20.550875000000001</v>
      </c>
      <c r="V64" s="17">
        <f t="shared" si="15"/>
        <v>20.989624999999997</v>
      </c>
      <c r="W64" s="17">
        <f t="shared" si="16"/>
        <v>21.754624999999997</v>
      </c>
      <c r="X64" s="17">
        <f t="shared" ref="X64:Z64" si="61">X13-$D$4</f>
        <v>24.138999999999999</v>
      </c>
      <c r="Y64" s="20">
        <f t="shared" si="61"/>
        <v>22.178999999999998</v>
      </c>
      <c r="Z64" s="17">
        <f t="shared" si="61"/>
        <v>24.248999999999999</v>
      </c>
      <c r="AA64" s="17">
        <f t="shared" ref="AA64:AB64" si="62">AA13-$E$4</f>
        <v>25.285875000000001</v>
      </c>
      <c r="AB64" s="17">
        <f t="shared" si="62"/>
        <v>24.715875</v>
      </c>
      <c r="AC64" s="17">
        <f t="shared" ref="AC64:AD64" si="63">AC13-$F$4</f>
        <v>22.080874999999999</v>
      </c>
      <c r="AD64" s="17">
        <f t="shared" si="63"/>
        <v>23.560874999999999</v>
      </c>
      <c r="AE64" s="17">
        <f t="shared" ref="AE64:AF64" si="64">AE13-$G$4</f>
        <v>25.339624999999998</v>
      </c>
      <c r="AF64" s="17">
        <f t="shared" si="64"/>
        <v>24.079624999999997</v>
      </c>
      <c r="AG64" s="17">
        <f t="shared" ref="AG64:AH64" si="65">AG13-$H$4</f>
        <v>24.324624999999997</v>
      </c>
      <c r="AH64" s="17">
        <f t="shared" si="65"/>
        <v>25.414624999999997</v>
      </c>
      <c r="AI64" s="17">
        <f t="shared" si="22"/>
        <v>23.608999999999998</v>
      </c>
      <c r="AJ64" s="17">
        <f t="shared" ref="AJ64:AK64" si="66">AJ13-$E$4</f>
        <v>23.705874999999999</v>
      </c>
      <c r="AK64" s="17">
        <f t="shared" si="66"/>
        <v>23.745874999999998</v>
      </c>
      <c r="AL64" s="17">
        <f t="shared" ref="AL64:AM64" si="67">AL13-$F$4</f>
        <v>26.790875</v>
      </c>
      <c r="AM64" s="17">
        <f t="shared" si="67"/>
        <v>22.780875000000002</v>
      </c>
      <c r="AN64" s="17">
        <f t="shared" ref="AN64:AO64" si="68">AN13-$G$4</f>
        <v>22.499624999999998</v>
      </c>
      <c r="AO64" s="17">
        <f t="shared" si="68"/>
        <v>21.159624999999998</v>
      </c>
      <c r="AP64" s="17">
        <f t="shared" ref="AP64:AQ64" si="69">AP13-$H$4</f>
        <v>25.504624999999997</v>
      </c>
      <c r="AQ64" s="17">
        <f t="shared" si="69"/>
        <v>22.874624999999998</v>
      </c>
    </row>
    <row r="65" spans="3:43">
      <c r="C65" t="s">
        <v>88</v>
      </c>
      <c r="D65" s="17">
        <f t="shared" si="27"/>
        <v>19.658999999999999</v>
      </c>
      <c r="E65" s="17">
        <f t="shared" si="28"/>
        <v>19.875875000000001</v>
      </c>
      <c r="F65" s="17">
        <f t="shared" si="29"/>
        <v>20.090875</v>
      </c>
      <c r="G65" s="17">
        <f t="shared" si="30"/>
        <v>19.519624999999998</v>
      </c>
      <c r="H65" s="17">
        <f t="shared" si="31"/>
        <v>19.994624999999999</v>
      </c>
      <c r="I65" s="17">
        <f t="shared" si="32"/>
        <v>18.518999999999998</v>
      </c>
      <c r="J65" s="17">
        <f t="shared" si="4"/>
        <v>20.625875000000001</v>
      </c>
      <c r="K65" s="17">
        <f t="shared" si="5"/>
        <v>19.490874999999999</v>
      </c>
      <c r="L65" s="17">
        <f t="shared" si="6"/>
        <v>20.109624999999998</v>
      </c>
      <c r="M65" s="17">
        <f t="shared" si="7"/>
        <v>18.844624999999997</v>
      </c>
      <c r="N65" s="17">
        <f t="shared" si="8"/>
        <v>19.518999999999998</v>
      </c>
      <c r="O65" s="17">
        <f t="shared" si="9"/>
        <v>20.325875</v>
      </c>
      <c r="P65" s="17">
        <f t="shared" si="10"/>
        <v>20.750875000000001</v>
      </c>
      <c r="Q65" s="22">
        <f t="shared" si="11"/>
        <v>20.559624999999997</v>
      </c>
      <c r="R65" s="17">
        <f t="shared" si="12"/>
        <v>19.694624999999998</v>
      </c>
      <c r="S65" s="20">
        <f t="shared" si="33"/>
        <v>18.148999999999997</v>
      </c>
      <c r="T65" s="17">
        <f t="shared" si="13"/>
        <v>19.935874999999999</v>
      </c>
      <c r="U65" s="17">
        <f t="shared" si="14"/>
        <v>17.980875000000001</v>
      </c>
      <c r="V65" s="17">
        <f t="shared" si="15"/>
        <v>18.379624999999997</v>
      </c>
      <c r="W65" s="17">
        <f t="shared" si="16"/>
        <v>19.894624999999998</v>
      </c>
      <c r="X65" s="17">
        <f t="shared" ref="X65:Z65" si="70">X14-$D$4</f>
        <v>19.198999999999998</v>
      </c>
      <c r="Y65" s="20">
        <f t="shared" si="70"/>
        <v>17.188999999999997</v>
      </c>
      <c r="Z65" s="17">
        <f t="shared" si="70"/>
        <v>19.058999999999997</v>
      </c>
      <c r="AA65" s="17">
        <f t="shared" ref="AA65:AB65" si="71">AA14-$E$4</f>
        <v>19.725874999999998</v>
      </c>
      <c r="AB65" s="17">
        <f t="shared" si="71"/>
        <v>19.785875000000001</v>
      </c>
      <c r="AC65" s="17">
        <f t="shared" ref="AC65:AD65" si="72">AC14-$F$4</f>
        <v>18.770875</v>
      </c>
      <c r="AD65" s="17">
        <f t="shared" si="72"/>
        <v>18.880875</v>
      </c>
      <c r="AE65" s="17">
        <f t="shared" ref="AE65:AF65" si="73">AE14-$G$4</f>
        <v>19.179624999999998</v>
      </c>
      <c r="AF65" s="17">
        <f t="shared" si="73"/>
        <v>19.409624999999998</v>
      </c>
      <c r="AG65" s="17">
        <f t="shared" ref="AG65:AH65" si="74">AG14-$H$4</f>
        <v>19.694624999999998</v>
      </c>
      <c r="AH65" s="17">
        <f t="shared" si="74"/>
        <v>19.994624999999999</v>
      </c>
      <c r="AI65" s="17">
        <f t="shared" si="22"/>
        <v>18.459</v>
      </c>
      <c r="AJ65" s="17">
        <f t="shared" ref="AJ65:AK65" si="75">AJ14-$E$4</f>
        <v>19.805875</v>
      </c>
      <c r="AK65" s="17">
        <f t="shared" si="75"/>
        <v>20.205874999999999</v>
      </c>
      <c r="AL65" s="17">
        <f t="shared" ref="AL65:AM65" si="76">AL14-$F$4</f>
        <v>19.070875000000001</v>
      </c>
      <c r="AM65" s="17">
        <f t="shared" si="76"/>
        <v>18.980875000000001</v>
      </c>
      <c r="AN65" s="17">
        <f t="shared" ref="AN65:AO65" si="77">AN14-$G$4</f>
        <v>19.319624999999998</v>
      </c>
      <c r="AO65" s="17">
        <f t="shared" si="77"/>
        <v>19.319624999999998</v>
      </c>
      <c r="AP65" s="17">
        <f t="shared" ref="AP65:AQ65" si="78">AP14-$H$4</f>
        <v>20.374624999999998</v>
      </c>
      <c r="AQ65" s="17">
        <f t="shared" si="78"/>
        <v>18.744624999999999</v>
      </c>
    </row>
    <row r="66" spans="3:43">
      <c r="C66" t="s">
        <v>89</v>
      </c>
      <c r="D66" s="17">
        <f t="shared" si="27"/>
        <v>21.288999999999998</v>
      </c>
      <c r="E66" s="17">
        <f t="shared" si="28"/>
        <v>22.205874999999999</v>
      </c>
      <c r="F66" s="17">
        <f t="shared" si="29"/>
        <v>21.920874999999999</v>
      </c>
      <c r="G66" s="17">
        <f t="shared" si="30"/>
        <v>21.419624999999996</v>
      </c>
      <c r="H66" s="17">
        <f t="shared" si="31"/>
        <v>22.034624999999998</v>
      </c>
      <c r="I66" s="17">
        <f t="shared" si="32"/>
        <v>20.598999999999997</v>
      </c>
      <c r="J66" s="17">
        <f t="shared" si="4"/>
        <v>22.975874999999998</v>
      </c>
      <c r="K66" s="17">
        <f t="shared" si="5"/>
        <v>21.010874999999999</v>
      </c>
      <c r="L66" s="17">
        <f t="shared" si="6"/>
        <v>22.059624999999997</v>
      </c>
      <c r="M66" s="17">
        <f t="shared" si="7"/>
        <v>20.864624999999997</v>
      </c>
      <c r="N66" s="17">
        <f t="shared" si="8"/>
        <v>21.658999999999999</v>
      </c>
      <c r="O66" s="17">
        <f t="shared" si="9"/>
        <v>22.195875000000001</v>
      </c>
      <c r="P66" s="17">
        <f t="shared" si="10"/>
        <v>21.940875000000002</v>
      </c>
      <c r="Q66" s="22">
        <f t="shared" si="11"/>
        <v>22.529624999999996</v>
      </c>
      <c r="R66" s="17">
        <f t="shared" si="12"/>
        <v>21.874624999999998</v>
      </c>
      <c r="S66" s="20">
        <f t="shared" si="33"/>
        <v>20.418999999999997</v>
      </c>
      <c r="T66" s="17">
        <f t="shared" si="13"/>
        <v>22.635874999999999</v>
      </c>
      <c r="U66" s="17">
        <f t="shared" si="14"/>
        <v>20.930875</v>
      </c>
      <c r="V66" s="17">
        <f t="shared" si="15"/>
        <v>21.829624999999997</v>
      </c>
      <c r="W66" s="17">
        <f t="shared" si="16"/>
        <v>21.724625</v>
      </c>
      <c r="X66" s="17">
        <f t="shared" ref="X66:Z66" si="79">X15-$D$4</f>
        <v>21.459</v>
      </c>
      <c r="Y66" s="20">
        <f t="shared" si="79"/>
        <v>20.158999999999999</v>
      </c>
      <c r="Z66" s="17">
        <f t="shared" si="79"/>
        <v>21.158999999999999</v>
      </c>
      <c r="AA66" s="17">
        <f t="shared" ref="AA66:AB66" si="80">AA15-$E$4</f>
        <v>22.645875</v>
      </c>
      <c r="AB66" s="17">
        <f t="shared" si="80"/>
        <v>22.225874999999998</v>
      </c>
      <c r="AC66" s="17">
        <f t="shared" ref="AC66:AD66" si="81">AC15-$F$4</f>
        <v>20.930875</v>
      </c>
      <c r="AD66" s="17">
        <f t="shared" si="81"/>
        <v>20.990874999999999</v>
      </c>
      <c r="AE66" s="17">
        <f t="shared" ref="AE66:AF66" si="82">AE15-$G$4</f>
        <v>21.549624999999995</v>
      </c>
      <c r="AF66" s="17">
        <f t="shared" si="82"/>
        <v>21.519624999999998</v>
      </c>
      <c r="AG66" s="17">
        <f t="shared" ref="AG66:AH66" si="83">AG15-$H$4</f>
        <v>21.494624999999999</v>
      </c>
      <c r="AH66" s="17">
        <f t="shared" si="83"/>
        <v>21.574624999999997</v>
      </c>
      <c r="AI66" s="17">
        <f t="shared" si="22"/>
        <v>20.678999999999998</v>
      </c>
      <c r="AJ66" s="17">
        <f t="shared" ref="AJ66:AK66" si="84">AJ15-$E$4</f>
        <v>22.125875000000001</v>
      </c>
      <c r="AK66" s="17">
        <f t="shared" si="84"/>
        <v>22.955874999999999</v>
      </c>
      <c r="AL66" s="17">
        <f t="shared" ref="AL66:AM66" si="85">AL15-$F$4</f>
        <v>21.690875000000002</v>
      </c>
      <c r="AM66" s="17">
        <f t="shared" si="85"/>
        <v>21.640875000000001</v>
      </c>
      <c r="AN66" s="17">
        <f t="shared" ref="AN66:AO66" si="86">AN15-$G$4</f>
        <v>22.039624999999997</v>
      </c>
      <c r="AO66" s="17">
        <f t="shared" si="86"/>
        <v>22.049624999999995</v>
      </c>
      <c r="AP66" s="17">
        <f t="shared" ref="AP66:AQ66" si="87">AP15-$H$4</f>
        <v>22.874624999999998</v>
      </c>
      <c r="AQ66" s="17">
        <f t="shared" si="87"/>
        <v>21.554624999999998</v>
      </c>
    </row>
    <row r="67" spans="3:43">
      <c r="C67" t="s">
        <v>90</v>
      </c>
      <c r="D67" s="17">
        <f t="shared" si="27"/>
        <v>26.348999999999997</v>
      </c>
      <c r="E67" s="17">
        <f t="shared" si="28"/>
        <v>26.085874999999998</v>
      </c>
      <c r="F67" s="17">
        <f t="shared" si="29"/>
        <v>26.070875000000001</v>
      </c>
      <c r="G67" s="17">
        <f t="shared" si="30"/>
        <v>26.309624999999997</v>
      </c>
      <c r="H67" s="17">
        <f t="shared" si="31"/>
        <v>25.654624999999999</v>
      </c>
      <c r="I67" s="17">
        <f t="shared" si="32"/>
        <v>25.068999999999999</v>
      </c>
      <c r="J67" s="17">
        <f t="shared" si="4"/>
        <v>26.835874999999998</v>
      </c>
      <c r="K67" s="17">
        <f t="shared" si="5"/>
        <v>25.640875000000001</v>
      </c>
      <c r="L67" s="17">
        <f t="shared" si="6"/>
        <v>26.059624999999997</v>
      </c>
      <c r="M67" s="17">
        <f t="shared" si="7"/>
        <v>25.794625</v>
      </c>
      <c r="N67" s="17">
        <f t="shared" si="8"/>
        <v>25.508999999999997</v>
      </c>
      <c r="O67" s="17">
        <f t="shared" si="9"/>
        <v>26.665875</v>
      </c>
      <c r="P67" s="17">
        <f t="shared" si="10"/>
        <v>27.650874999999999</v>
      </c>
      <c r="Q67" s="22">
        <f t="shared" si="11"/>
        <v>26.309624999999997</v>
      </c>
      <c r="R67" s="17">
        <f t="shared" si="12"/>
        <v>25.764624999999999</v>
      </c>
      <c r="S67" s="20">
        <f t="shared" si="33"/>
        <v>23.988999999999997</v>
      </c>
      <c r="T67" s="17">
        <f t="shared" si="13"/>
        <v>25.555875</v>
      </c>
      <c r="U67" s="17">
        <f t="shared" si="14"/>
        <v>24.550875000000001</v>
      </c>
      <c r="V67" s="17">
        <f t="shared" si="15"/>
        <v>25.899624999999997</v>
      </c>
      <c r="W67" s="17">
        <f t="shared" si="16"/>
        <v>24.484624999999998</v>
      </c>
      <c r="X67" s="17">
        <f t="shared" ref="X67:Z67" si="88">X16-$D$4</f>
        <v>26.318999999999999</v>
      </c>
      <c r="Y67" s="20">
        <f t="shared" si="88"/>
        <v>24.478999999999999</v>
      </c>
      <c r="Z67" s="17">
        <f t="shared" si="88"/>
        <v>26.338999999999999</v>
      </c>
      <c r="AA67" s="17">
        <f t="shared" ref="AA67:AB67" si="89">AA16-$E$4</f>
        <v>27.115874999999999</v>
      </c>
      <c r="AB67" s="17">
        <f t="shared" si="89"/>
        <v>26.695875000000001</v>
      </c>
      <c r="AC67" s="17">
        <f t="shared" ref="AC67:AD67" si="90">AC16-$F$4</f>
        <v>25.590875</v>
      </c>
      <c r="AD67" s="17">
        <f t="shared" si="90"/>
        <v>25.080874999999999</v>
      </c>
      <c r="AE67" s="17">
        <f t="shared" ref="AE67:AF67" si="91">AE16-$G$4</f>
        <v>25.809624999999997</v>
      </c>
      <c r="AF67" s="17">
        <f t="shared" si="91"/>
        <v>25.249624999999998</v>
      </c>
      <c r="AG67" s="17">
        <f t="shared" ref="AG67:AH67" si="92">AG16-$H$4</f>
        <v>26.624624999999998</v>
      </c>
      <c r="AH67" s="17">
        <f t="shared" si="92"/>
        <v>26.674624999999999</v>
      </c>
      <c r="AI67" s="17">
        <f t="shared" si="22"/>
        <v>26.198999999999998</v>
      </c>
      <c r="AJ67" s="17">
        <f t="shared" ref="AJ67:AK67" si="93">AJ16-$E$4</f>
        <v>26.725874999999998</v>
      </c>
      <c r="AK67" s="17">
        <f t="shared" si="93"/>
        <v>26.035875000000001</v>
      </c>
      <c r="AL67" s="17">
        <f t="shared" ref="AL67:AM67" si="94">AL16-$F$4</f>
        <v>26.580874999999999</v>
      </c>
      <c r="AM67" s="17">
        <f t="shared" si="94"/>
        <v>25.640875000000001</v>
      </c>
      <c r="AN67" s="17">
        <f t="shared" ref="AN67:AO67" si="95">AN16-$G$4</f>
        <v>25.429624999999998</v>
      </c>
      <c r="AO67" s="17">
        <f t="shared" si="95"/>
        <v>26.609624999999998</v>
      </c>
      <c r="AP67" s="17">
        <f t="shared" ref="AP67:AQ67" si="96">AP16-$H$4</f>
        <v>25.784624999999998</v>
      </c>
      <c r="AQ67" s="17">
        <f t="shared" si="96"/>
        <v>25.534624999999998</v>
      </c>
    </row>
    <row r="68" spans="3:43">
      <c r="C68" t="s">
        <v>91</v>
      </c>
      <c r="D68" s="17">
        <f t="shared" si="27"/>
        <v>24.508999999999997</v>
      </c>
      <c r="E68" s="17">
        <f t="shared" si="28"/>
        <v>23.125875000000001</v>
      </c>
      <c r="F68" s="17">
        <f t="shared" si="29"/>
        <v>22.920874999999999</v>
      </c>
      <c r="G68" s="17">
        <f t="shared" si="30"/>
        <v>23.169624999999996</v>
      </c>
      <c r="H68" s="17">
        <f t="shared" si="31"/>
        <v>22.914624999999997</v>
      </c>
      <c r="I68" s="17">
        <f t="shared" si="32"/>
        <v>21.378999999999998</v>
      </c>
      <c r="J68" s="17">
        <f t="shared" si="4"/>
        <v>24.155874999999998</v>
      </c>
      <c r="K68" s="17">
        <f t="shared" si="5"/>
        <v>22.970874999999999</v>
      </c>
      <c r="L68" s="17">
        <f t="shared" si="6"/>
        <v>23.229624999999995</v>
      </c>
      <c r="M68" s="17">
        <f t="shared" si="7"/>
        <v>22.654624999999999</v>
      </c>
      <c r="N68" s="17">
        <f t="shared" si="8"/>
        <v>22.498999999999999</v>
      </c>
      <c r="O68" s="17">
        <f t="shared" si="9"/>
        <v>23.815874999999998</v>
      </c>
      <c r="P68" s="17">
        <f t="shared" si="10"/>
        <v>22.570875000000001</v>
      </c>
      <c r="Q68" s="22">
        <f t="shared" si="11"/>
        <v>23.969624999999997</v>
      </c>
      <c r="R68" s="17">
        <f t="shared" si="12"/>
        <v>23.424624999999999</v>
      </c>
      <c r="S68" s="20">
        <f t="shared" si="33"/>
        <v>20.988999999999997</v>
      </c>
      <c r="T68" s="17">
        <f t="shared" si="13"/>
        <v>22.905874999999998</v>
      </c>
      <c r="U68" s="17">
        <f t="shared" si="14"/>
        <v>21.690875000000002</v>
      </c>
      <c r="V68" s="17">
        <f t="shared" si="15"/>
        <v>30.899624999999997</v>
      </c>
      <c r="W68" s="17">
        <f t="shared" si="16"/>
        <v>23.424624999999999</v>
      </c>
      <c r="X68" s="17">
        <f t="shared" ref="X68:Z68" si="97">X17-$D$4</f>
        <v>22.168999999999997</v>
      </c>
      <c r="Y68" s="20">
        <f t="shared" si="97"/>
        <v>20.518999999999998</v>
      </c>
      <c r="Z68" s="17">
        <f t="shared" si="97"/>
        <v>22.268999999999998</v>
      </c>
      <c r="AA68" s="17">
        <f t="shared" ref="AA68:AB68" si="98">AA17-$E$4</f>
        <v>22.865874999999999</v>
      </c>
      <c r="AB68" s="17">
        <f t="shared" si="98"/>
        <v>22.735875</v>
      </c>
      <c r="AC68" s="17">
        <f t="shared" ref="AC68:AD68" si="99">AC17-$F$4</f>
        <v>21.180875</v>
      </c>
      <c r="AD68" s="17">
        <f t="shared" si="99"/>
        <v>22.850874999999998</v>
      </c>
      <c r="AE68" s="17">
        <f t="shared" ref="AE68:AF68" si="100">AE17-$G$4</f>
        <v>23.399624999999997</v>
      </c>
      <c r="AF68" s="17">
        <f t="shared" si="100"/>
        <v>22.169624999999996</v>
      </c>
      <c r="AG68" s="17">
        <f t="shared" ref="AG68:AH68" si="101">AG17-$H$4</f>
        <v>22.474625</v>
      </c>
      <c r="AH68" s="17">
        <f t="shared" si="101"/>
        <v>22.544625</v>
      </c>
      <c r="AI68" s="17">
        <f t="shared" si="22"/>
        <v>21.238999999999997</v>
      </c>
      <c r="AJ68" s="17">
        <f t="shared" ref="AJ68:AK68" si="102">AJ17-$E$4</f>
        <v>23.245874999999998</v>
      </c>
      <c r="AK68" s="17">
        <f t="shared" si="102"/>
        <v>23.975874999999998</v>
      </c>
      <c r="AL68" s="17">
        <f t="shared" ref="AL68:AM68" si="103">AL17-$F$4</f>
        <v>21.540875</v>
      </c>
      <c r="AM68" s="17">
        <f t="shared" si="103"/>
        <v>21.730875000000001</v>
      </c>
      <c r="AN68" s="17">
        <f t="shared" ref="AN68:AO68" si="104">AN17-$G$4</f>
        <v>23.079624999999997</v>
      </c>
      <c r="AO68" s="17">
        <f t="shared" si="104"/>
        <v>22.149624999999997</v>
      </c>
      <c r="AP68" s="17">
        <f t="shared" ref="AP68:AQ68" si="105">AP17-$H$4</f>
        <v>22.584624999999999</v>
      </c>
      <c r="AQ68" s="17">
        <f t="shared" si="105"/>
        <v>21.474625</v>
      </c>
    </row>
    <row r="69" spans="3:43">
      <c r="C69" t="s">
        <v>92</v>
      </c>
      <c r="D69" s="17">
        <f t="shared" si="27"/>
        <v>21.619</v>
      </c>
      <c r="E69" s="17">
        <f t="shared" si="28"/>
        <v>21.735875</v>
      </c>
      <c r="F69" s="17">
        <f t="shared" si="29"/>
        <v>21.710875000000001</v>
      </c>
      <c r="G69" s="17">
        <f t="shared" si="30"/>
        <v>21.439624999999996</v>
      </c>
      <c r="H69" s="17">
        <f t="shared" si="31"/>
        <v>21.894624999999998</v>
      </c>
      <c r="I69" s="17">
        <f t="shared" si="32"/>
        <v>20.158999999999999</v>
      </c>
      <c r="J69" s="17">
        <f t="shared" si="4"/>
        <v>23.325875</v>
      </c>
      <c r="K69" s="17">
        <f t="shared" si="5"/>
        <v>21.720874999999999</v>
      </c>
      <c r="L69" s="17">
        <f t="shared" si="6"/>
        <v>22.059624999999997</v>
      </c>
      <c r="M69" s="17">
        <f t="shared" si="7"/>
        <v>21.894624999999998</v>
      </c>
      <c r="N69" s="17">
        <f t="shared" si="8"/>
        <v>21.408999999999999</v>
      </c>
      <c r="O69" s="17">
        <f t="shared" si="9"/>
        <v>23.095874999999999</v>
      </c>
      <c r="P69" s="17">
        <f t="shared" si="10"/>
        <v>22.690875000000002</v>
      </c>
      <c r="Q69" s="22">
        <f t="shared" si="11"/>
        <v>22.379624999999997</v>
      </c>
      <c r="R69" s="17">
        <f t="shared" si="12"/>
        <v>21.854624999999999</v>
      </c>
      <c r="S69" s="20">
        <f t="shared" si="33"/>
        <v>22.268999999999998</v>
      </c>
      <c r="T69" s="17">
        <f t="shared" si="13"/>
        <v>23.625875000000001</v>
      </c>
      <c r="U69" s="17">
        <f t="shared" si="14"/>
        <v>22.920874999999999</v>
      </c>
      <c r="V69" s="17">
        <f t="shared" si="15"/>
        <v>22.969624999999997</v>
      </c>
      <c r="W69" s="17">
        <f t="shared" si="16"/>
        <v>23.984624999999998</v>
      </c>
      <c r="X69" s="17">
        <f t="shared" ref="X69:Z69" si="106">X18-$D$4</f>
        <v>22.448999999999998</v>
      </c>
      <c r="Y69" s="20">
        <f t="shared" si="106"/>
        <v>21.638999999999999</v>
      </c>
      <c r="Z69" s="17">
        <f t="shared" si="106"/>
        <v>22.498999999999999</v>
      </c>
      <c r="AA69" s="17">
        <f t="shared" ref="AA69:AB69" si="107">AA18-$E$4</f>
        <v>23.235875</v>
      </c>
      <c r="AB69" s="17">
        <f t="shared" si="107"/>
        <v>24.075875</v>
      </c>
      <c r="AC69" s="17">
        <f t="shared" ref="AC69:AD69" si="108">AC18-$F$4</f>
        <v>22.030875000000002</v>
      </c>
      <c r="AD69" s="17">
        <f t="shared" si="108"/>
        <v>24.050875000000001</v>
      </c>
      <c r="AE69" s="17">
        <f t="shared" ref="AE69:AF69" si="109">AE18-$G$4</f>
        <v>23.339624999999998</v>
      </c>
      <c r="AF69" s="17">
        <f t="shared" si="109"/>
        <v>23.219624999999997</v>
      </c>
      <c r="AG69" s="17">
        <f t="shared" ref="AG69:AH69" si="110">AG18-$H$4</f>
        <v>22.614624999999997</v>
      </c>
      <c r="AH69" s="17">
        <f t="shared" si="110"/>
        <v>22.274624999999997</v>
      </c>
      <c r="AI69" s="17">
        <f t="shared" si="22"/>
        <v>22.048999999999999</v>
      </c>
      <c r="AJ69" s="17">
        <f t="shared" ref="AJ69:AK69" si="111">AJ18-$E$4</f>
        <v>24.105875000000001</v>
      </c>
      <c r="AK69" s="17">
        <f t="shared" si="111"/>
        <v>24.025874999999999</v>
      </c>
      <c r="AL69" s="17">
        <f t="shared" ref="AL69:AM69" si="112">AL18-$F$4</f>
        <v>22.790875</v>
      </c>
      <c r="AM69" s="17">
        <f t="shared" si="112"/>
        <v>23.060874999999999</v>
      </c>
      <c r="AN69" s="17">
        <f t="shared" ref="AN69:AO69" si="113">AN18-$G$4</f>
        <v>23.859624999999998</v>
      </c>
      <c r="AO69" s="17">
        <f t="shared" si="113"/>
        <v>23.469624999999997</v>
      </c>
      <c r="AP69" s="17">
        <f t="shared" ref="AP69:AQ69" si="114">AP18-$H$4</f>
        <v>24.814624999999999</v>
      </c>
      <c r="AQ69" s="17">
        <f t="shared" si="114"/>
        <v>22.854624999999999</v>
      </c>
    </row>
    <row r="70" spans="3:43">
      <c r="C70" t="s">
        <v>93</v>
      </c>
      <c r="D70" s="17">
        <f t="shared" si="27"/>
        <v>28.548999999999999</v>
      </c>
      <c r="E70" s="17">
        <f t="shared" si="28"/>
        <v>28.245874999999998</v>
      </c>
      <c r="F70" s="17">
        <f t="shared" si="29"/>
        <v>33.150874999999999</v>
      </c>
      <c r="G70" s="17">
        <f t="shared" si="30"/>
        <v>26.189624999999996</v>
      </c>
      <c r="H70" s="17">
        <f t="shared" si="31"/>
        <v>29.294625</v>
      </c>
      <c r="I70" s="17">
        <f t="shared" si="32"/>
        <v>28.408999999999999</v>
      </c>
      <c r="J70" s="17">
        <f t="shared" si="4"/>
        <v>27.925874999999998</v>
      </c>
      <c r="K70" s="17">
        <f t="shared" si="5"/>
        <v>29.120875000000002</v>
      </c>
      <c r="L70" s="17">
        <f t="shared" si="6"/>
        <v>27.599624999999996</v>
      </c>
      <c r="M70" s="17">
        <f t="shared" si="7"/>
        <v>29.914624999999997</v>
      </c>
      <c r="N70" s="17">
        <f t="shared" si="8"/>
        <v>26.648999999999997</v>
      </c>
      <c r="O70" s="17">
        <f t="shared" si="9"/>
        <v>29.785875000000001</v>
      </c>
      <c r="P70" s="17">
        <f t="shared" si="10"/>
        <v>16.490874999999999</v>
      </c>
      <c r="Q70" s="22">
        <f t="shared" si="11"/>
        <v>27.289624999999997</v>
      </c>
      <c r="R70" s="17">
        <f t="shared" si="12"/>
        <v>28.734624999999998</v>
      </c>
      <c r="S70" s="20">
        <f t="shared" si="33"/>
        <v>27.318999999999999</v>
      </c>
      <c r="T70" s="17">
        <f t="shared" si="13"/>
        <v>28.145875</v>
      </c>
      <c r="U70" s="17">
        <f t="shared" si="14"/>
        <v>22.030875000000002</v>
      </c>
      <c r="V70" s="17">
        <f t="shared" si="15"/>
        <v>27.309624999999997</v>
      </c>
      <c r="W70" s="17">
        <f t="shared" si="16"/>
        <v>29.014624999999999</v>
      </c>
      <c r="X70" s="17">
        <f t="shared" ref="X70:Z70" si="115">X19-$D$4</f>
        <v>26.188999999999997</v>
      </c>
      <c r="Y70" s="20">
        <f t="shared" si="115"/>
        <v>27.408999999999999</v>
      </c>
      <c r="Z70" s="17">
        <f t="shared" si="115"/>
        <v>27.198999999999998</v>
      </c>
      <c r="AA70" s="17">
        <f t="shared" ref="AA70:AB70" si="116">AA19-$E$4</f>
        <v>27.685874999999999</v>
      </c>
      <c r="AB70" s="17">
        <f t="shared" si="116"/>
        <v>26.215875</v>
      </c>
      <c r="AC70" s="17">
        <f t="shared" ref="AC70:AD70" si="117">AC19-$F$4</f>
        <v>23.910875000000001</v>
      </c>
      <c r="AD70" s="17">
        <f t="shared" si="117"/>
        <v>26.990874999999999</v>
      </c>
      <c r="AE70" s="17">
        <f t="shared" ref="AE70:AF70" si="118">AE19-$G$4</f>
        <v>26.119624999999996</v>
      </c>
      <c r="AF70" s="17">
        <f t="shared" si="118"/>
        <v>27.219624999999997</v>
      </c>
      <c r="AG70" s="17">
        <f t="shared" ref="AG70:AH70" si="119">AG19-$H$4</f>
        <v>28.964624999999998</v>
      </c>
      <c r="AH70" s="17">
        <f t="shared" si="119"/>
        <v>27.364624999999997</v>
      </c>
      <c r="AI70" s="17">
        <f t="shared" si="22"/>
        <v>27.378999999999998</v>
      </c>
      <c r="AJ70" s="17">
        <f t="shared" ref="AJ70:AK70" si="120">AJ19-$E$4</f>
        <v>30.295874999999999</v>
      </c>
      <c r="AK70" s="17">
        <f t="shared" si="120"/>
        <v>30.795874999999999</v>
      </c>
      <c r="AL70" s="17">
        <f t="shared" ref="AL70:AM70" si="121">AL19-$F$4</f>
        <v>25.980875000000001</v>
      </c>
      <c r="AM70" s="17">
        <f t="shared" si="121"/>
        <v>27.680875</v>
      </c>
      <c r="AN70" s="17">
        <f t="shared" ref="AN70:AO70" si="122">AN19-$G$4</f>
        <v>26.579624999999997</v>
      </c>
      <c r="AO70" s="17">
        <f t="shared" si="122"/>
        <v>28.339624999999998</v>
      </c>
      <c r="AP70" s="17">
        <f t="shared" ref="AP70:AQ70" si="123">AP19-$H$4</f>
        <v>29.264624999999999</v>
      </c>
      <c r="AQ70" s="17">
        <f t="shared" si="123"/>
        <v>27.594624999999997</v>
      </c>
    </row>
    <row r="71" spans="3:43">
      <c r="C71" t="s">
        <v>94</v>
      </c>
      <c r="D71" s="17">
        <f t="shared" si="27"/>
        <v>29.478999999999999</v>
      </c>
      <c r="E71" s="17">
        <f t="shared" si="28"/>
        <v>30.945875000000001</v>
      </c>
      <c r="F71" s="17">
        <f t="shared" si="29"/>
        <v>31.220874999999999</v>
      </c>
      <c r="G71" s="17">
        <f t="shared" si="30"/>
        <v>25.099624999999996</v>
      </c>
      <c r="H71" s="17">
        <f t="shared" si="31"/>
        <v>29.474625</v>
      </c>
      <c r="I71" s="17">
        <f t="shared" si="32"/>
        <v>27.428999999999998</v>
      </c>
      <c r="J71" s="17">
        <f t="shared" si="4"/>
        <v>26.105875000000001</v>
      </c>
      <c r="K71" s="17">
        <f t="shared" si="5"/>
        <v>27.770875</v>
      </c>
      <c r="L71" s="17">
        <f t="shared" si="6"/>
        <v>25.999624999999998</v>
      </c>
      <c r="M71" s="17">
        <f t="shared" si="7"/>
        <v>28.564624999999999</v>
      </c>
      <c r="N71" s="17">
        <f t="shared" si="8"/>
        <v>27.658999999999999</v>
      </c>
      <c r="O71" s="17">
        <f t="shared" si="9"/>
        <v>28.735875</v>
      </c>
      <c r="P71" s="17">
        <f t="shared" si="10"/>
        <v>14.680875</v>
      </c>
      <c r="Q71" s="22">
        <f t="shared" si="11"/>
        <v>26.149624999999997</v>
      </c>
      <c r="R71" s="17">
        <f t="shared" si="12"/>
        <v>28.474625</v>
      </c>
      <c r="S71" s="20">
        <f t="shared" si="33"/>
        <v>28.038999999999998</v>
      </c>
      <c r="T71" s="17">
        <f t="shared" si="13"/>
        <v>29.865874999999999</v>
      </c>
      <c r="U71" s="17">
        <f t="shared" si="14"/>
        <v>20.640875000000001</v>
      </c>
      <c r="V71" s="17">
        <f t="shared" si="15"/>
        <v>26.269624999999998</v>
      </c>
      <c r="W71" s="17">
        <f t="shared" si="16"/>
        <v>28.724625</v>
      </c>
      <c r="X71" s="17">
        <f t="shared" ref="X71:Z71" si="124">X20-$D$4</f>
        <v>25.088999999999999</v>
      </c>
      <c r="Y71" s="20">
        <f t="shared" si="124"/>
        <v>25.538999999999998</v>
      </c>
      <c r="Z71" s="17">
        <f t="shared" si="124"/>
        <v>27.258999999999997</v>
      </c>
      <c r="AA71" s="17">
        <f t="shared" ref="AA71:AB71" si="125">AA20-$E$4</f>
        <v>26.985875</v>
      </c>
      <c r="AB71" s="17">
        <f t="shared" si="125"/>
        <v>25.865874999999999</v>
      </c>
      <c r="AC71" s="17">
        <f t="shared" ref="AC71:AD71" si="126">AC20-$F$4</f>
        <v>22.880875</v>
      </c>
      <c r="AD71" s="17">
        <f t="shared" si="126"/>
        <v>25.680875</v>
      </c>
      <c r="AE71" s="17">
        <f t="shared" ref="AE71:AF71" si="127">AE20-$G$4</f>
        <v>25.439624999999996</v>
      </c>
      <c r="AF71" s="17">
        <f t="shared" si="127"/>
        <v>25.619624999999996</v>
      </c>
      <c r="AG71" s="17">
        <f t="shared" ref="AG71:AH71" si="128">AG20-$H$4</f>
        <v>30.824624999999997</v>
      </c>
      <c r="AH71" s="17">
        <f t="shared" si="128"/>
        <v>26.854624999999999</v>
      </c>
      <c r="AI71" s="17">
        <f t="shared" si="22"/>
        <v>26.628999999999998</v>
      </c>
      <c r="AJ71" s="17">
        <f t="shared" ref="AJ71:AK71" si="129">AJ20-$E$4</f>
        <v>29.955874999999999</v>
      </c>
      <c r="AK71" s="17">
        <f t="shared" si="129"/>
        <v>29.295874999999999</v>
      </c>
      <c r="AL71" s="17">
        <f t="shared" ref="AL71:AM71" si="130">AL20-$F$4</f>
        <v>25.570875000000001</v>
      </c>
      <c r="AM71" s="17">
        <f t="shared" si="130"/>
        <v>27.020875</v>
      </c>
      <c r="AN71" s="17">
        <f t="shared" ref="AN71:AO72" si="131">AN20-$G$4</f>
        <v>25.869624999999996</v>
      </c>
      <c r="AO71" s="17">
        <f t="shared" si="131"/>
        <v>27.139624999999995</v>
      </c>
      <c r="AP71" s="17">
        <f t="shared" ref="AP71:AQ71" si="132">AP20-$H$4</f>
        <v>27.844624999999997</v>
      </c>
      <c r="AQ71" s="17">
        <f t="shared" si="132"/>
        <v>26.924624999999999</v>
      </c>
    </row>
    <row r="72" spans="3:43">
      <c r="C72" t="s">
        <v>95</v>
      </c>
      <c r="D72" s="17">
        <f t="shared" si="27"/>
        <v>29.548999999999999</v>
      </c>
      <c r="E72" s="17">
        <f t="shared" si="28"/>
        <v>27.025874999999999</v>
      </c>
      <c r="F72" s="17">
        <f t="shared" si="29"/>
        <v>27.690875000000002</v>
      </c>
      <c r="G72" s="17">
        <f t="shared" si="30"/>
        <v>28.009624999999996</v>
      </c>
      <c r="H72" s="17">
        <f t="shared" si="31"/>
        <v>27.754624999999997</v>
      </c>
      <c r="I72" s="17">
        <f t="shared" si="32"/>
        <v>31.358999999999998</v>
      </c>
      <c r="J72" s="17">
        <f t="shared" si="4"/>
        <v>26.645875</v>
      </c>
      <c r="K72" s="17">
        <f t="shared" si="5"/>
        <v>25.900874999999999</v>
      </c>
      <c r="L72" s="17">
        <f t="shared" si="6"/>
        <v>30.109624999999998</v>
      </c>
      <c r="M72" s="17">
        <f t="shared" si="7"/>
        <v>29.484624999999998</v>
      </c>
      <c r="N72" s="17">
        <f t="shared" si="8"/>
        <v>28.209</v>
      </c>
      <c r="O72" s="17">
        <f t="shared" si="9"/>
        <v>28.745874999999998</v>
      </c>
      <c r="P72" s="17">
        <f t="shared" si="10"/>
        <v>31.270875</v>
      </c>
      <c r="Q72" s="22">
        <f t="shared" si="11"/>
        <v>30.139624999999995</v>
      </c>
      <c r="R72" s="17">
        <f t="shared" si="12"/>
        <v>28.964624999999998</v>
      </c>
      <c r="S72" s="20">
        <f t="shared" si="33"/>
        <v>27.119</v>
      </c>
      <c r="T72" s="17">
        <f t="shared" si="13"/>
        <v>28.035875000000001</v>
      </c>
      <c r="U72" s="17">
        <f t="shared" si="14"/>
        <v>26.020875</v>
      </c>
      <c r="V72" s="17">
        <f t="shared" si="15"/>
        <v>27.149624999999997</v>
      </c>
      <c r="W72" s="17">
        <f t="shared" si="16"/>
        <v>28.484624999999998</v>
      </c>
      <c r="X72" s="17">
        <f t="shared" ref="X72:Z72" si="133">X21-$D$4</f>
        <v>27.209</v>
      </c>
      <c r="Y72" s="20">
        <f t="shared" si="133"/>
        <v>25.308999999999997</v>
      </c>
      <c r="Z72" s="17">
        <f t="shared" si="133"/>
        <v>28.408999999999999</v>
      </c>
      <c r="AA72" s="17">
        <f t="shared" ref="AA72:AB72" si="134">AA21-$E$4</f>
        <v>27.115874999999999</v>
      </c>
      <c r="AB72" s="17">
        <f t="shared" si="134"/>
        <v>26.615874999999999</v>
      </c>
      <c r="AC72" s="17">
        <f t="shared" ref="AC72:AD72" si="135">AC21-$F$4</f>
        <v>28.780875000000002</v>
      </c>
      <c r="AD72" s="17">
        <f t="shared" si="135"/>
        <v>27.540875</v>
      </c>
      <c r="AE72" s="17">
        <f t="shared" ref="AE72:AF72" si="136">AE21-$G$4</f>
        <v>28.979624999999995</v>
      </c>
      <c r="AF72" s="17">
        <f t="shared" si="136"/>
        <v>31.079624999999997</v>
      </c>
      <c r="AG72" s="17">
        <f t="shared" ref="AG72:AH72" si="137">AG21-$H$4</f>
        <v>29.174624999999999</v>
      </c>
      <c r="AH72" s="17">
        <f t="shared" si="137"/>
        <v>28.804624999999998</v>
      </c>
      <c r="AI72" s="17">
        <f t="shared" si="22"/>
        <v>27.038999999999998</v>
      </c>
      <c r="AJ72" s="17">
        <f t="shared" ref="AJ72:AK72" si="138">AJ21-$E$4</f>
        <v>27.735875</v>
      </c>
      <c r="AK72" s="17">
        <f t="shared" si="138"/>
        <v>28.125875000000001</v>
      </c>
      <c r="AL72" s="17">
        <f t="shared" ref="AL72:AM72" si="139">AL21-$F$4</f>
        <v>27.590875</v>
      </c>
      <c r="AM72" s="17">
        <f t="shared" si="139"/>
        <v>27.620875000000002</v>
      </c>
      <c r="AN72" s="17">
        <f t="shared" ref="AN72" si="140">AN21-$G$4</f>
        <v>27.179624999999998</v>
      </c>
      <c r="AO72" s="17">
        <f t="shared" si="131"/>
        <v>28.339624999999998</v>
      </c>
      <c r="AP72" s="17">
        <f t="shared" ref="AP72:AQ72" si="141">AP21-$H$4</f>
        <v>27.854624999999999</v>
      </c>
      <c r="AQ72" s="17">
        <f t="shared" si="141"/>
        <v>27.284624999999998</v>
      </c>
    </row>
    <row r="73" spans="3:43">
      <c r="C73" t="s">
        <v>96</v>
      </c>
      <c r="D73" s="17"/>
      <c r="E73" s="17">
        <f t="shared" si="28"/>
        <v>31.325875</v>
      </c>
      <c r="F73" s="17">
        <f t="shared" si="29"/>
        <v>32.230874999999997</v>
      </c>
      <c r="G73" s="17"/>
      <c r="H73" s="17">
        <f t="shared" si="31"/>
        <v>33.274625</v>
      </c>
      <c r="I73" s="17">
        <f t="shared" si="32"/>
        <v>26.448999999999998</v>
      </c>
      <c r="J73" s="17">
        <f t="shared" si="4"/>
        <v>25.855875000000001</v>
      </c>
      <c r="K73" s="17">
        <f t="shared" si="5"/>
        <v>28.070875000000001</v>
      </c>
      <c r="L73" s="17">
        <f t="shared" si="6"/>
        <v>30.439624999999996</v>
      </c>
      <c r="M73" s="17">
        <f t="shared" si="7"/>
        <v>28.704625</v>
      </c>
      <c r="N73" s="17">
        <f t="shared" si="8"/>
        <v>25.728999999999999</v>
      </c>
      <c r="O73" s="17">
        <f t="shared" si="9"/>
        <v>25.955874999999999</v>
      </c>
      <c r="P73" s="17">
        <f t="shared" si="10"/>
        <v>32.750874999999994</v>
      </c>
      <c r="Q73" s="22">
        <f t="shared" si="11"/>
        <v>31.359624999999998</v>
      </c>
      <c r="R73" s="17">
        <f t="shared" si="12"/>
        <v>27.314624999999999</v>
      </c>
      <c r="S73" s="20">
        <f t="shared" si="33"/>
        <v>25.408999999999999</v>
      </c>
      <c r="T73" s="17">
        <f t="shared" si="13"/>
        <v>25.955874999999999</v>
      </c>
      <c r="U73" s="17">
        <f t="shared" si="14"/>
        <v>26.830874999999999</v>
      </c>
      <c r="V73" s="17">
        <f t="shared" si="15"/>
        <v>27.759624999999996</v>
      </c>
      <c r="W73" s="17">
        <f t="shared" si="16"/>
        <v>27.584624999999999</v>
      </c>
      <c r="X73" s="17">
        <f t="shared" ref="X73:Z73" si="142">X22-$D$4</f>
        <v>24.158999999999999</v>
      </c>
      <c r="Y73" s="20">
        <f t="shared" si="142"/>
        <v>22.388999999999999</v>
      </c>
      <c r="Z73" s="17">
        <f t="shared" si="142"/>
        <v>25.688999999999997</v>
      </c>
      <c r="AA73" s="17">
        <f t="shared" ref="AA73:AB73" si="143">AA22-$E$4</f>
        <v>23.885874999999999</v>
      </c>
      <c r="AB73" s="17">
        <f t="shared" si="143"/>
        <v>25.285875000000001</v>
      </c>
      <c r="AC73" s="17">
        <f t="shared" ref="AC73:AD73" si="144">AC22-$F$4</f>
        <v>26.650874999999999</v>
      </c>
      <c r="AD73" s="17">
        <f t="shared" si="144"/>
        <v>28.700875</v>
      </c>
      <c r="AE73" s="17">
        <f t="shared" ref="AE73:AF73" si="145">AE22-$G$4</f>
        <v>27.329624999999997</v>
      </c>
      <c r="AF73" s="17">
        <f t="shared" si="145"/>
        <v>27.499624999999998</v>
      </c>
      <c r="AG73" s="17">
        <f t="shared" ref="AG73:AH73" si="146">AG22-$H$4</f>
        <v>26.744624999999999</v>
      </c>
      <c r="AH73" s="17">
        <f t="shared" si="146"/>
        <v>26.024624999999997</v>
      </c>
      <c r="AI73" s="17">
        <f t="shared" si="22"/>
        <v>25.308999999999997</v>
      </c>
      <c r="AJ73" s="17">
        <f t="shared" ref="AJ73:AK73" si="147">AJ22-$E$4</f>
        <v>26.665875</v>
      </c>
      <c r="AK73" s="17">
        <f t="shared" si="147"/>
        <v>25.345874999999999</v>
      </c>
      <c r="AL73" s="17">
        <f t="shared" ref="AL73:AM73" si="148">AL22-$F$4</f>
        <v>28.660875000000001</v>
      </c>
      <c r="AM73" s="17">
        <f t="shared" si="148"/>
        <v>27.890875000000001</v>
      </c>
      <c r="AN73" s="17">
        <f t="shared" ref="AN73:AO73" si="149">AN22-$G$4</f>
        <v>30.509624999999996</v>
      </c>
      <c r="AO73" s="17">
        <f t="shared" si="149"/>
        <v>30.749624999999998</v>
      </c>
      <c r="AP73" s="17">
        <f t="shared" ref="AP73:AQ73" si="150">AP22-$H$4</f>
        <v>28.834624999999999</v>
      </c>
      <c r="AQ73" s="17">
        <f t="shared" si="150"/>
        <v>27.694624999999998</v>
      </c>
    </row>
    <row r="74" spans="3:43">
      <c r="C74" t="s">
        <v>97</v>
      </c>
      <c r="D74" s="17">
        <f t="shared" si="27"/>
        <v>16.518999999999998</v>
      </c>
      <c r="E74" s="17">
        <f t="shared" si="28"/>
        <v>18.005875</v>
      </c>
      <c r="F74" s="17">
        <f t="shared" si="29"/>
        <v>17.080874999999999</v>
      </c>
      <c r="G74" s="17">
        <f t="shared" si="30"/>
        <v>17.179624999999998</v>
      </c>
      <c r="H74" s="17">
        <f t="shared" si="31"/>
        <v>17.654624999999999</v>
      </c>
      <c r="I74" s="17">
        <f t="shared" si="32"/>
        <v>16.378999999999998</v>
      </c>
      <c r="J74" s="17">
        <f t="shared" si="4"/>
        <v>17.905874999999998</v>
      </c>
      <c r="K74" s="17">
        <f t="shared" si="5"/>
        <v>17.000875000000001</v>
      </c>
      <c r="L74" s="17">
        <f t="shared" si="6"/>
        <v>17.989624999999997</v>
      </c>
      <c r="M74" s="17">
        <f t="shared" si="7"/>
        <v>17.414624999999997</v>
      </c>
      <c r="N74" s="17">
        <f t="shared" si="8"/>
        <v>17.278999999999996</v>
      </c>
      <c r="O74" s="17">
        <f t="shared" si="9"/>
        <v>18.665875</v>
      </c>
      <c r="P74" s="17">
        <f t="shared" si="10"/>
        <v>16.970874999999999</v>
      </c>
      <c r="Q74" s="22">
        <f t="shared" si="11"/>
        <v>18.399624999999997</v>
      </c>
      <c r="R74" s="17">
        <f t="shared" si="12"/>
        <v>17.364624999999997</v>
      </c>
      <c r="S74" s="20">
        <f t="shared" si="33"/>
        <v>16.238999999999997</v>
      </c>
      <c r="T74" s="17">
        <f t="shared" si="13"/>
        <v>17.965875</v>
      </c>
      <c r="U74" s="17">
        <f t="shared" si="14"/>
        <v>16.780875000000002</v>
      </c>
      <c r="V74" s="17">
        <f t="shared" si="15"/>
        <v>17.149624999999997</v>
      </c>
      <c r="W74" s="17">
        <f t="shared" si="16"/>
        <v>17.814624999999999</v>
      </c>
      <c r="X74" s="17">
        <f t="shared" ref="X74:Z74" si="151">X23-$D$4</f>
        <v>17.138999999999999</v>
      </c>
      <c r="Y74" s="20">
        <f t="shared" si="151"/>
        <v>15.468999999999998</v>
      </c>
      <c r="Z74" s="17">
        <f t="shared" si="151"/>
        <v>16.468999999999998</v>
      </c>
      <c r="AA74" s="17">
        <f t="shared" ref="AA74:AB74" si="152">AA23-$E$4</f>
        <v>17.135874999999999</v>
      </c>
      <c r="AB74" s="17">
        <f t="shared" si="152"/>
        <v>17.805875</v>
      </c>
      <c r="AC74" s="17">
        <f t="shared" ref="AC74:AD74" si="153">AC23-$F$4</f>
        <v>16.870875000000002</v>
      </c>
      <c r="AD74" s="17">
        <f t="shared" si="153"/>
        <v>17.180875</v>
      </c>
      <c r="AE74" s="17">
        <f t="shared" ref="AE74:AF74" si="154">AE23-$G$4</f>
        <v>17.539624999999997</v>
      </c>
      <c r="AF74" s="17">
        <f t="shared" si="154"/>
        <v>17.339624999999998</v>
      </c>
      <c r="AG74" s="17">
        <f t="shared" ref="AG74:AH74" si="155">AG23-$H$4</f>
        <v>17.524624999999997</v>
      </c>
      <c r="AH74" s="17">
        <f t="shared" si="155"/>
        <v>17.314624999999999</v>
      </c>
      <c r="AI74" s="17">
        <f t="shared" si="22"/>
        <v>17.108999999999998</v>
      </c>
      <c r="AJ74" s="17">
        <f t="shared" ref="AJ74:AK74" si="156">AJ23-$E$4</f>
        <v>17.745874999999998</v>
      </c>
      <c r="AK74" s="17">
        <f t="shared" si="156"/>
        <v>17.835874999999998</v>
      </c>
      <c r="AL74" s="17">
        <f t="shared" ref="AL74:AM74" si="157">AL23-$F$4</f>
        <v>16.800875000000001</v>
      </c>
      <c r="AM74" s="17">
        <f t="shared" si="157"/>
        <v>16.960875000000001</v>
      </c>
      <c r="AN74" s="17">
        <f t="shared" ref="AN74:AO74" si="158">AN23-$G$4</f>
        <v>17.319624999999998</v>
      </c>
      <c r="AO74" s="17">
        <f t="shared" si="158"/>
        <v>17.549624999999995</v>
      </c>
      <c r="AP74" s="17">
        <f t="shared" ref="AP74:AQ74" si="159">AP23-$H$4</f>
        <v>17.374624999999998</v>
      </c>
      <c r="AQ74" s="17">
        <f t="shared" si="159"/>
        <v>16.874624999999998</v>
      </c>
    </row>
    <row r="75" spans="3:43">
      <c r="C75" t="s">
        <v>98</v>
      </c>
      <c r="D75" s="17">
        <f t="shared" si="27"/>
        <v>26.158999999999999</v>
      </c>
      <c r="E75" s="17">
        <f t="shared" si="28"/>
        <v>26.815874999999998</v>
      </c>
      <c r="F75" s="17">
        <f t="shared" si="29"/>
        <v>25.070875000000001</v>
      </c>
      <c r="G75" s="17">
        <f t="shared" si="30"/>
        <v>25.379624999999997</v>
      </c>
      <c r="H75" s="17">
        <f t="shared" si="31"/>
        <v>25.874624999999998</v>
      </c>
      <c r="I75" s="17">
        <f t="shared" si="32"/>
        <v>24.418999999999997</v>
      </c>
      <c r="J75" s="17">
        <f t="shared" si="4"/>
        <v>25.955874999999999</v>
      </c>
      <c r="K75" s="17">
        <f t="shared" si="5"/>
        <v>25.860875</v>
      </c>
      <c r="L75" s="17">
        <f t="shared" si="6"/>
        <v>25.419624999999996</v>
      </c>
      <c r="M75" s="17">
        <f t="shared" si="7"/>
        <v>25.494624999999999</v>
      </c>
      <c r="N75" s="17">
        <f t="shared" si="8"/>
        <v>24.318999999999999</v>
      </c>
      <c r="O75" s="17">
        <f t="shared" si="9"/>
        <v>25.835874999999998</v>
      </c>
      <c r="P75" s="17">
        <f t="shared" si="10"/>
        <v>27.920874999999999</v>
      </c>
      <c r="Q75" s="22">
        <f t="shared" si="11"/>
        <v>25.959624999999996</v>
      </c>
      <c r="R75" s="17">
        <f t="shared" si="12"/>
        <v>24.754624999999997</v>
      </c>
      <c r="S75" s="20">
        <f t="shared" si="33"/>
        <v>24.588999999999999</v>
      </c>
      <c r="T75" s="17">
        <f t="shared" si="13"/>
        <v>26.045874999999999</v>
      </c>
      <c r="U75" s="17">
        <f t="shared" si="14"/>
        <v>25.810874999999999</v>
      </c>
      <c r="V75" s="17">
        <f t="shared" si="15"/>
        <v>26.099624999999996</v>
      </c>
      <c r="W75" s="17">
        <f t="shared" si="16"/>
        <v>27.514624999999999</v>
      </c>
      <c r="X75" s="17">
        <f t="shared" ref="X75:Z75" si="160">X24-$D$4</f>
        <v>25.588999999999999</v>
      </c>
      <c r="Y75" s="20">
        <f t="shared" si="160"/>
        <v>24.158999999999999</v>
      </c>
      <c r="Z75" s="17">
        <f t="shared" si="160"/>
        <v>25.408999999999999</v>
      </c>
      <c r="AA75" s="17">
        <f t="shared" ref="AA75:AB75" si="161">AA24-$E$4</f>
        <v>26.885874999999999</v>
      </c>
      <c r="AB75" s="17">
        <f t="shared" si="161"/>
        <v>25.985875</v>
      </c>
      <c r="AC75" s="17">
        <f t="shared" ref="AC75:AD75" si="162">AC24-$F$4</f>
        <v>25.530875000000002</v>
      </c>
      <c r="AD75" s="17">
        <f t="shared" si="162"/>
        <v>28.930875</v>
      </c>
      <c r="AE75" s="17">
        <f t="shared" ref="AE75:AF75" si="163">AE24-$G$4</f>
        <v>27.079624999999997</v>
      </c>
      <c r="AF75" s="17">
        <f t="shared" si="163"/>
        <v>26.329624999999997</v>
      </c>
      <c r="AG75" s="17">
        <f t="shared" ref="AG75:AH75" si="164">AG24-$H$4</f>
        <v>26.744624999999999</v>
      </c>
      <c r="AH75" s="17">
        <f t="shared" si="164"/>
        <v>25.514624999999999</v>
      </c>
      <c r="AI75" s="17">
        <f t="shared" si="22"/>
        <v>25.518999999999998</v>
      </c>
      <c r="AJ75" s="17">
        <f t="shared" ref="AJ75:AK75" si="165">AJ24-$E$4</f>
        <v>27.075875</v>
      </c>
      <c r="AK75" s="17">
        <f t="shared" si="165"/>
        <v>27.045874999999999</v>
      </c>
      <c r="AL75" s="17">
        <f t="shared" ref="AL75:AM75" si="166">AL24-$F$4</f>
        <v>25.960875000000001</v>
      </c>
      <c r="AM75" s="17">
        <f t="shared" si="166"/>
        <v>26.690875000000002</v>
      </c>
      <c r="AN75" s="17">
        <f t="shared" ref="AN75:AO75" si="167">AN24-$G$4</f>
        <v>27.289624999999997</v>
      </c>
      <c r="AO75" s="17">
        <f t="shared" si="167"/>
        <v>27.509624999999996</v>
      </c>
      <c r="AP75" s="17">
        <f t="shared" ref="AP75:AQ76" si="168">AP24-$H$4</f>
        <v>28.594624999999997</v>
      </c>
      <c r="AQ75" s="17">
        <f t="shared" si="168"/>
        <v>26.874624999999998</v>
      </c>
    </row>
    <row r="76" spans="3:43">
      <c r="C76" t="s">
        <v>99</v>
      </c>
      <c r="D76" s="17">
        <f t="shared" si="27"/>
        <v>28.308999999999997</v>
      </c>
      <c r="E76" s="17">
        <f t="shared" si="28"/>
        <v>29.175874999999998</v>
      </c>
      <c r="F76" s="17">
        <f t="shared" si="29"/>
        <v>28.880875</v>
      </c>
      <c r="G76" s="17">
        <f t="shared" si="30"/>
        <v>29.019624999999998</v>
      </c>
      <c r="H76" s="17">
        <f t="shared" si="31"/>
        <v>28.984624999999998</v>
      </c>
      <c r="I76" s="17">
        <f t="shared" si="32"/>
        <v>27.078999999999997</v>
      </c>
      <c r="J76" s="17">
        <f t="shared" si="4"/>
        <v>29.275874999999999</v>
      </c>
      <c r="K76" s="17">
        <f t="shared" si="5"/>
        <v>30.960875000000001</v>
      </c>
      <c r="L76" s="17">
        <f t="shared" si="6"/>
        <v>28.969624999999997</v>
      </c>
      <c r="M76" s="17">
        <f t="shared" si="7"/>
        <v>28.554624999999998</v>
      </c>
      <c r="N76" s="17">
        <f t="shared" si="8"/>
        <v>28.298999999999999</v>
      </c>
      <c r="O76" s="17">
        <f t="shared" si="9"/>
        <v>29.025874999999999</v>
      </c>
      <c r="P76" s="17">
        <f t="shared" si="10"/>
        <v>29.870875000000002</v>
      </c>
      <c r="Q76" s="22">
        <f t="shared" si="11"/>
        <v>30.049624999999995</v>
      </c>
      <c r="R76" s="17">
        <f t="shared" si="12"/>
        <v>27.874624999999998</v>
      </c>
      <c r="S76" s="20">
        <f t="shared" si="33"/>
        <v>29.959</v>
      </c>
      <c r="T76" s="17">
        <f t="shared" si="13"/>
        <v>30.305875</v>
      </c>
      <c r="U76" s="17">
        <f t="shared" si="14"/>
        <v>27.740874999999999</v>
      </c>
      <c r="V76" s="17">
        <f t="shared" si="15"/>
        <v>28.519624999999998</v>
      </c>
      <c r="W76" s="17">
        <f t="shared" si="16"/>
        <v>33.294624999999996</v>
      </c>
      <c r="X76" s="17">
        <f t="shared" ref="X76:Z76" si="169">X25-$D$4</f>
        <v>27.448999999999998</v>
      </c>
      <c r="Y76" s="20">
        <f t="shared" si="169"/>
        <v>27.198999999999998</v>
      </c>
      <c r="Z76" s="17">
        <f t="shared" si="169"/>
        <v>32.039000000000001</v>
      </c>
      <c r="AA76" s="17">
        <f t="shared" ref="AA76:AB76" si="170">AA25-$E$4</f>
        <v>28.715875</v>
      </c>
      <c r="AB76" s="17">
        <f t="shared" si="170"/>
        <v>28.905874999999998</v>
      </c>
      <c r="AC76" s="17">
        <f t="shared" ref="AC76:AD76" si="171">AC25-$F$4</f>
        <v>28.970874999999999</v>
      </c>
      <c r="AD76" s="17">
        <f t="shared" si="171"/>
        <v>28.770875</v>
      </c>
      <c r="AE76" s="17">
        <f t="shared" ref="AE76:AF76" si="172">AE25-$G$4</f>
        <v>30.519624999999998</v>
      </c>
      <c r="AF76" s="17">
        <f t="shared" si="172"/>
        <v>30.249624999999998</v>
      </c>
      <c r="AG76" s="17">
        <f t="shared" ref="AG76:AH76" si="173">AG25-$H$4</f>
        <v>29.694624999999998</v>
      </c>
      <c r="AH76" s="17">
        <f t="shared" si="173"/>
        <v>29.694624999999998</v>
      </c>
      <c r="AI76" s="17">
        <f t="shared" si="22"/>
        <v>28.108999999999998</v>
      </c>
      <c r="AJ76" s="17">
        <f t="shared" ref="AJ76:AK76" si="174">AJ25-$E$4</f>
        <v>28.955874999999999</v>
      </c>
      <c r="AK76" s="17">
        <f t="shared" si="174"/>
        <v>29.235875</v>
      </c>
      <c r="AL76" s="17">
        <f t="shared" ref="AL76:AM76" si="175">AL25-$F$4</f>
        <v>28.890875000000001</v>
      </c>
      <c r="AM76" s="17">
        <f t="shared" si="175"/>
        <v>32.030874999999995</v>
      </c>
      <c r="AN76" s="17">
        <f t="shared" ref="AN76:AO76" si="176">AN25-$G$4</f>
        <v>30.399624999999997</v>
      </c>
      <c r="AO76" s="17">
        <f t="shared" si="176"/>
        <v>32.339624999999998</v>
      </c>
      <c r="AP76" s="17">
        <f t="shared" si="168"/>
        <v>31.414624999999997</v>
      </c>
      <c r="AQ76" s="17">
        <f t="shared" ref="AQ76" si="177">AQ25-$H$4</f>
        <v>29.734624999999998</v>
      </c>
    </row>
    <row r="77" spans="3:43">
      <c r="C77" t="s">
        <v>100</v>
      </c>
      <c r="D77" s="17">
        <f t="shared" si="27"/>
        <v>29.638999999999999</v>
      </c>
      <c r="E77" s="17">
        <f t="shared" si="28"/>
        <v>29.655874999999998</v>
      </c>
      <c r="F77" s="17">
        <f t="shared" si="29"/>
        <v>29.210875000000001</v>
      </c>
      <c r="G77" s="17">
        <f t="shared" si="30"/>
        <v>29.539624999999997</v>
      </c>
      <c r="H77" s="17">
        <f t="shared" si="31"/>
        <v>29.004624999999997</v>
      </c>
      <c r="I77" s="17">
        <f t="shared" si="32"/>
        <v>28.068999999999999</v>
      </c>
      <c r="J77" s="17">
        <f t="shared" si="4"/>
        <v>30.235875</v>
      </c>
      <c r="K77" s="17">
        <f t="shared" si="5"/>
        <v>29.820875000000001</v>
      </c>
      <c r="L77" s="17">
        <f t="shared" si="6"/>
        <v>29.529624999999996</v>
      </c>
      <c r="M77" s="17">
        <f t="shared" si="7"/>
        <v>29.434624999999997</v>
      </c>
      <c r="N77" s="17">
        <f t="shared" si="8"/>
        <v>27.869</v>
      </c>
      <c r="O77" s="17">
        <f t="shared" si="9"/>
        <v>29.655874999999998</v>
      </c>
      <c r="P77" s="17">
        <f t="shared" si="10"/>
        <v>29.680875</v>
      </c>
      <c r="Q77" s="22">
        <f t="shared" si="11"/>
        <v>31.169624999999996</v>
      </c>
      <c r="R77" s="17">
        <f t="shared" si="12"/>
        <v>28.814624999999999</v>
      </c>
      <c r="S77" s="20">
        <f t="shared" si="33"/>
        <v>28.108999999999998</v>
      </c>
      <c r="T77" s="17">
        <f t="shared" si="13"/>
        <v>29.705874999999999</v>
      </c>
      <c r="U77" s="17">
        <f t="shared" si="14"/>
        <v>29.010874999999999</v>
      </c>
      <c r="V77" s="17">
        <f t="shared" si="15"/>
        <v>28.929624999999998</v>
      </c>
      <c r="W77" s="17">
        <f t="shared" si="16"/>
        <v>28.984624999999998</v>
      </c>
      <c r="X77" s="17">
        <f t="shared" ref="X77:Z77" si="178">X26-$D$4</f>
        <v>28.998999999999999</v>
      </c>
      <c r="Y77" s="20">
        <f t="shared" si="178"/>
        <v>27.538999999999998</v>
      </c>
      <c r="Z77" s="17">
        <f t="shared" si="178"/>
        <v>29.369</v>
      </c>
      <c r="AA77" s="17">
        <f t="shared" ref="AA77:AB77" si="179">AA26-$E$4</f>
        <v>29.835874999999998</v>
      </c>
      <c r="AB77" s="17">
        <f t="shared" si="179"/>
        <v>29.695875000000001</v>
      </c>
      <c r="AC77" s="17">
        <f t="shared" ref="AC77:AD77" si="180">AC26-$F$4</f>
        <v>28.800875000000001</v>
      </c>
      <c r="AD77" s="17">
        <f t="shared" si="180"/>
        <v>29.530875000000002</v>
      </c>
      <c r="AE77" s="17">
        <f t="shared" ref="AE77:AF77" si="181">AE26-$G$4</f>
        <v>30.229624999999995</v>
      </c>
      <c r="AF77" s="17">
        <f t="shared" si="181"/>
        <v>29.349624999999996</v>
      </c>
      <c r="AG77" s="17">
        <f t="shared" ref="AG77:AH77" si="182">AG26-$H$4</f>
        <v>29.724625</v>
      </c>
      <c r="AH77" s="17">
        <f t="shared" si="182"/>
        <v>30.394624999999998</v>
      </c>
      <c r="AI77" s="17">
        <f t="shared" si="22"/>
        <v>28.638999999999999</v>
      </c>
      <c r="AJ77" s="17">
        <f t="shared" ref="AJ77:AK77" si="183">AJ26-$E$4</f>
        <v>29.775874999999999</v>
      </c>
      <c r="AK77" s="17">
        <f t="shared" si="183"/>
        <v>30.005875</v>
      </c>
      <c r="AL77" s="17">
        <f t="shared" ref="AL77:AM77" si="184">AL26-$F$4</f>
        <v>30.630875</v>
      </c>
      <c r="AM77" s="17">
        <f t="shared" si="184"/>
        <v>29.620875000000002</v>
      </c>
      <c r="AN77" s="17">
        <f t="shared" ref="AN77:AO77" si="185">AN26-$G$4</f>
        <v>30.119624999999996</v>
      </c>
      <c r="AO77" s="17">
        <f t="shared" si="185"/>
        <v>30.349624999999996</v>
      </c>
      <c r="AP77" s="17">
        <f t="shared" ref="AP77:AQ77" si="186">AP26-$H$4</f>
        <v>29.604624999999999</v>
      </c>
      <c r="AQ77" s="17">
        <f t="shared" si="186"/>
        <v>28.544625</v>
      </c>
    </row>
    <row r="78" spans="3:43">
      <c r="C78" t="s">
        <v>101</v>
      </c>
      <c r="D78" s="17">
        <f t="shared" si="27"/>
        <v>24.288999999999998</v>
      </c>
      <c r="E78" s="17">
        <f t="shared" si="28"/>
        <v>24.655874999999998</v>
      </c>
      <c r="F78" s="17">
        <f t="shared" si="29"/>
        <v>24.170874999999999</v>
      </c>
      <c r="G78" s="17">
        <f t="shared" si="30"/>
        <v>24.569624999999998</v>
      </c>
      <c r="H78" s="17">
        <f t="shared" si="31"/>
        <v>24.384625</v>
      </c>
      <c r="I78" s="17">
        <f t="shared" si="32"/>
        <v>24.158999999999999</v>
      </c>
      <c r="J78" s="17">
        <f t="shared" si="4"/>
        <v>25.235875</v>
      </c>
      <c r="K78" s="17">
        <f t="shared" si="5"/>
        <v>24.600874999999998</v>
      </c>
      <c r="L78" s="17">
        <f t="shared" si="6"/>
        <v>25.159624999999998</v>
      </c>
      <c r="M78" s="17">
        <f t="shared" si="7"/>
        <v>24.784624999999998</v>
      </c>
      <c r="N78" s="17">
        <f t="shared" si="8"/>
        <v>25.088999999999999</v>
      </c>
      <c r="O78" s="17">
        <f t="shared" si="9"/>
        <v>25.665875</v>
      </c>
      <c r="P78" s="17">
        <f t="shared" si="10"/>
        <v>26.570875000000001</v>
      </c>
      <c r="Q78" s="22">
        <f t="shared" si="11"/>
        <v>26.909624999999998</v>
      </c>
      <c r="R78" s="17">
        <f t="shared" si="12"/>
        <v>25.714624999999998</v>
      </c>
      <c r="S78" s="20">
        <f t="shared" si="33"/>
        <v>24.438999999999997</v>
      </c>
      <c r="T78" s="17">
        <f t="shared" si="13"/>
        <v>25.955874999999999</v>
      </c>
      <c r="U78" s="17">
        <f t="shared" si="14"/>
        <v>24.690875000000002</v>
      </c>
      <c r="V78" s="17">
        <f t="shared" si="15"/>
        <v>24.309624999999997</v>
      </c>
      <c r="W78" s="17">
        <f t="shared" si="16"/>
        <v>25.834624999999999</v>
      </c>
      <c r="X78" s="17">
        <f t="shared" ref="X78:Z78" si="187">X27-$D$4</f>
        <v>24.228999999999999</v>
      </c>
      <c r="Y78" s="20">
        <f t="shared" si="187"/>
        <v>23.119</v>
      </c>
      <c r="Z78" s="17">
        <f t="shared" si="187"/>
        <v>25.228999999999999</v>
      </c>
      <c r="AA78" s="17">
        <f t="shared" ref="AA78:AB78" si="188">AA27-$E$4</f>
        <v>25.695875000000001</v>
      </c>
      <c r="AB78" s="17">
        <f t="shared" si="188"/>
        <v>25.705874999999999</v>
      </c>
      <c r="AC78" s="17">
        <f t="shared" ref="AC78:AD78" si="189">AC27-$F$4</f>
        <v>24.200875</v>
      </c>
      <c r="AD78" s="17">
        <f t="shared" si="189"/>
        <v>24.900874999999999</v>
      </c>
      <c r="AE78" s="17">
        <f t="shared" ref="AE78:AF78" si="190">AE27-$G$4</f>
        <v>25.979624999999995</v>
      </c>
      <c r="AF78" s="17">
        <f t="shared" si="190"/>
        <v>25.039624999999997</v>
      </c>
      <c r="AG78" s="17">
        <f t="shared" ref="AG78:AH78" si="191">AG27-$H$4</f>
        <v>25.674624999999999</v>
      </c>
      <c r="AH78" s="17">
        <f t="shared" si="191"/>
        <v>26.474625</v>
      </c>
      <c r="AI78" s="17">
        <f t="shared" si="22"/>
        <v>24.619</v>
      </c>
      <c r="AJ78" s="17">
        <f t="shared" ref="AJ78:AK78" si="192">AJ27-$E$4</f>
        <v>24.895875</v>
      </c>
      <c r="AK78" s="17">
        <f t="shared" si="192"/>
        <v>25.115874999999999</v>
      </c>
      <c r="AL78" s="17">
        <f t="shared" ref="AL78:AM78" si="193">AL27-$F$4</f>
        <v>24.720874999999999</v>
      </c>
      <c r="AM78" s="17">
        <f t="shared" si="193"/>
        <v>25.120875000000002</v>
      </c>
      <c r="AN78" s="17">
        <f t="shared" ref="AN78:AO78" si="194">AN27-$G$4</f>
        <v>24.889624999999995</v>
      </c>
      <c r="AO78" s="17">
        <f t="shared" si="194"/>
        <v>25.319624999999998</v>
      </c>
      <c r="AP78" s="17">
        <f t="shared" ref="AP78:AQ78" si="195">AP27-$H$4</f>
        <v>26.834624999999999</v>
      </c>
      <c r="AQ78" s="17">
        <f t="shared" si="195"/>
        <v>25.304624999999998</v>
      </c>
    </row>
    <row r="79" spans="3:43">
      <c r="C79" t="s">
        <v>102</v>
      </c>
      <c r="D79" s="17">
        <f t="shared" si="27"/>
        <v>28.218999999999998</v>
      </c>
      <c r="E79" s="17">
        <f t="shared" si="28"/>
        <v>25.135874999999999</v>
      </c>
      <c r="F79" s="17">
        <f t="shared" si="29"/>
        <v>25.880875</v>
      </c>
      <c r="G79" s="17">
        <f t="shared" si="30"/>
        <v>25.579624999999997</v>
      </c>
      <c r="H79" s="17">
        <f t="shared" si="31"/>
        <v>25.534624999999998</v>
      </c>
      <c r="I79" s="17">
        <f t="shared" si="32"/>
        <v>25.578999999999997</v>
      </c>
      <c r="J79" s="17">
        <f t="shared" si="4"/>
        <v>26.065874999999998</v>
      </c>
      <c r="K79" s="17">
        <f t="shared" si="5"/>
        <v>25.560874999999999</v>
      </c>
      <c r="L79" s="17">
        <f t="shared" si="6"/>
        <v>26.249624999999998</v>
      </c>
      <c r="M79" s="17">
        <f t="shared" si="7"/>
        <v>25.294625</v>
      </c>
      <c r="N79" s="17">
        <f t="shared" si="8"/>
        <v>25.028999999999996</v>
      </c>
      <c r="O79" s="17">
        <f t="shared" si="9"/>
        <v>26.765875000000001</v>
      </c>
      <c r="P79" s="17">
        <f t="shared" si="10"/>
        <v>27.710875000000001</v>
      </c>
      <c r="Q79" s="22">
        <f t="shared" si="11"/>
        <v>27.349624999999996</v>
      </c>
      <c r="R79" s="17">
        <f t="shared" si="12"/>
        <v>26.274624999999997</v>
      </c>
      <c r="S79" s="20">
        <f t="shared" si="33"/>
        <v>23.048999999999999</v>
      </c>
      <c r="T79" s="17">
        <f t="shared" si="13"/>
        <v>23.835874999999998</v>
      </c>
      <c r="U79" s="17">
        <f t="shared" si="14"/>
        <v>22.940875000000002</v>
      </c>
      <c r="V79" s="17">
        <f t="shared" si="15"/>
        <v>22.559624999999997</v>
      </c>
      <c r="W79" s="17">
        <f t="shared" si="16"/>
        <v>25.384625</v>
      </c>
      <c r="X79" s="17">
        <f t="shared" ref="X79:Z79" si="196">X28-$D$4</f>
        <v>24.018999999999998</v>
      </c>
      <c r="Y79" s="20">
        <f t="shared" si="196"/>
        <v>21.038999999999998</v>
      </c>
      <c r="Z79" s="17">
        <f t="shared" si="196"/>
        <v>25.578999999999997</v>
      </c>
      <c r="AA79" s="17">
        <f t="shared" ref="AA79:AB79" si="197">AA28-$E$4</f>
        <v>24.185874999999999</v>
      </c>
      <c r="AB79" s="17">
        <f t="shared" si="197"/>
        <v>23.795874999999999</v>
      </c>
      <c r="AC79" s="17">
        <f t="shared" ref="AC79:AD79" si="198">AC28-$F$4</f>
        <v>24.060874999999999</v>
      </c>
      <c r="AD79" s="17">
        <f t="shared" si="198"/>
        <v>23.570875000000001</v>
      </c>
      <c r="AE79" s="17">
        <f t="shared" ref="AE79:AF79" si="199">AE28-$G$4</f>
        <v>23.469624999999997</v>
      </c>
      <c r="AF79" s="17">
        <f t="shared" si="199"/>
        <v>24.089624999999998</v>
      </c>
      <c r="AG79" s="17">
        <f t="shared" ref="AG79:AH79" si="200">AG28-$H$4</f>
        <v>24.644624999999998</v>
      </c>
      <c r="AH79" s="17">
        <f t="shared" si="200"/>
        <v>25.874624999999998</v>
      </c>
      <c r="AI79" s="17">
        <f t="shared" si="22"/>
        <v>23.088999999999999</v>
      </c>
      <c r="AJ79" s="17">
        <f t="shared" ref="AJ79:AK79" si="201">AJ28-$E$4</f>
        <v>22.965875</v>
      </c>
      <c r="AK79" s="17">
        <f t="shared" si="201"/>
        <v>22.885874999999999</v>
      </c>
      <c r="AL79" s="17">
        <f t="shared" ref="AL79:AM79" si="202">AL28-$F$4</f>
        <v>23.060874999999999</v>
      </c>
      <c r="AM79" s="17">
        <f t="shared" si="202"/>
        <v>24.210875000000001</v>
      </c>
      <c r="AN79" s="17">
        <f t="shared" ref="AN79:AO79" si="203">AN28-$G$4</f>
        <v>24.079624999999997</v>
      </c>
      <c r="AO79" s="17">
        <f t="shared" si="203"/>
        <v>23.899624999999997</v>
      </c>
      <c r="AP79" s="17">
        <f t="shared" ref="AP79:AQ79" si="204">AP28-$H$4</f>
        <v>23.384625</v>
      </c>
      <c r="AQ79" s="17">
        <f t="shared" si="204"/>
        <v>23.574624999999997</v>
      </c>
    </row>
    <row r="80" spans="3:43">
      <c r="C80" t="s">
        <v>103</v>
      </c>
      <c r="D80" s="17">
        <f t="shared" si="27"/>
        <v>26.098999999999997</v>
      </c>
      <c r="E80" s="17">
        <f t="shared" si="28"/>
        <v>27.065874999999998</v>
      </c>
      <c r="F80" s="17">
        <f t="shared" si="29"/>
        <v>27.070875000000001</v>
      </c>
      <c r="G80" s="17">
        <f t="shared" si="30"/>
        <v>26.619624999999996</v>
      </c>
      <c r="H80" s="17">
        <f t="shared" si="31"/>
        <v>26.374624999999998</v>
      </c>
      <c r="I80" s="17">
        <f t="shared" si="32"/>
        <v>25.188999999999997</v>
      </c>
      <c r="J80" s="17">
        <f t="shared" si="4"/>
        <v>26.305875</v>
      </c>
      <c r="K80" s="17">
        <f t="shared" si="5"/>
        <v>26.270875</v>
      </c>
      <c r="L80" s="17">
        <f t="shared" si="6"/>
        <v>26.639624999999995</v>
      </c>
      <c r="M80" s="17">
        <f t="shared" si="7"/>
        <v>26.524624999999997</v>
      </c>
      <c r="N80" s="17">
        <f t="shared" si="8"/>
        <v>26.119</v>
      </c>
      <c r="O80" s="17">
        <f t="shared" si="9"/>
        <v>27.185874999999999</v>
      </c>
      <c r="P80" s="17">
        <f t="shared" si="10"/>
        <v>27.190875000000002</v>
      </c>
      <c r="Q80" s="22">
        <f t="shared" si="11"/>
        <v>27.469624999999997</v>
      </c>
      <c r="R80" s="17">
        <f t="shared" si="12"/>
        <v>25.924624999999999</v>
      </c>
      <c r="S80" s="20">
        <f t="shared" si="33"/>
        <v>23.418999999999997</v>
      </c>
      <c r="T80" s="17">
        <f t="shared" si="13"/>
        <v>25.125875000000001</v>
      </c>
      <c r="U80" s="17">
        <f t="shared" si="14"/>
        <v>25.770875</v>
      </c>
      <c r="V80" s="17">
        <f t="shared" si="15"/>
        <v>26.069624999999998</v>
      </c>
      <c r="W80" s="17">
        <f t="shared" si="16"/>
        <v>25.784624999999998</v>
      </c>
      <c r="X80" s="17">
        <f t="shared" ref="X80:Z80" si="205">X29-$D$4</f>
        <v>24.078999999999997</v>
      </c>
      <c r="Y80" s="20">
        <f t="shared" si="205"/>
        <v>21.228999999999999</v>
      </c>
      <c r="Z80" s="17">
        <f t="shared" si="205"/>
        <v>19.968999999999998</v>
      </c>
      <c r="AA80" s="17">
        <f t="shared" ref="AA80:AB80" si="206">AA29-$E$4</f>
        <v>24.025874999999999</v>
      </c>
      <c r="AB80" s="17">
        <f t="shared" si="206"/>
        <v>25.845874999999999</v>
      </c>
      <c r="AC80" s="17">
        <f t="shared" ref="AC80:AD80" si="207">AC29-$F$4</f>
        <v>23.690875000000002</v>
      </c>
      <c r="AD80" s="17">
        <f t="shared" si="207"/>
        <v>23.850874999999998</v>
      </c>
      <c r="AE80" s="17">
        <f t="shared" ref="AE80:AF80" si="208">AE29-$G$4</f>
        <v>22.119624999999996</v>
      </c>
      <c r="AF80" s="17">
        <f t="shared" si="208"/>
        <v>25.219624999999997</v>
      </c>
      <c r="AG80" s="17">
        <f t="shared" ref="AG80:AH80" si="209">AG29-$H$4</f>
        <v>23.384625</v>
      </c>
      <c r="AH80" s="17">
        <f t="shared" si="209"/>
        <v>22.504624999999997</v>
      </c>
      <c r="AI80" s="17">
        <f t="shared" si="22"/>
        <v>21.668999999999997</v>
      </c>
      <c r="AJ80" s="17">
        <f t="shared" ref="AJ80:AK80" si="210">AJ29-$E$4</f>
        <v>24.315874999999998</v>
      </c>
      <c r="AK80" s="17">
        <f t="shared" si="210"/>
        <v>25.255875</v>
      </c>
      <c r="AL80" s="17">
        <f t="shared" ref="AL80:AM80" si="211">AL29-$F$4</f>
        <v>22.800875000000001</v>
      </c>
      <c r="AM80" s="17">
        <f t="shared" si="211"/>
        <v>25.030875000000002</v>
      </c>
      <c r="AN80" s="17">
        <f t="shared" ref="AN80:AO80" si="212">AN29-$G$4</f>
        <v>25.089624999999998</v>
      </c>
      <c r="AO80" s="17">
        <f t="shared" si="212"/>
        <v>25.079624999999997</v>
      </c>
      <c r="AP80" s="17">
        <f t="shared" ref="AP80:AQ80" si="213">AP29-$H$4</f>
        <v>24.534624999999998</v>
      </c>
      <c r="AQ80" s="17">
        <f t="shared" si="213"/>
        <v>25.504624999999997</v>
      </c>
    </row>
    <row r="81" spans="3:43">
      <c r="C81" t="s">
        <v>104</v>
      </c>
      <c r="D81" s="17">
        <f t="shared" si="27"/>
        <v>28.088999999999999</v>
      </c>
      <c r="E81" s="17">
        <f t="shared" si="28"/>
        <v>28.925874999999998</v>
      </c>
      <c r="F81" s="17">
        <f t="shared" si="29"/>
        <v>29.530875000000002</v>
      </c>
      <c r="G81" s="17">
        <f t="shared" si="30"/>
        <v>31.569624999999998</v>
      </c>
      <c r="H81" s="17">
        <f t="shared" si="31"/>
        <v>29.424624999999999</v>
      </c>
      <c r="I81" s="17">
        <f t="shared" si="32"/>
        <v>27.088999999999999</v>
      </c>
      <c r="J81" s="17">
        <f t="shared" si="4"/>
        <v>28.325875</v>
      </c>
      <c r="K81" s="17">
        <f t="shared" si="5"/>
        <v>29.610875</v>
      </c>
      <c r="L81" s="17">
        <f t="shared" si="6"/>
        <v>31.079624999999997</v>
      </c>
      <c r="M81" s="17">
        <f t="shared" si="7"/>
        <v>29.624624999999998</v>
      </c>
      <c r="N81" s="17">
        <f t="shared" si="8"/>
        <v>27.438999999999997</v>
      </c>
      <c r="O81" s="17">
        <f t="shared" si="9"/>
        <v>30.085874999999998</v>
      </c>
      <c r="P81" s="17">
        <f t="shared" si="10"/>
        <v>32.080875000000006</v>
      </c>
      <c r="Q81" s="22">
        <f t="shared" si="11"/>
        <v>32.689624999999992</v>
      </c>
      <c r="R81" s="17">
        <f t="shared" si="12"/>
        <v>28.794625</v>
      </c>
      <c r="S81" s="20">
        <f t="shared" si="33"/>
        <v>27.338999999999999</v>
      </c>
      <c r="T81" s="17">
        <f t="shared" si="13"/>
        <v>28.135874999999999</v>
      </c>
      <c r="U81" s="17">
        <f t="shared" si="14"/>
        <v>29.830874999999999</v>
      </c>
      <c r="V81" s="17">
        <f t="shared" si="15"/>
        <v>30.089624999999998</v>
      </c>
      <c r="W81" s="17">
        <f t="shared" si="16"/>
        <v>29.304624999999998</v>
      </c>
      <c r="X81" s="17">
        <f t="shared" ref="X81:Z81" si="214">X30-$D$4</f>
        <v>26.778999999999996</v>
      </c>
      <c r="Y81" s="20">
        <f t="shared" si="214"/>
        <v>25.848999999999997</v>
      </c>
      <c r="Z81" s="17">
        <f t="shared" si="214"/>
        <v>28.008999999999997</v>
      </c>
      <c r="AA81" s="17">
        <f t="shared" ref="AA81:AB81" si="215">AA30-$E$4</f>
        <v>27.915875</v>
      </c>
      <c r="AB81" s="17">
        <f t="shared" si="215"/>
        <v>28.585874999999998</v>
      </c>
      <c r="AC81" s="17">
        <f t="shared" ref="AC81:AD81" si="216">AC30-$F$4</f>
        <v>27.000875000000001</v>
      </c>
      <c r="AD81" s="17">
        <f t="shared" si="216"/>
        <v>28.450875</v>
      </c>
      <c r="AE81" s="17">
        <f t="shared" ref="AE81:AF81" si="217">AE30-$G$4</f>
        <v>28.089624999999998</v>
      </c>
      <c r="AF81" s="17">
        <f t="shared" si="217"/>
        <v>30.279624999999996</v>
      </c>
      <c r="AG81" s="17">
        <f t="shared" ref="AG81:AH81" si="218">AG30-$H$4</f>
        <v>28.134625</v>
      </c>
      <c r="AH81" s="17">
        <f t="shared" si="218"/>
        <v>29.314624999999999</v>
      </c>
      <c r="AI81" s="17">
        <f t="shared" si="22"/>
        <v>28.459</v>
      </c>
      <c r="AJ81" s="17">
        <f t="shared" ref="AJ81:AK81" si="219">AJ30-$E$4</f>
        <v>28.285875000000001</v>
      </c>
      <c r="AK81" s="17">
        <f t="shared" si="219"/>
        <v>29.945875000000001</v>
      </c>
      <c r="AL81" s="17">
        <f t="shared" ref="AL81:AM81" si="220">AL30-$F$4</f>
        <v>31.080874999999999</v>
      </c>
      <c r="AM81" s="17">
        <f t="shared" si="220"/>
        <v>31.270875</v>
      </c>
      <c r="AN81" s="17">
        <f t="shared" ref="AN81:AO81" si="221">AN30-$G$4</f>
        <v>30.029624999999996</v>
      </c>
      <c r="AO81" s="17">
        <f t="shared" si="221"/>
        <v>32.329624999999993</v>
      </c>
      <c r="AP81" s="17">
        <f t="shared" ref="AP81:AQ81" si="222">AP30-$H$4</f>
        <v>29.744624999999999</v>
      </c>
      <c r="AQ81" s="17">
        <f t="shared" si="222"/>
        <v>25.654624999999999</v>
      </c>
    </row>
    <row r="82" spans="3:43">
      <c r="C82" t="s">
        <v>105</v>
      </c>
      <c r="D82" s="17">
        <f t="shared" si="27"/>
        <v>22.088999999999999</v>
      </c>
      <c r="E82" s="17">
        <f t="shared" si="28"/>
        <v>23.205874999999999</v>
      </c>
      <c r="F82" s="17">
        <f t="shared" si="29"/>
        <v>22.780875000000002</v>
      </c>
      <c r="G82" s="17">
        <f t="shared" si="30"/>
        <v>23.149624999999997</v>
      </c>
      <c r="H82" s="17">
        <f t="shared" si="31"/>
        <v>22.744624999999999</v>
      </c>
      <c r="I82" s="17">
        <f t="shared" si="32"/>
        <v>21.198999999999998</v>
      </c>
      <c r="J82" s="17">
        <f t="shared" si="4"/>
        <v>23.145875</v>
      </c>
      <c r="K82" s="17">
        <f t="shared" si="5"/>
        <v>22.680875</v>
      </c>
      <c r="L82" s="17">
        <f t="shared" si="6"/>
        <v>23.319624999999998</v>
      </c>
      <c r="M82" s="17">
        <f t="shared" si="7"/>
        <v>23.494624999999999</v>
      </c>
      <c r="N82" s="17">
        <f t="shared" si="8"/>
        <v>22.138999999999999</v>
      </c>
      <c r="O82" s="17">
        <f t="shared" si="9"/>
        <v>23.165875</v>
      </c>
      <c r="P82" s="17">
        <f t="shared" si="10"/>
        <v>25.670874999999999</v>
      </c>
      <c r="Q82" s="22">
        <f t="shared" si="11"/>
        <v>23.599624999999996</v>
      </c>
      <c r="R82" s="17">
        <f t="shared" si="12"/>
        <v>22.414624999999997</v>
      </c>
      <c r="S82" s="20">
        <f t="shared" si="33"/>
        <v>22.198999999999998</v>
      </c>
      <c r="T82" s="17">
        <f t="shared" si="13"/>
        <v>22.315874999999998</v>
      </c>
      <c r="U82" s="17">
        <f t="shared" si="14"/>
        <v>22.260874999999999</v>
      </c>
      <c r="V82" s="17">
        <f t="shared" si="15"/>
        <v>22.349624999999996</v>
      </c>
      <c r="W82" s="17">
        <f t="shared" si="16"/>
        <v>21.574624999999997</v>
      </c>
      <c r="X82" s="17">
        <f t="shared" ref="X82:Z82" si="223">X31-$D$4</f>
        <v>21.448999999999998</v>
      </c>
      <c r="Y82" s="20">
        <f t="shared" si="223"/>
        <v>22.028999999999996</v>
      </c>
      <c r="Z82" s="17">
        <f t="shared" si="223"/>
        <v>23.548999999999999</v>
      </c>
      <c r="AA82" s="17">
        <f t="shared" ref="AA82:AB82" si="224">AA31-$E$4</f>
        <v>22.945875000000001</v>
      </c>
      <c r="AB82" s="17">
        <f t="shared" si="224"/>
        <v>23.905874999999998</v>
      </c>
      <c r="AC82" s="17">
        <f t="shared" ref="AC82:AD82" si="225">AC31-$F$4</f>
        <v>20.670874999999999</v>
      </c>
      <c r="AD82" s="17">
        <f t="shared" si="225"/>
        <v>22.630875</v>
      </c>
      <c r="AE82" s="17">
        <f t="shared" ref="AE82:AF82" si="226">AE31-$G$4</f>
        <v>22.899624999999997</v>
      </c>
      <c r="AF82" s="17">
        <f t="shared" si="226"/>
        <v>21.389624999999995</v>
      </c>
      <c r="AG82" s="17">
        <f t="shared" ref="AG82:AH82" si="227">AG31-$H$4</f>
        <v>22.554624999999998</v>
      </c>
      <c r="AH82" s="17">
        <f t="shared" si="227"/>
        <v>23.784624999999998</v>
      </c>
      <c r="AI82" s="17">
        <f t="shared" si="22"/>
        <v>22.158999999999999</v>
      </c>
      <c r="AJ82" s="17">
        <f t="shared" ref="AJ82:AK82" si="228">AJ31-$E$4</f>
        <v>23.835874999999998</v>
      </c>
      <c r="AK82" s="17">
        <f t="shared" si="228"/>
        <v>24.065874999999998</v>
      </c>
      <c r="AL82" s="17">
        <f t="shared" ref="AL82:AM82" si="229">AL31-$F$4</f>
        <v>21.590875</v>
      </c>
      <c r="AM82" s="17">
        <f t="shared" si="229"/>
        <v>23.590875</v>
      </c>
      <c r="AN82" s="17">
        <f t="shared" ref="AN82:AO82" si="230">AN31-$G$4</f>
        <v>23.199624999999997</v>
      </c>
      <c r="AO82" s="17">
        <f t="shared" si="230"/>
        <v>23.339624999999998</v>
      </c>
      <c r="AP82" s="17">
        <f t="shared" ref="AP82:AQ82" si="231">AP31-$H$4</f>
        <v>24.484624999999998</v>
      </c>
      <c r="AQ82" s="17">
        <f t="shared" si="231"/>
        <v>23.494624999999999</v>
      </c>
    </row>
    <row r="83" spans="3:43">
      <c r="C83" t="s">
        <v>106</v>
      </c>
      <c r="D83" s="17">
        <f t="shared" si="27"/>
        <v>22.028999999999996</v>
      </c>
      <c r="E83" s="17">
        <f t="shared" si="28"/>
        <v>21.755875</v>
      </c>
      <c r="F83" s="17">
        <f t="shared" si="29"/>
        <v>21.930875</v>
      </c>
      <c r="G83" s="17">
        <f t="shared" si="30"/>
        <v>22.419624999999996</v>
      </c>
      <c r="H83" s="17">
        <f t="shared" si="31"/>
        <v>20.964624999999998</v>
      </c>
      <c r="I83" s="17">
        <f t="shared" si="32"/>
        <v>19.248999999999999</v>
      </c>
      <c r="J83" s="17">
        <f t="shared" si="4"/>
        <v>21.765875000000001</v>
      </c>
      <c r="K83" s="17">
        <f t="shared" si="5"/>
        <v>20.700875</v>
      </c>
      <c r="L83" s="17">
        <f t="shared" si="6"/>
        <v>21.259624999999996</v>
      </c>
      <c r="M83" s="17">
        <f t="shared" si="7"/>
        <v>20.844624999999997</v>
      </c>
      <c r="N83" s="17">
        <f t="shared" si="8"/>
        <v>20.158999999999999</v>
      </c>
      <c r="O83" s="17">
        <f t="shared" si="9"/>
        <v>22.175874999999998</v>
      </c>
      <c r="P83" s="17">
        <f t="shared" si="10"/>
        <v>22.540875</v>
      </c>
      <c r="Q83" s="22">
        <f t="shared" si="11"/>
        <v>21.809624999999997</v>
      </c>
      <c r="R83" s="17">
        <f t="shared" si="12"/>
        <v>20.714624999999998</v>
      </c>
      <c r="S83" s="20">
        <f t="shared" si="33"/>
        <v>18.268999999999998</v>
      </c>
      <c r="T83" s="17">
        <f t="shared" si="13"/>
        <v>19.965875</v>
      </c>
      <c r="U83" s="17">
        <f t="shared" si="14"/>
        <v>19.150874999999999</v>
      </c>
      <c r="V83" s="17">
        <f t="shared" si="15"/>
        <v>19.429624999999998</v>
      </c>
      <c r="W83" s="17">
        <f t="shared" si="16"/>
        <v>19.854624999999999</v>
      </c>
      <c r="X83" s="17">
        <f t="shared" ref="X83:Z83" si="232">X32-$D$4</f>
        <v>21.178999999999998</v>
      </c>
      <c r="Y83" s="20">
        <f t="shared" si="232"/>
        <v>19.348999999999997</v>
      </c>
      <c r="Z83" s="17">
        <f t="shared" si="232"/>
        <v>22.078999999999997</v>
      </c>
      <c r="AA83" s="17">
        <f t="shared" ref="AA83:AB83" si="233">AA32-$E$4</f>
        <v>21.715875</v>
      </c>
      <c r="AB83" s="17">
        <f t="shared" si="233"/>
        <v>22.025874999999999</v>
      </c>
      <c r="AC83" s="17">
        <f t="shared" ref="AC83:AD83" si="234">AC32-$F$4</f>
        <v>19.880875</v>
      </c>
      <c r="AD83" s="17">
        <f t="shared" si="234"/>
        <v>19.920874999999999</v>
      </c>
      <c r="AE83" s="17">
        <f t="shared" ref="AE83:AF83" si="235">AE32-$G$4</f>
        <v>20.389624999999995</v>
      </c>
      <c r="AF83" s="17">
        <f t="shared" si="235"/>
        <v>19.619624999999996</v>
      </c>
      <c r="AG83" s="17">
        <f t="shared" ref="AG83:AH83" si="236">AG32-$H$4</f>
        <v>21.394624999999998</v>
      </c>
      <c r="AH83" s="17">
        <f t="shared" si="236"/>
        <v>21.914624999999997</v>
      </c>
      <c r="AI83" s="17">
        <f t="shared" si="22"/>
        <v>20.568999999999999</v>
      </c>
      <c r="AJ83" s="17">
        <f t="shared" ref="AJ83" si="237">AJ32-$E$4</f>
        <v>21.675874999999998</v>
      </c>
      <c r="AK83" s="17">
        <f t="shared" ref="AK83" si="238">AK32-$E$4</f>
        <v>20.345874999999999</v>
      </c>
      <c r="AL83" s="17">
        <f t="shared" ref="AL83:AM83" si="239">AL32-$F$4</f>
        <v>21.020875</v>
      </c>
      <c r="AM83" s="17">
        <f t="shared" si="239"/>
        <v>20.200875</v>
      </c>
      <c r="AN83" s="17">
        <f t="shared" ref="AN83:AO83" si="240">AN32-$G$4</f>
        <v>19.439624999999996</v>
      </c>
      <c r="AO83" s="17">
        <f t="shared" si="240"/>
        <v>20.539624999999997</v>
      </c>
      <c r="AP83" s="17">
        <f t="shared" ref="AP83:AQ83" si="241">AP32-$H$4</f>
        <v>20.524624999999997</v>
      </c>
      <c r="AQ83" s="17">
        <f t="shared" si="241"/>
        <v>20.604624999999999</v>
      </c>
    </row>
    <row r="84" spans="3:43">
      <c r="C84" t="s">
        <v>107</v>
      </c>
      <c r="D84" s="17">
        <f t="shared" si="27"/>
        <v>25.238999999999997</v>
      </c>
      <c r="E84" s="17">
        <f t="shared" si="28"/>
        <v>24.725874999999998</v>
      </c>
      <c r="F84" s="17">
        <f t="shared" si="29"/>
        <v>22.820875000000001</v>
      </c>
      <c r="G84" s="17">
        <f t="shared" si="30"/>
        <v>23.569624999999998</v>
      </c>
      <c r="H84" s="17">
        <f t="shared" si="31"/>
        <v>22.634625</v>
      </c>
      <c r="I84" s="17">
        <f t="shared" si="32"/>
        <v>22.478999999999999</v>
      </c>
      <c r="J84" s="17">
        <f t="shared" si="4"/>
        <v>23.045874999999999</v>
      </c>
      <c r="K84" s="17">
        <f t="shared" si="5"/>
        <v>23.210875000000001</v>
      </c>
      <c r="L84" s="17">
        <f t="shared" si="6"/>
        <v>24.169624999999996</v>
      </c>
      <c r="M84" s="17">
        <f t="shared" si="7"/>
        <v>23.884625</v>
      </c>
      <c r="N84" s="17">
        <f t="shared" si="8"/>
        <v>23.188999999999997</v>
      </c>
      <c r="O84" s="17">
        <f t="shared" si="9"/>
        <v>25.125875000000001</v>
      </c>
      <c r="P84" s="17">
        <f t="shared" si="10"/>
        <v>17.190875000000002</v>
      </c>
      <c r="Q84" s="22">
        <f t="shared" si="11"/>
        <v>24.549624999999995</v>
      </c>
      <c r="R84" s="17">
        <f t="shared" si="12"/>
        <v>23.324624999999997</v>
      </c>
      <c r="S84" s="20">
        <f t="shared" si="33"/>
        <v>23.138999999999999</v>
      </c>
      <c r="T84" s="17">
        <f t="shared" si="13"/>
        <v>25.575875</v>
      </c>
      <c r="U84" s="17">
        <f t="shared" si="14"/>
        <v>22.890875000000001</v>
      </c>
      <c r="V84" s="17">
        <f t="shared" si="15"/>
        <v>24.559624999999997</v>
      </c>
      <c r="W84" s="17">
        <f t="shared" si="16"/>
        <v>23.644624999999998</v>
      </c>
      <c r="X84" s="17">
        <f t="shared" ref="X84:Z84" si="242">X33-$D$4</f>
        <v>24.178999999999998</v>
      </c>
      <c r="Y84" s="20">
        <f t="shared" si="242"/>
        <v>23.238999999999997</v>
      </c>
      <c r="Z84" s="17">
        <f t="shared" si="242"/>
        <v>25.888999999999999</v>
      </c>
      <c r="AA84" s="17">
        <f t="shared" ref="AA84:AB84" si="243">AA33-$E$4</f>
        <v>25.605875000000001</v>
      </c>
      <c r="AB84" s="17">
        <f t="shared" si="243"/>
        <v>24.745874999999998</v>
      </c>
      <c r="AC84" s="17">
        <f t="shared" ref="AC84:AD84" si="244">AC33-$F$4</f>
        <v>23.070875000000001</v>
      </c>
      <c r="AD84" s="17">
        <f t="shared" si="244"/>
        <v>23.070875000000001</v>
      </c>
      <c r="AE84" s="17">
        <f t="shared" ref="AE84:AF84" si="245">AE33-$G$4</f>
        <v>24.089624999999998</v>
      </c>
      <c r="AF84" s="17">
        <f t="shared" si="245"/>
        <v>24.919624999999996</v>
      </c>
      <c r="AG84" s="17">
        <f t="shared" ref="AG84:AH84" si="246">AG33-$H$4</f>
        <v>25.904624999999999</v>
      </c>
      <c r="AH84" s="17">
        <f t="shared" si="246"/>
        <v>25.694624999999998</v>
      </c>
      <c r="AI84" s="17">
        <f t="shared" si="22"/>
        <v>22.598999999999997</v>
      </c>
      <c r="AJ84" s="17">
        <f t="shared" ref="AJ84" si="247">AJ33-$E$4</f>
        <v>26.275874999999999</v>
      </c>
      <c r="AK84" s="17">
        <f t="shared" ref="AK84" si="248">AK33-$E$4</f>
        <v>24.015875000000001</v>
      </c>
      <c r="AL84" s="17">
        <f t="shared" ref="AL84:AM84" si="249">AL33-$F$4</f>
        <v>23.750875000000001</v>
      </c>
      <c r="AM84" s="17">
        <f t="shared" si="249"/>
        <v>24.230875000000001</v>
      </c>
      <c r="AN84" s="17">
        <f t="shared" ref="AN84:AO84" si="250">AN33-$G$4</f>
        <v>25.009624999999996</v>
      </c>
      <c r="AO84" s="17">
        <f t="shared" si="250"/>
        <v>26.079624999999997</v>
      </c>
      <c r="AP84" s="17">
        <f t="shared" ref="AP84:AQ84" si="251">AP33-$H$4</f>
        <v>25.504624999999997</v>
      </c>
      <c r="AQ84" s="17">
        <f t="shared" si="251"/>
        <v>25.754624999999997</v>
      </c>
    </row>
    <row r="85" spans="3:43">
      <c r="C85" t="s">
        <v>108</v>
      </c>
      <c r="D85" s="17">
        <f t="shared" si="27"/>
        <v>18.369</v>
      </c>
      <c r="E85" s="17">
        <f t="shared" si="28"/>
        <v>17.625875000000001</v>
      </c>
      <c r="F85" s="17">
        <f t="shared" si="29"/>
        <v>17.670874999999999</v>
      </c>
      <c r="G85" s="17">
        <f t="shared" si="30"/>
        <v>17.419624999999996</v>
      </c>
      <c r="H85" s="17">
        <f t="shared" si="31"/>
        <v>17.784624999999998</v>
      </c>
      <c r="I85" s="17">
        <f t="shared" si="32"/>
        <v>14.638999999999998</v>
      </c>
      <c r="J85" s="17">
        <f t="shared" si="4"/>
        <v>16.855874999999997</v>
      </c>
      <c r="K85" s="17">
        <f t="shared" si="5"/>
        <v>17.040875</v>
      </c>
      <c r="L85" s="17">
        <f t="shared" si="6"/>
        <v>16.399624999999997</v>
      </c>
      <c r="M85" s="17">
        <f t="shared" si="7"/>
        <v>17.024624999999997</v>
      </c>
      <c r="N85" s="17">
        <f t="shared" si="8"/>
        <v>15.428999999999998</v>
      </c>
      <c r="O85" s="17">
        <f t="shared" si="9"/>
        <v>17.845874999999999</v>
      </c>
      <c r="P85" s="17">
        <f t="shared" si="10"/>
        <v>18.560874999999999</v>
      </c>
      <c r="Q85" s="22">
        <f t="shared" si="11"/>
        <v>17.129624999999997</v>
      </c>
      <c r="R85" s="17">
        <f t="shared" si="12"/>
        <v>16.684624999999997</v>
      </c>
      <c r="S85" s="20">
        <f t="shared" si="33"/>
        <v>17.048999999999999</v>
      </c>
      <c r="T85" s="17">
        <f t="shared" si="13"/>
        <v>18.275874999999999</v>
      </c>
      <c r="U85" s="17">
        <f t="shared" si="14"/>
        <v>17.180875</v>
      </c>
      <c r="V85" s="17">
        <f t="shared" si="15"/>
        <v>16.959624999999996</v>
      </c>
      <c r="W85" s="17">
        <f t="shared" si="16"/>
        <v>18.574624999999997</v>
      </c>
      <c r="X85" s="17">
        <f t="shared" ref="X85:Z85" si="252">X34-$D$4</f>
        <v>14.698999999999998</v>
      </c>
      <c r="Y85" s="20">
        <f t="shared" si="252"/>
        <v>15.148999999999997</v>
      </c>
      <c r="Z85" s="17">
        <f t="shared" si="252"/>
        <v>15.688999999999998</v>
      </c>
      <c r="AA85" s="17">
        <f t="shared" ref="AA85:AB85" si="253">AA34-$E$4</f>
        <v>17.055875</v>
      </c>
      <c r="AB85" s="17">
        <f t="shared" si="253"/>
        <v>16.885874999999999</v>
      </c>
      <c r="AC85" s="17">
        <f t="shared" ref="AC85:AD85" si="254">AC34-$F$4</f>
        <v>15.170875000000001</v>
      </c>
      <c r="AD85" s="17">
        <f t="shared" si="254"/>
        <v>16.660875000000001</v>
      </c>
      <c r="AE85" s="17">
        <f t="shared" ref="AE85:AF85" si="255">AE34-$G$4</f>
        <v>17.359624999999998</v>
      </c>
      <c r="AF85" s="17">
        <f t="shared" si="255"/>
        <v>16.179624999999998</v>
      </c>
      <c r="AG85" s="17">
        <f t="shared" ref="AG85:AH85" si="256">AG34-$H$4</f>
        <v>18.584624999999999</v>
      </c>
      <c r="AH85" s="17">
        <f t="shared" si="256"/>
        <v>15.694624999999998</v>
      </c>
      <c r="AI85" s="17">
        <f t="shared" si="22"/>
        <v>15.618999999999998</v>
      </c>
      <c r="AJ85" s="17">
        <f t="shared" ref="AJ85" si="257">AJ34-$E$4</f>
        <v>17.715875</v>
      </c>
      <c r="AK85" s="17">
        <f t="shared" ref="AK85:AK86" si="258">AK34-$E$4</f>
        <v>17.925874999999998</v>
      </c>
      <c r="AL85" s="17">
        <f t="shared" ref="AL85:AM86" si="259">AL34-$F$4</f>
        <v>16.770875</v>
      </c>
      <c r="AM85" s="17">
        <f t="shared" si="259"/>
        <v>16.980875000000001</v>
      </c>
      <c r="AN85" s="17">
        <f t="shared" ref="AN85:AO85" si="260">AN34-$G$4</f>
        <v>17.929624999999998</v>
      </c>
      <c r="AO85" s="17">
        <f t="shared" si="260"/>
        <v>17.629624999999997</v>
      </c>
      <c r="AP85" s="17">
        <f t="shared" ref="AP85:AQ85" si="261">AP34-$H$4</f>
        <v>18.874624999999998</v>
      </c>
      <c r="AQ85" s="17">
        <f t="shared" si="261"/>
        <v>15.864624999999998</v>
      </c>
    </row>
    <row r="86" spans="3:43">
      <c r="C86" t="s">
        <v>109</v>
      </c>
      <c r="D86" s="17">
        <f t="shared" si="27"/>
        <v>18.068999999999999</v>
      </c>
      <c r="E86" s="17">
        <f t="shared" si="28"/>
        <v>17.565874999999998</v>
      </c>
      <c r="F86" s="17">
        <f t="shared" si="29"/>
        <v>17.620875000000002</v>
      </c>
      <c r="G86" s="17">
        <f t="shared" si="30"/>
        <v>17.169624999999996</v>
      </c>
      <c r="H86" s="17">
        <f t="shared" si="31"/>
        <v>17.794625</v>
      </c>
      <c r="I86" s="17">
        <f t="shared" si="32"/>
        <v>16.468999999999998</v>
      </c>
      <c r="J86" s="17">
        <f t="shared" si="4"/>
        <v>17.895875</v>
      </c>
      <c r="K86" s="17">
        <f t="shared" si="5"/>
        <v>16.700875</v>
      </c>
      <c r="L86" s="17">
        <f t="shared" si="6"/>
        <v>18.119624999999996</v>
      </c>
      <c r="M86" s="17">
        <f t="shared" si="7"/>
        <v>17.464624999999998</v>
      </c>
      <c r="N86" s="17">
        <f t="shared" si="8"/>
        <v>18.108999999999998</v>
      </c>
      <c r="O86" s="17">
        <f t="shared" si="9"/>
        <v>19.065874999999998</v>
      </c>
      <c r="P86" s="17">
        <f t="shared" si="10"/>
        <v>18.090875</v>
      </c>
      <c r="Q86" s="22">
        <f t="shared" si="11"/>
        <v>19.019624999999998</v>
      </c>
      <c r="R86" s="17">
        <f t="shared" si="12"/>
        <v>17.724625</v>
      </c>
      <c r="S86" s="20">
        <f t="shared" si="33"/>
        <v>16.978999999999999</v>
      </c>
      <c r="T86" s="17">
        <f t="shared" si="13"/>
        <v>18.215875</v>
      </c>
      <c r="U86" s="17">
        <f t="shared" si="14"/>
        <v>16.610875</v>
      </c>
      <c r="V86" s="17">
        <f t="shared" si="15"/>
        <v>17.259624999999996</v>
      </c>
      <c r="W86" s="17">
        <f t="shared" si="16"/>
        <v>18.024624999999997</v>
      </c>
      <c r="X86" s="17">
        <f t="shared" ref="X86:Z86" si="262">X35-$D$4</f>
        <v>18.078999999999997</v>
      </c>
      <c r="Y86" s="20">
        <f t="shared" si="262"/>
        <v>17.298999999999999</v>
      </c>
      <c r="Z86" s="17">
        <f t="shared" si="262"/>
        <v>18.658999999999999</v>
      </c>
      <c r="AA86" s="17">
        <f t="shared" ref="AA86:AB86" si="263">AA35-$E$4</f>
        <v>18.975874999999998</v>
      </c>
      <c r="AB86" s="17">
        <f t="shared" si="263"/>
        <v>18.975874999999998</v>
      </c>
      <c r="AC86" s="17">
        <f t="shared" ref="AC86:AD86" si="264">AC35-$F$4</f>
        <v>17.690875000000002</v>
      </c>
      <c r="AD86" s="17">
        <f t="shared" si="264"/>
        <v>17.850874999999998</v>
      </c>
      <c r="AE86" s="17">
        <f t="shared" ref="AE86:AF86" si="265">AE35-$G$4</f>
        <v>18.429624999999998</v>
      </c>
      <c r="AF86" s="17">
        <f t="shared" si="265"/>
        <v>17.909624999999998</v>
      </c>
      <c r="AG86" s="17">
        <f t="shared" ref="AG86:AH86" si="266">AG35-$H$4</f>
        <v>18.634625</v>
      </c>
      <c r="AH86" s="17">
        <f t="shared" si="266"/>
        <v>18.964624999999998</v>
      </c>
      <c r="AI86" s="17">
        <f t="shared" si="22"/>
        <v>17.238999999999997</v>
      </c>
      <c r="AJ86" s="17">
        <f t="shared" ref="AJ86" si="267">AJ35-$E$4</f>
        <v>19.105875000000001</v>
      </c>
      <c r="AK86" s="17">
        <f t="shared" si="258"/>
        <v>18.945875000000001</v>
      </c>
      <c r="AL86" s="17">
        <f t="shared" ref="AL86" si="268">AL35-$F$4</f>
        <v>17.980875000000001</v>
      </c>
      <c r="AM86" s="17">
        <f t="shared" si="259"/>
        <v>18.050875000000001</v>
      </c>
      <c r="AN86" s="17">
        <f t="shared" ref="AN86:AO86" si="269">AN35-$G$4</f>
        <v>17.389624999999995</v>
      </c>
      <c r="AO86" s="17">
        <f t="shared" si="269"/>
        <v>18.059624999999997</v>
      </c>
      <c r="AP86" s="17">
        <f t="shared" ref="AP86:AQ86" si="270">AP35-$H$4</f>
        <v>18.534624999999998</v>
      </c>
      <c r="AQ86" s="17">
        <f t="shared" si="270"/>
        <v>17.664624999999997</v>
      </c>
    </row>
    <row r="87" spans="3:43">
      <c r="C87" t="s">
        <v>110</v>
      </c>
      <c r="D87" s="17">
        <f t="shared" si="27"/>
        <v>25.308999999999997</v>
      </c>
      <c r="E87" s="17">
        <f t="shared" si="28"/>
        <v>25.325875</v>
      </c>
      <c r="F87" s="17">
        <f t="shared" si="29"/>
        <v>25.690875000000002</v>
      </c>
      <c r="G87" s="17">
        <f t="shared" si="30"/>
        <v>25.649624999999997</v>
      </c>
      <c r="H87" s="17">
        <f t="shared" si="31"/>
        <v>25.414624999999997</v>
      </c>
      <c r="I87" s="17">
        <f t="shared" si="32"/>
        <v>24.548999999999999</v>
      </c>
      <c r="J87" s="17">
        <f t="shared" si="4"/>
        <v>25.625875000000001</v>
      </c>
      <c r="K87" s="17">
        <f t="shared" si="5"/>
        <v>25.540875</v>
      </c>
      <c r="L87" s="17">
        <f t="shared" si="6"/>
        <v>25.569624999999998</v>
      </c>
      <c r="M87" s="17">
        <f t="shared" si="7"/>
        <v>25.754624999999997</v>
      </c>
      <c r="N87" s="17">
        <f t="shared" si="8"/>
        <v>24.878999999999998</v>
      </c>
      <c r="O87" s="17">
        <f t="shared" si="9"/>
        <v>26.575875</v>
      </c>
      <c r="P87" s="17">
        <f t="shared" si="10"/>
        <v>26.960875000000001</v>
      </c>
      <c r="Q87" s="22">
        <f t="shared" si="11"/>
        <v>26.259624999999996</v>
      </c>
      <c r="R87" s="17">
        <f t="shared" si="12"/>
        <v>25.584624999999999</v>
      </c>
      <c r="S87" s="20">
        <f t="shared" si="33"/>
        <v>24.518999999999998</v>
      </c>
      <c r="T87" s="17">
        <f t="shared" si="13"/>
        <v>25.755875</v>
      </c>
      <c r="U87" s="17">
        <f t="shared" si="14"/>
        <v>25.060874999999999</v>
      </c>
      <c r="V87" s="17">
        <f t="shared" si="15"/>
        <v>26.079624999999997</v>
      </c>
      <c r="W87" s="17">
        <f t="shared" si="16"/>
        <v>26.594624999999997</v>
      </c>
      <c r="X87" s="17">
        <f t="shared" ref="X87:Z87" si="271">X36-$D$4</f>
        <v>25.058999999999997</v>
      </c>
      <c r="Y87" s="20">
        <f t="shared" si="271"/>
        <v>24.028999999999996</v>
      </c>
      <c r="Z87" s="17">
        <f t="shared" si="271"/>
        <v>25.638999999999999</v>
      </c>
      <c r="AA87" s="17">
        <f t="shared" ref="AA87:AB87" si="272">AA36-$E$4</f>
        <v>25.855875000000001</v>
      </c>
      <c r="AB87" s="17">
        <f t="shared" si="272"/>
        <v>25.555875</v>
      </c>
      <c r="AC87" s="17">
        <f t="shared" ref="AC87:AD87" si="273">AC36-$F$4</f>
        <v>25.490874999999999</v>
      </c>
      <c r="AD87" s="17">
        <f t="shared" si="273"/>
        <v>25.930875</v>
      </c>
      <c r="AE87" s="17">
        <f t="shared" ref="AE87:AF87" si="274">AE36-$G$4</f>
        <v>26.139624999999995</v>
      </c>
      <c r="AF87" s="17">
        <f t="shared" si="274"/>
        <v>26.249624999999998</v>
      </c>
      <c r="AG87" s="17">
        <f t="shared" ref="AG87:AH87" si="275">AG36-$H$4</f>
        <v>24.904624999999999</v>
      </c>
      <c r="AH87" s="17">
        <f t="shared" si="275"/>
        <v>25.454625</v>
      </c>
      <c r="AI87" s="17">
        <f t="shared" si="22"/>
        <v>25.119</v>
      </c>
      <c r="AJ87" s="17">
        <f t="shared" ref="AJ87" si="276">AJ36-$E$4</f>
        <v>26.045874999999999</v>
      </c>
      <c r="AK87" s="17">
        <f t="shared" ref="AK87" si="277">AK36-$E$4</f>
        <v>26.835874999999998</v>
      </c>
      <c r="AL87" s="17">
        <f t="shared" ref="AL87:AM87" si="278">AL36-$F$4</f>
        <v>25.580874999999999</v>
      </c>
      <c r="AM87" s="17">
        <f t="shared" si="278"/>
        <v>25.990874999999999</v>
      </c>
      <c r="AN87" s="17">
        <f t="shared" ref="AN87:AO87" si="279">AN36-$G$4</f>
        <v>26.959624999999996</v>
      </c>
      <c r="AO87" s="17">
        <f t="shared" si="279"/>
        <v>27.129624999999997</v>
      </c>
      <c r="AP87" s="17">
        <f t="shared" ref="AP87:AQ87" si="280">AP36-$H$4</f>
        <v>27.564624999999999</v>
      </c>
      <c r="AQ87" s="17">
        <f t="shared" si="280"/>
        <v>26.514624999999999</v>
      </c>
    </row>
    <row r="88" spans="3:43">
      <c r="C88" t="s">
        <v>111</v>
      </c>
      <c r="D88" s="17">
        <f t="shared" si="27"/>
        <v>27.318999999999999</v>
      </c>
      <c r="E88" s="17">
        <f t="shared" si="28"/>
        <v>28.245874999999998</v>
      </c>
      <c r="F88" s="17">
        <f t="shared" si="29"/>
        <v>27.970874999999999</v>
      </c>
      <c r="G88" s="17">
        <f t="shared" si="30"/>
        <v>28.199624999999997</v>
      </c>
      <c r="H88" s="17">
        <f t="shared" si="31"/>
        <v>26.974625</v>
      </c>
      <c r="I88" s="17">
        <f t="shared" si="32"/>
        <v>30.008999999999997</v>
      </c>
      <c r="J88" s="17">
        <f t="shared" si="4"/>
        <v>26.795874999999999</v>
      </c>
      <c r="K88" s="17">
        <f t="shared" si="5"/>
        <v>28.130875</v>
      </c>
      <c r="L88" s="17">
        <f t="shared" si="6"/>
        <v>28.169624999999996</v>
      </c>
      <c r="M88" s="17">
        <f t="shared" si="7"/>
        <v>27.624624999999998</v>
      </c>
      <c r="N88" s="17">
        <f t="shared" si="8"/>
        <v>26.378999999999998</v>
      </c>
      <c r="O88" s="17">
        <f t="shared" si="9"/>
        <v>28.205874999999999</v>
      </c>
      <c r="P88" s="17">
        <f t="shared" si="10"/>
        <v>28.620875000000002</v>
      </c>
      <c r="Q88" s="22">
        <f t="shared" si="11"/>
        <v>28.329624999999997</v>
      </c>
      <c r="R88" s="17">
        <f t="shared" si="12"/>
        <v>27.304624999999998</v>
      </c>
      <c r="S88" s="20">
        <f t="shared" si="33"/>
        <v>25.338999999999999</v>
      </c>
      <c r="T88" s="17">
        <f t="shared" si="13"/>
        <v>26.875875000000001</v>
      </c>
      <c r="U88" s="17">
        <f t="shared" si="14"/>
        <v>25.220874999999999</v>
      </c>
      <c r="V88" s="17">
        <f t="shared" si="15"/>
        <v>25.229624999999995</v>
      </c>
      <c r="W88" s="17">
        <f t="shared" si="16"/>
        <v>25.994624999999999</v>
      </c>
      <c r="X88" s="17">
        <f t="shared" ref="X88:Z88" si="281">X37-$D$4</f>
        <v>25.308999999999997</v>
      </c>
      <c r="Y88" s="20">
        <f t="shared" si="281"/>
        <v>24.238999999999997</v>
      </c>
      <c r="Z88" s="17">
        <f t="shared" si="281"/>
        <v>26.198999999999998</v>
      </c>
      <c r="AA88" s="17">
        <f t="shared" ref="AA88:AB88" si="282">AA37-$E$4</f>
        <v>26.815874999999998</v>
      </c>
      <c r="AB88" s="17">
        <f t="shared" si="282"/>
        <v>26.915875</v>
      </c>
      <c r="AC88" s="17">
        <f t="shared" ref="AC88:AD88" si="283">AC37-$F$4</f>
        <v>26.220874999999999</v>
      </c>
      <c r="AD88" s="17">
        <f t="shared" si="283"/>
        <v>26.630875</v>
      </c>
      <c r="AE88" s="17">
        <f t="shared" ref="AE88:AF88" si="284">AE37-$G$4</f>
        <v>26.429624999999998</v>
      </c>
      <c r="AF88" s="17">
        <f t="shared" si="284"/>
        <v>26.639624999999995</v>
      </c>
      <c r="AG88" s="17">
        <f t="shared" ref="AG88:AH88" si="285">AG37-$H$4</f>
        <v>27.284624999999998</v>
      </c>
      <c r="AH88" s="17">
        <f t="shared" si="285"/>
        <v>26.034624999999998</v>
      </c>
      <c r="AI88" s="17">
        <f t="shared" si="22"/>
        <v>25.228999999999999</v>
      </c>
      <c r="AJ88" s="17">
        <f t="shared" ref="AJ88" si="286">AJ37-$E$4</f>
        <v>26.725874999999998</v>
      </c>
      <c r="AK88" s="17">
        <f t="shared" ref="AK88" si="287">AK37-$E$4</f>
        <v>26.895875</v>
      </c>
      <c r="AL88" s="17">
        <f t="shared" ref="AL88:AM88" si="288">AL37-$F$4</f>
        <v>26.190875000000002</v>
      </c>
      <c r="AM88" s="17">
        <f t="shared" si="288"/>
        <v>26.020875</v>
      </c>
      <c r="AN88" s="17">
        <f t="shared" ref="AN88:AO88" si="289">AN37-$G$4</f>
        <v>26.319624999999998</v>
      </c>
      <c r="AO88" s="17">
        <f t="shared" si="289"/>
        <v>26.229624999999995</v>
      </c>
      <c r="AP88" s="17">
        <f t="shared" ref="AP88:AQ88" si="290">AP37-$H$4</f>
        <v>26.734624999999998</v>
      </c>
      <c r="AQ88" s="17">
        <f t="shared" si="290"/>
        <v>25.854624999999999</v>
      </c>
    </row>
    <row r="89" spans="3:43">
      <c r="C89" t="s">
        <v>112</v>
      </c>
      <c r="D89" s="17">
        <f t="shared" si="27"/>
        <v>17.638999999999999</v>
      </c>
      <c r="E89" s="17">
        <f t="shared" si="28"/>
        <v>18.295874999999999</v>
      </c>
      <c r="F89" s="17">
        <f t="shared" si="29"/>
        <v>17.710875000000001</v>
      </c>
      <c r="G89" s="17">
        <f t="shared" si="30"/>
        <v>17.369624999999996</v>
      </c>
      <c r="H89" s="17">
        <f t="shared" si="31"/>
        <v>17.534624999999998</v>
      </c>
      <c r="I89" s="17">
        <f t="shared" si="32"/>
        <v>17.398999999999997</v>
      </c>
      <c r="J89" s="17">
        <f t="shared" si="4"/>
        <v>18.045874999999999</v>
      </c>
      <c r="K89" s="17">
        <f t="shared" si="5"/>
        <v>17.150874999999999</v>
      </c>
      <c r="L89" s="17">
        <f t="shared" si="6"/>
        <v>17.989624999999997</v>
      </c>
      <c r="M89" s="17">
        <f t="shared" si="7"/>
        <v>17.434624999999997</v>
      </c>
      <c r="N89" s="17">
        <f t="shared" si="8"/>
        <v>17.588999999999999</v>
      </c>
      <c r="O89" s="17">
        <f t="shared" si="9"/>
        <v>18.795874999999999</v>
      </c>
      <c r="P89" s="17">
        <f t="shared" si="10"/>
        <v>20.100874999999998</v>
      </c>
      <c r="Q89" s="22">
        <f t="shared" si="11"/>
        <v>18.999624999999998</v>
      </c>
      <c r="R89" s="17">
        <f t="shared" si="12"/>
        <v>17.784624999999998</v>
      </c>
      <c r="S89" s="20">
        <f t="shared" si="33"/>
        <v>20.218999999999998</v>
      </c>
      <c r="T89" s="17">
        <f t="shared" si="13"/>
        <v>20.955874999999999</v>
      </c>
      <c r="U89" s="17">
        <f t="shared" si="14"/>
        <v>19.590875</v>
      </c>
      <c r="V89" s="17">
        <f t="shared" si="15"/>
        <v>18.839624999999998</v>
      </c>
      <c r="W89" s="17">
        <f t="shared" si="16"/>
        <v>21.544625</v>
      </c>
      <c r="X89" s="17">
        <f t="shared" ref="X89:Z89" si="291">X38-$D$4</f>
        <v>18.418999999999997</v>
      </c>
      <c r="Y89" s="20">
        <f t="shared" si="291"/>
        <v>18.318999999999999</v>
      </c>
      <c r="Z89" s="17">
        <f t="shared" si="291"/>
        <v>19.378999999999998</v>
      </c>
      <c r="AA89" s="17">
        <f t="shared" ref="AA89:AB89" si="292">AA38-$E$4</f>
        <v>19.225874999999998</v>
      </c>
      <c r="AB89" s="17">
        <f t="shared" si="292"/>
        <v>20.335874999999998</v>
      </c>
      <c r="AC89" s="17">
        <f t="shared" ref="AC89:AD89" si="293">AC38-$F$4</f>
        <v>18.770875</v>
      </c>
      <c r="AD89" s="17">
        <f t="shared" si="293"/>
        <v>19.760874999999999</v>
      </c>
      <c r="AE89" s="17">
        <f t="shared" ref="AE89:AF89" si="294">AE38-$G$4</f>
        <v>20.179624999999998</v>
      </c>
      <c r="AF89" s="17">
        <f t="shared" si="294"/>
        <v>19.399624999999997</v>
      </c>
      <c r="AG89" s="17">
        <f t="shared" ref="AG89:AH89" si="295">AG38-$H$4</f>
        <v>20.024624999999997</v>
      </c>
      <c r="AH89" s="17">
        <f t="shared" si="295"/>
        <v>19.354624999999999</v>
      </c>
      <c r="AI89" s="17">
        <f t="shared" si="22"/>
        <v>19.408999999999999</v>
      </c>
      <c r="AJ89" s="17">
        <f t="shared" ref="AJ89" si="296">AJ38-$E$4</f>
        <v>20.785875000000001</v>
      </c>
      <c r="AK89" s="17">
        <f t="shared" ref="AK89" si="297">AK38-$E$4</f>
        <v>20.225874999999998</v>
      </c>
      <c r="AL89" s="17">
        <f t="shared" ref="AL89:AM89" si="298">AL38-$F$4</f>
        <v>19.500875000000001</v>
      </c>
      <c r="AM89" s="17">
        <f t="shared" si="298"/>
        <v>19.740874999999999</v>
      </c>
      <c r="AN89" s="17">
        <f t="shared" ref="AN89:AO89" si="299">AN38-$G$4</f>
        <v>19.289624999999997</v>
      </c>
      <c r="AO89" s="17">
        <f t="shared" si="299"/>
        <v>19.429624999999998</v>
      </c>
      <c r="AP89" s="17">
        <f t="shared" ref="AP89:AQ89" si="300">AP38-$H$4</f>
        <v>20.634625</v>
      </c>
      <c r="AQ89" s="17">
        <f t="shared" si="300"/>
        <v>19.444624999999998</v>
      </c>
    </row>
    <row r="90" spans="3:43">
      <c r="C90" t="s">
        <v>113</v>
      </c>
      <c r="D90" s="17">
        <f t="shared" si="27"/>
        <v>24.088999999999999</v>
      </c>
      <c r="E90" s="17">
        <f t="shared" si="28"/>
        <v>25.845874999999999</v>
      </c>
      <c r="F90" s="17">
        <f t="shared" si="29"/>
        <v>27.370875000000002</v>
      </c>
      <c r="G90" s="17">
        <f t="shared" si="30"/>
        <v>29.479624999999995</v>
      </c>
      <c r="H90" s="17">
        <f t="shared" si="31"/>
        <v>25.974625</v>
      </c>
      <c r="I90" s="17">
        <f t="shared" si="32"/>
        <v>27.898999999999997</v>
      </c>
      <c r="J90" s="17">
        <f t="shared" si="4"/>
        <v>25.995874999999998</v>
      </c>
      <c r="K90" s="17">
        <f t="shared" si="5"/>
        <v>27.020875</v>
      </c>
      <c r="L90" s="17">
        <f t="shared" si="6"/>
        <v>28.169624999999996</v>
      </c>
      <c r="M90" s="17">
        <f t="shared" si="7"/>
        <v>25.544625</v>
      </c>
      <c r="N90" s="17">
        <f t="shared" si="8"/>
        <v>23.978999999999999</v>
      </c>
      <c r="O90" s="17">
        <f t="shared" si="9"/>
        <v>25.675874999999998</v>
      </c>
      <c r="P90" s="17">
        <f t="shared" si="10"/>
        <v>30.370875000000002</v>
      </c>
      <c r="Q90" s="22">
        <f t="shared" si="11"/>
        <v>27.869624999999996</v>
      </c>
      <c r="R90" s="17">
        <f t="shared" si="12"/>
        <v>25.114624999999997</v>
      </c>
      <c r="S90" s="20">
        <f t="shared" si="33"/>
        <v>24.528999999999996</v>
      </c>
      <c r="T90" s="17">
        <f t="shared" si="13"/>
        <v>26.025874999999999</v>
      </c>
      <c r="U90" s="17">
        <f t="shared" si="14"/>
        <v>25.910875000000001</v>
      </c>
      <c r="V90" s="17">
        <f t="shared" si="15"/>
        <v>27.049624999999995</v>
      </c>
      <c r="W90" s="17">
        <f t="shared" si="16"/>
        <v>26.834624999999999</v>
      </c>
      <c r="X90" s="17">
        <f t="shared" ref="X90:Z90" si="301">X39-$D$4</f>
        <v>24.918999999999997</v>
      </c>
      <c r="Y90" s="20">
        <f t="shared" si="301"/>
        <v>23.698999999999998</v>
      </c>
      <c r="Z90" s="17">
        <f t="shared" si="301"/>
        <v>26.408999999999999</v>
      </c>
      <c r="AA90" s="17">
        <f t="shared" ref="AA90:AB90" si="302">AA39-$E$4</f>
        <v>25.665875</v>
      </c>
      <c r="AB90" s="17">
        <f t="shared" si="302"/>
        <v>26.375875000000001</v>
      </c>
      <c r="AC90" s="17">
        <f t="shared" ref="AC90:AD90" si="303">AC39-$F$4</f>
        <v>25.680875</v>
      </c>
      <c r="AD90" s="17">
        <f t="shared" si="303"/>
        <v>30.120875000000002</v>
      </c>
      <c r="AE90" s="17">
        <f t="shared" ref="AE90:AF90" si="304">AE39-$G$4</f>
        <v>26.989624999999997</v>
      </c>
      <c r="AF90" s="17">
        <f t="shared" si="304"/>
        <v>27.509624999999996</v>
      </c>
      <c r="AG90" s="17">
        <f t="shared" ref="AG90:AH90" si="305">AG39-$H$4</f>
        <v>25.684624999999997</v>
      </c>
      <c r="AH90" s="17">
        <f t="shared" si="305"/>
        <v>24.934624999999997</v>
      </c>
      <c r="AI90" s="17">
        <f t="shared" si="22"/>
        <v>25.428999999999998</v>
      </c>
      <c r="AJ90" s="17">
        <f t="shared" ref="AJ90" si="306">AJ39-$E$4</f>
        <v>25.145875</v>
      </c>
      <c r="AK90" s="17">
        <f t="shared" ref="AK90" si="307">AK39-$E$4</f>
        <v>26.395875</v>
      </c>
      <c r="AL90" s="17">
        <f t="shared" ref="AL90:AM90" si="308">AL39-$F$4</f>
        <v>25.870875000000002</v>
      </c>
      <c r="AM90" s="17">
        <f t="shared" si="308"/>
        <v>9.8408750000000005</v>
      </c>
      <c r="AN90" s="17">
        <f t="shared" ref="AN90:AO90" si="309">AN39-$G$4</f>
        <v>28.169624999999996</v>
      </c>
      <c r="AO90" s="17">
        <f t="shared" si="309"/>
        <v>28.629624999999997</v>
      </c>
      <c r="AP90" s="17">
        <f t="shared" ref="AP90:AQ90" si="310">AP39-$H$4</f>
        <v>25.994624999999999</v>
      </c>
      <c r="AQ90" s="17">
        <f t="shared" si="310"/>
        <v>26.284624999999998</v>
      </c>
    </row>
    <row r="91" spans="3:43">
      <c r="C91" t="s">
        <v>114</v>
      </c>
      <c r="D91" s="17">
        <f t="shared" si="27"/>
        <v>20.588999999999999</v>
      </c>
      <c r="E91" s="17">
        <f t="shared" si="28"/>
        <v>22.735875</v>
      </c>
      <c r="F91" s="17">
        <f t="shared" si="29"/>
        <v>22.590875</v>
      </c>
      <c r="G91" s="17">
        <f t="shared" si="30"/>
        <v>22.279624999999996</v>
      </c>
      <c r="H91" s="17">
        <f t="shared" si="31"/>
        <v>22.894624999999998</v>
      </c>
      <c r="I91" s="17">
        <f t="shared" si="32"/>
        <v>21.468999999999998</v>
      </c>
      <c r="J91" s="17">
        <f t="shared" si="4"/>
        <v>23.615874999999999</v>
      </c>
      <c r="K91" s="17">
        <f t="shared" si="5"/>
        <v>22.560874999999999</v>
      </c>
      <c r="L91" s="17">
        <f t="shared" si="6"/>
        <v>22.149624999999997</v>
      </c>
      <c r="M91" s="17">
        <f t="shared" si="7"/>
        <v>21.494624999999999</v>
      </c>
      <c r="N91" s="17">
        <f t="shared" si="8"/>
        <v>21.238999999999997</v>
      </c>
      <c r="O91" s="17">
        <f t="shared" si="9"/>
        <v>22.165875</v>
      </c>
      <c r="P91" s="17">
        <f t="shared" si="10"/>
        <v>24.970874999999999</v>
      </c>
      <c r="Q91" s="22">
        <f t="shared" si="11"/>
        <v>22.539624999999997</v>
      </c>
      <c r="R91" s="17">
        <f t="shared" si="12"/>
        <v>21.924624999999999</v>
      </c>
      <c r="S91" s="20">
        <f t="shared" si="33"/>
        <v>20.578999999999997</v>
      </c>
      <c r="T91" s="17">
        <f t="shared" si="13"/>
        <v>22.215875</v>
      </c>
      <c r="U91" s="17">
        <f t="shared" si="14"/>
        <v>20.860875</v>
      </c>
      <c r="V91" s="17">
        <f t="shared" si="15"/>
        <v>20.949624999999997</v>
      </c>
      <c r="W91" s="17">
        <f t="shared" si="16"/>
        <v>22.324624999999997</v>
      </c>
      <c r="X91" s="17">
        <f t="shared" ref="X91:Z91" si="311">X40-$D$4</f>
        <v>20.638999999999999</v>
      </c>
      <c r="Y91" s="20">
        <f t="shared" si="311"/>
        <v>20.328999999999997</v>
      </c>
      <c r="Z91" s="17">
        <f t="shared" si="311"/>
        <v>21.038999999999998</v>
      </c>
      <c r="AA91" s="17">
        <f t="shared" ref="AA91:AB91" si="312">AA40-$E$4</f>
        <v>22.675874999999998</v>
      </c>
      <c r="AB91" s="17">
        <f t="shared" si="312"/>
        <v>22.615874999999999</v>
      </c>
      <c r="AC91" s="17">
        <f t="shared" ref="AC91:AD91" si="313">AC40-$F$4</f>
        <v>21.000875000000001</v>
      </c>
      <c r="AD91" s="17">
        <f t="shared" si="313"/>
        <v>21.720874999999999</v>
      </c>
      <c r="AE91" s="17">
        <f t="shared" ref="AE91:AF91" si="314">AE40-$G$4</f>
        <v>21.929624999999998</v>
      </c>
      <c r="AF91" s="17">
        <f t="shared" si="314"/>
        <v>22.329624999999997</v>
      </c>
      <c r="AG91" s="17">
        <f t="shared" ref="AG91:AH91" si="315">AG40-$H$4</f>
        <v>22.284624999999998</v>
      </c>
      <c r="AH91" s="17">
        <f t="shared" si="315"/>
        <v>22.394624999999998</v>
      </c>
      <c r="AI91" s="17">
        <f t="shared" si="22"/>
        <v>20.388999999999999</v>
      </c>
      <c r="AJ91" s="17">
        <f t="shared" ref="AJ91:AK91" si="316">AJ40-$E$4</f>
        <v>22.605875000000001</v>
      </c>
      <c r="AK91" s="17">
        <f t="shared" si="316"/>
        <v>22.295874999999999</v>
      </c>
      <c r="AL91" s="17">
        <f t="shared" ref="AL91:AM91" si="317">AL40-$F$4</f>
        <v>21.150874999999999</v>
      </c>
      <c r="AM91" s="17">
        <f t="shared" si="317"/>
        <v>21.650874999999999</v>
      </c>
      <c r="AN91" s="17">
        <f t="shared" ref="AN91:AO91" si="318">AN40-$G$4</f>
        <v>22.149624999999997</v>
      </c>
      <c r="AO91" s="17">
        <f t="shared" si="318"/>
        <v>22.369624999999996</v>
      </c>
      <c r="AP91" s="17">
        <f t="shared" ref="AP91:AQ91" si="319">AP40-$H$4</f>
        <v>23.494624999999999</v>
      </c>
      <c r="AQ91" s="17">
        <f t="shared" si="319"/>
        <v>21.984624999999998</v>
      </c>
    </row>
    <row r="92" spans="3:43">
      <c r="C92" t="s">
        <v>115</v>
      </c>
      <c r="D92" s="17">
        <f t="shared" si="27"/>
        <v>32.178999999999995</v>
      </c>
      <c r="E92" s="17">
        <f t="shared" si="28"/>
        <v>25.985875</v>
      </c>
      <c r="F92" s="17">
        <f t="shared" si="29"/>
        <v>27.930875</v>
      </c>
      <c r="G92" s="17">
        <f t="shared" si="30"/>
        <v>24.169624999999996</v>
      </c>
      <c r="H92" s="17">
        <f t="shared" si="31"/>
        <v>26.924624999999999</v>
      </c>
      <c r="I92" s="17">
        <f t="shared" si="32"/>
        <v>23.369</v>
      </c>
      <c r="J92" s="17">
        <f t="shared" si="4"/>
        <v>26.605875000000001</v>
      </c>
      <c r="K92" s="17">
        <f t="shared" si="5"/>
        <v>28.750875000000001</v>
      </c>
      <c r="L92" s="17">
        <f t="shared" si="6"/>
        <v>26.269624999999998</v>
      </c>
      <c r="M92" s="17">
        <f t="shared" si="7"/>
        <v>27.224625</v>
      </c>
      <c r="N92" s="17">
        <f t="shared" si="8"/>
        <v>24.408999999999999</v>
      </c>
      <c r="O92" s="17">
        <f t="shared" si="9"/>
        <v>23.735875</v>
      </c>
      <c r="P92" s="17">
        <f t="shared" si="10"/>
        <v>17.020875</v>
      </c>
      <c r="Q92" s="22">
        <f t="shared" si="11"/>
        <v>26.289624999999997</v>
      </c>
      <c r="R92" s="17">
        <f t="shared" si="12"/>
        <v>24.784624999999998</v>
      </c>
      <c r="S92" s="20">
        <f t="shared" si="33"/>
        <v>23.158999999999999</v>
      </c>
      <c r="T92" s="17">
        <f t="shared" si="13"/>
        <v>21.515875000000001</v>
      </c>
      <c r="U92" s="17">
        <f t="shared" si="14"/>
        <v>19.980875000000001</v>
      </c>
      <c r="V92" s="17">
        <f t="shared" si="15"/>
        <v>19.489624999999997</v>
      </c>
      <c r="W92" s="17">
        <f t="shared" si="16"/>
        <v>21.514624999999999</v>
      </c>
      <c r="X92" s="17">
        <f t="shared" ref="X92:Z93" si="320">X41-$D$4</f>
        <v>19.578999999999997</v>
      </c>
      <c r="Y92" s="20">
        <f t="shared" si="320"/>
        <v>20.158999999999999</v>
      </c>
      <c r="Z92" s="17">
        <f t="shared" si="320"/>
        <v>18.688999999999997</v>
      </c>
      <c r="AA92" s="17">
        <f t="shared" ref="AA92:AB92" si="321">AA41-$E$4</f>
        <v>22.025874999999999</v>
      </c>
      <c r="AB92" s="17">
        <f t="shared" si="321"/>
        <v>19.895875</v>
      </c>
      <c r="AC92" s="17">
        <f t="shared" ref="AC92:AD92" si="322">AC41-$F$4</f>
        <v>20.030875000000002</v>
      </c>
      <c r="AD92" s="17">
        <f t="shared" si="322"/>
        <v>18.690875000000002</v>
      </c>
      <c r="AE92" s="17">
        <f t="shared" ref="AE92:AF92" si="323">AE41-$G$4</f>
        <v>23.239624999999997</v>
      </c>
      <c r="AF92" s="17">
        <f t="shared" si="323"/>
        <v>20.649624999999997</v>
      </c>
      <c r="AG92" s="17">
        <f t="shared" ref="AG92:AH92" si="324">AG41-$H$4</f>
        <v>24.804624999999998</v>
      </c>
      <c r="AH92" s="17">
        <f t="shared" si="324"/>
        <v>21.424624999999999</v>
      </c>
      <c r="AI92" s="17">
        <f t="shared" si="22"/>
        <v>17.298999999999999</v>
      </c>
      <c r="AJ92" s="17">
        <f t="shared" ref="AJ92:AK92" si="325">AJ41-$E$4</f>
        <v>23.585874999999998</v>
      </c>
      <c r="AK92" s="17">
        <f t="shared" si="325"/>
        <v>22.295874999999999</v>
      </c>
      <c r="AL92" s="17">
        <f t="shared" ref="AL92:AM92" si="326">AL41-$F$4</f>
        <v>18.900874999999999</v>
      </c>
      <c r="AM92" s="17">
        <f t="shared" si="326"/>
        <v>18.130875</v>
      </c>
      <c r="AN92" s="17">
        <f t="shared" ref="AN92:AO92" si="327">AN41-$G$4</f>
        <v>22.379624999999997</v>
      </c>
      <c r="AO92" s="17">
        <f t="shared" si="327"/>
        <v>23.089624999999998</v>
      </c>
      <c r="AP92" s="17">
        <f t="shared" ref="AP92:AQ92" si="328">AP41-$H$4</f>
        <v>23.944624999999998</v>
      </c>
      <c r="AQ92" s="17">
        <f t="shared" si="328"/>
        <v>16.564624999999999</v>
      </c>
    </row>
    <row r="93" spans="3:43">
      <c r="C93" t="s">
        <v>116</v>
      </c>
      <c r="D93" s="17">
        <f t="shared" si="27"/>
        <v>25.088999999999999</v>
      </c>
      <c r="E93" s="17">
        <f t="shared" si="28"/>
        <v>24.095874999999999</v>
      </c>
      <c r="F93" s="17">
        <f t="shared" si="29"/>
        <v>24.750875000000001</v>
      </c>
      <c r="G93" s="17">
        <f t="shared" si="30"/>
        <v>24.949624999999997</v>
      </c>
      <c r="H93" s="17">
        <f t="shared" si="31"/>
        <v>22.694624999999998</v>
      </c>
      <c r="I93" s="17">
        <f t="shared" si="32"/>
        <v>22.178999999999998</v>
      </c>
      <c r="J93" s="17">
        <f t="shared" si="4"/>
        <v>22.165875</v>
      </c>
      <c r="K93" s="17">
        <f t="shared" si="5"/>
        <v>24.100874999999998</v>
      </c>
      <c r="L93" s="17">
        <f t="shared" si="6"/>
        <v>22.429624999999998</v>
      </c>
      <c r="M93" s="17">
        <f t="shared" si="7"/>
        <v>22.514624999999999</v>
      </c>
      <c r="N93" s="17">
        <f t="shared" si="8"/>
        <v>22.388999999999999</v>
      </c>
      <c r="O93" s="17">
        <f t="shared" si="9"/>
        <v>23.805875</v>
      </c>
      <c r="P93" s="17">
        <f t="shared" si="10"/>
        <v>25.900874999999999</v>
      </c>
      <c r="Q93" s="22">
        <f t="shared" si="11"/>
        <v>23.869624999999996</v>
      </c>
      <c r="R93" s="17">
        <f t="shared" si="12"/>
        <v>22.464624999999998</v>
      </c>
      <c r="S93" s="20">
        <f t="shared" si="33"/>
        <v>21.438999999999997</v>
      </c>
      <c r="T93" s="17">
        <f t="shared" si="13"/>
        <v>25.835874999999998</v>
      </c>
      <c r="U93" s="17">
        <f t="shared" si="14"/>
        <v>24.590875</v>
      </c>
      <c r="V93" s="17">
        <f t="shared" si="15"/>
        <v>25.289624999999997</v>
      </c>
      <c r="W93" s="17">
        <f t="shared" si="16"/>
        <v>23.754624999999997</v>
      </c>
      <c r="X93" s="17">
        <f t="shared" ref="X93:Z93" si="329">X42-$D$4</f>
        <v>23.308999999999997</v>
      </c>
      <c r="Y93" s="20">
        <f t="shared" si="320"/>
        <v>23.228999999999999</v>
      </c>
      <c r="Z93" s="17">
        <f t="shared" si="329"/>
        <v>26.268999999999998</v>
      </c>
      <c r="AA93" s="17">
        <f t="shared" ref="AA93:AB93" si="330">AA42-$E$4</f>
        <v>25.265875000000001</v>
      </c>
      <c r="AB93" s="17">
        <f t="shared" si="330"/>
        <v>22.975874999999998</v>
      </c>
      <c r="AC93" s="17">
        <f t="shared" ref="AC93:AD93" si="331">AC42-$F$4</f>
        <v>23.630875</v>
      </c>
      <c r="AD93" s="17">
        <f t="shared" si="331"/>
        <v>23.670874999999999</v>
      </c>
      <c r="AE93" s="17">
        <f t="shared" ref="AE93:AF93" si="332">AE42-$G$4</f>
        <v>23.939624999999996</v>
      </c>
      <c r="AF93" s="17">
        <f t="shared" si="332"/>
        <v>23.169624999999996</v>
      </c>
      <c r="AG93" s="17">
        <f t="shared" ref="AG93:AH93" si="333">AG42-$H$4</f>
        <v>25.004624999999997</v>
      </c>
      <c r="AH93" s="17">
        <f t="shared" si="333"/>
        <v>28.424624999999999</v>
      </c>
      <c r="AI93" s="17">
        <f t="shared" si="22"/>
        <v>24.478999999999999</v>
      </c>
      <c r="AJ93" s="17">
        <f t="shared" ref="AJ93:AK93" si="334">AJ42-$E$4</f>
        <v>25.125875000000001</v>
      </c>
      <c r="AK93" s="17">
        <f t="shared" si="334"/>
        <v>24.095874999999999</v>
      </c>
      <c r="AL93" s="17">
        <f t="shared" ref="AL93:AM93" si="335">AL42-$F$4</f>
        <v>25.230875000000001</v>
      </c>
      <c r="AM93" s="17">
        <f t="shared" si="335"/>
        <v>24.710875000000001</v>
      </c>
      <c r="AN93" s="17">
        <f t="shared" ref="AN93:AO93" si="336">AN42-$G$4</f>
        <v>25.259624999999996</v>
      </c>
      <c r="AO93" s="17">
        <f t="shared" si="336"/>
        <v>25.279624999999996</v>
      </c>
      <c r="AP93" s="17">
        <f t="shared" ref="AP93:AQ93" si="337">AP42-$H$4</f>
        <v>24.684624999999997</v>
      </c>
      <c r="AQ93" s="17">
        <f t="shared" si="337"/>
        <v>24.624624999999998</v>
      </c>
    </row>
    <row r="94" spans="3:43">
      <c r="C94" t="s">
        <v>117</v>
      </c>
      <c r="D94" s="17">
        <f t="shared" si="27"/>
        <v>27.108999999999998</v>
      </c>
      <c r="E94" s="17">
        <f t="shared" si="28"/>
        <v>28.535875000000001</v>
      </c>
      <c r="F94" s="17">
        <f t="shared" si="29"/>
        <v>27.600874999999998</v>
      </c>
      <c r="G94" s="17">
        <f t="shared" si="30"/>
        <v>27.619624999999996</v>
      </c>
      <c r="H94" s="17">
        <f t="shared" si="31"/>
        <v>25.574624999999997</v>
      </c>
      <c r="I94" s="17">
        <f t="shared" si="32"/>
        <v>25.338999999999999</v>
      </c>
      <c r="J94" s="17">
        <f t="shared" si="4"/>
        <v>28.575875</v>
      </c>
      <c r="K94" s="17">
        <f t="shared" si="5"/>
        <v>28.360875</v>
      </c>
      <c r="L94" s="17">
        <f t="shared" si="6"/>
        <v>27.359624999999998</v>
      </c>
      <c r="M94" s="17">
        <f t="shared" si="7"/>
        <v>25.704625</v>
      </c>
      <c r="N94" s="17">
        <f t="shared" si="8"/>
        <v>26.318999999999999</v>
      </c>
      <c r="O94" s="17">
        <f t="shared" si="9"/>
        <v>27.965875</v>
      </c>
      <c r="P94" s="17">
        <f t="shared" si="10"/>
        <v>29.660875000000001</v>
      </c>
      <c r="Q94" s="22">
        <f t="shared" si="11"/>
        <v>27.529624999999996</v>
      </c>
      <c r="R94" s="17">
        <f t="shared" si="12"/>
        <v>24.524624999999997</v>
      </c>
      <c r="S94" s="20">
        <f t="shared" si="33"/>
        <v>24.558999999999997</v>
      </c>
      <c r="T94" s="17">
        <f t="shared" si="13"/>
        <v>28.445875000000001</v>
      </c>
      <c r="U94" s="17">
        <f t="shared" si="14"/>
        <v>24.550875000000001</v>
      </c>
      <c r="V94" s="17">
        <f t="shared" si="15"/>
        <v>27.469624999999997</v>
      </c>
      <c r="W94" s="17">
        <f t="shared" si="16"/>
        <v>28.914624999999997</v>
      </c>
      <c r="X94" s="17">
        <f t="shared" ref="X94:Z94" si="338">X43-$D$4</f>
        <v>26.538999999999998</v>
      </c>
      <c r="Y94" s="20">
        <f t="shared" si="338"/>
        <v>26.078999999999997</v>
      </c>
      <c r="Z94" s="17">
        <f t="shared" si="338"/>
        <v>28.448999999999998</v>
      </c>
      <c r="AA94" s="17">
        <f t="shared" ref="AA94:AB94" si="339">AA43-$E$4</f>
        <v>27.335874999999998</v>
      </c>
      <c r="AB94" s="17">
        <f t="shared" si="339"/>
        <v>28.915875</v>
      </c>
      <c r="AC94" s="17">
        <f t="shared" ref="AC94:AD94" si="340">AC43-$F$4</f>
        <v>27.140875000000001</v>
      </c>
      <c r="AD94" s="17">
        <f t="shared" si="340"/>
        <v>27.120875000000002</v>
      </c>
      <c r="AE94" s="17">
        <f t="shared" ref="AE94:AF94" si="341">AE43-$G$4</f>
        <v>28.389624999999995</v>
      </c>
      <c r="AF94" s="17">
        <f t="shared" si="341"/>
        <v>28.269624999999998</v>
      </c>
      <c r="AG94" s="17">
        <f t="shared" ref="AG94:AH94" si="342">AG43-$H$4</f>
        <v>22.354624999999999</v>
      </c>
      <c r="AH94" s="17">
        <f t="shared" si="342"/>
        <v>27.574624999999997</v>
      </c>
      <c r="AI94" s="17">
        <f t="shared" si="22"/>
        <v>28.248999999999999</v>
      </c>
      <c r="AJ94" s="17">
        <f t="shared" ref="AJ94:AK94" si="343">AJ43-$E$4</f>
        <v>30.475874999999998</v>
      </c>
      <c r="AK94" s="17">
        <f t="shared" si="343"/>
        <v>30.235875</v>
      </c>
      <c r="AL94" s="17">
        <f t="shared" ref="AL94:AM94" si="344">AL43-$F$4</f>
        <v>28.790875</v>
      </c>
      <c r="AM94" s="17">
        <f t="shared" si="344"/>
        <v>28.960875000000001</v>
      </c>
      <c r="AN94" s="17">
        <f t="shared" ref="AN94:AO94" si="345">AN43-$G$4</f>
        <v>25.889624999999995</v>
      </c>
      <c r="AO94" s="17">
        <f t="shared" si="345"/>
        <v>30.259624999999996</v>
      </c>
      <c r="AP94" s="17">
        <f t="shared" ref="AP94:AQ94" si="346">AP43-$H$4</f>
        <v>22.594624999999997</v>
      </c>
      <c r="AQ94" s="17">
        <f t="shared" si="346"/>
        <v>26.004624999999997</v>
      </c>
    </row>
    <row r="95" spans="3:43">
      <c r="C95" t="s">
        <v>118</v>
      </c>
      <c r="D95" s="17">
        <f t="shared" si="27"/>
        <v>24.408999999999999</v>
      </c>
      <c r="E95" s="17">
        <f t="shared" si="28"/>
        <v>20.875875000000001</v>
      </c>
      <c r="F95" s="17">
        <f t="shared" si="29"/>
        <v>19.250875000000001</v>
      </c>
      <c r="G95" s="17">
        <f t="shared" si="30"/>
        <v>19.289624999999997</v>
      </c>
      <c r="H95" s="17">
        <f t="shared" si="31"/>
        <v>20.674624999999999</v>
      </c>
      <c r="I95" s="17">
        <f t="shared" si="32"/>
        <v>19.318999999999999</v>
      </c>
      <c r="J95" s="17">
        <f t="shared" si="4"/>
        <v>21.835874999999998</v>
      </c>
      <c r="K95" s="17">
        <f t="shared" si="5"/>
        <v>19.750875000000001</v>
      </c>
      <c r="L95" s="17">
        <f t="shared" si="6"/>
        <v>22.359624999999998</v>
      </c>
      <c r="M95" s="17">
        <f t="shared" si="7"/>
        <v>19.894624999999998</v>
      </c>
      <c r="N95" s="17">
        <f t="shared" si="8"/>
        <v>20.188999999999997</v>
      </c>
      <c r="O95" s="17">
        <f t="shared" si="9"/>
        <v>19.885874999999999</v>
      </c>
      <c r="P95" s="17">
        <f t="shared" si="10"/>
        <v>24.850874999999998</v>
      </c>
      <c r="Q95" s="22">
        <f t="shared" si="11"/>
        <v>21.879624999999997</v>
      </c>
      <c r="R95" s="17">
        <f t="shared" si="12"/>
        <v>20.334624999999999</v>
      </c>
      <c r="S95" s="20">
        <f t="shared" si="33"/>
        <v>15.138999999999998</v>
      </c>
      <c r="T95" s="17">
        <f t="shared" si="13"/>
        <v>16.125875000000001</v>
      </c>
      <c r="U95" s="17">
        <f t="shared" si="14"/>
        <v>16.080874999999999</v>
      </c>
      <c r="V95" s="17">
        <f t="shared" si="15"/>
        <v>17.169624999999996</v>
      </c>
      <c r="W95" s="17">
        <f t="shared" si="16"/>
        <v>17.384625</v>
      </c>
      <c r="X95" s="17">
        <f t="shared" ref="X95:Z95" si="347">X44-$D$4</f>
        <v>18.558999999999997</v>
      </c>
      <c r="Y95" s="20">
        <f t="shared" si="347"/>
        <v>15.168999999999999</v>
      </c>
      <c r="Z95" s="17">
        <f t="shared" si="347"/>
        <v>18.968999999999998</v>
      </c>
      <c r="AA95" s="17">
        <f t="shared" ref="AA95:AB95" si="348">AA44-$E$4</f>
        <v>17.645875</v>
      </c>
      <c r="AB95" s="17">
        <f t="shared" si="348"/>
        <v>18.895875</v>
      </c>
      <c r="AC95" s="17">
        <f t="shared" ref="AC95:AD95" si="349">AC44-$F$4</f>
        <v>19.230875000000001</v>
      </c>
      <c r="AD95" s="17">
        <f t="shared" si="349"/>
        <v>18.170874999999999</v>
      </c>
      <c r="AE95" s="17">
        <f t="shared" ref="AE95:AF95" si="350">AE44-$G$4</f>
        <v>18.109624999999998</v>
      </c>
      <c r="AF95" s="17">
        <f t="shared" si="350"/>
        <v>18.209624999999996</v>
      </c>
      <c r="AG95" s="17">
        <f t="shared" ref="AG95:AH95" si="351">AG44-$H$4</f>
        <v>17.414624999999997</v>
      </c>
      <c r="AH95" s="17">
        <f t="shared" si="351"/>
        <v>19.524624999999997</v>
      </c>
      <c r="AI95" s="17">
        <f t="shared" si="22"/>
        <v>16.598999999999997</v>
      </c>
      <c r="AJ95" s="17">
        <f t="shared" ref="AJ95:AK95" si="352">AJ44-$E$4</f>
        <v>18.225874999999998</v>
      </c>
      <c r="AK95" s="17">
        <f t="shared" si="352"/>
        <v>17.315874999999998</v>
      </c>
      <c r="AL95" s="17">
        <f t="shared" ref="AL95:AM95" si="353">AL44-$F$4</f>
        <v>17.860875</v>
      </c>
      <c r="AM95" s="17">
        <f t="shared" si="353"/>
        <v>17.120875000000002</v>
      </c>
      <c r="AN95" s="17">
        <f t="shared" ref="AN95:AO95" si="354">AN44-$G$4</f>
        <v>15.899624999999997</v>
      </c>
      <c r="AO95" s="17">
        <f t="shared" si="354"/>
        <v>16.409624999999998</v>
      </c>
      <c r="AP95" s="17">
        <f t="shared" ref="AP95:AQ95" si="355">AP44-$H$4</f>
        <v>17.004624999999997</v>
      </c>
      <c r="AQ95" s="17">
        <f t="shared" si="355"/>
        <v>19.004624999999997</v>
      </c>
    </row>
    <row r="96" spans="3:43">
      <c r="C96" t="s">
        <v>119</v>
      </c>
      <c r="D96" s="17">
        <f t="shared" si="27"/>
        <v>22.898999999999997</v>
      </c>
      <c r="E96" s="17">
        <f t="shared" si="28"/>
        <v>23.305875</v>
      </c>
      <c r="F96" s="17">
        <f t="shared" si="29"/>
        <v>23.030875000000002</v>
      </c>
      <c r="G96" s="17">
        <f t="shared" si="30"/>
        <v>23.529624999999996</v>
      </c>
      <c r="H96" s="17">
        <f t="shared" si="31"/>
        <v>22.654624999999999</v>
      </c>
      <c r="I96" s="17">
        <f t="shared" si="32"/>
        <v>21.588999999999999</v>
      </c>
      <c r="J96" s="17">
        <f t="shared" si="4"/>
        <v>23.245874999999998</v>
      </c>
      <c r="K96" s="17">
        <f t="shared" si="5"/>
        <v>22.780875000000002</v>
      </c>
      <c r="L96" s="17">
        <f t="shared" si="6"/>
        <v>23.409624999999998</v>
      </c>
      <c r="M96" s="17">
        <f t="shared" si="7"/>
        <v>22.464624999999998</v>
      </c>
      <c r="N96" s="17">
        <f t="shared" si="8"/>
        <v>22.518999999999998</v>
      </c>
      <c r="O96" s="17">
        <f t="shared" si="9"/>
        <v>24.895875</v>
      </c>
      <c r="P96" s="17">
        <f t="shared" si="10"/>
        <v>23.950875</v>
      </c>
      <c r="Q96" s="22">
        <f t="shared" si="11"/>
        <v>23.589624999999998</v>
      </c>
      <c r="R96" s="17">
        <f t="shared" si="12"/>
        <v>22.724625</v>
      </c>
      <c r="S96" s="20">
        <f t="shared" si="33"/>
        <v>22.068999999999999</v>
      </c>
      <c r="T96" s="17">
        <f t="shared" si="13"/>
        <v>23.115874999999999</v>
      </c>
      <c r="U96" s="17">
        <f t="shared" si="14"/>
        <v>22.640875000000001</v>
      </c>
      <c r="V96" s="17">
        <f t="shared" si="15"/>
        <v>22.579624999999997</v>
      </c>
      <c r="W96" s="17">
        <f t="shared" si="16"/>
        <v>23.414624999999997</v>
      </c>
      <c r="X96" s="17">
        <f t="shared" ref="X96:Z96" si="356">X45-$D$4</f>
        <v>23.028999999999996</v>
      </c>
      <c r="Y96" s="20">
        <f t="shared" si="356"/>
        <v>20.668999999999997</v>
      </c>
      <c r="Z96" s="17">
        <f t="shared" si="356"/>
        <v>23.209</v>
      </c>
      <c r="AA96" s="17">
        <f t="shared" ref="AA96:AB96" si="357">AA45-$E$4</f>
        <v>23.005875</v>
      </c>
      <c r="AB96" s="17">
        <f t="shared" si="357"/>
        <v>23.685874999999999</v>
      </c>
      <c r="AC96" s="17">
        <f t="shared" ref="AC96:AD96" si="358">AC45-$F$4</f>
        <v>22.830874999999999</v>
      </c>
      <c r="AD96" s="17">
        <f t="shared" si="358"/>
        <v>22.580874999999999</v>
      </c>
      <c r="AE96" s="17">
        <f t="shared" ref="AE96:AF96" si="359">AE45-$G$4</f>
        <v>23.089624999999998</v>
      </c>
      <c r="AF96" s="17">
        <f t="shared" si="359"/>
        <v>23.019624999999998</v>
      </c>
      <c r="AG96" s="17">
        <f t="shared" ref="AG96:AH96" si="360">AG45-$H$4</f>
        <v>23.464624999999998</v>
      </c>
      <c r="AH96" s="17">
        <f t="shared" si="360"/>
        <v>24.014624999999999</v>
      </c>
      <c r="AI96" s="17">
        <f t="shared" si="22"/>
        <v>22.098999999999997</v>
      </c>
      <c r="AJ96" s="17">
        <f t="shared" ref="AJ96:AK96" si="361">AJ45-$E$4</f>
        <v>23.645875</v>
      </c>
      <c r="AK96" s="17">
        <f t="shared" si="361"/>
        <v>23.685874999999999</v>
      </c>
      <c r="AL96" s="17">
        <f t="shared" ref="AL96:AM96" si="362">AL45-$F$4</f>
        <v>22.910875000000001</v>
      </c>
      <c r="AM96" s="17">
        <f t="shared" si="362"/>
        <v>22.930875</v>
      </c>
      <c r="AN96" s="17">
        <f t="shared" ref="AN96:AO96" si="363">AN45-$G$4</f>
        <v>22.609624999999998</v>
      </c>
      <c r="AO96" s="17">
        <f t="shared" si="363"/>
        <v>23.559624999999997</v>
      </c>
      <c r="AP96" s="17">
        <f t="shared" ref="AP96:AQ96" si="364">AP45-$H$4</f>
        <v>23.464624999999998</v>
      </c>
      <c r="AQ96" s="17">
        <f t="shared" si="364"/>
        <v>23.594624999999997</v>
      </c>
    </row>
    <row r="97" spans="3:47">
      <c r="C97" t="s">
        <v>120</v>
      </c>
      <c r="D97" s="17">
        <f t="shared" si="27"/>
        <v>27.078999999999997</v>
      </c>
      <c r="E97" s="17">
        <f t="shared" si="28"/>
        <v>28.755875</v>
      </c>
      <c r="F97" s="17">
        <f t="shared" si="29"/>
        <v>29.890875000000001</v>
      </c>
      <c r="G97" s="17">
        <f t="shared" si="30"/>
        <v>29.309624999999997</v>
      </c>
      <c r="H97" s="17">
        <f t="shared" si="31"/>
        <v>28.444624999999998</v>
      </c>
      <c r="I97" s="17">
        <f t="shared" si="32"/>
        <v>26.658999999999999</v>
      </c>
      <c r="J97" s="17">
        <f t="shared" si="4"/>
        <v>28.505875</v>
      </c>
      <c r="K97" s="17">
        <f t="shared" si="5"/>
        <v>30.200875</v>
      </c>
      <c r="L97" s="17">
        <f t="shared" si="6"/>
        <v>29.619624999999996</v>
      </c>
      <c r="M97" s="17">
        <f t="shared" si="7"/>
        <v>28.634625</v>
      </c>
      <c r="N97" s="17">
        <f t="shared" si="8"/>
        <v>21.218999999999998</v>
      </c>
      <c r="O97" s="17">
        <f t="shared" si="9"/>
        <v>29.285875000000001</v>
      </c>
      <c r="P97" s="17">
        <f t="shared" si="10"/>
        <v>32.500874999999994</v>
      </c>
      <c r="Q97" s="22">
        <f t="shared" si="11"/>
        <v>30.349624999999996</v>
      </c>
      <c r="R97" s="17">
        <f t="shared" si="12"/>
        <v>28.424624999999999</v>
      </c>
      <c r="S97" s="20">
        <f t="shared" si="33"/>
        <v>26.548999999999999</v>
      </c>
      <c r="T97" s="17">
        <f t="shared" si="13"/>
        <v>27.645875</v>
      </c>
      <c r="U97" s="17">
        <f t="shared" si="14"/>
        <v>27.230875000000001</v>
      </c>
      <c r="V97" s="17">
        <f t="shared" si="15"/>
        <v>28.089624999999998</v>
      </c>
      <c r="W97" s="17">
        <f t="shared" si="16"/>
        <v>29.224625</v>
      </c>
      <c r="X97" s="17">
        <f t="shared" ref="X97:Z97" si="365">X46-$D$4</f>
        <v>28.088999999999999</v>
      </c>
      <c r="Y97" s="20">
        <f t="shared" si="365"/>
        <v>26.288999999999998</v>
      </c>
      <c r="Z97" s="17">
        <f t="shared" si="365"/>
        <v>29.158999999999999</v>
      </c>
      <c r="AA97" s="17">
        <f t="shared" ref="AA97:AB97" si="366">AA46-$E$4</f>
        <v>28.555875</v>
      </c>
      <c r="AB97" s="17">
        <f t="shared" si="366"/>
        <v>25.615874999999999</v>
      </c>
      <c r="AC97" s="17">
        <f t="shared" ref="AC97:AD97" si="367">AC46-$F$4</f>
        <v>27.490874999999999</v>
      </c>
      <c r="AD97" s="17">
        <f t="shared" si="367"/>
        <v>29.180875</v>
      </c>
      <c r="AE97" s="17">
        <f t="shared" ref="AE97:AF97" si="368">AE46-$G$4</f>
        <v>28.779624999999996</v>
      </c>
      <c r="AF97" s="17">
        <f t="shared" si="368"/>
        <v>30.419624999999996</v>
      </c>
      <c r="AG97" s="17">
        <f t="shared" ref="AG97:AH97" si="369">AG46-$H$4</f>
        <v>27.984624999999998</v>
      </c>
      <c r="AH97" s="17">
        <f t="shared" si="369"/>
        <v>29.414624999999997</v>
      </c>
      <c r="AI97" s="17"/>
      <c r="AJ97" s="17">
        <f t="shared" ref="AJ97:AK97" si="370">AJ46-$E$4</f>
        <v>29.145875</v>
      </c>
      <c r="AK97" s="17">
        <f t="shared" si="370"/>
        <v>30.655874999999998</v>
      </c>
      <c r="AL97" s="17">
        <f t="shared" ref="AL97:AM97" si="371">AL46-$F$4</f>
        <v>30.170874999999999</v>
      </c>
      <c r="AM97" s="17">
        <f t="shared" si="371"/>
        <v>31.030875000000002</v>
      </c>
      <c r="AN97" s="17">
        <f t="shared" ref="AN97:AO97" si="372">AN46-$G$4</f>
        <v>32.139624999999995</v>
      </c>
      <c r="AO97" s="17">
        <f t="shared" si="372"/>
        <v>34.389624999999995</v>
      </c>
      <c r="AP97" s="17">
        <f t="shared" ref="AP97:AQ97" si="373">AP46-$H$4</f>
        <v>30.494624999999999</v>
      </c>
      <c r="AQ97" s="17">
        <f t="shared" si="373"/>
        <v>30.374624999999998</v>
      </c>
    </row>
    <row r="98" spans="3:47">
      <c r="C98" t="s">
        <v>121</v>
      </c>
      <c r="D98" s="17">
        <f t="shared" si="27"/>
        <v>22.388999999999999</v>
      </c>
      <c r="E98" s="17">
        <f t="shared" si="28"/>
        <v>23.795874999999999</v>
      </c>
      <c r="F98" s="17">
        <f t="shared" si="29"/>
        <v>22.760874999999999</v>
      </c>
      <c r="G98" s="17">
        <f t="shared" si="30"/>
        <v>23.089624999999998</v>
      </c>
      <c r="H98" s="17">
        <f t="shared" si="31"/>
        <v>23.384625</v>
      </c>
      <c r="I98" s="17">
        <f t="shared" si="32"/>
        <v>21.408999999999999</v>
      </c>
      <c r="J98" s="17">
        <f t="shared" si="4"/>
        <v>24.605875000000001</v>
      </c>
      <c r="K98" s="17">
        <f t="shared" si="5"/>
        <v>22.960875000000001</v>
      </c>
      <c r="L98" s="17">
        <f t="shared" si="6"/>
        <v>22.969624999999997</v>
      </c>
      <c r="M98" s="17">
        <f t="shared" si="7"/>
        <v>23.484624999999998</v>
      </c>
      <c r="N98" s="17">
        <f t="shared" si="8"/>
        <v>23.119</v>
      </c>
      <c r="O98" s="17">
        <f t="shared" si="9"/>
        <v>24.215875</v>
      </c>
      <c r="P98" s="17">
        <f t="shared" si="10"/>
        <v>24.900874999999999</v>
      </c>
      <c r="Q98" s="22">
        <f t="shared" si="11"/>
        <v>23.629624999999997</v>
      </c>
      <c r="R98" s="17">
        <f t="shared" si="12"/>
        <v>22.474625</v>
      </c>
      <c r="S98" s="20">
        <f t="shared" si="33"/>
        <v>21.218999999999998</v>
      </c>
      <c r="T98" s="17">
        <f t="shared" si="13"/>
        <v>22.665875</v>
      </c>
      <c r="U98" s="17">
        <f t="shared" si="14"/>
        <v>21.140875000000001</v>
      </c>
      <c r="V98" s="17">
        <f t="shared" si="15"/>
        <v>21.379624999999997</v>
      </c>
      <c r="W98" s="17">
        <f t="shared" si="16"/>
        <v>22.884625</v>
      </c>
      <c r="X98" s="17">
        <f t="shared" ref="X98:Z98" si="374">X47-$D$4</f>
        <v>22.608999999999998</v>
      </c>
      <c r="Y98" s="20">
        <f t="shared" si="374"/>
        <v>21.328999999999997</v>
      </c>
      <c r="Z98" s="17">
        <f t="shared" si="374"/>
        <v>24.268999999999998</v>
      </c>
      <c r="AA98" s="17">
        <f t="shared" ref="AA98:AB98" si="375">AA47-$E$4</f>
        <v>23.215875</v>
      </c>
      <c r="AB98" s="17">
        <f t="shared" si="375"/>
        <v>23.165875</v>
      </c>
      <c r="AC98" s="17">
        <f t="shared" ref="AC98:AD98" si="376">AC47-$F$4</f>
        <v>21.870875000000002</v>
      </c>
      <c r="AD98" s="17">
        <f t="shared" si="376"/>
        <v>22.200875</v>
      </c>
      <c r="AE98" s="17">
        <f t="shared" ref="AE98:AF98" si="377">AE47-$G$4</f>
        <v>22.539624999999997</v>
      </c>
      <c r="AF98" s="17">
        <f t="shared" si="377"/>
        <v>22.559624999999997</v>
      </c>
      <c r="AG98" s="17">
        <f t="shared" ref="AG98:AH98" si="378">AG47-$H$4</f>
        <v>23.404624999999999</v>
      </c>
      <c r="AH98" s="17">
        <f t="shared" si="378"/>
        <v>24.274624999999997</v>
      </c>
      <c r="AI98" s="17">
        <f t="shared" si="22"/>
        <v>22.308999999999997</v>
      </c>
      <c r="AJ98" s="17">
        <f t="shared" ref="AJ98:AK98" si="379">AJ47-$E$4</f>
        <v>22.795874999999999</v>
      </c>
      <c r="AK98" s="17">
        <f t="shared" si="379"/>
        <v>23.635874999999999</v>
      </c>
      <c r="AL98" s="17">
        <f t="shared" ref="AL98:AM98" si="380">AL47-$F$4</f>
        <v>24.570875000000001</v>
      </c>
      <c r="AM98" s="17">
        <f t="shared" si="380"/>
        <v>22.840875</v>
      </c>
      <c r="AN98" s="17">
        <f t="shared" ref="AN98:AO98" si="381">AN47-$G$4</f>
        <v>22.199624999999997</v>
      </c>
      <c r="AO98" s="17">
        <f t="shared" si="381"/>
        <v>22.959624999999996</v>
      </c>
      <c r="AP98" s="17">
        <f t="shared" ref="AP98:AQ98" si="382">AP47-$H$4</f>
        <v>23.524624999999997</v>
      </c>
      <c r="AQ98" s="17">
        <f t="shared" si="382"/>
        <v>22.824624999999997</v>
      </c>
    </row>
    <row r="99" spans="3:47">
      <c r="C99" t="s">
        <v>122</v>
      </c>
      <c r="D99" s="17">
        <f t="shared" si="27"/>
        <v>22.048999999999999</v>
      </c>
      <c r="E99" s="17">
        <f t="shared" si="28"/>
        <v>23.885874999999999</v>
      </c>
      <c r="F99" s="17">
        <f t="shared" si="29"/>
        <v>22.840875</v>
      </c>
      <c r="G99" s="17">
        <f t="shared" si="30"/>
        <v>23.199624999999997</v>
      </c>
      <c r="H99" s="17">
        <f t="shared" si="31"/>
        <v>23.344624999999997</v>
      </c>
      <c r="I99" s="17">
        <f t="shared" si="32"/>
        <v>22.138999999999999</v>
      </c>
      <c r="J99" s="17">
        <f t="shared" si="4"/>
        <v>23.665875</v>
      </c>
      <c r="K99" s="17">
        <f t="shared" si="5"/>
        <v>22.710875000000001</v>
      </c>
      <c r="L99" s="17">
        <f t="shared" si="6"/>
        <v>23.419624999999996</v>
      </c>
      <c r="M99" s="17">
        <f t="shared" si="7"/>
        <v>23.524624999999997</v>
      </c>
      <c r="N99" s="17">
        <f t="shared" si="8"/>
        <v>23.318999999999999</v>
      </c>
      <c r="O99" s="17">
        <f t="shared" si="9"/>
        <v>23.725874999999998</v>
      </c>
      <c r="P99" s="17">
        <f t="shared" si="10"/>
        <v>24.160875000000001</v>
      </c>
      <c r="Q99" s="22">
        <f t="shared" si="11"/>
        <v>23.929624999999998</v>
      </c>
      <c r="R99" s="17">
        <f t="shared" si="12"/>
        <v>22.814624999999999</v>
      </c>
      <c r="S99" s="20">
        <f t="shared" si="33"/>
        <v>21.388999999999999</v>
      </c>
      <c r="T99" s="17">
        <f t="shared" si="13"/>
        <v>22.935874999999999</v>
      </c>
      <c r="U99" s="17">
        <f t="shared" si="14"/>
        <v>21.870875000000002</v>
      </c>
      <c r="V99" s="17">
        <f t="shared" si="15"/>
        <v>22.049624999999995</v>
      </c>
      <c r="W99" s="17">
        <f t="shared" si="16"/>
        <v>23.424624999999999</v>
      </c>
      <c r="X99" s="17">
        <f t="shared" ref="X99:Z99" si="383">X48-$D$4</f>
        <v>22.438999999999997</v>
      </c>
      <c r="Y99" s="20">
        <f t="shared" si="383"/>
        <v>21.018999999999998</v>
      </c>
      <c r="Z99" s="17">
        <f t="shared" si="383"/>
        <v>23.598999999999997</v>
      </c>
      <c r="AA99" s="17">
        <f t="shared" ref="AA99:AB99" si="384">AA48-$E$4</f>
        <v>22.995874999999998</v>
      </c>
      <c r="AB99" s="17">
        <f t="shared" si="384"/>
        <v>23.895875</v>
      </c>
      <c r="AC99" s="17">
        <f t="shared" ref="AC99:AD99" si="385">AC48-$F$4</f>
        <v>21.170874999999999</v>
      </c>
      <c r="AD99" s="17">
        <f t="shared" si="385"/>
        <v>22.190875000000002</v>
      </c>
      <c r="AE99" s="17">
        <f t="shared" ref="AE99:AF99" si="386">AE48-$G$4</f>
        <v>22.509624999999996</v>
      </c>
      <c r="AF99" s="17">
        <f t="shared" si="386"/>
        <v>22.909624999999998</v>
      </c>
      <c r="AG99" s="17">
        <f t="shared" ref="AG99:AH99" si="387">AG48-$H$4</f>
        <v>23.014624999999999</v>
      </c>
      <c r="AH99" s="17">
        <f t="shared" si="387"/>
        <v>23.584624999999999</v>
      </c>
      <c r="AI99" s="17">
        <f t="shared" si="22"/>
        <v>22.148999999999997</v>
      </c>
      <c r="AJ99" s="17">
        <f t="shared" ref="AJ99:AK99" si="388">AJ48-$E$4</f>
        <v>22.995874999999998</v>
      </c>
      <c r="AK99" s="17">
        <f t="shared" si="388"/>
        <v>23.625875000000001</v>
      </c>
      <c r="AL99" s="17">
        <f t="shared" ref="AL99:AM99" si="389">AL48-$F$4</f>
        <v>23.830874999999999</v>
      </c>
      <c r="AM99" s="17">
        <f t="shared" si="389"/>
        <v>23.110875</v>
      </c>
      <c r="AN99" s="17">
        <f t="shared" ref="AN99:AO99" si="390">AN48-$G$4</f>
        <v>22.479624999999995</v>
      </c>
      <c r="AO99" s="17">
        <f t="shared" si="390"/>
        <v>24.279624999999996</v>
      </c>
      <c r="AP99" s="17">
        <f t="shared" ref="AP99:AQ99" si="391">AP48-$H$4</f>
        <v>22.824624999999997</v>
      </c>
      <c r="AQ99" s="17">
        <f t="shared" si="391"/>
        <v>22.894624999999998</v>
      </c>
    </row>
    <row r="100" spans="3:47">
      <c r="C100" t="s">
        <v>123</v>
      </c>
      <c r="D100" s="17">
        <f t="shared" si="27"/>
        <v>19.648999999999997</v>
      </c>
      <c r="E100" s="17">
        <f t="shared" si="28"/>
        <v>19.885874999999999</v>
      </c>
      <c r="F100" s="17">
        <f t="shared" si="29"/>
        <v>18.760874999999999</v>
      </c>
      <c r="G100" s="17">
        <f t="shared" si="30"/>
        <v>20.279624999999996</v>
      </c>
      <c r="H100" s="17">
        <f t="shared" si="31"/>
        <v>19.824624999999997</v>
      </c>
      <c r="I100" s="17">
        <f t="shared" si="32"/>
        <v>16.938999999999997</v>
      </c>
      <c r="J100" s="17">
        <f t="shared" si="4"/>
        <v>19.785875000000001</v>
      </c>
      <c r="K100" s="17">
        <f t="shared" si="5"/>
        <v>19.810874999999999</v>
      </c>
      <c r="L100" s="17">
        <f t="shared" si="6"/>
        <v>19.069624999999998</v>
      </c>
      <c r="M100" s="17">
        <f t="shared" si="7"/>
        <v>19.014624999999999</v>
      </c>
      <c r="N100" s="17">
        <f t="shared" si="8"/>
        <v>18.418999999999997</v>
      </c>
      <c r="O100" s="17">
        <f t="shared" si="9"/>
        <v>20.115874999999999</v>
      </c>
      <c r="P100" s="17">
        <f t="shared" si="10"/>
        <v>19.820875000000001</v>
      </c>
      <c r="Q100" s="22">
        <f t="shared" si="11"/>
        <v>18.999624999999998</v>
      </c>
      <c r="R100" s="17">
        <f t="shared" si="12"/>
        <v>19.304624999999998</v>
      </c>
      <c r="S100" s="20">
        <f t="shared" si="33"/>
        <v>20.028999999999996</v>
      </c>
      <c r="T100" s="17">
        <f t="shared" si="13"/>
        <v>21.315874999999998</v>
      </c>
      <c r="U100" s="17">
        <f t="shared" si="14"/>
        <v>20.000875000000001</v>
      </c>
      <c r="V100" s="17">
        <f t="shared" si="15"/>
        <v>20.289624999999997</v>
      </c>
      <c r="W100" s="17">
        <f t="shared" si="16"/>
        <v>20.944624999999998</v>
      </c>
      <c r="X100" s="17">
        <f t="shared" ref="X100:Z100" si="392">X49-$D$4</f>
        <v>19.408999999999999</v>
      </c>
      <c r="Y100" s="20">
        <f t="shared" si="392"/>
        <v>18.548999999999999</v>
      </c>
      <c r="Z100" s="17">
        <f t="shared" si="392"/>
        <v>20.278999999999996</v>
      </c>
      <c r="AA100" s="17">
        <f t="shared" ref="AA100:AB100" si="393">AA49-$E$4</f>
        <v>20.275874999999999</v>
      </c>
      <c r="AB100" s="17">
        <f t="shared" si="393"/>
        <v>21.855875000000001</v>
      </c>
      <c r="AC100" s="17">
        <f t="shared" ref="AC100:AD100" si="394">AC49-$F$4</f>
        <v>19.550875000000001</v>
      </c>
      <c r="AD100" s="17">
        <f t="shared" si="394"/>
        <v>20.780875000000002</v>
      </c>
      <c r="AE100" s="17">
        <f t="shared" ref="AE100:AF100" si="395">AE49-$G$4</f>
        <v>21.149624999999997</v>
      </c>
      <c r="AF100" s="17">
        <f t="shared" si="395"/>
        <v>20.319624999999998</v>
      </c>
      <c r="AG100" s="17">
        <f t="shared" ref="AG100:AH100" si="396">AG49-$H$4</f>
        <v>21.274624999999997</v>
      </c>
      <c r="AH100" s="17">
        <f t="shared" si="396"/>
        <v>21.374624999999998</v>
      </c>
      <c r="AI100" s="17">
        <f t="shared" si="22"/>
        <v>19.468999999999998</v>
      </c>
      <c r="AJ100" s="17">
        <f t="shared" ref="AJ100:AK100" si="397">AJ49-$E$4</f>
        <v>21.125875000000001</v>
      </c>
      <c r="AK100" s="17">
        <f t="shared" si="397"/>
        <v>21.955874999999999</v>
      </c>
      <c r="AL100" s="17">
        <f t="shared" ref="AL100:AM100" si="398">AL49-$F$4</f>
        <v>20.070875000000001</v>
      </c>
      <c r="AM100" s="17">
        <f t="shared" si="398"/>
        <v>20.540875</v>
      </c>
      <c r="AN100" s="17">
        <f t="shared" ref="AN100:AO100" si="399">AN49-$G$4</f>
        <v>21.159624999999998</v>
      </c>
      <c r="AO100" s="17">
        <f t="shared" si="399"/>
        <v>21.129624999999997</v>
      </c>
      <c r="AP100" s="17">
        <f t="shared" ref="AP100:AQ100" si="400">AP49-$H$4</f>
        <v>21.584624999999999</v>
      </c>
      <c r="AQ100" s="17">
        <f t="shared" si="400"/>
        <v>20.734624999999998</v>
      </c>
    </row>
    <row r="101" spans="3:47">
      <c r="C101" t="s">
        <v>124</v>
      </c>
      <c r="D101" s="17">
        <f t="shared" si="27"/>
        <v>26.428999999999998</v>
      </c>
      <c r="E101" s="17">
        <f t="shared" si="28"/>
        <v>27.445875000000001</v>
      </c>
      <c r="F101" s="17">
        <f t="shared" si="29"/>
        <v>28.220874999999999</v>
      </c>
      <c r="G101" s="17">
        <f t="shared" si="30"/>
        <v>28.099624999999996</v>
      </c>
      <c r="H101" s="17">
        <f t="shared" si="31"/>
        <v>27.484624999999998</v>
      </c>
      <c r="I101" s="17">
        <f t="shared" si="32"/>
        <v>25.058999999999997</v>
      </c>
      <c r="J101" s="17">
        <f t="shared" si="4"/>
        <v>26.885874999999999</v>
      </c>
      <c r="K101" s="17">
        <f t="shared" si="5"/>
        <v>29.010874999999999</v>
      </c>
      <c r="L101" s="17">
        <f t="shared" si="6"/>
        <v>29.009624999999996</v>
      </c>
      <c r="M101" s="17">
        <f t="shared" si="7"/>
        <v>28.014624999999999</v>
      </c>
      <c r="N101" s="17">
        <f t="shared" si="8"/>
        <v>25.119</v>
      </c>
      <c r="O101" s="17">
        <f t="shared" si="9"/>
        <v>28.645875</v>
      </c>
      <c r="P101" s="17">
        <f t="shared" si="10"/>
        <v>29.010874999999999</v>
      </c>
      <c r="Q101" s="22">
        <f t="shared" si="11"/>
        <v>30.359624999999998</v>
      </c>
      <c r="R101" s="17">
        <f t="shared" si="12"/>
        <v>27.524624999999997</v>
      </c>
      <c r="S101" s="20">
        <f t="shared" si="33"/>
        <v>23.369</v>
      </c>
      <c r="T101" s="17">
        <f t="shared" si="13"/>
        <v>24.815874999999998</v>
      </c>
      <c r="U101" s="17">
        <f t="shared" si="14"/>
        <v>23.270875</v>
      </c>
      <c r="V101" s="17">
        <f t="shared" si="15"/>
        <v>24.149624999999997</v>
      </c>
      <c r="W101" s="17">
        <f t="shared" si="16"/>
        <v>25.724625</v>
      </c>
      <c r="X101" s="17">
        <f t="shared" ref="X101:Z101" si="401">X50-$D$4</f>
        <v>24.498999999999999</v>
      </c>
      <c r="Y101" s="20">
        <f t="shared" si="401"/>
        <v>23.108999999999998</v>
      </c>
      <c r="Z101" s="17">
        <f t="shared" si="401"/>
        <v>22.918999999999997</v>
      </c>
      <c r="AA101" s="17">
        <f t="shared" ref="AA101:AB101" si="402">AA50-$E$4</f>
        <v>24.215875</v>
      </c>
      <c r="AB101" s="17">
        <f t="shared" si="402"/>
        <v>24.975874999999998</v>
      </c>
      <c r="AC101" s="17">
        <f t="shared" ref="AC101:AD101" si="403">AC50-$F$4</f>
        <v>24.050875000000001</v>
      </c>
      <c r="AD101" s="17">
        <f t="shared" si="403"/>
        <v>24.750875000000001</v>
      </c>
      <c r="AE101" s="17">
        <f t="shared" ref="AE101:AF101" si="404">AE50-$G$4</f>
        <v>24.939624999999996</v>
      </c>
      <c r="AF101" s="17">
        <f t="shared" si="404"/>
        <v>25.629624999999997</v>
      </c>
      <c r="AG101" s="17">
        <f t="shared" ref="AG101:AH101" si="405">AG50-$H$4</f>
        <v>25.444624999999998</v>
      </c>
      <c r="AH101" s="17">
        <f t="shared" si="405"/>
        <v>24.864624999999997</v>
      </c>
      <c r="AI101" s="17">
        <f t="shared" si="22"/>
        <v>24.278999999999996</v>
      </c>
      <c r="AJ101" s="17">
        <f t="shared" ref="AJ101:AK101" si="406">AJ50-$E$4</f>
        <v>24.935874999999999</v>
      </c>
      <c r="AK101" s="17">
        <f t="shared" si="406"/>
        <v>27.145875</v>
      </c>
      <c r="AL101" s="17">
        <f t="shared" ref="AL101:AM101" si="407">AL50-$F$4</f>
        <v>24.040875</v>
      </c>
      <c r="AM101" s="17">
        <f t="shared" si="407"/>
        <v>25.900874999999999</v>
      </c>
      <c r="AN101" s="17">
        <f t="shared" ref="AN101:AO101" si="408">AN50-$G$4</f>
        <v>22.499624999999998</v>
      </c>
      <c r="AO101" s="17">
        <f t="shared" si="408"/>
        <v>25.599624999999996</v>
      </c>
      <c r="AP101" s="17">
        <f t="shared" ref="AP101:AQ101" si="409">AP50-$H$4</f>
        <v>25.384625</v>
      </c>
      <c r="AQ101" s="17">
        <f t="shared" si="409"/>
        <v>25.724625</v>
      </c>
    </row>
    <row r="102" spans="3:47">
      <c r="C102" t="s">
        <v>125</v>
      </c>
      <c r="D102" s="17">
        <f t="shared" si="27"/>
        <v>25.478999999999999</v>
      </c>
      <c r="E102" s="17">
        <f t="shared" si="28"/>
        <v>25.235875</v>
      </c>
      <c r="F102" s="17">
        <f t="shared" si="29"/>
        <v>25.030875000000002</v>
      </c>
      <c r="G102" s="17">
        <f t="shared" si="30"/>
        <v>26.529624999999996</v>
      </c>
      <c r="H102" s="17">
        <f t="shared" si="31"/>
        <v>26.014624999999999</v>
      </c>
      <c r="I102" s="17">
        <f t="shared" si="32"/>
        <v>24.238999999999997</v>
      </c>
      <c r="J102" s="17">
        <f t="shared" si="4"/>
        <v>21.935874999999999</v>
      </c>
      <c r="K102" s="17">
        <f t="shared" si="5"/>
        <v>25.050875000000001</v>
      </c>
      <c r="L102" s="17">
        <f t="shared" si="6"/>
        <v>26.229624999999995</v>
      </c>
      <c r="M102" s="17">
        <f t="shared" si="7"/>
        <v>26.614624999999997</v>
      </c>
      <c r="N102" s="17">
        <f t="shared" si="8"/>
        <v>25.058999999999997</v>
      </c>
      <c r="O102" s="17">
        <f t="shared" si="9"/>
        <v>26.665875</v>
      </c>
      <c r="P102" s="17">
        <f t="shared" si="10"/>
        <v>27.140875000000001</v>
      </c>
      <c r="Q102" s="22">
        <f t="shared" si="11"/>
        <v>26.529624999999996</v>
      </c>
      <c r="R102" s="17">
        <f t="shared" si="12"/>
        <v>25.664624999999997</v>
      </c>
      <c r="S102" s="20">
        <f t="shared" si="33"/>
        <v>24.228999999999999</v>
      </c>
      <c r="T102" s="17">
        <f t="shared" si="13"/>
        <v>24.875875000000001</v>
      </c>
      <c r="U102" s="17">
        <f t="shared" si="14"/>
        <v>24.930875</v>
      </c>
      <c r="V102" s="17">
        <f t="shared" si="15"/>
        <v>24.539624999999997</v>
      </c>
      <c r="W102" s="17">
        <f t="shared" si="16"/>
        <v>26.744624999999999</v>
      </c>
      <c r="X102" s="17">
        <f t="shared" ref="X102:Z102" si="410">X51-$D$4</f>
        <v>25.298999999999999</v>
      </c>
      <c r="Y102" s="20">
        <f t="shared" si="410"/>
        <v>23.688999999999997</v>
      </c>
      <c r="Z102" s="17">
        <f t="shared" si="410"/>
        <v>26.658999999999999</v>
      </c>
      <c r="AA102" s="17">
        <f t="shared" ref="AA102:AB102" si="411">AA51-$E$4</f>
        <v>26.025874999999999</v>
      </c>
      <c r="AB102" s="17">
        <f t="shared" si="411"/>
        <v>26.885874999999999</v>
      </c>
      <c r="AC102" s="17">
        <f t="shared" ref="AC102:AD102" si="412">AC51-$F$4</f>
        <v>25.820875000000001</v>
      </c>
      <c r="AD102" s="17">
        <f t="shared" si="412"/>
        <v>26.780875000000002</v>
      </c>
      <c r="AE102" s="17">
        <f t="shared" ref="AE102:AF102" si="413">AE51-$G$4</f>
        <v>26.419624999999996</v>
      </c>
      <c r="AF102" s="17">
        <f t="shared" si="413"/>
        <v>27.229624999999995</v>
      </c>
      <c r="AG102" s="17">
        <f t="shared" ref="AG102:AH102" si="414">AG51-$H$4</f>
        <v>26.654624999999999</v>
      </c>
      <c r="AH102" s="17">
        <f t="shared" si="414"/>
        <v>27.374624999999998</v>
      </c>
      <c r="AI102" s="17">
        <f t="shared" si="22"/>
        <v>26.268999999999998</v>
      </c>
      <c r="AJ102" s="17">
        <f t="shared" ref="AJ102:AK102" si="415">AJ51-$E$4</f>
        <v>26.645875</v>
      </c>
      <c r="AK102" s="17">
        <f t="shared" si="415"/>
        <v>27.295874999999999</v>
      </c>
      <c r="AL102" s="17">
        <f t="shared" ref="AL102:AM102" si="416">AL51-$F$4</f>
        <v>26.850874999999998</v>
      </c>
      <c r="AM102" s="17">
        <f t="shared" si="416"/>
        <v>26.750875000000001</v>
      </c>
      <c r="AN102" s="17">
        <f t="shared" ref="AN102:AO102" si="417">AN51-$G$4</f>
        <v>26.289624999999997</v>
      </c>
      <c r="AO102" s="17">
        <f t="shared" si="417"/>
        <v>26.609624999999998</v>
      </c>
      <c r="AP102" s="17">
        <f t="shared" ref="AP102:AQ102" si="418">AP51-$H$4</f>
        <v>27.414624999999997</v>
      </c>
      <c r="AQ102" s="17">
        <f t="shared" si="418"/>
        <v>26.884625</v>
      </c>
    </row>
    <row r="103" spans="3:47">
      <c r="C103" t="s">
        <v>126</v>
      </c>
      <c r="D103" s="17">
        <f t="shared" si="27"/>
        <v>21.178999999999998</v>
      </c>
      <c r="E103" s="17">
        <f t="shared" si="28"/>
        <v>21.015875000000001</v>
      </c>
      <c r="F103" s="17">
        <f t="shared" si="29"/>
        <v>20.790875</v>
      </c>
      <c r="G103" s="17">
        <f t="shared" si="30"/>
        <v>20.899624999999997</v>
      </c>
      <c r="H103" s="17">
        <f t="shared" si="31"/>
        <v>21.514624999999999</v>
      </c>
      <c r="I103" s="17">
        <f t="shared" si="32"/>
        <v>20.119</v>
      </c>
      <c r="J103" s="17">
        <f t="shared" si="4"/>
        <v>21.235875</v>
      </c>
      <c r="K103" s="17">
        <f t="shared" si="5"/>
        <v>20.160875000000001</v>
      </c>
      <c r="L103" s="17">
        <f t="shared" si="6"/>
        <v>21.259624999999996</v>
      </c>
      <c r="M103" s="17">
        <f t="shared" si="7"/>
        <v>21.454625</v>
      </c>
      <c r="N103" s="17">
        <f t="shared" si="8"/>
        <v>20.668999999999997</v>
      </c>
      <c r="O103" s="17">
        <f t="shared" si="9"/>
        <v>22.015875000000001</v>
      </c>
      <c r="P103" s="17">
        <f t="shared" si="10"/>
        <v>21.240874999999999</v>
      </c>
      <c r="Q103" s="22">
        <f t="shared" si="11"/>
        <v>22.039624999999997</v>
      </c>
      <c r="R103" s="17">
        <f t="shared" si="12"/>
        <v>20.684624999999997</v>
      </c>
      <c r="S103" s="20">
        <f t="shared" si="33"/>
        <v>19.058999999999997</v>
      </c>
      <c r="T103" s="17">
        <f t="shared" si="13"/>
        <v>20.865874999999999</v>
      </c>
      <c r="U103" s="17">
        <f t="shared" si="14"/>
        <v>19.780875000000002</v>
      </c>
      <c r="V103" s="17">
        <f t="shared" si="15"/>
        <v>18.929624999999998</v>
      </c>
      <c r="W103" s="17">
        <f t="shared" si="16"/>
        <v>20.324624999999997</v>
      </c>
      <c r="X103" s="17">
        <f t="shared" ref="X103:Z103" si="419">X52-$D$4</f>
        <v>20.209</v>
      </c>
      <c r="Y103" s="20">
        <f t="shared" si="419"/>
        <v>18.619</v>
      </c>
      <c r="Z103" s="17">
        <f t="shared" si="419"/>
        <v>20.138999999999999</v>
      </c>
      <c r="AA103" s="17">
        <f t="shared" ref="AA103:AB103" si="420">AA52-$E$4</f>
        <v>20.915875</v>
      </c>
      <c r="AB103" s="17">
        <f t="shared" si="420"/>
        <v>20.905874999999998</v>
      </c>
      <c r="AC103" s="17">
        <f t="shared" ref="AC103:AD103" si="421">AC52-$F$4</f>
        <v>19.260874999999999</v>
      </c>
      <c r="AD103" s="17">
        <f t="shared" si="421"/>
        <v>20.070875000000001</v>
      </c>
      <c r="AE103" s="17">
        <f t="shared" ref="AE103:AF103" si="422">AE52-$G$4</f>
        <v>20.119624999999996</v>
      </c>
      <c r="AF103" s="17">
        <f t="shared" si="422"/>
        <v>20.379624999999997</v>
      </c>
      <c r="AG103" s="17">
        <f t="shared" ref="AG103:AH103" si="423">AG52-$H$4</f>
        <v>20.744624999999999</v>
      </c>
      <c r="AH103" s="17">
        <f t="shared" si="423"/>
        <v>21.364624999999997</v>
      </c>
      <c r="AI103" s="17">
        <f t="shared" si="22"/>
        <v>20.248999999999999</v>
      </c>
      <c r="AJ103" s="17">
        <f t="shared" ref="AJ103:AK103" si="424">AJ52-$E$4</f>
        <v>20.195875000000001</v>
      </c>
      <c r="AK103" s="17">
        <f t="shared" si="424"/>
        <v>20.045874999999999</v>
      </c>
      <c r="AL103" s="17">
        <f t="shared" ref="AL103:AM103" si="425">AL52-$F$4</f>
        <v>19.940875000000002</v>
      </c>
      <c r="AM103" s="17">
        <f t="shared" si="425"/>
        <v>20.080874999999999</v>
      </c>
      <c r="AN103" s="17">
        <f t="shared" ref="AN103:AO103" si="426">AN52-$G$4</f>
        <v>19.939624999999996</v>
      </c>
      <c r="AO103" s="17">
        <f t="shared" si="426"/>
        <v>20.099624999999996</v>
      </c>
      <c r="AP103" s="17">
        <f t="shared" ref="AP103:AQ103" si="427">AP52-$H$4</f>
        <v>20.794625</v>
      </c>
      <c r="AQ103" s="17">
        <f t="shared" si="427"/>
        <v>19.594624999999997</v>
      </c>
    </row>
    <row r="104" spans="3:47">
      <c r="C104" t="s">
        <v>127</v>
      </c>
      <c r="D104" s="17">
        <f t="shared" si="27"/>
        <v>21.428999999999998</v>
      </c>
      <c r="E104" s="17">
        <f t="shared" si="28"/>
        <v>22.825875</v>
      </c>
      <c r="F104" s="17">
        <f t="shared" si="29"/>
        <v>21.930875</v>
      </c>
      <c r="G104" s="17">
        <f t="shared" si="30"/>
        <v>22.059624999999997</v>
      </c>
      <c r="H104" s="17">
        <f t="shared" si="31"/>
        <v>22.504624999999997</v>
      </c>
      <c r="I104" s="17">
        <f t="shared" si="32"/>
        <v>24.058999999999997</v>
      </c>
      <c r="J104" s="17">
        <f t="shared" si="4"/>
        <v>22.025874999999999</v>
      </c>
      <c r="K104" s="17">
        <f t="shared" si="5"/>
        <v>23.010874999999999</v>
      </c>
      <c r="L104" s="17">
        <f t="shared" si="6"/>
        <v>22.389624999999995</v>
      </c>
      <c r="M104" s="17">
        <f t="shared" si="7"/>
        <v>22.514624999999999</v>
      </c>
      <c r="N104" s="17">
        <f t="shared" si="8"/>
        <v>21.598999999999997</v>
      </c>
      <c r="O104" s="17">
        <f t="shared" si="9"/>
        <v>23.535875000000001</v>
      </c>
      <c r="P104" s="17">
        <f t="shared" si="10"/>
        <v>22.850874999999998</v>
      </c>
      <c r="Q104" s="22">
        <f t="shared" si="11"/>
        <v>23.059624999999997</v>
      </c>
      <c r="R104" s="17">
        <f t="shared" si="12"/>
        <v>22.364624999999997</v>
      </c>
      <c r="S104" s="20">
        <f t="shared" si="33"/>
        <v>21.468999999999998</v>
      </c>
      <c r="T104" s="17">
        <f t="shared" si="13"/>
        <v>22.675874999999998</v>
      </c>
      <c r="U104" s="17">
        <f t="shared" si="14"/>
        <v>21.980875000000001</v>
      </c>
      <c r="V104" s="17">
        <f t="shared" si="15"/>
        <v>22.129624999999997</v>
      </c>
      <c r="W104" s="17">
        <f t="shared" si="16"/>
        <v>22.894624999999998</v>
      </c>
      <c r="X104" s="17">
        <f t="shared" ref="X104:Z104" si="428">X53-$D$4</f>
        <v>22.088999999999999</v>
      </c>
      <c r="Y104" s="20">
        <f t="shared" si="428"/>
        <v>20.358999999999998</v>
      </c>
      <c r="Z104" s="17">
        <f t="shared" si="428"/>
        <v>21.598999999999997</v>
      </c>
      <c r="AA104" s="17">
        <f t="shared" ref="AA104:AB104" si="429">AA53-$E$4</f>
        <v>22.135874999999999</v>
      </c>
      <c r="AB104" s="17">
        <f t="shared" si="429"/>
        <v>23.295874999999999</v>
      </c>
      <c r="AC104" s="17">
        <f t="shared" ref="AC104:AD104" si="430">AC53-$F$4</f>
        <v>21.970874999999999</v>
      </c>
      <c r="AD104" s="17">
        <f t="shared" si="430"/>
        <v>22.560874999999999</v>
      </c>
      <c r="AE104" s="17">
        <f t="shared" ref="AE104:AF104" si="431">AE53-$G$4</f>
        <v>22.589624999999998</v>
      </c>
      <c r="AF104" s="17">
        <f t="shared" si="431"/>
        <v>22.279624999999996</v>
      </c>
      <c r="AG104" s="17">
        <f t="shared" ref="AG104:AH104" si="432">AG53-$H$4</f>
        <v>22.524624999999997</v>
      </c>
      <c r="AH104" s="17">
        <f t="shared" si="432"/>
        <v>22.794625</v>
      </c>
      <c r="AI104" s="17">
        <f t="shared" si="22"/>
        <v>21.518999999999998</v>
      </c>
      <c r="AJ104" s="17">
        <f t="shared" ref="AJ104:AK104" si="433">AJ53-$E$4</f>
        <v>22.915875</v>
      </c>
      <c r="AK104" s="17">
        <f t="shared" si="433"/>
        <v>22.715875</v>
      </c>
      <c r="AL104" s="17">
        <f t="shared" ref="AL104:AM104" si="434">AL53-$F$4</f>
        <v>21.880875</v>
      </c>
      <c r="AM104" s="17">
        <f t="shared" si="434"/>
        <v>22.050875000000001</v>
      </c>
      <c r="AN104" s="17">
        <f t="shared" ref="AN104:AO104" si="435">AN53-$G$4</f>
        <v>22.299624999999995</v>
      </c>
      <c r="AO104" s="17">
        <f t="shared" si="435"/>
        <v>22.509624999999996</v>
      </c>
      <c r="AP104" s="17">
        <f t="shared" ref="AP104:AQ104" si="436">AP53-$H$4</f>
        <v>23.544625</v>
      </c>
      <c r="AQ104" s="17">
        <f t="shared" si="436"/>
        <v>22.334624999999999</v>
      </c>
    </row>
    <row r="105" spans="3:47">
      <c r="C105" t="s">
        <v>0</v>
      </c>
      <c r="D105" s="17">
        <f t="shared" si="27"/>
        <v>16.158999999999999</v>
      </c>
      <c r="E105" s="17">
        <f t="shared" si="28"/>
        <v>17.335875000000001</v>
      </c>
      <c r="F105" s="17">
        <f t="shared" si="29"/>
        <v>17.160875000000001</v>
      </c>
      <c r="G105" s="17">
        <f t="shared" si="30"/>
        <v>17.089624999999998</v>
      </c>
      <c r="H105" s="17">
        <f t="shared" si="31"/>
        <v>16.814624999999999</v>
      </c>
      <c r="I105" s="17">
        <f t="shared" si="32"/>
        <v>17.198999999999998</v>
      </c>
      <c r="J105" s="17">
        <f t="shared" si="4"/>
        <v>17.275874999999999</v>
      </c>
      <c r="K105" s="17">
        <f t="shared" si="5"/>
        <v>16.600874999999998</v>
      </c>
      <c r="L105" s="17">
        <f t="shared" si="6"/>
        <v>17.059624999999997</v>
      </c>
      <c r="M105" s="17">
        <f t="shared" si="7"/>
        <v>16.904624999999999</v>
      </c>
      <c r="N105" s="17">
        <f t="shared" si="8"/>
        <v>16.548999999999999</v>
      </c>
      <c r="O105" s="17">
        <f t="shared" si="9"/>
        <v>17.905874999999998</v>
      </c>
      <c r="P105" s="17">
        <f t="shared" si="10"/>
        <v>16.630875</v>
      </c>
      <c r="Q105" s="22">
        <f t="shared" si="11"/>
        <v>18.019624999999998</v>
      </c>
      <c r="R105" s="17">
        <f t="shared" si="12"/>
        <v>16.634625</v>
      </c>
      <c r="S105" s="20">
        <f t="shared" si="33"/>
        <v>14.488999999999997</v>
      </c>
      <c r="T105" s="17">
        <f t="shared" si="13"/>
        <v>16.095874999999999</v>
      </c>
      <c r="U105" s="17">
        <f t="shared" si="14"/>
        <v>14.830875000000001</v>
      </c>
      <c r="V105" s="17">
        <f t="shared" si="15"/>
        <v>15.369624999999997</v>
      </c>
      <c r="W105" s="17">
        <f t="shared" si="16"/>
        <v>15.974624999999998</v>
      </c>
      <c r="X105" s="17">
        <f t="shared" ref="X105:Z105" si="437">X54-$D$4</f>
        <v>16.188999999999997</v>
      </c>
      <c r="Y105" s="20">
        <f t="shared" si="437"/>
        <v>14.378999999999998</v>
      </c>
      <c r="Z105" s="17">
        <f t="shared" si="437"/>
        <v>15.668999999999999</v>
      </c>
      <c r="AA105" s="17">
        <f t="shared" ref="AA105:AB105" si="438">AA54-$E$4</f>
        <v>16.795874999999999</v>
      </c>
      <c r="AB105" s="17">
        <f t="shared" si="438"/>
        <v>16.945875000000001</v>
      </c>
      <c r="AC105" s="17">
        <f t="shared" ref="AC105:AD105" si="439">AC54-$F$4</f>
        <v>16.020875</v>
      </c>
      <c r="AD105" s="17">
        <f t="shared" si="439"/>
        <v>16.140875000000001</v>
      </c>
      <c r="AE105" s="17">
        <f t="shared" ref="AE105:AF105" si="440">AE54-$G$4</f>
        <v>16.189624999999996</v>
      </c>
      <c r="AF105" s="17">
        <f t="shared" si="440"/>
        <v>16.089624999999998</v>
      </c>
      <c r="AG105" s="17">
        <f t="shared" ref="AG105:AH105" si="441">AG54-$H$4</f>
        <v>15.984624999999998</v>
      </c>
      <c r="AH105" s="17">
        <f t="shared" si="441"/>
        <v>16.844624999999997</v>
      </c>
      <c r="AI105" s="17">
        <f t="shared" si="22"/>
        <v>15.198999999999998</v>
      </c>
      <c r="AJ105" s="17">
        <f t="shared" ref="AJ105:AK105" si="442">AJ54-$E$4</f>
        <v>17.045874999999999</v>
      </c>
      <c r="AK105" s="17">
        <f t="shared" si="442"/>
        <v>16.085875000000001</v>
      </c>
      <c r="AL105" s="17">
        <f t="shared" ref="AL105:AM105" si="443">AL54-$F$4</f>
        <v>15.590875</v>
      </c>
      <c r="AM105" s="17">
        <f t="shared" si="443"/>
        <v>15.650874999999999</v>
      </c>
      <c r="AN105" s="17">
        <f t="shared" ref="AN105:AO105" si="444">AN54-$G$4</f>
        <v>16.039624999999997</v>
      </c>
      <c r="AO105" s="17">
        <f t="shared" si="444"/>
        <v>16.119624999999996</v>
      </c>
      <c r="AP105" s="17">
        <f t="shared" ref="AP105:AQ105" si="445">AP54-$H$4</f>
        <v>16.414624999999997</v>
      </c>
      <c r="AQ105" s="17">
        <f t="shared" si="445"/>
        <v>15.744624999999999</v>
      </c>
    </row>
    <row r="106" spans="3:47">
      <c r="C106" t="s">
        <v>1</v>
      </c>
      <c r="D106" s="17">
        <f t="shared" si="27"/>
        <v>18.488999999999997</v>
      </c>
      <c r="E106" s="17">
        <f t="shared" si="28"/>
        <v>19.165875</v>
      </c>
      <c r="F106" s="17">
        <f t="shared" si="29"/>
        <v>19.800875000000001</v>
      </c>
      <c r="G106" s="17">
        <f t="shared" si="30"/>
        <v>20.079624999999997</v>
      </c>
      <c r="H106" s="17">
        <f t="shared" si="31"/>
        <v>19.954625</v>
      </c>
      <c r="I106" s="17">
        <f t="shared" si="32"/>
        <v>20.058999999999997</v>
      </c>
      <c r="J106" s="17">
        <f t="shared" si="4"/>
        <v>19.805875</v>
      </c>
      <c r="K106" s="17">
        <f t="shared" si="5"/>
        <v>19.610875</v>
      </c>
      <c r="L106" s="17">
        <f t="shared" si="6"/>
        <v>20.189624999999996</v>
      </c>
      <c r="M106" s="17">
        <f t="shared" si="7"/>
        <v>19.934624999999997</v>
      </c>
      <c r="N106" s="17">
        <f t="shared" si="8"/>
        <v>18.619</v>
      </c>
      <c r="O106" s="17">
        <f t="shared" si="9"/>
        <v>20.865874999999999</v>
      </c>
      <c r="P106" s="17">
        <f t="shared" si="10"/>
        <v>20.910875000000001</v>
      </c>
      <c r="Q106" s="22">
        <f t="shared" si="11"/>
        <v>21.109624999999998</v>
      </c>
      <c r="R106" s="17">
        <f t="shared" si="12"/>
        <v>20.804624999999998</v>
      </c>
      <c r="S106" s="20">
        <f t="shared" si="33"/>
        <v>17.178999999999998</v>
      </c>
      <c r="T106" s="17">
        <f t="shared" si="13"/>
        <v>19.185874999999999</v>
      </c>
      <c r="U106" s="17">
        <f t="shared" si="14"/>
        <v>18.110875</v>
      </c>
      <c r="V106" s="17">
        <f t="shared" si="15"/>
        <v>19.259624999999996</v>
      </c>
      <c r="W106" s="17">
        <f t="shared" si="16"/>
        <v>20.024624999999997</v>
      </c>
      <c r="X106" s="17">
        <f t="shared" ref="X106:Z106" si="446">X55-$D$4</f>
        <v>18.508999999999997</v>
      </c>
      <c r="Y106" s="20">
        <f t="shared" si="446"/>
        <v>16.698999999999998</v>
      </c>
      <c r="Z106" s="17">
        <f t="shared" si="446"/>
        <v>18.968999999999998</v>
      </c>
      <c r="AA106" s="17">
        <f t="shared" ref="AA106:AB106" si="447">AA55-$E$4</f>
        <v>19.125875000000001</v>
      </c>
      <c r="AB106" s="17">
        <f t="shared" si="447"/>
        <v>19.295874999999999</v>
      </c>
      <c r="AC106" s="17">
        <f t="shared" ref="AC106:AD106" si="448">AC55-$F$4</f>
        <v>18.690875000000002</v>
      </c>
      <c r="AD106" s="17">
        <f t="shared" si="448"/>
        <v>20.030875000000002</v>
      </c>
      <c r="AE106" s="17">
        <f t="shared" ref="AE106:AF106" si="449">AE55-$G$4</f>
        <v>18.859624999999998</v>
      </c>
      <c r="AF106" s="17">
        <f t="shared" si="449"/>
        <v>19.079624999999997</v>
      </c>
      <c r="AG106" s="17">
        <f t="shared" ref="AG106:AH106" si="450">AG55-$H$4</f>
        <v>18.824624999999997</v>
      </c>
      <c r="AH106" s="17">
        <f t="shared" si="450"/>
        <v>20.524624999999997</v>
      </c>
      <c r="AI106" s="17">
        <f t="shared" si="22"/>
        <v>17.098999999999997</v>
      </c>
      <c r="AJ106" s="17">
        <f t="shared" ref="AJ106:AK106" si="451">AJ55-$E$4</f>
        <v>19.545874999999999</v>
      </c>
      <c r="AK106" s="17">
        <f t="shared" si="451"/>
        <v>19.195875000000001</v>
      </c>
      <c r="AL106" s="17">
        <f t="shared" ref="AL106:AM106" si="452">AL55-$F$4</f>
        <v>18.230875000000001</v>
      </c>
      <c r="AM106" s="17">
        <f t="shared" si="452"/>
        <v>18.970874999999999</v>
      </c>
      <c r="AN106" s="17">
        <f t="shared" ref="AN106:AO106" si="453">AN55-$G$4</f>
        <v>19.399624999999997</v>
      </c>
      <c r="AO106" s="17">
        <f t="shared" si="453"/>
        <v>19.139624999999995</v>
      </c>
      <c r="AP106" s="17">
        <f t="shared" ref="AP106:AQ106" si="454">AP55-$H$4</f>
        <v>19.314624999999999</v>
      </c>
      <c r="AQ106" s="17">
        <f t="shared" si="454"/>
        <v>19.684624999999997</v>
      </c>
    </row>
    <row r="107" spans="3:47">
      <c r="Q107" s="23"/>
      <c r="AU107" t="s">
        <v>64</v>
      </c>
    </row>
    <row r="108" spans="3:47">
      <c r="C108" t="s">
        <v>61</v>
      </c>
      <c r="D108" s="17">
        <f>GEOMEAN(D105:D106)</f>
        <v>17.284783799631395</v>
      </c>
      <c r="E108" s="17">
        <f t="shared" ref="E108:AQ108" si="455">GEOMEAN(E105:E106)</f>
        <v>18.2279239976917</v>
      </c>
      <c r="F108" s="17">
        <f t="shared" si="455"/>
        <v>18.433674098389204</v>
      </c>
      <c r="G108" s="17">
        <f t="shared" si="455"/>
        <v>18.524396383974967</v>
      </c>
      <c r="H108" s="17">
        <f t="shared" si="455"/>
        <v>18.31746533750303</v>
      </c>
      <c r="I108" s="17">
        <f t="shared" si="455"/>
        <v>18.574034052946061</v>
      </c>
      <c r="J108" s="17">
        <f t="shared" si="455"/>
        <v>18.497670684862594</v>
      </c>
      <c r="K108" s="17">
        <f t="shared" si="455"/>
        <v>18.043217133195096</v>
      </c>
      <c r="L108" s="17">
        <f t="shared" si="455"/>
        <v>18.558756191906419</v>
      </c>
      <c r="M108" s="17">
        <f t="shared" si="455"/>
        <v>18.357215478950639</v>
      </c>
      <c r="N108" s="17">
        <f t="shared" si="455"/>
        <v>17.553513352032976</v>
      </c>
      <c r="O108" s="17">
        <f t="shared" si="455"/>
        <v>19.329297698458291</v>
      </c>
      <c r="P108" s="17">
        <f t="shared" si="455"/>
        <v>18.648489168445391</v>
      </c>
      <c r="Q108" s="22">
        <f t="shared" si="455"/>
        <v>19.503525998921962</v>
      </c>
      <c r="R108" s="17">
        <f t="shared" si="455"/>
        <v>18.603148527618249</v>
      </c>
      <c r="S108" s="17">
        <f t="shared" si="455"/>
        <v>15.776771881471822</v>
      </c>
      <c r="T108" s="17">
        <f t="shared" si="455"/>
        <v>17.573088680298206</v>
      </c>
      <c r="U108" s="17">
        <f t="shared" si="455"/>
        <v>16.389024475716212</v>
      </c>
      <c r="V108" s="17">
        <f t="shared" si="455"/>
        <v>17.205034550695473</v>
      </c>
      <c r="W108" s="17">
        <f t="shared" si="455"/>
        <v>17.885353648743571</v>
      </c>
      <c r="X108" s="17">
        <f t="shared" si="455"/>
        <v>17.310176226717044</v>
      </c>
      <c r="Y108" s="17">
        <f t="shared" si="455"/>
        <v>15.495642000252843</v>
      </c>
      <c r="Z108" s="17">
        <f t="shared" si="455"/>
        <v>17.240222185343203</v>
      </c>
      <c r="AA108" s="17">
        <f t="shared" si="455"/>
        <v>17.923052356270819</v>
      </c>
      <c r="AB108" s="17">
        <f t="shared" si="455"/>
        <v>18.082739996074295</v>
      </c>
      <c r="AC108" s="17">
        <f t="shared" si="455"/>
        <v>17.304455264920218</v>
      </c>
      <c r="AD108" s="17">
        <f t="shared" si="455"/>
        <v>17.980985777081997</v>
      </c>
      <c r="AE108" s="17">
        <f t="shared" si="455"/>
        <v>17.47370185137153</v>
      </c>
      <c r="AF108" s="17">
        <f t="shared" si="455"/>
        <v>17.52095920292679</v>
      </c>
      <c r="AG108" s="17">
        <f t="shared" si="455"/>
        <v>17.346601148081572</v>
      </c>
      <c r="AH108" s="17">
        <f t="shared" si="455"/>
        <v>18.593805726387078</v>
      </c>
      <c r="AI108" s="17">
        <f t="shared" si="455"/>
        <v>16.121032876338909</v>
      </c>
      <c r="AJ108" s="17">
        <f t="shared" si="455"/>
        <v>18.253124171374743</v>
      </c>
      <c r="AK108" s="17">
        <f t="shared" si="455"/>
        <v>17.57220662767272</v>
      </c>
      <c r="AL108" s="17">
        <f t="shared" si="455"/>
        <v>16.859279144305816</v>
      </c>
      <c r="AM108" s="17">
        <f t="shared" si="455"/>
        <v>17.23109959537188</v>
      </c>
      <c r="AN108" s="17">
        <f t="shared" si="455"/>
        <v>17.639804708120352</v>
      </c>
      <c r="AO108" s="17">
        <f t="shared" si="455"/>
        <v>17.564839243233195</v>
      </c>
      <c r="AP108" s="17">
        <f t="shared" si="455"/>
        <v>17.805682418560231</v>
      </c>
      <c r="AQ108" s="17">
        <f t="shared" si="455"/>
        <v>17.604744783456105</v>
      </c>
      <c r="AS108" t="s">
        <v>62</v>
      </c>
      <c r="AT108" s="17">
        <f>AVERAGE(D108:AQ108)</f>
        <v>17.755263511132863</v>
      </c>
      <c r="AU108">
        <f>AT108+2*(AT109)</f>
        <v>19.462503028655224</v>
      </c>
    </row>
    <row r="109" spans="3:47">
      <c r="AS109" t="s">
        <v>63</v>
      </c>
      <c r="AT109">
        <f>STDEV(D108:AQ108)</f>
        <v>0.85361975876118057</v>
      </c>
      <c r="AU109">
        <f>AT108-2*(AT109)</f>
        <v>16.048023993610503</v>
      </c>
    </row>
    <row r="111" spans="3:47">
      <c r="C111" s="8" t="s">
        <v>65</v>
      </c>
      <c r="D111" s="8" t="s">
        <v>48</v>
      </c>
      <c r="E111" s="8"/>
      <c r="F111" s="8"/>
      <c r="G111" s="8"/>
      <c r="H111" s="8"/>
      <c r="I111" s="8" t="s">
        <v>50</v>
      </c>
      <c r="J111" s="8"/>
      <c r="K111" s="8"/>
      <c r="L111" s="8"/>
      <c r="M111" s="8"/>
      <c r="N111" s="8" t="s">
        <v>49</v>
      </c>
      <c r="O111" s="8"/>
      <c r="P111" s="8"/>
      <c r="Q111" s="8"/>
      <c r="R111" s="8"/>
      <c r="S111" s="8" t="s">
        <v>51</v>
      </c>
      <c r="T111" s="8"/>
      <c r="U111" s="8"/>
      <c r="V111" s="8"/>
      <c r="W111" s="8"/>
      <c r="X111" s="8" t="s">
        <v>53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 t="s">
        <v>54</v>
      </c>
      <c r="AJ111" s="8"/>
      <c r="AK111" s="8"/>
      <c r="AL111" s="8"/>
      <c r="AM111" s="8"/>
      <c r="AN111" s="8"/>
      <c r="AO111" s="8"/>
      <c r="AP111" s="8"/>
      <c r="AQ111" s="8"/>
    </row>
    <row r="112" spans="3:47">
      <c r="D112" s="10" t="s">
        <v>4</v>
      </c>
      <c r="E112" s="11" t="s">
        <v>13</v>
      </c>
      <c r="F112" s="12" t="s">
        <v>22</v>
      </c>
      <c r="G112" s="13" t="s">
        <v>31</v>
      </c>
      <c r="H112" s="14" t="s">
        <v>40</v>
      </c>
      <c r="I112" s="10" t="s">
        <v>5</v>
      </c>
      <c r="J112" s="11" t="s">
        <v>14</v>
      </c>
      <c r="K112" s="12" t="s">
        <v>23</v>
      </c>
      <c r="L112" s="13" t="s">
        <v>32</v>
      </c>
      <c r="M112" s="14" t="s">
        <v>41</v>
      </c>
      <c r="N112" s="10" t="s">
        <v>6</v>
      </c>
      <c r="O112" s="11" t="s">
        <v>15</v>
      </c>
      <c r="P112" s="12" t="s">
        <v>24</v>
      </c>
      <c r="Q112" s="13" t="s">
        <v>33</v>
      </c>
      <c r="R112" s="14" t="s">
        <v>42</v>
      </c>
      <c r="S112" s="15" t="s">
        <v>52</v>
      </c>
      <c r="T112" s="11" t="s">
        <v>16</v>
      </c>
      <c r="U112" s="12" t="s">
        <v>25</v>
      </c>
      <c r="V112" s="13" t="s">
        <v>34</v>
      </c>
      <c r="W112" s="14" t="s">
        <v>43</v>
      </c>
      <c r="X112" s="10" t="s">
        <v>7</v>
      </c>
      <c r="Y112" s="10" t="s">
        <v>8</v>
      </c>
      <c r="Z112" s="10" t="s">
        <v>9</v>
      </c>
      <c r="AA112" s="11" t="s">
        <v>17</v>
      </c>
      <c r="AB112" s="11" t="s">
        <v>18</v>
      </c>
      <c r="AC112" s="12" t="s">
        <v>26</v>
      </c>
      <c r="AD112" s="12" t="s">
        <v>27</v>
      </c>
      <c r="AE112" s="13" t="s">
        <v>35</v>
      </c>
      <c r="AF112" s="13" t="s">
        <v>36</v>
      </c>
      <c r="AG112" s="14" t="s">
        <v>44</v>
      </c>
      <c r="AH112" s="14" t="s">
        <v>45</v>
      </c>
      <c r="AI112" s="10" t="s">
        <v>10</v>
      </c>
      <c r="AJ112" s="11" t="s">
        <v>19</v>
      </c>
      <c r="AK112" s="11" t="s">
        <v>20</v>
      </c>
      <c r="AL112" s="12" t="s">
        <v>28</v>
      </c>
      <c r="AM112" s="12" t="s">
        <v>29</v>
      </c>
      <c r="AN112" s="13" t="s">
        <v>37</v>
      </c>
      <c r="AO112" s="13" t="s">
        <v>38</v>
      </c>
      <c r="AP112" s="14" t="s">
        <v>46</v>
      </c>
      <c r="AQ112" s="14" t="s">
        <v>47</v>
      </c>
    </row>
    <row r="113" spans="3:43">
      <c r="C113" t="s">
        <v>84</v>
      </c>
      <c r="D113" s="17">
        <f>D60-D$108</f>
        <v>2.0742162003686033</v>
      </c>
      <c r="E113" s="17">
        <f t="shared" ref="E113:AQ113" si="456">E60-E$108</f>
        <v>4.6479510023083002</v>
      </c>
      <c r="F113" s="17">
        <f t="shared" si="456"/>
        <v>3.217200901610795</v>
      </c>
      <c r="G113" s="17">
        <f t="shared" si="456"/>
        <v>3.7052286160250283</v>
      </c>
      <c r="H113" s="17">
        <f t="shared" si="456"/>
        <v>4.4371596624969669</v>
      </c>
      <c r="I113" s="17">
        <f t="shared" si="456"/>
        <v>1.7049659470539353</v>
      </c>
      <c r="J113" s="17">
        <f t="shared" si="456"/>
        <v>4.598204315137405</v>
      </c>
      <c r="K113" s="17">
        <f t="shared" si="456"/>
        <v>4.9176578668049054</v>
      </c>
      <c r="L113" s="17">
        <f t="shared" si="456"/>
        <v>3.5508688080935791</v>
      </c>
      <c r="M113" s="17">
        <f t="shared" si="456"/>
        <v>4.4674095210493583</v>
      </c>
      <c r="N113" s="17">
        <f t="shared" si="456"/>
        <v>3.5454866479670208</v>
      </c>
      <c r="O113" s="17">
        <f t="shared" si="456"/>
        <v>2.8465773015417071</v>
      </c>
      <c r="P113" s="17">
        <f t="shared" si="456"/>
        <v>1.3823858315546111</v>
      </c>
      <c r="Q113" s="22">
        <f t="shared" si="456"/>
        <v>2.4960990010780364</v>
      </c>
      <c r="R113" s="17">
        <f t="shared" si="456"/>
        <v>2.75147647238175</v>
      </c>
      <c r="S113" s="20">
        <f t="shared" si="456"/>
        <v>7.7622281185281761</v>
      </c>
      <c r="T113" s="17">
        <f t="shared" si="456"/>
        <v>7.2427863197017928</v>
      </c>
      <c r="U113" s="17">
        <f t="shared" si="456"/>
        <v>7.4918505242837874</v>
      </c>
      <c r="V113" s="17">
        <f t="shared" si="456"/>
        <v>6.3945904493045234</v>
      </c>
      <c r="W113" s="17">
        <f t="shared" si="456"/>
        <v>9.6892713512564264</v>
      </c>
      <c r="X113" s="17">
        <f t="shared" si="456"/>
        <v>6.2088237732829548</v>
      </c>
      <c r="Y113" s="20">
        <f t="shared" si="456"/>
        <v>7.6033579997471534</v>
      </c>
      <c r="Z113" s="17">
        <f t="shared" si="456"/>
        <v>7.2787778146567952</v>
      </c>
      <c r="AA113" s="17">
        <f t="shared" si="456"/>
        <v>5.9928226437291805</v>
      </c>
      <c r="AB113" s="17">
        <f t="shared" si="456"/>
        <v>6.1531350039257049</v>
      </c>
      <c r="AC113" s="17">
        <f t="shared" si="456"/>
        <v>6.2764197350797808</v>
      </c>
      <c r="AD113" s="17">
        <f t="shared" si="456"/>
        <v>5.7198892229180025</v>
      </c>
      <c r="AE113" s="17">
        <f t="shared" si="456"/>
        <v>5.9859231486284656</v>
      </c>
      <c r="AF113" s="17">
        <f t="shared" si="456"/>
        <v>7.2986657970732089</v>
      </c>
      <c r="AG113" s="17">
        <f t="shared" si="456"/>
        <v>7.1480238519184276</v>
      </c>
      <c r="AH113" s="17">
        <f t="shared" si="456"/>
        <v>7.2408192736129209</v>
      </c>
      <c r="AI113" s="17">
        <f t="shared" si="456"/>
        <v>6.3679671236610886</v>
      </c>
      <c r="AJ113" s="17">
        <f t="shared" si="456"/>
        <v>5.0027508286252562</v>
      </c>
      <c r="AK113" s="17">
        <f t="shared" si="456"/>
        <v>6.5836683723272778</v>
      </c>
      <c r="AL113" s="17">
        <f t="shared" si="456"/>
        <v>6.751595855694184</v>
      </c>
      <c r="AM113" s="17">
        <f t="shared" si="456"/>
        <v>7.7597754046281189</v>
      </c>
      <c r="AN113" s="17">
        <f t="shared" si="456"/>
        <v>7.6098202918796467</v>
      </c>
      <c r="AO113" s="17">
        <f t="shared" si="456"/>
        <v>7.3347857567668022</v>
      </c>
      <c r="AP113" s="17">
        <f t="shared" si="456"/>
        <v>6.998942581439767</v>
      </c>
      <c r="AQ113" s="17">
        <f t="shared" si="456"/>
        <v>6.2498802165438931</v>
      </c>
    </row>
    <row r="114" spans="3:43">
      <c r="C114" t="s">
        <v>85</v>
      </c>
      <c r="D114" s="17">
        <f t="shared" ref="D114:S157" si="457">D61-D$108</f>
        <v>6.7642162003686046</v>
      </c>
      <c r="E114" s="17">
        <f t="shared" si="457"/>
        <v>6.8879510023082986</v>
      </c>
      <c r="F114" s="17">
        <f t="shared" si="457"/>
        <v>6.5272009016107972</v>
      </c>
      <c r="G114" s="17">
        <f t="shared" si="457"/>
        <v>6.6652286160250291</v>
      </c>
      <c r="H114" s="17">
        <f t="shared" si="457"/>
        <v>6.2171596624969681</v>
      </c>
      <c r="I114" s="17">
        <f t="shared" si="457"/>
        <v>4.8449659470539359</v>
      </c>
      <c r="J114" s="17">
        <f t="shared" si="457"/>
        <v>6.4182043151374053</v>
      </c>
      <c r="K114" s="17">
        <f t="shared" si="457"/>
        <v>6.5576578668049024</v>
      </c>
      <c r="L114" s="17">
        <f t="shared" si="457"/>
        <v>5.8808688080935774</v>
      </c>
      <c r="M114" s="17">
        <f t="shared" si="457"/>
        <v>6.0774095210493577</v>
      </c>
      <c r="N114" s="17">
        <f t="shared" si="457"/>
        <v>4.9054866479670238</v>
      </c>
      <c r="O114" s="17">
        <f t="shared" si="457"/>
        <v>6.4765773015417096</v>
      </c>
      <c r="P114" s="17">
        <f t="shared" si="457"/>
        <v>6.0923858315546084</v>
      </c>
      <c r="Q114" s="22">
        <f t="shared" si="457"/>
        <v>5.026099001078034</v>
      </c>
      <c r="R114" s="17">
        <f t="shared" si="457"/>
        <v>5.3014764723817507</v>
      </c>
      <c r="S114" s="20">
        <f t="shared" si="457"/>
        <v>8.3722281185281755</v>
      </c>
      <c r="T114" s="17">
        <f t="shared" ref="T114:AQ114" si="458">T61-T$108</f>
        <v>8.5227863197017939</v>
      </c>
      <c r="U114" s="17">
        <f t="shared" si="458"/>
        <v>8.3318505242837873</v>
      </c>
      <c r="V114" s="17">
        <f t="shared" si="458"/>
        <v>7.9445904493045241</v>
      </c>
      <c r="W114" s="17">
        <f t="shared" si="458"/>
        <v>8.5892713512564285</v>
      </c>
      <c r="X114" s="17">
        <f t="shared" si="458"/>
        <v>7.3588237732829533</v>
      </c>
      <c r="Y114" s="20">
        <f t="shared" si="458"/>
        <v>7.6533579997471541</v>
      </c>
      <c r="Z114" s="17">
        <f t="shared" si="458"/>
        <v>8.0087778146567956</v>
      </c>
      <c r="AA114" s="17">
        <f t="shared" si="458"/>
        <v>7.3528226437291799</v>
      </c>
      <c r="AB114" s="17">
        <f t="shared" si="458"/>
        <v>7.8631350039257057</v>
      </c>
      <c r="AC114" s="17">
        <f t="shared" si="458"/>
        <v>6.8464197350797811</v>
      </c>
      <c r="AD114" s="17">
        <f t="shared" si="458"/>
        <v>6.2798892229180012</v>
      </c>
      <c r="AE114" s="17">
        <f t="shared" si="458"/>
        <v>7.5759231486284655</v>
      </c>
      <c r="AF114" s="17">
        <f t="shared" si="458"/>
        <v>7.8386657970732081</v>
      </c>
      <c r="AG114" s="17">
        <f t="shared" si="458"/>
        <v>7.4380238519184267</v>
      </c>
      <c r="AH114" s="17">
        <f t="shared" si="458"/>
        <v>7.8808192736129214</v>
      </c>
      <c r="AI114" s="17">
        <f t="shared" si="458"/>
        <v>8.1179671236610886</v>
      </c>
      <c r="AJ114" s="17">
        <f t="shared" si="458"/>
        <v>7.6027508286252576</v>
      </c>
      <c r="AK114" s="17">
        <f t="shared" si="458"/>
        <v>8.153668372327278</v>
      </c>
      <c r="AL114" s="17">
        <f t="shared" si="458"/>
        <v>7.9215958556941857</v>
      </c>
      <c r="AM114" s="17">
        <f t="shared" si="458"/>
        <v>7.9897754046281193</v>
      </c>
      <c r="AN114" s="17">
        <f t="shared" si="458"/>
        <v>4.4898202918796457</v>
      </c>
      <c r="AO114" s="17">
        <f t="shared" si="458"/>
        <v>8.0347857567668015</v>
      </c>
      <c r="AP114" s="17">
        <f t="shared" si="458"/>
        <v>7.618942581439768</v>
      </c>
      <c r="AQ114" s="17">
        <f t="shared" si="458"/>
        <v>7.2898802165438923</v>
      </c>
    </row>
    <row r="115" spans="3:43">
      <c r="C115" t="s">
        <v>86</v>
      </c>
      <c r="D115" s="17">
        <f t="shared" si="457"/>
        <v>5.8342162003686049</v>
      </c>
      <c r="E115" s="17">
        <f t="shared" si="457"/>
        <v>-0.29204899769170112</v>
      </c>
      <c r="F115" s="17">
        <f t="shared" si="457"/>
        <v>5.467200901610795</v>
      </c>
      <c r="G115" s="17">
        <f t="shared" si="457"/>
        <v>4.5952286160250289</v>
      </c>
      <c r="H115" s="17">
        <f t="shared" si="457"/>
        <v>0.96715966249696805</v>
      </c>
      <c r="I115" s="17">
        <f t="shared" si="457"/>
        <v>2.8049659470539368</v>
      </c>
      <c r="J115" s="17">
        <f t="shared" si="457"/>
        <v>-2.6217956848625956</v>
      </c>
      <c r="K115" s="17">
        <f t="shared" si="457"/>
        <v>-0.89234213319509692</v>
      </c>
      <c r="L115" s="17">
        <f t="shared" si="457"/>
        <v>-2.0491311919064223</v>
      </c>
      <c r="M115" s="17">
        <f t="shared" si="457"/>
        <v>-1.4225904789506423</v>
      </c>
      <c r="N115" s="17">
        <f t="shared" si="457"/>
        <v>3.9054866479670238</v>
      </c>
      <c r="O115" s="17">
        <f t="shared" si="457"/>
        <v>2.5665773015417095</v>
      </c>
      <c r="P115" s="17">
        <f t="shared" si="457"/>
        <v>2.3723858315546096</v>
      </c>
      <c r="Q115" s="22">
        <f t="shared" si="457"/>
        <v>2.7860990010780355</v>
      </c>
      <c r="R115" s="17">
        <f t="shared" si="457"/>
        <v>4.121476472381751</v>
      </c>
      <c r="S115" s="20">
        <f t="shared" si="457"/>
        <v>10.332228118528176</v>
      </c>
      <c r="T115" s="17">
        <f t="shared" ref="T115:AQ115" si="459">T62-T$108</f>
        <v>7.3627863197017938</v>
      </c>
      <c r="U115" s="17">
        <f t="shared" si="459"/>
        <v>9.7318505242837894</v>
      </c>
      <c r="V115" s="17">
        <f t="shared" si="459"/>
        <v>7.2945904493045255</v>
      </c>
      <c r="W115" s="17">
        <f t="shared" si="459"/>
        <v>9.0692713512564289</v>
      </c>
      <c r="X115" s="17">
        <f t="shared" si="459"/>
        <v>2.9488237732829532</v>
      </c>
      <c r="Y115" s="20">
        <f t="shared" si="459"/>
        <v>7.1333579997471546</v>
      </c>
      <c r="Z115" s="17">
        <f t="shared" si="459"/>
        <v>11.138777814656795</v>
      </c>
      <c r="AA115" s="17">
        <f t="shared" si="459"/>
        <v>4.9428226437291798</v>
      </c>
      <c r="AB115" s="17">
        <f t="shared" si="459"/>
        <v>1.5031350039257028</v>
      </c>
      <c r="AC115" s="17">
        <f t="shared" si="459"/>
        <v>1.4764197350797836</v>
      </c>
      <c r="AD115" s="17">
        <f t="shared" si="459"/>
        <v>2.2398892229180021</v>
      </c>
      <c r="AE115" s="17">
        <f t="shared" si="459"/>
        <v>5.7659231486284668</v>
      </c>
      <c r="AF115" s="17">
        <f t="shared" si="459"/>
        <v>1.7186657970732071</v>
      </c>
      <c r="AG115" s="17">
        <f t="shared" si="459"/>
        <v>10.118023851918426</v>
      </c>
      <c r="AH115" s="17">
        <f t="shared" si="459"/>
        <v>6.9508192736129217</v>
      </c>
      <c r="AI115" s="17">
        <f t="shared" si="459"/>
        <v>8.9579671236610885</v>
      </c>
      <c r="AJ115" s="17">
        <f t="shared" si="459"/>
        <v>5.8427508286252561</v>
      </c>
      <c r="AK115" s="17">
        <f t="shared" si="459"/>
        <v>7.523668372327279</v>
      </c>
      <c r="AL115" s="17">
        <f t="shared" si="459"/>
        <v>4.3515958556941854</v>
      </c>
      <c r="AM115" s="17">
        <f t="shared" si="459"/>
        <v>4.6097754046281203</v>
      </c>
      <c r="AN115" s="17">
        <f t="shared" si="459"/>
        <v>5.5398202918796464</v>
      </c>
      <c r="AO115" s="17">
        <f t="shared" si="459"/>
        <v>8.0247857567668035</v>
      </c>
      <c r="AP115" s="17">
        <f t="shared" si="459"/>
        <v>9.7289425814397674</v>
      </c>
      <c r="AQ115" s="17">
        <f t="shared" si="459"/>
        <v>2.3298802165438914</v>
      </c>
    </row>
    <row r="116" spans="3:43">
      <c r="C116" t="s">
        <v>87</v>
      </c>
      <c r="D116" s="17">
        <f t="shared" si="457"/>
        <v>13.054216200368604</v>
      </c>
      <c r="E116" s="17">
        <f t="shared" si="457"/>
        <v>10.9679510023083</v>
      </c>
      <c r="F116" s="17">
        <f t="shared" si="457"/>
        <v>10.777200901610797</v>
      </c>
      <c r="G116" s="17">
        <f t="shared" si="457"/>
        <v>10.525228616025029</v>
      </c>
      <c r="H116" s="17">
        <f t="shared" si="457"/>
        <v>10.677159662496969</v>
      </c>
      <c r="I116" s="17">
        <f t="shared" si="457"/>
        <v>10.564965947053938</v>
      </c>
      <c r="J116" s="17">
        <f t="shared" si="457"/>
        <v>10.478204315137404</v>
      </c>
      <c r="K116" s="17">
        <f t="shared" si="457"/>
        <v>11.447657866804903</v>
      </c>
      <c r="L116" s="17">
        <f t="shared" si="457"/>
        <v>10.730868808093579</v>
      </c>
      <c r="M116" s="17">
        <f t="shared" si="457"/>
        <v>9.5774095210493577</v>
      </c>
      <c r="N116" s="17">
        <f t="shared" si="457"/>
        <v>11.545486647967021</v>
      </c>
      <c r="O116" s="17">
        <f t="shared" si="457"/>
        <v>9.7265773015417096</v>
      </c>
      <c r="P116" s="17">
        <f t="shared" si="457"/>
        <v>11.08238583155461</v>
      </c>
      <c r="Q116" s="22">
        <f t="shared" si="457"/>
        <v>10.566099001078037</v>
      </c>
      <c r="R116" s="17">
        <f t="shared" si="457"/>
        <v>9.8614764723817494</v>
      </c>
      <c r="S116" s="20">
        <f t="shared" si="457"/>
        <v>9.6322281185281771</v>
      </c>
      <c r="T116" s="17">
        <f t="shared" ref="T116:AQ116" si="460">T63-T$108</f>
        <v>9.4527863197017936</v>
      </c>
      <c r="U116" s="17">
        <f t="shared" si="460"/>
        <v>11.241850524283787</v>
      </c>
      <c r="V116" s="17">
        <f t="shared" si="460"/>
        <v>10.104590449304524</v>
      </c>
      <c r="W116" s="17">
        <f t="shared" si="460"/>
        <v>9.6592713512564288</v>
      </c>
      <c r="X116" s="17">
        <f t="shared" si="460"/>
        <v>9.2588237732829555</v>
      </c>
      <c r="Y116" s="20">
        <f t="shared" si="460"/>
        <v>9.983357999747156</v>
      </c>
      <c r="Z116" s="17">
        <f t="shared" si="460"/>
        <v>12.998777814656794</v>
      </c>
      <c r="AA116" s="17">
        <f t="shared" si="460"/>
        <v>9.7728226437291816</v>
      </c>
      <c r="AB116" s="17">
        <f t="shared" si="460"/>
        <v>9.1031350039257042</v>
      </c>
      <c r="AC116" s="17">
        <f t="shared" si="460"/>
        <v>9.3764197350797822</v>
      </c>
      <c r="AD116" s="17">
        <f t="shared" si="460"/>
        <v>9.9598892229180045</v>
      </c>
      <c r="AE116" s="17">
        <f t="shared" si="460"/>
        <v>11.535923148628466</v>
      </c>
      <c r="AF116" s="17">
        <f t="shared" si="460"/>
        <v>10.558665797073207</v>
      </c>
      <c r="AG116" s="17">
        <f t="shared" si="460"/>
        <v>11.298023851918426</v>
      </c>
      <c r="AH116" s="17">
        <f t="shared" si="460"/>
        <v>10.900819273612921</v>
      </c>
      <c r="AI116" s="17">
        <f t="shared" si="460"/>
        <v>11.387967123661088</v>
      </c>
      <c r="AJ116" s="17">
        <f t="shared" si="460"/>
        <v>10.642750828625257</v>
      </c>
      <c r="AK116" s="17">
        <f t="shared" si="460"/>
        <v>11.64366837232728</v>
      </c>
      <c r="AL116" s="17">
        <f t="shared" si="460"/>
        <v>11.791595855694183</v>
      </c>
      <c r="AM116" s="17">
        <f t="shared" si="460"/>
        <v>11.35977540462812</v>
      </c>
      <c r="AN116" s="17">
        <f t="shared" si="460"/>
        <v>10.949820291879647</v>
      </c>
      <c r="AO116" s="17">
        <f t="shared" si="460"/>
        <v>11.644785756766801</v>
      </c>
      <c r="AP116" s="17">
        <f t="shared" si="460"/>
        <v>9.7089425814397678</v>
      </c>
      <c r="AQ116" s="17">
        <f t="shared" si="460"/>
        <v>10.109880216543893</v>
      </c>
    </row>
    <row r="117" spans="3:43">
      <c r="C117" t="s">
        <v>2</v>
      </c>
      <c r="D117" s="17">
        <f t="shared" si="457"/>
        <v>9.754216200368603</v>
      </c>
      <c r="E117" s="17">
        <f t="shared" si="457"/>
        <v>10.687951002308299</v>
      </c>
      <c r="F117" s="17">
        <f t="shared" si="457"/>
        <v>8.1672009016107943</v>
      </c>
      <c r="G117" s="17">
        <f t="shared" si="457"/>
        <v>7.755228616025029</v>
      </c>
      <c r="H117" s="17">
        <f t="shared" si="457"/>
        <v>8.6571596624969693</v>
      </c>
      <c r="I117" s="17">
        <f t="shared" si="457"/>
        <v>6.8549659470539375</v>
      </c>
      <c r="J117" s="17">
        <f t="shared" si="457"/>
        <v>8.468204315137406</v>
      </c>
      <c r="K117" s="17">
        <f t="shared" si="457"/>
        <v>8.0176578668049032</v>
      </c>
      <c r="L117" s="17">
        <f t="shared" si="457"/>
        <v>7.8008688080935791</v>
      </c>
      <c r="M117" s="17">
        <f t="shared" si="457"/>
        <v>6.13740952104936</v>
      </c>
      <c r="N117" s="17">
        <f t="shared" si="457"/>
        <v>7.815486647967024</v>
      </c>
      <c r="O117" s="17">
        <f t="shared" si="457"/>
        <v>7.3265773015417075</v>
      </c>
      <c r="P117" s="17">
        <f t="shared" si="457"/>
        <v>16.28238583155461</v>
      </c>
      <c r="Q117" s="22">
        <f t="shared" si="457"/>
        <v>7.7860990010780355</v>
      </c>
      <c r="R117" s="17">
        <f t="shared" si="457"/>
        <v>6.7314764723817504</v>
      </c>
      <c r="S117" s="20">
        <f t="shared" si="457"/>
        <v>4.2722281185281776</v>
      </c>
      <c r="T117" s="17">
        <f t="shared" ref="T117:AQ117" si="461">T64-T$108</f>
        <v>2.2927863197017935</v>
      </c>
      <c r="U117" s="17">
        <f t="shared" si="461"/>
        <v>4.1618505242837891</v>
      </c>
      <c r="V117" s="17">
        <f t="shared" si="461"/>
        <v>3.7845904493045239</v>
      </c>
      <c r="W117" s="17">
        <f t="shared" si="461"/>
        <v>3.8692713512564261</v>
      </c>
      <c r="X117" s="17">
        <f t="shared" si="461"/>
        <v>6.8288237732829558</v>
      </c>
      <c r="Y117" s="20">
        <f t="shared" si="461"/>
        <v>6.6833579997471553</v>
      </c>
      <c r="Z117" s="17">
        <f t="shared" si="461"/>
        <v>7.0087778146567956</v>
      </c>
      <c r="AA117" s="17">
        <f t="shared" si="461"/>
        <v>7.3628226437291815</v>
      </c>
      <c r="AB117" s="17">
        <f t="shared" si="461"/>
        <v>6.6331350039257053</v>
      </c>
      <c r="AC117" s="17">
        <f t="shared" si="461"/>
        <v>4.7764197350797808</v>
      </c>
      <c r="AD117" s="17">
        <f t="shared" si="461"/>
        <v>5.5798892229180019</v>
      </c>
      <c r="AE117" s="17">
        <f t="shared" si="461"/>
        <v>7.8659231486284682</v>
      </c>
      <c r="AF117" s="17">
        <f t="shared" si="461"/>
        <v>6.558665797073207</v>
      </c>
      <c r="AG117" s="17">
        <f t="shared" si="461"/>
        <v>6.9780238519184259</v>
      </c>
      <c r="AH117" s="17">
        <f t="shared" si="461"/>
        <v>6.8208192736129192</v>
      </c>
      <c r="AI117" s="17">
        <f t="shared" si="461"/>
        <v>7.4879671236610896</v>
      </c>
      <c r="AJ117" s="17">
        <f t="shared" si="461"/>
        <v>5.4527508286252555</v>
      </c>
      <c r="AK117" s="17">
        <f t="shared" si="461"/>
        <v>6.1736683723272776</v>
      </c>
      <c r="AL117" s="17">
        <f t="shared" si="461"/>
        <v>9.9315958556941837</v>
      </c>
      <c r="AM117" s="17">
        <f t="shared" si="461"/>
        <v>5.5497754046281216</v>
      </c>
      <c r="AN117" s="17">
        <f t="shared" si="461"/>
        <v>4.8598202918796467</v>
      </c>
      <c r="AO117" s="17">
        <f t="shared" si="461"/>
        <v>3.5947857567668038</v>
      </c>
      <c r="AP117" s="17">
        <f t="shared" si="461"/>
        <v>7.6989425814397663</v>
      </c>
      <c r="AQ117" s="17">
        <f t="shared" si="461"/>
        <v>5.2698802165438927</v>
      </c>
    </row>
    <row r="118" spans="3:43">
      <c r="C118" t="s">
        <v>88</v>
      </c>
      <c r="D118" s="17">
        <f t="shared" si="457"/>
        <v>2.374216200368604</v>
      </c>
      <c r="E118" s="17">
        <f t="shared" si="457"/>
        <v>1.6479510023083002</v>
      </c>
      <c r="F118" s="17">
        <f t="shared" si="457"/>
        <v>1.6572009016107963</v>
      </c>
      <c r="G118" s="17">
        <f t="shared" si="457"/>
        <v>0.99522861602503099</v>
      </c>
      <c r="H118" s="17">
        <f t="shared" si="457"/>
        <v>1.6771596624969689</v>
      </c>
      <c r="I118" s="17">
        <f t="shared" si="457"/>
        <v>-5.5034052946062673E-2</v>
      </c>
      <c r="J118" s="17">
        <f t="shared" si="457"/>
        <v>2.1282043151374062</v>
      </c>
      <c r="K118" s="17">
        <f t="shared" si="457"/>
        <v>1.4476578668049029</v>
      </c>
      <c r="L118" s="17">
        <f t="shared" si="457"/>
        <v>1.5508688080935791</v>
      </c>
      <c r="M118" s="17">
        <f t="shared" si="457"/>
        <v>0.48740952104935786</v>
      </c>
      <c r="N118" s="17">
        <f t="shared" si="457"/>
        <v>1.9654866479670225</v>
      </c>
      <c r="O118" s="17">
        <f t="shared" si="457"/>
        <v>0.9965773015417092</v>
      </c>
      <c r="P118" s="17">
        <f t="shared" si="457"/>
        <v>2.10238583155461</v>
      </c>
      <c r="Q118" s="22">
        <f t="shared" si="457"/>
        <v>1.0560990010780351</v>
      </c>
      <c r="R118" s="17">
        <f t="shared" si="457"/>
        <v>1.0914764723817498</v>
      </c>
      <c r="S118" s="20">
        <f t="shared" si="457"/>
        <v>2.3722281185281755</v>
      </c>
      <c r="T118" s="17">
        <f t="shared" ref="T118:AQ118" si="462">T65-T$108</f>
        <v>2.3627863197017938</v>
      </c>
      <c r="U118" s="17">
        <f t="shared" si="462"/>
        <v>1.5918505242837888</v>
      </c>
      <c r="V118" s="17">
        <f t="shared" si="462"/>
        <v>1.1745904493045245</v>
      </c>
      <c r="W118" s="17">
        <f t="shared" si="462"/>
        <v>2.0092713512564266</v>
      </c>
      <c r="X118" s="17">
        <f t="shared" si="462"/>
        <v>1.8888237732829545</v>
      </c>
      <c r="Y118" s="20">
        <f t="shared" si="462"/>
        <v>1.6933579997471533</v>
      </c>
      <c r="Z118" s="17">
        <f t="shared" si="462"/>
        <v>1.8187778146567943</v>
      </c>
      <c r="AA118" s="17">
        <f t="shared" si="462"/>
        <v>1.8028226437291792</v>
      </c>
      <c r="AB118" s="17">
        <f t="shared" si="462"/>
        <v>1.7031350039257056</v>
      </c>
      <c r="AC118" s="17">
        <f t="shared" si="462"/>
        <v>1.4664197350797821</v>
      </c>
      <c r="AD118" s="17">
        <f t="shared" si="462"/>
        <v>0.89988922291800222</v>
      </c>
      <c r="AE118" s="17">
        <f t="shared" si="462"/>
        <v>1.7059231486284681</v>
      </c>
      <c r="AF118" s="17">
        <f t="shared" si="462"/>
        <v>1.8886657970732088</v>
      </c>
      <c r="AG118" s="17">
        <f t="shared" si="462"/>
        <v>2.3480238519184269</v>
      </c>
      <c r="AH118" s="17">
        <f t="shared" si="462"/>
        <v>1.400819273612921</v>
      </c>
      <c r="AI118" s="17">
        <f t="shared" si="462"/>
        <v>2.3379671236610911</v>
      </c>
      <c r="AJ118" s="17">
        <f t="shared" si="462"/>
        <v>1.5527508286252569</v>
      </c>
      <c r="AK118" s="17">
        <f t="shared" si="462"/>
        <v>2.6336683723272785</v>
      </c>
      <c r="AL118" s="17">
        <f t="shared" si="462"/>
        <v>2.2115958556941848</v>
      </c>
      <c r="AM118" s="17">
        <f t="shared" si="462"/>
        <v>1.7497754046281209</v>
      </c>
      <c r="AN118" s="17">
        <f t="shared" si="462"/>
        <v>1.679820291879647</v>
      </c>
      <c r="AO118" s="17">
        <f t="shared" si="462"/>
        <v>1.7547857567668039</v>
      </c>
      <c r="AP118" s="17">
        <f t="shared" si="462"/>
        <v>2.5689425814397673</v>
      </c>
      <c r="AQ118" s="17">
        <f t="shared" si="462"/>
        <v>1.1398802165438937</v>
      </c>
    </row>
    <row r="119" spans="3:43">
      <c r="C119" t="s">
        <v>89</v>
      </c>
      <c r="D119" s="17">
        <f t="shared" si="457"/>
        <v>4.004216200368603</v>
      </c>
      <c r="E119" s="17">
        <f t="shared" si="457"/>
        <v>3.9779510023082985</v>
      </c>
      <c r="F119" s="17">
        <f t="shared" si="457"/>
        <v>3.4872009016107945</v>
      </c>
      <c r="G119" s="17">
        <f t="shared" si="457"/>
        <v>2.8952286160250296</v>
      </c>
      <c r="H119" s="17">
        <f t="shared" si="457"/>
        <v>3.7171596624969681</v>
      </c>
      <c r="I119" s="17">
        <f t="shared" si="457"/>
        <v>2.0249659470539356</v>
      </c>
      <c r="J119" s="17">
        <f t="shared" si="457"/>
        <v>4.478204315137404</v>
      </c>
      <c r="K119" s="17">
        <f t="shared" si="457"/>
        <v>2.9676578668049025</v>
      </c>
      <c r="L119" s="17">
        <f t="shared" si="457"/>
        <v>3.5008688080935784</v>
      </c>
      <c r="M119" s="17">
        <f t="shared" si="457"/>
        <v>2.5074095210493574</v>
      </c>
      <c r="N119" s="17">
        <f t="shared" si="457"/>
        <v>4.1054866479670231</v>
      </c>
      <c r="O119" s="17">
        <f t="shared" si="457"/>
        <v>2.8665773015417102</v>
      </c>
      <c r="P119" s="17">
        <f t="shared" si="457"/>
        <v>3.2923858315546113</v>
      </c>
      <c r="Q119" s="22">
        <f t="shared" si="457"/>
        <v>3.026099001078034</v>
      </c>
      <c r="R119" s="17">
        <f t="shared" si="457"/>
        <v>3.2714764723817495</v>
      </c>
      <c r="S119" s="20">
        <f t="shared" si="457"/>
        <v>4.6422281185281751</v>
      </c>
      <c r="T119" s="17">
        <f t="shared" ref="T119:AQ119" si="463">T66-T$108</f>
        <v>5.062786319701793</v>
      </c>
      <c r="U119" s="17">
        <f t="shared" si="463"/>
        <v>4.5418505242837881</v>
      </c>
      <c r="V119" s="17">
        <f t="shared" si="463"/>
        <v>4.6245904493045238</v>
      </c>
      <c r="W119" s="17">
        <f t="shared" si="463"/>
        <v>3.8392713512564285</v>
      </c>
      <c r="X119" s="17">
        <f t="shared" si="463"/>
        <v>4.148823773282956</v>
      </c>
      <c r="Y119" s="20">
        <f t="shared" si="463"/>
        <v>4.6633579997471557</v>
      </c>
      <c r="Z119" s="17">
        <f t="shared" si="463"/>
        <v>3.9187778146567958</v>
      </c>
      <c r="AA119" s="17">
        <f t="shared" si="463"/>
        <v>4.7228226437291809</v>
      </c>
      <c r="AB119" s="17">
        <f t="shared" si="463"/>
        <v>4.1431350039257033</v>
      </c>
      <c r="AC119" s="17">
        <f t="shared" si="463"/>
        <v>3.6264197350797822</v>
      </c>
      <c r="AD119" s="17">
        <f t="shared" si="463"/>
        <v>3.0098892229180016</v>
      </c>
      <c r="AE119" s="17">
        <f t="shared" si="463"/>
        <v>4.0759231486284655</v>
      </c>
      <c r="AF119" s="17">
        <f t="shared" si="463"/>
        <v>3.9986657970732082</v>
      </c>
      <c r="AG119" s="17">
        <f t="shared" si="463"/>
        <v>4.1480238519184276</v>
      </c>
      <c r="AH119" s="17">
        <f t="shared" si="463"/>
        <v>2.9808192736129193</v>
      </c>
      <c r="AI119" s="17">
        <f t="shared" si="463"/>
        <v>4.5579671236610899</v>
      </c>
      <c r="AJ119" s="17">
        <f t="shared" si="463"/>
        <v>3.8727508286252572</v>
      </c>
      <c r="AK119" s="17">
        <f t="shared" si="463"/>
        <v>5.3836683723272785</v>
      </c>
      <c r="AL119" s="17">
        <f t="shared" si="463"/>
        <v>4.8315958556941858</v>
      </c>
      <c r="AM119" s="17">
        <f t="shared" si="463"/>
        <v>4.409775404628121</v>
      </c>
      <c r="AN119" s="17">
        <f t="shared" si="463"/>
        <v>4.3998202918796459</v>
      </c>
      <c r="AO119" s="17">
        <f t="shared" si="463"/>
        <v>4.4847857567668008</v>
      </c>
      <c r="AP119" s="17">
        <f t="shared" si="463"/>
        <v>5.0689425814397673</v>
      </c>
      <c r="AQ119" s="17">
        <f t="shared" si="463"/>
        <v>3.9498802165438924</v>
      </c>
    </row>
    <row r="120" spans="3:43">
      <c r="C120" t="s">
        <v>90</v>
      </c>
      <c r="D120" s="17">
        <f t="shared" si="457"/>
        <v>9.0642162003686018</v>
      </c>
      <c r="E120" s="17">
        <f t="shared" si="457"/>
        <v>7.8579510023082975</v>
      </c>
      <c r="F120" s="17">
        <f t="shared" si="457"/>
        <v>7.6372009016107967</v>
      </c>
      <c r="G120" s="17">
        <f t="shared" si="457"/>
        <v>7.7852286160250301</v>
      </c>
      <c r="H120" s="17">
        <f t="shared" si="457"/>
        <v>7.337159662496969</v>
      </c>
      <c r="I120" s="17">
        <f t="shared" si="457"/>
        <v>6.494965947053938</v>
      </c>
      <c r="J120" s="17">
        <f t="shared" si="457"/>
        <v>8.3382043151374035</v>
      </c>
      <c r="K120" s="17">
        <f t="shared" si="457"/>
        <v>7.5976578668049051</v>
      </c>
      <c r="L120" s="17">
        <f t="shared" si="457"/>
        <v>7.5008688080935784</v>
      </c>
      <c r="M120" s="17">
        <f t="shared" si="457"/>
        <v>7.4374095210493607</v>
      </c>
      <c r="N120" s="17">
        <f t="shared" si="457"/>
        <v>7.955486647967021</v>
      </c>
      <c r="O120" s="17">
        <f t="shared" si="457"/>
        <v>7.3365773015417091</v>
      </c>
      <c r="P120" s="17">
        <f t="shared" si="457"/>
        <v>9.0023858315546086</v>
      </c>
      <c r="Q120" s="22">
        <f t="shared" si="457"/>
        <v>6.8060990010780351</v>
      </c>
      <c r="R120" s="17">
        <f t="shared" si="457"/>
        <v>7.1614764723817501</v>
      </c>
      <c r="S120" s="20">
        <f t="shared" si="457"/>
        <v>8.2122281185281754</v>
      </c>
      <c r="T120" s="17">
        <f t="shared" ref="T120:AQ120" si="464">T67-T$108</f>
        <v>7.9827863197017948</v>
      </c>
      <c r="U120" s="17">
        <f t="shared" si="464"/>
        <v>8.1618505242837891</v>
      </c>
      <c r="V120" s="17">
        <f t="shared" si="464"/>
        <v>8.6945904493045241</v>
      </c>
      <c r="W120" s="17">
        <f t="shared" si="464"/>
        <v>6.5992713512564265</v>
      </c>
      <c r="X120" s="17">
        <f t="shared" si="464"/>
        <v>9.0088237732829555</v>
      </c>
      <c r="Y120" s="20">
        <f t="shared" si="464"/>
        <v>8.983357999747156</v>
      </c>
      <c r="Z120" s="17">
        <f t="shared" si="464"/>
        <v>9.0987778146567955</v>
      </c>
      <c r="AA120" s="17">
        <f t="shared" si="464"/>
        <v>9.1928226437291798</v>
      </c>
      <c r="AB120" s="17">
        <f t="shared" si="464"/>
        <v>8.6131350039257057</v>
      </c>
      <c r="AC120" s="17">
        <f t="shared" si="464"/>
        <v>8.2864197350797824</v>
      </c>
      <c r="AD120" s="17">
        <f t="shared" si="464"/>
        <v>7.0998892229180015</v>
      </c>
      <c r="AE120" s="17">
        <f t="shared" si="464"/>
        <v>8.3359231486284671</v>
      </c>
      <c r="AF120" s="17">
        <f t="shared" si="464"/>
        <v>7.7286657970732087</v>
      </c>
      <c r="AG120" s="17">
        <f t="shared" si="464"/>
        <v>9.2780238519184266</v>
      </c>
      <c r="AH120" s="17">
        <f t="shared" si="464"/>
        <v>8.0808192736129207</v>
      </c>
      <c r="AI120" s="17">
        <f t="shared" si="464"/>
        <v>10.077967123661089</v>
      </c>
      <c r="AJ120" s="17">
        <f t="shared" si="464"/>
        <v>8.4727508286252551</v>
      </c>
      <c r="AK120" s="17">
        <f t="shared" si="464"/>
        <v>8.4636683723272803</v>
      </c>
      <c r="AL120" s="17">
        <f t="shared" si="464"/>
        <v>9.7215958556941828</v>
      </c>
      <c r="AM120" s="17">
        <f t="shared" si="464"/>
        <v>8.409775404628121</v>
      </c>
      <c r="AN120" s="17">
        <f t="shared" si="464"/>
        <v>7.7898202918796464</v>
      </c>
      <c r="AO120" s="17">
        <f t="shared" si="464"/>
        <v>9.0447857567668031</v>
      </c>
      <c r="AP120" s="17">
        <f t="shared" si="464"/>
        <v>7.9789425814397674</v>
      </c>
      <c r="AQ120" s="17">
        <f t="shared" si="464"/>
        <v>7.9298802165438929</v>
      </c>
    </row>
    <row r="121" spans="3:43">
      <c r="C121" t="s">
        <v>91</v>
      </c>
      <c r="D121" s="17">
        <f t="shared" si="457"/>
        <v>7.2242162003686019</v>
      </c>
      <c r="E121" s="17">
        <f t="shared" si="457"/>
        <v>4.8979510023083002</v>
      </c>
      <c r="F121" s="17">
        <f t="shared" si="457"/>
        <v>4.4872009016107945</v>
      </c>
      <c r="G121" s="17">
        <f t="shared" si="457"/>
        <v>4.6452286160250296</v>
      </c>
      <c r="H121" s="17">
        <f t="shared" si="457"/>
        <v>4.5971596624969671</v>
      </c>
      <c r="I121" s="17">
        <f t="shared" si="457"/>
        <v>2.8049659470539368</v>
      </c>
      <c r="J121" s="17">
        <f t="shared" si="457"/>
        <v>5.6582043151374037</v>
      </c>
      <c r="K121" s="17">
        <f t="shared" si="457"/>
        <v>4.9276578668049034</v>
      </c>
      <c r="L121" s="17">
        <f t="shared" si="457"/>
        <v>4.6708688080935765</v>
      </c>
      <c r="M121" s="17">
        <f t="shared" si="457"/>
        <v>4.2974095210493601</v>
      </c>
      <c r="N121" s="17">
        <f t="shared" si="457"/>
        <v>4.945486647967023</v>
      </c>
      <c r="O121" s="17">
        <f t="shared" si="457"/>
        <v>4.4865773015417076</v>
      </c>
      <c r="P121" s="17">
        <f t="shared" si="457"/>
        <v>3.9223858315546103</v>
      </c>
      <c r="Q121" s="22">
        <f t="shared" si="457"/>
        <v>4.4660990010780353</v>
      </c>
      <c r="R121" s="17">
        <f t="shared" si="457"/>
        <v>4.8214764723817503</v>
      </c>
      <c r="S121" s="20">
        <f t="shared" si="457"/>
        <v>5.2122281185281754</v>
      </c>
      <c r="T121" s="17">
        <f t="shared" ref="T121:AQ121" si="465">T68-T$108</f>
        <v>5.3327863197017926</v>
      </c>
      <c r="U121" s="17">
        <f t="shared" si="465"/>
        <v>5.3018505242837897</v>
      </c>
      <c r="V121" s="17">
        <f t="shared" si="465"/>
        <v>13.694590449304524</v>
      </c>
      <c r="W121" s="17">
        <f t="shared" si="465"/>
        <v>5.5392713512564278</v>
      </c>
      <c r="X121" s="17">
        <f t="shared" si="465"/>
        <v>4.8588237732829533</v>
      </c>
      <c r="Y121" s="20">
        <f t="shared" si="465"/>
        <v>5.0233579997471551</v>
      </c>
      <c r="Z121" s="17">
        <f t="shared" si="465"/>
        <v>5.0287778146567952</v>
      </c>
      <c r="AA121" s="17">
        <f t="shared" si="465"/>
        <v>4.9428226437291798</v>
      </c>
      <c r="AB121" s="17">
        <f t="shared" si="465"/>
        <v>4.6531350039257049</v>
      </c>
      <c r="AC121" s="17">
        <f t="shared" si="465"/>
        <v>3.8764197350797822</v>
      </c>
      <c r="AD121" s="17">
        <f t="shared" si="465"/>
        <v>4.8698892229180011</v>
      </c>
      <c r="AE121" s="17">
        <f t="shared" si="465"/>
        <v>5.9259231486284669</v>
      </c>
      <c r="AF121" s="17">
        <f t="shared" si="465"/>
        <v>4.6486657970732068</v>
      </c>
      <c r="AG121" s="17">
        <f t="shared" si="465"/>
        <v>5.128023851918428</v>
      </c>
      <c r="AH121" s="17">
        <f t="shared" si="465"/>
        <v>3.9508192736129217</v>
      </c>
      <c r="AI121" s="17">
        <f t="shared" si="465"/>
        <v>5.1179671236610886</v>
      </c>
      <c r="AJ121" s="17">
        <f t="shared" si="465"/>
        <v>4.9927508286252547</v>
      </c>
      <c r="AK121" s="17">
        <f t="shared" si="465"/>
        <v>6.403668372327278</v>
      </c>
      <c r="AL121" s="17">
        <f t="shared" si="465"/>
        <v>4.6815958556941837</v>
      </c>
      <c r="AM121" s="17">
        <f t="shared" si="465"/>
        <v>4.4997754046281209</v>
      </c>
      <c r="AN121" s="17">
        <f t="shared" si="465"/>
        <v>5.439820291879645</v>
      </c>
      <c r="AO121" s="17">
        <f t="shared" si="465"/>
        <v>4.5847857567668022</v>
      </c>
      <c r="AP121" s="17">
        <f t="shared" si="465"/>
        <v>4.7789425814397681</v>
      </c>
      <c r="AQ121" s="17">
        <f t="shared" si="465"/>
        <v>3.8698802165438941</v>
      </c>
    </row>
    <row r="122" spans="3:43">
      <c r="C122" t="s">
        <v>92</v>
      </c>
      <c r="D122" s="17">
        <f t="shared" si="457"/>
        <v>4.3342162003686049</v>
      </c>
      <c r="E122" s="17">
        <f t="shared" si="457"/>
        <v>3.5079510023082996</v>
      </c>
      <c r="F122" s="17">
        <f t="shared" si="457"/>
        <v>3.2772009016107972</v>
      </c>
      <c r="G122" s="17">
        <f t="shared" si="457"/>
        <v>2.9152286160250291</v>
      </c>
      <c r="H122" s="17">
        <f t="shared" si="457"/>
        <v>3.5771596624969675</v>
      </c>
      <c r="I122" s="17">
        <f t="shared" si="457"/>
        <v>1.5849659470539379</v>
      </c>
      <c r="J122" s="17">
        <f t="shared" si="457"/>
        <v>4.8282043151374054</v>
      </c>
      <c r="K122" s="17">
        <f t="shared" si="457"/>
        <v>3.6776578668049034</v>
      </c>
      <c r="L122" s="17">
        <f t="shared" si="457"/>
        <v>3.5008688080935784</v>
      </c>
      <c r="M122" s="17">
        <f t="shared" si="457"/>
        <v>3.5374095210493586</v>
      </c>
      <c r="N122" s="17">
        <f t="shared" si="457"/>
        <v>3.8554866479670231</v>
      </c>
      <c r="O122" s="17">
        <f t="shared" si="457"/>
        <v>3.7665773015417088</v>
      </c>
      <c r="P122" s="17">
        <f t="shared" si="457"/>
        <v>4.0423858315546113</v>
      </c>
      <c r="Q122" s="22">
        <f t="shared" si="457"/>
        <v>2.8760990010780354</v>
      </c>
      <c r="R122" s="17">
        <f t="shared" si="457"/>
        <v>3.25147647238175</v>
      </c>
      <c r="S122" s="20">
        <f t="shared" si="457"/>
        <v>6.4922281185281765</v>
      </c>
      <c r="T122" s="17">
        <f t="shared" ref="T122:AQ122" si="466">T69-T$108</f>
        <v>6.052786319701795</v>
      </c>
      <c r="U122" s="17">
        <f t="shared" si="466"/>
        <v>6.5318505242837865</v>
      </c>
      <c r="V122" s="17">
        <f t="shared" si="466"/>
        <v>5.7645904493045244</v>
      </c>
      <c r="W122" s="17">
        <f t="shared" si="466"/>
        <v>6.0992713512564265</v>
      </c>
      <c r="X122" s="17">
        <f t="shared" si="466"/>
        <v>5.1388237732829545</v>
      </c>
      <c r="Y122" s="20">
        <f t="shared" si="466"/>
        <v>6.1433579997471561</v>
      </c>
      <c r="Z122" s="17">
        <f t="shared" si="466"/>
        <v>5.2587778146567956</v>
      </c>
      <c r="AA122" s="17">
        <f t="shared" si="466"/>
        <v>5.3128226437291808</v>
      </c>
      <c r="AB122" s="17">
        <f t="shared" si="466"/>
        <v>5.9931350039257048</v>
      </c>
      <c r="AC122" s="17">
        <f t="shared" si="466"/>
        <v>4.7264197350797836</v>
      </c>
      <c r="AD122" s="17">
        <f t="shared" si="466"/>
        <v>6.0698892229180039</v>
      </c>
      <c r="AE122" s="17">
        <f t="shared" si="466"/>
        <v>5.8659231486284682</v>
      </c>
      <c r="AF122" s="17">
        <f t="shared" si="466"/>
        <v>5.6986657970732075</v>
      </c>
      <c r="AG122" s="17">
        <f t="shared" si="466"/>
        <v>5.268023851918425</v>
      </c>
      <c r="AH122" s="17">
        <f t="shared" si="466"/>
        <v>3.6808192736129186</v>
      </c>
      <c r="AI122" s="17">
        <f t="shared" si="466"/>
        <v>5.9279671236610909</v>
      </c>
      <c r="AJ122" s="17">
        <f t="shared" si="466"/>
        <v>5.8527508286252576</v>
      </c>
      <c r="AK122" s="17">
        <f t="shared" si="466"/>
        <v>6.4536683723272787</v>
      </c>
      <c r="AL122" s="17">
        <f t="shared" si="466"/>
        <v>5.9315958556941837</v>
      </c>
      <c r="AM122" s="17">
        <f t="shared" si="466"/>
        <v>5.8297754046281192</v>
      </c>
      <c r="AN122" s="17">
        <f t="shared" si="466"/>
        <v>6.2198202918796461</v>
      </c>
      <c r="AO122" s="17">
        <f t="shared" si="466"/>
        <v>5.9047857567668025</v>
      </c>
      <c r="AP122" s="17">
        <f t="shared" si="466"/>
        <v>7.0089425814397686</v>
      </c>
      <c r="AQ122" s="17">
        <f t="shared" si="466"/>
        <v>5.2498802165438931</v>
      </c>
    </row>
    <row r="123" spans="3:43">
      <c r="C123" t="s">
        <v>93</v>
      </c>
      <c r="D123" s="17">
        <f t="shared" si="457"/>
        <v>11.264216200368605</v>
      </c>
      <c r="E123" s="17">
        <f t="shared" si="457"/>
        <v>10.017951002308298</v>
      </c>
      <c r="F123" s="17">
        <f t="shared" si="457"/>
        <v>14.717200901610795</v>
      </c>
      <c r="G123" s="17">
        <f t="shared" si="457"/>
        <v>7.6652286160250291</v>
      </c>
      <c r="H123" s="17">
        <f t="shared" si="457"/>
        <v>10.97715966249697</v>
      </c>
      <c r="I123" s="17">
        <f t="shared" si="457"/>
        <v>9.8349659470539379</v>
      </c>
      <c r="J123" s="17">
        <f t="shared" si="457"/>
        <v>9.4282043151374033</v>
      </c>
      <c r="K123" s="17">
        <f t="shared" si="457"/>
        <v>11.077657866804905</v>
      </c>
      <c r="L123" s="17">
        <f t="shared" si="457"/>
        <v>9.0408688080935775</v>
      </c>
      <c r="M123" s="17">
        <f t="shared" si="457"/>
        <v>11.557409521049358</v>
      </c>
      <c r="N123" s="17">
        <f t="shared" si="457"/>
        <v>9.0954866479670216</v>
      </c>
      <c r="O123" s="17">
        <f t="shared" si="457"/>
        <v>10.45657730154171</v>
      </c>
      <c r="P123" s="17">
        <f t="shared" si="457"/>
        <v>-2.1576141684453916</v>
      </c>
      <c r="Q123" s="22">
        <f t="shared" si="457"/>
        <v>7.7860990010780355</v>
      </c>
      <c r="R123" s="17">
        <f t="shared" si="457"/>
        <v>10.131476472381749</v>
      </c>
      <c r="S123" s="20">
        <f t="shared" si="457"/>
        <v>11.542228118528177</v>
      </c>
      <c r="T123" s="17">
        <f t="shared" ref="T123:AQ123" si="467">T70-T$108</f>
        <v>10.572786319701795</v>
      </c>
      <c r="U123" s="17">
        <f t="shared" si="467"/>
        <v>5.6418505242837895</v>
      </c>
      <c r="V123" s="17">
        <f t="shared" si="467"/>
        <v>10.104590449304524</v>
      </c>
      <c r="W123" s="17">
        <f t="shared" si="467"/>
        <v>11.129271351256428</v>
      </c>
      <c r="X123" s="17">
        <f t="shared" si="467"/>
        <v>8.8788237732829529</v>
      </c>
      <c r="Y123" s="20">
        <f t="shared" si="467"/>
        <v>11.913357999747156</v>
      </c>
      <c r="Z123" s="17">
        <f t="shared" si="467"/>
        <v>9.9587778146567949</v>
      </c>
      <c r="AA123" s="17">
        <f t="shared" si="467"/>
        <v>9.7628226437291801</v>
      </c>
      <c r="AB123" s="17">
        <f t="shared" si="467"/>
        <v>8.1331350039257053</v>
      </c>
      <c r="AC123" s="17">
        <f t="shared" si="467"/>
        <v>6.6064197350797826</v>
      </c>
      <c r="AD123" s="17">
        <f t="shared" si="467"/>
        <v>9.0098892229180016</v>
      </c>
      <c r="AE123" s="17">
        <f t="shared" si="467"/>
        <v>8.6459231486284658</v>
      </c>
      <c r="AF123" s="17">
        <f t="shared" si="467"/>
        <v>9.6986657970732075</v>
      </c>
      <c r="AG123" s="17">
        <f t="shared" si="467"/>
        <v>11.618023851918426</v>
      </c>
      <c r="AH123" s="17">
        <f t="shared" si="467"/>
        <v>8.7708192736129185</v>
      </c>
      <c r="AI123" s="17">
        <f t="shared" si="467"/>
        <v>11.257967123661089</v>
      </c>
      <c r="AJ123" s="17">
        <f t="shared" si="467"/>
        <v>12.042750828625255</v>
      </c>
      <c r="AK123" s="17">
        <f t="shared" si="467"/>
        <v>13.223668372327278</v>
      </c>
      <c r="AL123" s="17">
        <f t="shared" si="467"/>
        <v>9.121595855694185</v>
      </c>
      <c r="AM123" s="17">
        <f t="shared" si="467"/>
        <v>10.44977540462812</v>
      </c>
      <c r="AN123" s="17">
        <f t="shared" si="467"/>
        <v>8.939820291879645</v>
      </c>
      <c r="AO123" s="17">
        <f t="shared" si="467"/>
        <v>10.774785756766804</v>
      </c>
      <c r="AP123" s="17">
        <f t="shared" si="467"/>
        <v>11.458942581439768</v>
      </c>
      <c r="AQ123" s="17">
        <f t="shared" si="467"/>
        <v>9.9898802165438916</v>
      </c>
    </row>
    <row r="124" spans="3:43">
      <c r="C124" t="s">
        <v>94</v>
      </c>
      <c r="D124" s="17">
        <f t="shared" si="457"/>
        <v>12.194216200368604</v>
      </c>
      <c r="E124" s="17">
        <f t="shared" si="457"/>
        <v>12.7179510023083</v>
      </c>
      <c r="F124" s="17">
        <f t="shared" si="457"/>
        <v>12.787200901610795</v>
      </c>
      <c r="G124" s="17">
        <f t="shared" si="457"/>
        <v>6.5752286160250293</v>
      </c>
      <c r="H124" s="17">
        <f t="shared" si="457"/>
        <v>11.157159662496969</v>
      </c>
      <c r="I124" s="17">
        <f t="shared" si="457"/>
        <v>8.8549659470539375</v>
      </c>
      <c r="J124" s="17">
        <f t="shared" si="457"/>
        <v>7.6082043151374066</v>
      </c>
      <c r="K124" s="17">
        <f t="shared" si="457"/>
        <v>9.7276578668049041</v>
      </c>
      <c r="L124" s="17">
        <f t="shared" si="457"/>
        <v>7.4408688080935796</v>
      </c>
      <c r="M124" s="17">
        <f t="shared" si="457"/>
        <v>10.20740952104936</v>
      </c>
      <c r="N124" s="17">
        <f t="shared" si="457"/>
        <v>10.105486647967023</v>
      </c>
      <c r="O124" s="17">
        <f t="shared" si="457"/>
        <v>9.4065773015417093</v>
      </c>
      <c r="P124" s="17">
        <f t="shared" si="457"/>
        <v>-3.9676141684453903</v>
      </c>
      <c r="Q124" s="22">
        <f t="shared" si="457"/>
        <v>6.646099001078035</v>
      </c>
      <c r="R124" s="17">
        <f t="shared" si="457"/>
        <v>9.871476472381751</v>
      </c>
      <c r="S124" s="20">
        <f t="shared" si="457"/>
        <v>12.262228118528176</v>
      </c>
      <c r="T124" s="17">
        <f t="shared" ref="T124:AQ125" si="468">T71-T$108</f>
        <v>12.292786319701793</v>
      </c>
      <c r="U124" s="17">
        <f t="shared" si="468"/>
        <v>4.251850524283789</v>
      </c>
      <c r="V124" s="17">
        <f t="shared" si="468"/>
        <v>9.0645904493045251</v>
      </c>
      <c r="W124" s="17">
        <f t="shared" si="468"/>
        <v>10.839271351256428</v>
      </c>
      <c r="X124" s="17">
        <f t="shared" si="468"/>
        <v>7.778823773282955</v>
      </c>
      <c r="Y124" s="20">
        <f t="shared" si="468"/>
        <v>10.043357999747155</v>
      </c>
      <c r="Z124" s="17">
        <f t="shared" si="468"/>
        <v>10.018777814656794</v>
      </c>
      <c r="AA124" s="17">
        <f t="shared" si="468"/>
        <v>9.0628226437291808</v>
      </c>
      <c r="AB124" s="17">
        <f t="shared" si="468"/>
        <v>7.7831350039257039</v>
      </c>
      <c r="AC124" s="17">
        <f t="shared" si="468"/>
        <v>5.5764197350797815</v>
      </c>
      <c r="AD124" s="17">
        <f t="shared" si="468"/>
        <v>7.6998892229180029</v>
      </c>
      <c r="AE124" s="17">
        <f t="shared" si="468"/>
        <v>7.9659231486284661</v>
      </c>
      <c r="AF124" s="17">
        <f t="shared" si="468"/>
        <v>8.0986657970732061</v>
      </c>
      <c r="AG124" s="17">
        <f t="shared" si="468"/>
        <v>13.478023851918426</v>
      </c>
      <c r="AH124" s="17">
        <f t="shared" si="468"/>
        <v>8.2608192736129205</v>
      </c>
      <c r="AI124" s="17">
        <f t="shared" si="468"/>
        <v>10.507967123661089</v>
      </c>
      <c r="AJ124" s="17">
        <f t="shared" si="468"/>
        <v>11.702750828625256</v>
      </c>
      <c r="AK124" s="17">
        <f t="shared" si="468"/>
        <v>11.723668372327278</v>
      </c>
      <c r="AL124" s="17">
        <f t="shared" si="468"/>
        <v>8.7115958556941848</v>
      </c>
      <c r="AM124" s="17">
        <f t="shared" si="468"/>
        <v>9.78977540462812</v>
      </c>
      <c r="AN124" s="17">
        <f t="shared" si="468"/>
        <v>8.2298202918796441</v>
      </c>
      <c r="AO124" s="17">
        <f t="shared" si="468"/>
        <v>9.5747857567668007</v>
      </c>
      <c r="AP124" s="17">
        <f t="shared" si="468"/>
        <v>10.038942581439766</v>
      </c>
      <c r="AQ124" s="17">
        <f t="shared" si="468"/>
        <v>9.3198802165438934</v>
      </c>
    </row>
    <row r="125" spans="3:43">
      <c r="C125" t="s">
        <v>95</v>
      </c>
      <c r="D125" s="17">
        <f t="shared" si="457"/>
        <v>12.264216200368605</v>
      </c>
      <c r="E125" s="17">
        <f t="shared" si="457"/>
        <v>8.7979510023082987</v>
      </c>
      <c r="F125" s="17">
        <f t="shared" si="457"/>
        <v>9.2572009016107977</v>
      </c>
      <c r="G125" s="17">
        <f t="shared" si="457"/>
        <v>9.4852286160250294</v>
      </c>
      <c r="H125" s="17">
        <f t="shared" si="457"/>
        <v>9.4371596624969669</v>
      </c>
      <c r="I125" s="17">
        <f t="shared" si="457"/>
        <v>12.784965947053937</v>
      </c>
      <c r="J125" s="17">
        <f t="shared" si="457"/>
        <v>8.1482043151374057</v>
      </c>
      <c r="K125" s="17">
        <f t="shared" si="457"/>
        <v>7.8576578668049031</v>
      </c>
      <c r="L125" s="17">
        <f t="shared" si="457"/>
        <v>11.550868808093579</v>
      </c>
      <c r="M125" s="17">
        <f t="shared" si="457"/>
        <v>11.127409521049358</v>
      </c>
      <c r="N125" s="17">
        <f t="shared" si="457"/>
        <v>10.655486647967024</v>
      </c>
      <c r="O125" s="17">
        <f t="shared" si="457"/>
        <v>9.4165773015417074</v>
      </c>
      <c r="P125" s="17">
        <f t="shared" si="457"/>
        <v>12.62238583155461</v>
      </c>
      <c r="Q125" s="22">
        <f t="shared" si="457"/>
        <v>10.636099001078033</v>
      </c>
      <c r="R125" s="17">
        <f t="shared" si="457"/>
        <v>10.361476472381749</v>
      </c>
      <c r="S125" s="20">
        <f t="shared" si="457"/>
        <v>11.342228118528178</v>
      </c>
      <c r="T125" s="17">
        <f t="shared" ref="T125:AQ125" si="469">T72-T$108</f>
        <v>10.462786319701795</v>
      </c>
      <c r="U125" s="17">
        <f t="shared" si="469"/>
        <v>9.631850524283788</v>
      </c>
      <c r="V125" s="17">
        <f t="shared" si="469"/>
        <v>9.9445904493045241</v>
      </c>
      <c r="W125" s="17">
        <f t="shared" si="469"/>
        <v>10.599271351256426</v>
      </c>
      <c r="X125" s="17">
        <f t="shared" si="469"/>
        <v>9.898823773282956</v>
      </c>
      <c r="Y125" s="20">
        <f t="shared" si="469"/>
        <v>9.8133579997471543</v>
      </c>
      <c r="Z125" s="17">
        <f t="shared" si="469"/>
        <v>11.168777814656796</v>
      </c>
      <c r="AA125" s="17">
        <f t="shared" si="469"/>
        <v>9.1928226437291798</v>
      </c>
      <c r="AB125" s="17">
        <f t="shared" si="469"/>
        <v>8.5331350039257039</v>
      </c>
      <c r="AC125" s="17">
        <f t="shared" si="469"/>
        <v>11.476419735079784</v>
      </c>
      <c r="AD125" s="17">
        <f t="shared" si="469"/>
        <v>9.5598892229180024</v>
      </c>
      <c r="AE125" s="17">
        <f t="shared" si="469"/>
        <v>11.505923148628465</v>
      </c>
      <c r="AF125" s="17">
        <f t="shared" si="469"/>
        <v>13.558665797073207</v>
      </c>
      <c r="AG125" s="17">
        <f t="shared" si="469"/>
        <v>11.828023851918427</v>
      </c>
      <c r="AH125" s="17">
        <f t="shared" si="469"/>
        <v>10.21081927361292</v>
      </c>
      <c r="AI125" s="17">
        <f t="shared" si="469"/>
        <v>10.917967123661089</v>
      </c>
      <c r="AJ125" s="17">
        <f t="shared" si="469"/>
        <v>9.4827508286252566</v>
      </c>
      <c r="AK125" s="17">
        <f t="shared" si="469"/>
        <v>10.55366837232728</v>
      </c>
      <c r="AL125" s="17">
        <f t="shared" si="469"/>
        <v>10.731595855694184</v>
      </c>
      <c r="AM125" s="17">
        <f t="shared" si="469"/>
        <v>10.389775404628121</v>
      </c>
      <c r="AN125" s="17">
        <f t="shared" si="469"/>
        <v>9.5398202918796464</v>
      </c>
      <c r="AO125" s="17">
        <f t="shared" si="468"/>
        <v>10.774785756766804</v>
      </c>
      <c r="AP125" s="17">
        <f t="shared" si="469"/>
        <v>10.048942581439768</v>
      </c>
      <c r="AQ125" s="17">
        <f t="shared" si="469"/>
        <v>9.6798802165438929</v>
      </c>
    </row>
    <row r="126" spans="3:43">
      <c r="C126" t="s">
        <v>96</v>
      </c>
      <c r="D126" s="17"/>
      <c r="E126" s="17">
        <f t="shared" si="457"/>
        <v>13.097951002308299</v>
      </c>
      <c r="F126" s="17">
        <f t="shared" si="457"/>
        <v>13.797200901610793</v>
      </c>
      <c r="G126" s="17"/>
      <c r="H126" s="17">
        <f t="shared" si="457"/>
        <v>14.95715966249697</v>
      </c>
      <c r="I126" s="17">
        <f t="shared" si="457"/>
        <v>7.874965947053937</v>
      </c>
      <c r="J126" s="17">
        <f t="shared" si="457"/>
        <v>7.3582043151374066</v>
      </c>
      <c r="K126" s="17">
        <f t="shared" si="457"/>
        <v>10.027657866804905</v>
      </c>
      <c r="L126" s="17">
        <f t="shared" si="457"/>
        <v>11.880868808093577</v>
      </c>
      <c r="M126" s="17">
        <f t="shared" si="457"/>
        <v>10.347409521049361</v>
      </c>
      <c r="N126" s="17">
        <f t="shared" si="457"/>
        <v>8.1754866479670234</v>
      </c>
      <c r="O126" s="17">
        <f t="shared" si="457"/>
        <v>6.6265773015417082</v>
      </c>
      <c r="P126" s="17">
        <f t="shared" si="457"/>
        <v>14.102385831554603</v>
      </c>
      <c r="Q126" s="22">
        <f t="shared" si="457"/>
        <v>11.856099001078036</v>
      </c>
      <c r="R126" s="17">
        <f t="shared" si="457"/>
        <v>8.7114764723817508</v>
      </c>
      <c r="S126" s="20">
        <f t="shared" si="457"/>
        <v>9.6322281185281771</v>
      </c>
      <c r="T126" s="17">
        <f t="shared" ref="T126:AQ126" si="470">T73-T$108</f>
        <v>8.3827863197017933</v>
      </c>
      <c r="U126" s="17">
        <f t="shared" si="470"/>
        <v>10.441850524283787</v>
      </c>
      <c r="V126" s="17">
        <f t="shared" si="470"/>
        <v>10.554590449304524</v>
      </c>
      <c r="W126" s="17">
        <f t="shared" si="470"/>
        <v>9.6992713512564279</v>
      </c>
      <c r="X126" s="17">
        <f t="shared" si="470"/>
        <v>6.8488237732829553</v>
      </c>
      <c r="Y126" s="20">
        <f t="shared" si="470"/>
        <v>6.8933579997471561</v>
      </c>
      <c r="Z126" s="17">
        <f t="shared" si="470"/>
        <v>8.4487778146567933</v>
      </c>
      <c r="AA126" s="17">
        <f t="shared" si="470"/>
        <v>5.9628226437291794</v>
      </c>
      <c r="AB126" s="17">
        <f t="shared" si="470"/>
        <v>7.2031350039257056</v>
      </c>
      <c r="AC126" s="17">
        <f t="shared" si="470"/>
        <v>9.3464197350797811</v>
      </c>
      <c r="AD126" s="17">
        <f t="shared" si="470"/>
        <v>10.719889222918003</v>
      </c>
      <c r="AE126" s="17">
        <f t="shared" si="470"/>
        <v>9.8559231486284666</v>
      </c>
      <c r="AF126" s="17">
        <f t="shared" si="470"/>
        <v>9.9786657970732087</v>
      </c>
      <c r="AG126" s="17">
        <f t="shared" si="470"/>
        <v>9.3980238519184276</v>
      </c>
      <c r="AH126" s="17">
        <f t="shared" si="470"/>
        <v>7.4308192736129186</v>
      </c>
      <c r="AI126" s="17">
        <f t="shared" si="470"/>
        <v>9.1879671236610889</v>
      </c>
      <c r="AJ126" s="17">
        <f t="shared" si="470"/>
        <v>8.4127508286252564</v>
      </c>
      <c r="AK126" s="17">
        <f t="shared" si="470"/>
        <v>7.773668372327279</v>
      </c>
      <c r="AL126" s="17">
        <f t="shared" si="470"/>
        <v>11.801595855694185</v>
      </c>
      <c r="AM126" s="17">
        <f t="shared" si="470"/>
        <v>10.659775404628121</v>
      </c>
      <c r="AN126" s="17">
        <f t="shared" si="470"/>
        <v>12.869820291879645</v>
      </c>
      <c r="AO126" s="17">
        <f t="shared" si="470"/>
        <v>13.184785756766804</v>
      </c>
      <c r="AP126" s="17">
        <f t="shared" si="470"/>
        <v>11.028942581439768</v>
      </c>
      <c r="AQ126" s="17">
        <f t="shared" si="470"/>
        <v>10.089880216543893</v>
      </c>
    </row>
    <row r="127" spans="3:43">
      <c r="C127" t="s">
        <v>97</v>
      </c>
      <c r="D127" s="17">
        <f t="shared" si="457"/>
        <v>-0.76578379963139653</v>
      </c>
      <c r="E127" s="17">
        <f t="shared" si="457"/>
        <v>-0.22204899769170083</v>
      </c>
      <c r="F127" s="17">
        <f t="shared" si="457"/>
        <v>-1.3527990983892053</v>
      </c>
      <c r="G127" s="17">
        <f t="shared" si="457"/>
        <v>-1.3447713839749689</v>
      </c>
      <c r="H127" s="17">
        <f t="shared" si="457"/>
        <v>-0.66284033750303095</v>
      </c>
      <c r="I127" s="17">
        <f t="shared" si="457"/>
        <v>-2.1950340529460632</v>
      </c>
      <c r="J127" s="17">
        <f t="shared" si="457"/>
        <v>-0.59179568486259626</v>
      </c>
      <c r="K127" s="17">
        <f t="shared" si="457"/>
        <v>-1.0423421331950955</v>
      </c>
      <c r="L127" s="17">
        <f t="shared" si="457"/>
        <v>-0.56913119190642192</v>
      </c>
      <c r="M127" s="17">
        <f t="shared" si="457"/>
        <v>-0.94259047895064185</v>
      </c>
      <c r="N127" s="17">
        <f t="shared" si="457"/>
        <v>-0.27451335203297944</v>
      </c>
      <c r="O127" s="17">
        <f t="shared" si="457"/>
        <v>-0.66342269845829094</v>
      </c>
      <c r="P127" s="17">
        <f t="shared" si="457"/>
        <v>-1.6776141684453911</v>
      </c>
      <c r="Q127" s="22">
        <f t="shared" si="457"/>
        <v>-1.103900998921965</v>
      </c>
      <c r="R127" s="17">
        <f t="shared" si="457"/>
        <v>-1.238523527618252</v>
      </c>
      <c r="S127" s="20">
        <f t="shared" si="457"/>
        <v>0.46222811852817536</v>
      </c>
      <c r="T127" s="17">
        <f t="shared" ref="T127:AQ127" si="471">T74-T$108</f>
        <v>0.39278631970179489</v>
      </c>
      <c r="U127" s="17">
        <f t="shared" si="471"/>
        <v>0.39185052428378953</v>
      </c>
      <c r="V127" s="17">
        <f t="shared" si="471"/>
        <v>-5.5409550695475929E-2</v>
      </c>
      <c r="W127" s="17">
        <f t="shared" si="471"/>
        <v>-7.0728648743571654E-2</v>
      </c>
      <c r="X127" s="17">
        <f t="shared" si="471"/>
        <v>-0.17117622671704424</v>
      </c>
      <c r="Y127" s="20">
        <f t="shared" si="471"/>
        <v>-2.6642000252845577E-2</v>
      </c>
      <c r="Z127" s="17">
        <f t="shared" si="471"/>
        <v>-0.77122218534320552</v>
      </c>
      <c r="AA127" s="17">
        <f t="shared" si="471"/>
        <v>-0.78717735627082064</v>
      </c>
      <c r="AB127" s="17">
        <f t="shared" si="471"/>
        <v>-0.27686499607429482</v>
      </c>
      <c r="AC127" s="17">
        <f t="shared" si="471"/>
        <v>-0.43358026492021651</v>
      </c>
      <c r="AD127" s="17">
        <f t="shared" si="471"/>
        <v>-0.80011077708199707</v>
      </c>
      <c r="AE127" s="17">
        <f t="shared" si="471"/>
        <v>6.5923148628467487E-2</v>
      </c>
      <c r="AF127" s="17">
        <f t="shared" si="471"/>
        <v>-0.18133420292679148</v>
      </c>
      <c r="AG127" s="17">
        <f t="shared" si="471"/>
        <v>0.17802385191842518</v>
      </c>
      <c r="AH127" s="17">
        <f t="shared" si="471"/>
        <v>-1.2791807263870787</v>
      </c>
      <c r="AI127" s="17">
        <f t="shared" si="471"/>
        <v>0.98796712366108963</v>
      </c>
      <c r="AJ127" s="17">
        <f t="shared" si="471"/>
        <v>-0.50724917137474534</v>
      </c>
      <c r="AK127" s="17">
        <f t="shared" si="471"/>
        <v>0.26366837232727747</v>
      </c>
      <c r="AL127" s="17">
        <f t="shared" si="471"/>
        <v>-5.8404144305814754E-2</v>
      </c>
      <c r="AM127" s="17">
        <f t="shared" si="471"/>
        <v>-0.27022459537187871</v>
      </c>
      <c r="AN127" s="17">
        <f t="shared" si="471"/>
        <v>-0.32017970812035301</v>
      </c>
      <c r="AO127" s="17">
        <f t="shared" si="471"/>
        <v>-1.5214243233199198E-2</v>
      </c>
      <c r="AP127" s="17">
        <f t="shared" si="471"/>
        <v>-0.43105741856023272</v>
      </c>
      <c r="AQ127" s="17">
        <f t="shared" si="471"/>
        <v>-0.73011978345610729</v>
      </c>
    </row>
    <row r="128" spans="3:43">
      <c r="C128" t="s">
        <v>98</v>
      </c>
      <c r="D128" s="17">
        <f t="shared" si="457"/>
        <v>8.874216200368604</v>
      </c>
      <c r="E128" s="17">
        <f t="shared" si="457"/>
        <v>8.5879510023082979</v>
      </c>
      <c r="F128" s="17">
        <f t="shared" ref="F128:AQ129" si="472">F75-F$108</f>
        <v>6.6372009016107967</v>
      </c>
      <c r="G128" s="17">
        <f t="shared" si="472"/>
        <v>6.8552286160250304</v>
      </c>
      <c r="H128" s="17">
        <f t="shared" si="472"/>
        <v>7.5571596624969679</v>
      </c>
      <c r="I128" s="17">
        <f t="shared" si="472"/>
        <v>5.8449659470539359</v>
      </c>
      <c r="J128" s="17">
        <f t="shared" si="472"/>
        <v>7.4582043151374044</v>
      </c>
      <c r="K128" s="17">
        <f t="shared" si="472"/>
        <v>7.8176578668049039</v>
      </c>
      <c r="L128" s="17">
        <f t="shared" si="472"/>
        <v>6.8608688080935778</v>
      </c>
      <c r="M128" s="17">
        <f t="shared" si="472"/>
        <v>7.13740952104936</v>
      </c>
      <c r="N128" s="17">
        <f t="shared" si="472"/>
        <v>6.7654866479670233</v>
      </c>
      <c r="O128" s="17">
        <f t="shared" si="472"/>
        <v>6.5065773015417072</v>
      </c>
      <c r="P128" s="17">
        <f t="shared" si="472"/>
        <v>9.2723858315546082</v>
      </c>
      <c r="Q128" s="22">
        <f t="shared" si="472"/>
        <v>6.4560990010780337</v>
      </c>
      <c r="R128" s="17">
        <f t="shared" si="472"/>
        <v>6.1514764723817486</v>
      </c>
      <c r="S128" s="20">
        <f t="shared" si="472"/>
        <v>8.8122281185281768</v>
      </c>
      <c r="T128" s="17">
        <f t="shared" si="472"/>
        <v>8.4727863197017932</v>
      </c>
      <c r="U128" s="17">
        <f t="shared" si="472"/>
        <v>9.4218505242837871</v>
      </c>
      <c r="V128" s="17">
        <f t="shared" si="472"/>
        <v>8.8945904493045234</v>
      </c>
      <c r="W128" s="17">
        <f t="shared" si="472"/>
        <v>9.6292713512564276</v>
      </c>
      <c r="X128" s="17">
        <f t="shared" si="472"/>
        <v>8.278823773282955</v>
      </c>
      <c r="Y128" s="20">
        <f t="shared" si="472"/>
        <v>8.6633579997471557</v>
      </c>
      <c r="Z128" s="17">
        <f t="shared" si="472"/>
        <v>8.1687778146567958</v>
      </c>
      <c r="AA128" s="17">
        <f t="shared" si="472"/>
        <v>8.9628226437291794</v>
      </c>
      <c r="AB128" s="17">
        <f t="shared" si="472"/>
        <v>7.9031350039257049</v>
      </c>
      <c r="AC128" s="17">
        <f t="shared" si="472"/>
        <v>8.2264197350797836</v>
      </c>
      <c r="AD128" s="17">
        <f t="shared" si="472"/>
        <v>10.949889222918003</v>
      </c>
      <c r="AE128" s="17">
        <f t="shared" si="472"/>
        <v>9.6059231486284666</v>
      </c>
      <c r="AF128" s="17">
        <f t="shared" si="472"/>
        <v>8.808665797073207</v>
      </c>
      <c r="AG128" s="17">
        <f t="shared" si="472"/>
        <v>9.3980238519184276</v>
      </c>
      <c r="AH128" s="17">
        <f t="shared" si="472"/>
        <v>6.9208192736129206</v>
      </c>
      <c r="AI128" s="17">
        <f t="shared" si="472"/>
        <v>9.3979671236610898</v>
      </c>
      <c r="AJ128" s="17">
        <f t="shared" si="472"/>
        <v>8.8227508286252565</v>
      </c>
      <c r="AK128" s="17">
        <f t="shared" si="472"/>
        <v>9.4736683723272783</v>
      </c>
      <c r="AL128" s="17">
        <f t="shared" si="472"/>
        <v>9.1015958556941854</v>
      </c>
      <c r="AM128" s="17">
        <f t="shared" si="472"/>
        <v>9.4597754046281217</v>
      </c>
      <c r="AN128" s="17">
        <f t="shared" si="472"/>
        <v>9.6498202918796459</v>
      </c>
      <c r="AO128" s="17">
        <f t="shared" si="472"/>
        <v>9.9447857567668017</v>
      </c>
      <c r="AP128" s="17">
        <f t="shared" si="472"/>
        <v>10.788942581439766</v>
      </c>
      <c r="AQ128" s="17">
        <f t="shared" si="472"/>
        <v>9.2698802165438927</v>
      </c>
    </row>
    <row r="129" spans="3:43">
      <c r="C129" t="s">
        <v>99</v>
      </c>
      <c r="D129" s="17">
        <f t="shared" si="457"/>
        <v>11.024216200368603</v>
      </c>
      <c r="E129" s="17">
        <f t="shared" ref="E129:AQ129" si="473">E76-E$108</f>
        <v>10.947951002308297</v>
      </c>
      <c r="F129" s="17">
        <f t="shared" si="473"/>
        <v>10.447200901610795</v>
      </c>
      <c r="G129" s="17">
        <f t="shared" si="473"/>
        <v>10.495228616025031</v>
      </c>
      <c r="H129" s="17">
        <f t="shared" si="473"/>
        <v>10.667159662496967</v>
      </c>
      <c r="I129" s="17">
        <f t="shared" si="473"/>
        <v>8.504965947053936</v>
      </c>
      <c r="J129" s="17">
        <f t="shared" si="473"/>
        <v>10.778204315137405</v>
      </c>
      <c r="K129" s="17">
        <f t="shared" si="473"/>
        <v>12.917657866804905</v>
      </c>
      <c r="L129" s="17">
        <f t="shared" si="473"/>
        <v>10.410868808093579</v>
      </c>
      <c r="M129" s="17">
        <f t="shared" si="473"/>
        <v>10.197409521049359</v>
      </c>
      <c r="N129" s="17">
        <f t="shared" si="473"/>
        <v>10.745486647967024</v>
      </c>
      <c r="O129" s="17">
        <f t="shared" si="473"/>
        <v>9.6965773015417085</v>
      </c>
      <c r="P129" s="17">
        <f t="shared" si="473"/>
        <v>11.222385831554611</v>
      </c>
      <c r="Q129" s="22">
        <f t="shared" si="473"/>
        <v>10.546099001078034</v>
      </c>
      <c r="R129" s="17">
        <f t="shared" si="473"/>
        <v>9.2714764723817495</v>
      </c>
      <c r="S129" s="20">
        <f t="shared" si="473"/>
        <v>14.182228118528178</v>
      </c>
      <c r="T129" s="17">
        <f t="shared" si="473"/>
        <v>12.732786319701795</v>
      </c>
      <c r="U129" s="17">
        <f t="shared" si="473"/>
        <v>11.351850524283787</v>
      </c>
      <c r="V129" s="17">
        <f t="shared" si="473"/>
        <v>11.314590449304525</v>
      </c>
      <c r="W129" s="17">
        <f t="shared" si="473"/>
        <v>15.409271351256425</v>
      </c>
      <c r="X129" s="17">
        <f t="shared" si="473"/>
        <v>10.138823773282954</v>
      </c>
      <c r="Y129" s="20">
        <f t="shared" si="473"/>
        <v>11.703357999747155</v>
      </c>
      <c r="Z129" s="17">
        <f t="shared" si="473"/>
        <v>14.798777814656798</v>
      </c>
      <c r="AA129" s="17">
        <f t="shared" si="473"/>
        <v>10.792822643729181</v>
      </c>
      <c r="AB129" s="17">
        <f t="shared" si="473"/>
        <v>10.823135003925703</v>
      </c>
      <c r="AC129" s="17">
        <f t="shared" si="473"/>
        <v>11.666419735079781</v>
      </c>
      <c r="AD129" s="17">
        <f t="shared" si="472"/>
        <v>10.789889222918003</v>
      </c>
      <c r="AE129" s="17">
        <f t="shared" si="473"/>
        <v>13.045923148628468</v>
      </c>
      <c r="AF129" s="17">
        <f t="shared" si="473"/>
        <v>12.728665797073209</v>
      </c>
      <c r="AG129" s="17">
        <f t="shared" si="473"/>
        <v>12.348023851918427</v>
      </c>
      <c r="AH129" s="17">
        <f t="shared" si="473"/>
        <v>11.10081927361292</v>
      </c>
      <c r="AI129" s="17">
        <f t="shared" si="473"/>
        <v>11.98796712366109</v>
      </c>
      <c r="AJ129" s="17">
        <f t="shared" si="473"/>
        <v>10.702750828625256</v>
      </c>
      <c r="AK129" s="17">
        <f t="shared" si="473"/>
        <v>11.66366837232728</v>
      </c>
      <c r="AL129" s="17">
        <f t="shared" si="473"/>
        <v>12.031595855694185</v>
      </c>
      <c r="AM129" s="17">
        <f t="shared" si="473"/>
        <v>14.799775404628114</v>
      </c>
      <c r="AN129" s="17">
        <f t="shared" si="473"/>
        <v>12.759820291879645</v>
      </c>
      <c r="AO129" s="17">
        <f t="shared" si="473"/>
        <v>14.774785756766804</v>
      </c>
      <c r="AP129" s="17">
        <f t="shared" si="472"/>
        <v>13.608942581439766</v>
      </c>
      <c r="AQ129" s="17">
        <f t="shared" si="473"/>
        <v>12.129880216543892</v>
      </c>
    </row>
    <row r="130" spans="3:43">
      <c r="C130" t="s">
        <v>100</v>
      </c>
      <c r="D130" s="17">
        <f t="shared" si="457"/>
        <v>12.354216200368604</v>
      </c>
      <c r="E130" s="17">
        <f t="shared" ref="E130:AQ130" si="474">E77-E$108</f>
        <v>11.427951002308298</v>
      </c>
      <c r="F130" s="17">
        <f t="shared" si="474"/>
        <v>10.777200901610797</v>
      </c>
      <c r="G130" s="17">
        <f t="shared" si="474"/>
        <v>11.015228616025031</v>
      </c>
      <c r="H130" s="17">
        <f t="shared" si="474"/>
        <v>10.687159662496967</v>
      </c>
      <c r="I130" s="17">
        <f t="shared" si="474"/>
        <v>9.494965947053938</v>
      </c>
      <c r="J130" s="17">
        <f t="shared" si="474"/>
        <v>11.738204315137406</v>
      </c>
      <c r="K130" s="17">
        <f t="shared" si="474"/>
        <v>11.777657866804905</v>
      </c>
      <c r="L130" s="17">
        <f t="shared" si="474"/>
        <v>10.970868808093577</v>
      </c>
      <c r="M130" s="17">
        <f t="shared" si="474"/>
        <v>11.077409521049358</v>
      </c>
      <c r="N130" s="17">
        <f t="shared" si="474"/>
        <v>10.315486647967024</v>
      </c>
      <c r="O130" s="17">
        <f t="shared" si="474"/>
        <v>10.326577301541707</v>
      </c>
      <c r="P130" s="17">
        <f t="shared" si="474"/>
        <v>11.03238583155461</v>
      </c>
      <c r="Q130" s="22">
        <f t="shared" si="474"/>
        <v>11.666099001078035</v>
      </c>
      <c r="R130" s="17">
        <f t="shared" si="474"/>
        <v>10.211476472381751</v>
      </c>
      <c r="S130" s="20">
        <f t="shared" si="474"/>
        <v>12.332228118528176</v>
      </c>
      <c r="T130" s="17">
        <f t="shared" si="474"/>
        <v>12.132786319701793</v>
      </c>
      <c r="U130" s="17">
        <f t="shared" si="474"/>
        <v>12.621850524283786</v>
      </c>
      <c r="V130" s="17">
        <f t="shared" si="474"/>
        <v>11.724590449304525</v>
      </c>
      <c r="W130" s="17">
        <f t="shared" si="474"/>
        <v>11.099271351256426</v>
      </c>
      <c r="X130" s="17">
        <f t="shared" si="474"/>
        <v>11.688823773282955</v>
      </c>
      <c r="Y130" s="20">
        <f t="shared" si="474"/>
        <v>12.043357999747155</v>
      </c>
      <c r="Z130" s="17">
        <f t="shared" si="474"/>
        <v>12.128777814656797</v>
      </c>
      <c r="AA130" s="17">
        <f t="shared" si="474"/>
        <v>11.912822643729179</v>
      </c>
      <c r="AB130" s="17">
        <f t="shared" si="474"/>
        <v>11.613135003925706</v>
      </c>
      <c r="AC130" s="17">
        <f t="shared" si="474"/>
        <v>11.496419735079783</v>
      </c>
      <c r="AD130" s="17">
        <f t="shared" si="474"/>
        <v>11.549889222918004</v>
      </c>
      <c r="AE130" s="17">
        <f t="shared" si="474"/>
        <v>12.755923148628465</v>
      </c>
      <c r="AF130" s="17">
        <f t="shared" si="474"/>
        <v>11.828665797073207</v>
      </c>
      <c r="AG130" s="17">
        <f t="shared" si="474"/>
        <v>12.378023851918428</v>
      </c>
      <c r="AH130" s="17">
        <f t="shared" si="474"/>
        <v>11.80081927361292</v>
      </c>
      <c r="AI130" s="17">
        <f t="shared" si="474"/>
        <v>12.517967123661091</v>
      </c>
      <c r="AJ130" s="17">
        <f t="shared" si="474"/>
        <v>11.522750828625256</v>
      </c>
      <c r="AK130" s="17">
        <f t="shared" si="474"/>
        <v>12.433668372327279</v>
      </c>
      <c r="AL130" s="17">
        <f t="shared" si="474"/>
        <v>13.771595855694184</v>
      </c>
      <c r="AM130" s="17">
        <f t="shared" si="474"/>
        <v>12.389775404628121</v>
      </c>
      <c r="AN130" s="17">
        <f t="shared" si="474"/>
        <v>12.479820291879644</v>
      </c>
      <c r="AO130" s="17">
        <f t="shared" si="474"/>
        <v>12.784785756766802</v>
      </c>
      <c r="AP130" s="17">
        <f t="shared" si="474"/>
        <v>11.798942581439768</v>
      </c>
      <c r="AQ130" s="17">
        <f t="shared" si="474"/>
        <v>10.939880216543894</v>
      </c>
    </row>
    <row r="131" spans="3:43">
      <c r="C131" t="s">
        <v>101</v>
      </c>
      <c r="D131" s="17">
        <f t="shared" si="457"/>
        <v>7.004216200368603</v>
      </c>
      <c r="E131" s="17">
        <f t="shared" ref="E131:AQ131" si="475">E78-E$108</f>
        <v>6.4279510023082977</v>
      </c>
      <c r="F131" s="17">
        <f t="shared" si="475"/>
        <v>5.7372009016107945</v>
      </c>
      <c r="G131" s="17">
        <f t="shared" si="475"/>
        <v>6.0452286160250317</v>
      </c>
      <c r="H131" s="17">
        <f t="shared" si="475"/>
        <v>6.0671596624969695</v>
      </c>
      <c r="I131" s="17">
        <f t="shared" si="475"/>
        <v>5.5849659470539379</v>
      </c>
      <c r="J131" s="17">
        <f t="shared" si="475"/>
        <v>6.7382043151374056</v>
      </c>
      <c r="K131" s="17">
        <f t="shared" si="475"/>
        <v>6.5576578668049024</v>
      </c>
      <c r="L131" s="17">
        <f t="shared" si="475"/>
        <v>6.6008688080935798</v>
      </c>
      <c r="M131" s="17">
        <f t="shared" si="475"/>
        <v>6.4274095210493591</v>
      </c>
      <c r="N131" s="17">
        <f t="shared" si="475"/>
        <v>7.5354866479670228</v>
      </c>
      <c r="O131" s="17">
        <f t="shared" si="475"/>
        <v>6.3365773015417091</v>
      </c>
      <c r="P131" s="17">
        <f t="shared" si="475"/>
        <v>7.9223858315546103</v>
      </c>
      <c r="Q131" s="22">
        <f t="shared" si="475"/>
        <v>7.4060990010780365</v>
      </c>
      <c r="R131" s="17">
        <f t="shared" si="475"/>
        <v>7.1114764723817494</v>
      </c>
      <c r="S131" s="20">
        <f t="shared" si="475"/>
        <v>8.6622281185281746</v>
      </c>
      <c r="T131" s="17">
        <f t="shared" si="475"/>
        <v>8.3827863197017933</v>
      </c>
      <c r="U131" s="17">
        <f t="shared" si="475"/>
        <v>8.3018505242837897</v>
      </c>
      <c r="V131" s="17">
        <f t="shared" si="475"/>
        <v>7.1045904493045242</v>
      </c>
      <c r="W131" s="17">
        <f t="shared" si="475"/>
        <v>7.9492713512564279</v>
      </c>
      <c r="X131" s="17">
        <f t="shared" si="475"/>
        <v>6.9188237732829556</v>
      </c>
      <c r="Y131" s="20">
        <f t="shared" si="475"/>
        <v>7.6233579997471566</v>
      </c>
      <c r="Z131" s="17">
        <f t="shared" si="475"/>
        <v>7.988777814656796</v>
      </c>
      <c r="AA131" s="17">
        <f t="shared" si="475"/>
        <v>7.7728226437291816</v>
      </c>
      <c r="AB131" s="17">
        <f t="shared" si="475"/>
        <v>7.6231350039257038</v>
      </c>
      <c r="AC131" s="17">
        <f t="shared" si="475"/>
        <v>6.8964197350797818</v>
      </c>
      <c r="AD131" s="17">
        <f t="shared" si="475"/>
        <v>6.9198892229180018</v>
      </c>
      <c r="AE131" s="17">
        <f t="shared" si="475"/>
        <v>8.5059231486284652</v>
      </c>
      <c r="AF131" s="17">
        <f t="shared" si="475"/>
        <v>7.5186657970732078</v>
      </c>
      <c r="AG131" s="17">
        <f t="shared" si="475"/>
        <v>8.3280238519184273</v>
      </c>
      <c r="AH131" s="17">
        <f t="shared" si="475"/>
        <v>7.8808192736129214</v>
      </c>
      <c r="AI131" s="17">
        <f t="shared" si="475"/>
        <v>8.4979671236610912</v>
      </c>
      <c r="AJ131" s="17">
        <f t="shared" si="475"/>
        <v>6.6427508286252568</v>
      </c>
      <c r="AK131" s="17">
        <f t="shared" si="475"/>
        <v>7.5436683723272786</v>
      </c>
      <c r="AL131" s="17">
        <f t="shared" si="475"/>
        <v>7.8615958556941834</v>
      </c>
      <c r="AM131" s="17">
        <f t="shared" si="475"/>
        <v>7.8897754046281214</v>
      </c>
      <c r="AN131" s="17">
        <f t="shared" si="475"/>
        <v>7.2498202918796437</v>
      </c>
      <c r="AO131" s="17">
        <f t="shared" si="475"/>
        <v>7.7547857567668039</v>
      </c>
      <c r="AP131" s="17">
        <f t="shared" si="475"/>
        <v>9.0289425814397681</v>
      </c>
      <c r="AQ131" s="17">
        <f t="shared" si="475"/>
        <v>7.6998802165438924</v>
      </c>
    </row>
    <row r="132" spans="3:43">
      <c r="C132" t="s">
        <v>102</v>
      </c>
      <c r="D132" s="17">
        <f t="shared" si="457"/>
        <v>10.934216200368603</v>
      </c>
      <c r="E132" s="17">
        <f t="shared" ref="E132:AQ132" si="476">E79-E$108</f>
        <v>6.9079510023082982</v>
      </c>
      <c r="F132" s="17">
        <f t="shared" si="476"/>
        <v>7.4472009016107954</v>
      </c>
      <c r="G132" s="17">
        <f t="shared" si="476"/>
        <v>7.0552286160250297</v>
      </c>
      <c r="H132" s="17">
        <f t="shared" si="476"/>
        <v>7.2171596624969681</v>
      </c>
      <c r="I132" s="17">
        <f t="shared" si="476"/>
        <v>7.004965947053936</v>
      </c>
      <c r="J132" s="17">
        <f t="shared" si="476"/>
        <v>7.5682043151374039</v>
      </c>
      <c r="K132" s="17">
        <f t="shared" si="476"/>
        <v>7.5176578668049032</v>
      </c>
      <c r="L132" s="17">
        <f t="shared" si="476"/>
        <v>7.6908688080935796</v>
      </c>
      <c r="M132" s="17">
        <f t="shared" si="476"/>
        <v>6.9374095210493607</v>
      </c>
      <c r="N132" s="17">
        <f t="shared" si="476"/>
        <v>7.4754866479670206</v>
      </c>
      <c r="O132" s="17">
        <f t="shared" si="476"/>
        <v>7.4365773015417105</v>
      </c>
      <c r="P132" s="17">
        <f t="shared" si="476"/>
        <v>9.0623858315546109</v>
      </c>
      <c r="Q132" s="22">
        <f t="shared" si="476"/>
        <v>7.8460990010780343</v>
      </c>
      <c r="R132" s="17">
        <f t="shared" si="476"/>
        <v>7.6714764723817481</v>
      </c>
      <c r="S132" s="20">
        <f t="shared" si="476"/>
        <v>7.2722281185281776</v>
      </c>
      <c r="T132" s="17">
        <f t="shared" si="476"/>
        <v>6.2627863197017923</v>
      </c>
      <c r="U132" s="17">
        <f t="shared" si="476"/>
        <v>6.5518505242837897</v>
      </c>
      <c r="V132" s="17">
        <f t="shared" si="476"/>
        <v>5.3545904493045242</v>
      </c>
      <c r="W132" s="17">
        <f t="shared" si="476"/>
        <v>7.4992713512564286</v>
      </c>
      <c r="X132" s="17">
        <f t="shared" si="476"/>
        <v>6.7088237732829548</v>
      </c>
      <c r="Y132" s="20">
        <f t="shared" si="476"/>
        <v>5.5433579997471547</v>
      </c>
      <c r="Z132" s="17">
        <f t="shared" si="476"/>
        <v>8.3387778146567939</v>
      </c>
      <c r="AA132" s="17">
        <f t="shared" si="476"/>
        <v>6.2628226437291801</v>
      </c>
      <c r="AB132" s="17">
        <f t="shared" si="476"/>
        <v>5.7131350039257036</v>
      </c>
      <c r="AC132" s="17">
        <f t="shared" si="476"/>
        <v>6.7564197350797812</v>
      </c>
      <c r="AD132" s="17">
        <f t="shared" si="476"/>
        <v>5.5898892229180035</v>
      </c>
      <c r="AE132" s="17">
        <f t="shared" si="476"/>
        <v>5.9959231486284672</v>
      </c>
      <c r="AF132" s="17">
        <f t="shared" si="476"/>
        <v>6.5686657970732085</v>
      </c>
      <c r="AG132" s="17">
        <f t="shared" si="476"/>
        <v>7.2980238519184262</v>
      </c>
      <c r="AH132" s="17">
        <f t="shared" si="476"/>
        <v>7.28081927361292</v>
      </c>
      <c r="AI132" s="17">
        <f t="shared" si="476"/>
        <v>6.9679671236610901</v>
      </c>
      <c r="AJ132" s="17">
        <f t="shared" si="476"/>
        <v>4.7127508286252571</v>
      </c>
      <c r="AK132" s="17">
        <f t="shared" si="476"/>
        <v>5.3136683723272782</v>
      </c>
      <c r="AL132" s="17">
        <f t="shared" si="476"/>
        <v>6.2015958556941833</v>
      </c>
      <c r="AM132" s="17">
        <f t="shared" si="476"/>
        <v>6.9797754046281213</v>
      </c>
      <c r="AN132" s="17">
        <f t="shared" si="476"/>
        <v>6.439820291879645</v>
      </c>
      <c r="AO132" s="17">
        <f t="shared" si="476"/>
        <v>6.3347857567668022</v>
      </c>
      <c r="AP132" s="17">
        <f t="shared" si="476"/>
        <v>5.5789425814397688</v>
      </c>
      <c r="AQ132" s="17">
        <f t="shared" si="476"/>
        <v>5.969880216543892</v>
      </c>
    </row>
    <row r="133" spans="3:43">
      <c r="C133" t="s">
        <v>103</v>
      </c>
      <c r="D133" s="17">
        <f t="shared" si="457"/>
        <v>8.8142162003686018</v>
      </c>
      <c r="E133" s="17">
        <f t="shared" ref="E133:AQ133" si="477">E80-E$108</f>
        <v>8.8379510023082979</v>
      </c>
      <c r="F133" s="17">
        <f t="shared" si="477"/>
        <v>8.6372009016107967</v>
      </c>
      <c r="G133" s="17">
        <f t="shared" si="477"/>
        <v>8.0952286160250289</v>
      </c>
      <c r="H133" s="17">
        <f t="shared" si="477"/>
        <v>8.0571596624969679</v>
      </c>
      <c r="I133" s="17">
        <f t="shared" si="477"/>
        <v>6.6149659470539355</v>
      </c>
      <c r="J133" s="17">
        <f t="shared" si="477"/>
        <v>7.8082043151374059</v>
      </c>
      <c r="K133" s="17">
        <f t="shared" si="477"/>
        <v>8.2276578668049041</v>
      </c>
      <c r="L133" s="17">
        <f t="shared" si="477"/>
        <v>8.0808688080935767</v>
      </c>
      <c r="M133" s="17">
        <f t="shared" si="477"/>
        <v>8.1674095210493576</v>
      </c>
      <c r="N133" s="17">
        <f t="shared" si="477"/>
        <v>8.565486647967024</v>
      </c>
      <c r="O133" s="17">
        <f t="shared" si="477"/>
        <v>7.8565773015417086</v>
      </c>
      <c r="P133" s="17">
        <f t="shared" si="477"/>
        <v>8.5423858315546113</v>
      </c>
      <c r="Q133" s="22">
        <f t="shared" si="477"/>
        <v>7.9660990010780353</v>
      </c>
      <c r="R133" s="17">
        <f t="shared" si="477"/>
        <v>7.3214764723817503</v>
      </c>
      <c r="S133" s="20">
        <f t="shared" si="477"/>
        <v>7.6422281185281751</v>
      </c>
      <c r="T133" s="17">
        <f t="shared" si="477"/>
        <v>7.552786319701795</v>
      </c>
      <c r="U133" s="17">
        <f t="shared" si="477"/>
        <v>9.381850524283788</v>
      </c>
      <c r="V133" s="17">
        <f t="shared" si="477"/>
        <v>8.8645904493045258</v>
      </c>
      <c r="W133" s="17">
        <f t="shared" si="477"/>
        <v>7.8992713512564272</v>
      </c>
      <c r="X133" s="17">
        <f t="shared" si="477"/>
        <v>6.7688237732829535</v>
      </c>
      <c r="Y133" s="20">
        <f t="shared" si="477"/>
        <v>5.733357999747156</v>
      </c>
      <c r="Z133" s="17">
        <f t="shared" si="477"/>
        <v>2.7287778146567945</v>
      </c>
      <c r="AA133" s="17">
        <f t="shared" si="477"/>
        <v>6.1028226437291799</v>
      </c>
      <c r="AB133" s="17">
        <f t="shared" si="477"/>
        <v>7.7631350039257043</v>
      </c>
      <c r="AC133" s="17">
        <f t="shared" si="477"/>
        <v>6.3864197350797838</v>
      </c>
      <c r="AD133" s="17">
        <f t="shared" si="477"/>
        <v>5.8698892229180011</v>
      </c>
      <c r="AE133" s="17">
        <f t="shared" si="477"/>
        <v>4.6459231486284658</v>
      </c>
      <c r="AF133" s="17">
        <f t="shared" si="477"/>
        <v>7.6986657970732075</v>
      </c>
      <c r="AG133" s="17">
        <f t="shared" si="477"/>
        <v>6.0380238519184282</v>
      </c>
      <c r="AH133" s="17">
        <f t="shared" si="477"/>
        <v>3.910819273612919</v>
      </c>
      <c r="AI133" s="17">
        <f t="shared" si="477"/>
        <v>5.5479671236610884</v>
      </c>
      <c r="AJ133" s="17">
        <f t="shared" si="477"/>
        <v>6.0627508286252549</v>
      </c>
      <c r="AK133" s="17">
        <f t="shared" si="477"/>
        <v>7.6836683723272792</v>
      </c>
      <c r="AL133" s="17">
        <f t="shared" si="477"/>
        <v>5.9415958556941852</v>
      </c>
      <c r="AM133" s="17">
        <f t="shared" si="477"/>
        <v>7.7997754046281216</v>
      </c>
      <c r="AN133" s="17">
        <f t="shared" si="477"/>
        <v>7.4498202918796466</v>
      </c>
      <c r="AO133" s="17">
        <f t="shared" si="477"/>
        <v>7.5147857567668019</v>
      </c>
      <c r="AP133" s="17">
        <f t="shared" si="477"/>
        <v>6.7289425814397674</v>
      </c>
      <c r="AQ133" s="17">
        <f t="shared" si="477"/>
        <v>7.8998802165438917</v>
      </c>
    </row>
    <row r="134" spans="3:43">
      <c r="C134" t="s">
        <v>104</v>
      </c>
      <c r="D134" s="17">
        <f t="shared" si="457"/>
        <v>10.804216200368604</v>
      </c>
      <c r="E134" s="17">
        <f t="shared" ref="E134:AQ134" si="478">E81-E$108</f>
        <v>10.697951002308297</v>
      </c>
      <c r="F134" s="17">
        <f t="shared" si="478"/>
        <v>11.097200901610798</v>
      </c>
      <c r="G134" s="17">
        <f t="shared" si="478"/>
        <v>13.045228616025032</v>
      </c>
      <c r="H134" s="17">
        <f t="shared" si="478"/>
        <v>11.107159662496969</v>
      </c>
      <c r="I134" s="17">
        <f t="shared" si="478"/>
        <v>8.5149659470539376</v>
      </c>
      <c r="J134" s="17">
        <f t="shared" si="478"/>
        <v>9.8282043151374054</v>
      </c>
      <c r="K134" s="17">
        <f t="shared" si="478"/>
        <v>11.567657866804904</v>
      </c>
      <c r="L134" s="17">
        <f t="shared" si="478"/>
        <v>12.520868808093578</v>
      </c>
      <c r="M134" s="17">
        <f t="shared" si="478"/>
        <v>11.267409521049359</v>
      </c>
      <c r="N134" s="17">
        <f t="shared" si="478"/>
        <v>9.8854866479670207</v>
      </c>
      <c r="O134" s="17">
        <f t="shared" si="478"/>
        <v>10.756577301541707</v>
      </c>
      <c r="P134" s="17">
        <f t="shared" si="478"/>
        <v>13.432385831554615</v>
      </c>
      <c r="Q134" s="22">
        <f t="shared" si="478"/>
        <v>13.186099001078031</v>
      </c>
      <c r="R134" s="17">
        <f t="shared" si="478"/>
        <v>10.191476472381751</v>
      </c>
      <c r="S134" s="20">
        <f t="shared" si="478"/>
        <v>11.562228118528177</v>
      </c>
      <c r="T134" s="17">
        <f t="shared" si="478"/>
        <v>10.562786319701793</v>
      </c>
      <c r="U134" s="17">
        <f t="shared" si="478"/>
        <v>13.441850524283787</v>
      </c>
      <c r="V134" s="17">
        <f t="shared" si="478"/>
        <v>12.884590449304525</v>
      </c>
      <c r="W134" s="17">
        <f t="shared" si="478"/>
        <v>11.419271351256427</v>
      </c>
      <c r="X134" s="17">
        <f t="shared" si="478"/>
        <v>9.4688237732829528</v>
      </c>
      <c r="Y134" s="20">
        <f t="shared" si="478"/>
        <v>10.353357999747153</v>
      </c>
      <c r="Z134" s="17">
        <f t="shared" si="478"/>
        <v>10.768777814656794</v>
      </c>
      <c r="AA134" s="17">
        <f t="shared" si="478"/>
        <v>9.9928226437291805</v>
      </c>
      <c r="AB134" s="17">
        <f t="shared" si="478"/>
        <v>10.503135003925703</v>
      </c>
      <c r="AC134" s="17">
        <f t="shared" si="478"/>
        <v>9.6964197350797825</v>
      </c>
      <c r="AD134" s="17">
        <f t="shared" si="478"/>
        <v>10.469889222918003</v>
      </c>
      <c r="AE134" s="17">
        <f t="shared" si="478"/>
        <v>10.615923148628468</v>
      </c>
      <c r="AF134" s="17">
        <f t="shared" si="478"/>
        <v>12.758665797073206</v>
      </c>
      <c r="AG134" s="17">
        <f t="shared" si="478"/>
        <v>10.788023851918428</v>
      </c>
      <c r="AH134" s="17">
        <f t="shared" si="478"/>
        <v>10.720819273612921</v>
      </c>
      <c r="AI134" s="17">
        <f t="shared" si="478"/>
        <v>12.337967123661091</v>
      </c>
      <c r="AJ134" s="17">
        <f t="shared" si="478"/>
        <v>10.032750828625257</v>
      </c>
      <c r="AK134" s="17">
        <f t="shared" si="478"/>
        <v>12.37366837232728</v>
      </c>
      <c r="AL134" s="17">
        <f t="shared" si="478"/>
        <v>14.221595855694183</v>
      </c>
      <c r="AM134" s="17">
        <f t="shared" si="478"/>
        <v>14.03977540462812</v>
      </c>
      <c r="AN134" s="17">
        <f t="shared" si="478"/>
        <v>12.389820291879644</v>
      </c>
      <c r="AO134" s="17">
        <f t="shared" si="478"/>
        <v>14.764785756766798</v>
      </c>
      <c r="AP134" s="17">
        <f t="shared" si="478"/>
        <v>11.938942581439768</v>
      </c>
      <c r="AQ134" s="17">
        <f t="shared" si="478"/>
        <v>8.0498802165438939</v>
      </c>
    </row>
    <row r="135" spans="3:43">
      <c r="C135" t="s">
        <v>105</v>
      </c>
      <c r="D135" s="17">
        <f t="shared" si="457"/>
        <v>4.8042162003686038</v>
      </c>
      <c r="E135" s="17">
        <f t="shared" ref="E135:AQ136" si="479">E82-E$108</f>
        <v>4.9779510023082985</v>
      </c>
      <c r="F135" s="17">
        <f t="shared" si="479"/>
        <v>4.3472009016107975</v>
      </c>
      <c r="G135" s="17">
        <f t="shared" si="479"/>
        <v>4.62522861602503</v>
      </c>
      <c r="H135" s="17">
        <f t="shared" si="479"/>
        <v>4.4271596624969689</v>
      </c>
      <c r="I135" s="17">
        <f t="shared" si="479"/>
        <v>2.624965947053937</v>
      </c>
      <c r="J135" s="17">
        <f t="shared" si="479"/>
        <v>4.6482043151374057</v>
      </c>
      <c r="K135" s="17">
        <f t="shared" si="479"/>
        <v>4.6376578668049042</v>
      </c>
      <c r="L135" s="17">
        <f t="shared" si="479"/>
        <v>4.7608688080935799</v>
      </c>
      <c r="M135" s="17">
        <f t="shared" si="479"/>
        <v>5.13740952104936</v>
      </c>
      <c r="N135" s="17">
        <f t="shared" si="479"/>
        <v>4.5854866479670235</v>
      </c>
      <c r="O135" s="17">
        <f t="shared" si="479"/>
        <v>3.8365773015417091</v>
      </c>
      <c r="P135" s="17">
        <f t="shared" si="479"/>
        <v>7.0223858315546082</v>
      </c>
      <c r="Q135" s="22">
        <f t="shared" si="479"/>
        <v>4.0960990010780343</v>
      </c>
      <c r="R135" s="17">
        <f t="shared" si="479"/>
        <v>3.8114764723817487</v>
      </c>
      <c r="S135" s="20">
        <f t="shared" si="479"/>
        <v>6.4222281185281762</v>
      </c>
      <c r="T135" s="17">
        <f t="shared" si="479"/>
        <v>4.7427863197017928</v>
      </c>
      <c r="U135" s="17">
        <f t="shared" si="479"/>
        <v>5.8718505242837864</v>
      </c>
      <c r="V135" s="17">
        <f t="shared" si="479"/>
        <v>5.1445904493045234</v>
      </c>
      <c r="W135" s="17">
        <f t="shared" si="479"/>
        <v>3.6892713512564264</v>
      </c>
      <c r="X135" s="17">
        <f t="shared" si="479"/>
        <v>4.1388237732829545</v>
      </c>
      <c r="Y135" s="20">
        <f t="shared" si="479"/>
        <v>6.5333579997471531</v>
      </c>
      <c r="Z135" s="17">
        <f t="shared" si="479"/>
        <v>6.3087778146567963</v>
      </c>
      <c r="AA135" s="17">
        <f t="shared" si="479"/>
        <v>5.0228226437291816</v>
      </c>
      <c r="AB135" s="17">
        <f t="shared" si="479"/>
        <v>5.823135003925703</v>
      </c>
      <c r="AC135" s="17">
        <f t="shared" si="479"/>
        <v>3.3664197350797807</v>
      </c>
      <c r="AD135" s="17">
        <f t="shared" si="479"/>
        <v>4.6498892229180022</v>
      </c>
      <c r="AE135" s="17">
        <f t="shared" si="479"/>
        <v>5.4259231486284669</v>
      </c>
      <c r="AF135" s="17">
        <f t="shared" si="479"/>
        <v>3.8686657970732057</v>
      </c>
      <c r="AG135" s="17">
        <f t="shared" si="479"/>
        <v>5.2080238519184263</v>
      </c>
      <c r="AH135" s="17">
        <f t="shared" si="479"/>
        <v>5.1908192736129202</v>
      </c>
      <c r="AI135" s="17">
        <f t="shared" si="479"/>
        <v>6.0379671236610903</v>
      </c>
      <c r="AJ135" s="17">
        <f t="shared" si="479"/>
        <v>5.5827508286252545</v>
      </c>
      <c r="AK135" s="17">
        <f t="shared" si="479"/>
        <v>6.4936683723272779</v>
      </c>
      <c r="AL135" s="17">
        <f t="shared" si="479"/>
        <v>4.7315958556941844</v>
      </c>
      <c r="AM135" s="17">
        <f t="shared" si="479"/>
        <v>6.3597754046281203</v>
      </c>
      <c r="AN135" s="17">
        <f t="shared" si="479"/>
        <v>5.559820291879646</v>
      </c>
      <c r="AO135" s="17">
        <f t="shared" si="479"/>
        <v>5.7747857567668035</v>
      </c>
      <c r="AP135" s="17">
        <f t="shared" si="479"/>
        <v>6.6789425814397667</v>
      </c>
      <c r="AQ135" s="17">
        <f t="shared" si="479"/>
        <v>5.8898802165438937</v>
      </c>
    </row>
    <row r="136" spans="3:43">
      <c r="C136" t="s">
        <v>106</v>
      </c>
      <c r="D136" s="17">
        <f t="shared" si="457"/>
        <v>4.7442162003686015</v>
      </c>
      <c r="E136" s="17">
        <f t="shared" ref="E136:AQ137" si="480">E83-E$108</f>
        <v>3.5279510023082992</v>
      </c>
      <c r="F136" s="17">
        <f t="shared" si="480"/>
        <v>3.4972009016107961</v>
      </c>
      <c r="G136" s="17">
        <f t="shared" si="480"/>
        <v>3.8952286160250296</v>
      </c>
      <c r="H136" s="17">
        <f t="shared" si="480"/>
        <v>2.6471596624969678</v>
      </c>
      <c r="I136" s="17">
        <f t="shared" si="480"/>
        <v>0.67496594705393775</v>
      </c>
      <c r="J136" s="17">
        <f t="shared" si="480"/>
        <v>3.2682043151374067</v>
      </c>
      <c r="K136" s="17">
        <f t="shared" si="480"/>
        <v>2.6576578668049038</v>
      </c>
      <c r="L136" s="17">
        <f t="shared" si="479"/>
        <v>2.7008688080935777</v>
      </c>
      <c r="M136" s="17">
        <f t="shared" si="480"/>
        <v>2.4874095210493579</v>
      </c>
      <c r="N136" s="17">
        <f t="shared" si="480"/>
        <v>2.6054866479670231</v>
      </c>
      <c r="O136" s="17">
        <f t="shared" si="479"/>
        <v>2.8465773015417071</v>
      </c>
      <c r="P136" s="17">
        <f t="shared" ref="P136" si="481">P83-P$108</f>
        <v>3.8923858315546092</v>
      </c>
      <c r="Q136" s="22">
        <f t="shared" si="480"/>
        <v>2.3060990010780351</v>
      </c>
      <c r="R136" s="17">
        <f t="shared" si="480"/>
        <v>2.1114764723817494</v>
      </c>
      <c r="S136" s="20">
        <f t="shared" si="480"/>
        <v>2.4922281185281765</v>
      </c>
      <c r="T136" s="17">
        <f t="shared" si="480"/>
        <v>2.3927863197017949</v>
      </c>
      <c r="U136" s="17">
        <f t="shared" si="480"/>
        <v>2.761850524283787</v>
      </c>
      <c r="V136" s="17">
        <f t="shared" si="480"/>
        <v>2.2245904493045252</v>
      </c>
      <c r="W136" s="17">
        <f t="shared" si="480"/>
        <v>1.9692713512564275</v>
      </c>
      <c r="X136" s="17">
        <f t="shared" si="480"/>
        <v>3.8688237732829549</v>
      </c>
      <c r="Y136" s="20">
        <f t="shared" si="480"/>
        <v>3.8533579997471534</v>
      </c>
      <c r="Z136" s="17">
        <f t="shared" si="480"/>
        <v>4.8387778146567939</v>
      </c>
      <c r="AA136" s="17">
        <f t="shared" si="480"/>
        <v>3.7928226437291812</v>
      </c>
      <c r="AB136" s="17">
        <f t="shared" si="480"/>
        <v>3.943135003925704</v>
      </c>
      <c r="AC136" s="17">
        <f t="shared" si="480"/>
        <v>2.5764197350797815</v>
      </c>
      <c r="AD136" s="17">
        <f t="shared" si="480"/>
        <v>1.9398892229180014</v>
      </c>
      <c r="AE136" s="17">
        <f t="shared" si="480"/>
        <v>2.9159231486284654</v>
      </c>
      <c r="AF136" s="17">
        <f t="shared" si="480"/>
        <v>2.0986657970732061</v>
      </c>
      <c r="AG136" s="17">
        <f t="shared" si="480"/>
        <v>4.0480238519184262</v>
      </c>
      <c r="AH136" s="17">
        <f t="shared" si="480"/>
        <v>3.3208192736129192</v>
      </c>
      <c r="AI136" s="17">
        <f t="shared" si="480"/>
        <v>4.4479671236610905</v>
      </c>
      <c r="AJ136" s="17">
        <f t="shared" si="480"/>
        <v>3.4227508286252544</v>
      </c>
      <c r="AK136" s="17">
        <f t="shared" si="480"/>
        <v>2.773668372327279</v>
      </c>
      <c r="AL136" s="17">
        <f t="shared" si="480"/>
        <v>4.1615958556941841</v>
      </c>
      <c r="AM136" s="17">
        <f t="shared" si="480"/>
        <v>2.9697754046281197</v>
      </c>
      <c r="AN136" s="17">
        <f t="shared" si="480"/>
        <v>1.7998202918796444</v>
      </c>
      <c r="AO136" s="17">
        <f t="shared" si="480"/>
        <v>2.9747857567668028</v>
      </c>
      <c r="AP136" s="17">
        <f t="shared" si="480"/>
        <v>2.7189425814397659</v>
      </c>
      <c r="AQ136" s="17">
        <f t="shared" si="480"/>
        <v>2.9998802165438931</v>
      </c>
    </row>
    <row r="137" spans="3:43">
      <c r="C137" t="s">
        <v>107</v>
      </c>
      <c r="D137" s="17">
        <f t="shared" si="457"/>
        <v>7.9542162003686023</v>
      </c>
      <c r="E137" s="17">
        <f t="shared" ref="E137:AQ137" si="482">E84-E$108</f>
        <v>6.497951002308298</v>
      </c>
      <c r="F137" s="17">
        <f t="shared" si="482"/>
        <v>4.3872009016107967</v>
      </c>
      <c r="G137" s="17">
        <f t="shared" si="482"/>
        <v>5.0452286160250317</v>
      </c>
      <c r="H137" s="17">
        <f t="shared" si="482"/>
        <v>4.3171596624969695</v>
      </c>
      <c r="I137" s="17">
        <f t="shared" si="482"/>
        <v>3.9049659470539382</v>
      </c>
      <c r="J137" s="17">
        <f t="shared" si="482"/>
        <v>4.5482043151374043</v>
      </c>
      <c r="K137" s="17">
        <f t="shared" si="480"/>
        <v>5.1676578668049054</v>
      </c>
      <c r="L137" s="17">
        <f t="shared" si="482"/>
        <v>5.6108688080935778</v>
      </c>
      <c r="M137" s="17">
        <f t="shared" si="482"/>
        <v>5.5274095210493606</v>
      </c>
      <c r="N137" s="17">
        <f t="shared" si="482"/>
        <v>5.6354866479670207</v>
      </c>
      <c r="O137" s="17">
        <f t="shared" si="482"/>
        <v>5.7965773015417099</v>
      </c>
      <c r="P137" s="17">
        <f t="shared" si="482"/>
        <v>-1.4576141684453887</v>
      </c>
      <c r="Q137" s="22">
        <f t="shared" si="482"/>
        <v>5.0460990010780336</v>
      </c>
      <c r="R137" s="17">
        <f t="shared" si="482"/>
        <v>4.7214764723817488</v>
      </c>
      <c r="S137" s="20">
        <f t="shared" si="482"/>
        <v>7.3622281185281775</v>
      </c>
      <c r="T137" s="17">
        <f t="shared" si="482"/>
        <v>8.0027863197017943</v>
      </c>
      <c r="U137" s="17">
        <f t="shared" si="482"/>
        <v>6.501850524283789</v>
      </c>
      <c r="V137" s="17">
        <f t="shared" si="482"/>
        <v>7.3545904493045242</v>
      </c>
      <c r="W137" s="17">
        <f t="shared" si="482"/>
        <v>5.7592713512564266</v>
      </c>
      <c r="X137" s="17">
        <f t="shared" si="482"/>
        <v>6.8688237732829549</v>
      </c>
      <c r="Y137" s="20">
        <f t="shared" si="482"/>
        <v>7.743357999747154</v>
      </c>
      <c r="Z137" s="17">
        <f t="shared" si="482"/>
        <v>8.6487778146567962</v>
      </c>
      <c r="AA137" s="17">
        <f t="shared" si="482"/>
        <v>7.6828226437291818</v>
      </c>
      <c r="AB137" s="17">
        <f t="shared" si="482"/>
        <v>6.6631350039257029</v>
      </c>
      <c r="AC137" s="17">
        <f t="shared" si="482"/>
        <v>5.7664197350797828</v>
      </c>
      <c r="AD137" s="17">
        <f t="shared" si="482"/>
        <v>5.0898892229180035</v>
      </c>
      <c r="AE137" s="17">
        <f t="shared" si="482"/>
        <v>6.6159231486284682</v>
      </c>
      <c r="AF137" s="17">
        <f t="shared" si="482"/>
        <v>7.3986657970732068</v>
      </c>
      <c r="AG137" s="17">
        <f t="shared" si="482"/>
        <v>8.5580238519184277</v>
      </c>
      <c r="AH137" s="17">
        <f t="shared" si="482"/>
        <v>7.1008192736129203</v>
      </c>
      <c r="AI137" s="17">
        <f t="shared" si="482"/>
        <v>6.4779671236610881</v>
      </c>
      <c r="AJ137" s="17">
        <f t="shared" si="482"/>
        <v>8.0227508286252558</v>
      </c>
      <c r="AK137" s="17">
        <f t="shared" si="482"/>
        <v>6.4436683723272807</v>
      </c>
      <c r="AL137" s="17">
        <f t="shared" si="482"/>
        <v>6.8915958556941845</v>
      </c>
      <c r="AM137" s="17">
        <f t="shared" si="482"/>
        <v>6.9997754046281209</v>
      </c>
      <c r="AN137" s="17">
        <f t="shared" si="482"/>
        <v>7.3698202918796447</v>
      </c>
      <c r="AO137" s="17">
        <f t="shared" si="482"/>
        <v>8.5147857567668019</v>
      </c>
      <c r="AP137" s="17">
        <f t="shared" si="482"/>
        <v>7.6989425814397663</v>
      </c>
      <c r="AQ137" s="17">
        <f t="shared" si="482"/>
        <v>8.1498802165438917</v>
      </c>
    </row>
    <row r="138" spans="3:43">
      <c r="C138" t="s">
        <v>108</v>
      </c>
      <c r="D138" s="17">
        <f t="shared" si="457"/>
        <v>1.0842162003686049</v>
      </c>
      <c r="E138" s="17">
        <f t="shared" ref="E138:AQ139" si="483">E85-E$108</f>
        <v>-0.60204899769169984</v>
      </c>
      <c r="F138" s="17">
        <f t="shared" si="483"/>
        <v>-0.76279909838920545</v>
      </c>
      <c r="G138" s="17">
        <f t="shared" si="483"/>
        <v>-1.1047713839749704</v>
      </c>
      <c r="H138" s="17">
        <f t="shared" si="483"/>
        <v>-0.53284033750303195</v>
      </c>
      <c r="I138" s="17">
        <f t="shared" si="483"/>
        <v>-3.9350340529460635</v>
      </c>
      <c r="J138" s="17">
        <f t="shared" si="483"/>
        <v>-1.641795684862597</v>
      </c>
      <c r="K138" s="17">
        <f t="shared" si="483"/>
        <v>-1.0023421331950964</v>
      </c>
      <c r="L138" s="17">
        <f t="shared" si="483"/>
        <v>-2.1591311919064218</v>
      </c>
      <c r="M138" s="17">
        <f t="shared" si="483"/>
        <v>-1.3325904789506424</v>
      </c>
      <c r="N138" s="17">
        <f t="shared" si="483"/>
        <v>-2.1245133520329773</v>
      </c>
      <c r="O138" s="17">
        <f t="shared" si="483"/>
        <v>-1.4834226984582912</v>
      </c>
      <c r="P138" s="17">
        <f t="shared" si="483"/>
        <v>-8.7614168445391272E-2</v>
      </c>
      <c r="Q138" s="22">
        <f t="shared" si="483"/>
        <v>-2.3739009989219646</v>
      </c>
      <c r="R138" s="17">
        <f t="shared" si="483"/>
        <v>-1.9185235276182517</v>
      </c>
      <c r="S138" s="20">
        <f t="shared" si="483"/>
        <v>1.2722281185281776</v>
      </c>
      <c r="T138" s="17">
        <f t="shared" si="483"/>
        <v>0.70278631970179362</v>
      </c>
      <c r="U138" s="17">
        <f t="shared" si="483"/>
        <v>0.7918505242837881</v>
      </c>
      <c r="V138" s="17">
        <f t="shared" si="483"/>
        <v>-0.24540955069547721</v>
      </c>
      <c r="W138" s="17">
        <f t="shared" si="483"/>
        <v>0.68927135125642636</v>
      </c>
      <c r="X138" s="17">
        <f t="shared" si="483"/>
        <v>-2.6111762267170455</v>
      </c>
      <c r="Y138" s="20">
        <f t="shared" si="483"/>
        <v>-0.34664200025284586</v>
      </c>
      <c r="Z138" s="17">
        <f t="shared" si="483"/>
        <v>-1.5512221853432049</v>
      </c>
      <c r="AA138" s="17">
        <f t="shared" si="483"/>
        <v>-0.86717735627081893</v>
      </c>
      <c r="AB138" s="17">
        <f t="shared" si="483"/>
        <v>-1.1968649960742965</v>
      </c>
      <c r="AC138" s="17">
        <f t="shared" si="483"/>
        <v>-2.1335802649202176</v>
      </c>
      <c r="AD138" s="17">
        <f t="shared" si="483"/>
        <v>-1.3201107770819966</v>
      </c>
      <c r="AE138" s="17">
        <f t="shared" si="483"/>
        <v>-0.11407685137153223</v>
      </c>
      <c r="AF138" s="17">
        <f t="shared" si="483"/>
        <v>-1.3413342029267916</v>
      </c>
      <c r="AG138" s="17">
        <f t="shared" si="483"/>
        <v>1.2380238519184275</v>
      </c>
      <c r="AH138" s="17">
        <f t="shared" si="483"/>
        <v>-2.8991807263870797</v>
      </c>
      <c r="AI138" s="17">
        <f t="shared" si="483"/>
        <v>-0.50203287633891058</v>
      </c>
      <c r="AJ138" s="17">
        <f t="shared" si="483"/>
        <v>-0.53724917137474293</v>
      </c>
      <c r="AK138" s="17">
        <f t="shared" si="483"/>
        <v>0.35366837232727732</v>
      </c>
      <c r="AL138" s="17">
        <f t="shared" si="483"/>
        <v>-8.840414430581589E-2</v>
      </c>
      <c r="AM138" s="17">
        <f t="shared" si="483"/>
        <v>-0.25022459537187913</v>
      </c>
      <c r="AN138" s="17">
        <f t="shared" si="483"/>
        <v>0.28982029187964642</v>
      </c>
      <c r="AO138" s="17">
        <f t="shared" si="483"/>
        <v>6.4785756766802649E-2</v>
      </c>
      <c r="AP138" s="17">
        <f t="shared" si="483"/>
        <v>1.0689425814397673</v>
      </c>
      <c r="AQ138" s="17">
        <f t="shared" si="483"/>
        <v>-1.7401197834561071</v>
      </c>
    </row>
    <row r="139" spans="3:43">
      <c r="C139" t="s">
        <v>109</v>
      </c>
      <c r="D139" s="17">
        <f t="shared" si="457"/>
        <v>0.78421620036860418</v>
      </c>
      <c r="E139" s="17">
        <f t="shared" ref="E139:AQ139" si="484">E86-E$108</f>
        <v>-0.66204899769170211</v>
      </c>
      <c r="F139" s="17">
        <f t="shared" si="484"/>
        <v>-0.81279909838920261</v>
      </c>
      <c r="G139" s="17">
        <f t="shared" si="484"/>
        <v>-1.3547713839749704</v>
      </c>
      <c r="H139" s="17">
        <f t="shared" si="484"/>
        <v>-0.52284033750303038</v>
      </c>
      <c r="I139" s="17">
        <f t="shared" si="484"/>
        <v>-2.1050340529460634</v>
      </c>
      <c r="J139" s="17">
        <f t="shared" si="484"/>
        <v>-0.60179568486259427</v>
      </c>
      <c r="K139" s="17">
        <f t="shared" si="484"/>
        <v>-1.3423421331950962</v>
      </c>
      <c r="L139" s="17">
        <f t="shared" si="484"/>
        <v>-0.43913119190642291</v>
      </c>
      <c r="M139" s="17">
        <f t="shared" si="484"/>
        <v>-0.89259047895064114</v>
      </c>
      <c r="N139" s="17">
        <f t="shared" si="484"/>
        <v>0.55548664796702241</v>
      </c>
      <c r="O139" s="17">
        <f t="shared" si="484"/>
        <v>-0.26342269845829236</v>
      </c>
      <c r="P139" s="17">
        <f t="shared" si="484"/>
        <v>-0.55761416844539013</v>
      </c>
      <c r="Q139" s="22">
        <f t="shared" si="484"/>
        <v>-0.48390099892196403</v>
      </c>
      <c r="R139" s="17">
        <f t="shared" si="484"/>
        <v>-0.87852352761824903</v>
      </c>
      <c r="S139" s="20">
        <f t="shared" si="484"/>
        <v>1.2022281185281773</v>
      </c>
      <c r="T139" s="17">
        <f t="shared" si="484"/>
        <v>0.64278631970179489</v>
      </c>
      <c r="U139" s="17">
        <f t="shared" si="484"/>
        <v>0.22185052428378782</v>
      </c>
      <c r="V139" s="17">
        <f t="shared" si="484"/>
        <v>5.4590449304523503E-2</v>
      </c>
      <c r="W139" s="17">
        <f t="shared" si="484"/>
        <v>0.13927135125642565</v>
      </c>
      <c r="X139" s="17">
        <f t="shared" si="484"/>
        <v>0.76882377328295348</v>
      </c>
      <c r="Y139" s="20">
        <f t="shared" si="484"/>
        <v>1.8033579997471563</v>
      </c>
      <c r="Z139" s="17">
        <f t="shared" si="484"/>
        <v>1.4187778146567958</v>
      </c>
      <c r="AA139" s="17">
        <f t="shared" si="484"/>
        <v>1.0528226437291792</v>
      </c>
      <c r="AB139" s="17">
        <f t="shared" si="484"/>
        <v>0.89313500392570333</v>
      </c>
      <c r="AC139" s="17">
        <f t="shared" si="484"/>
        <v>0.38641973507978378</v>
      </c>
      <c r="AD139" s="17">
        <f t="shared" si="484"/>
        <v>-0.13011077708199892</v>
      </c>
      <c r="AE139" s="17">
        <f t="shared" si="484"/>
        <v>0.95592314862846806</v>
      </c>
      <c r="AF139" s="17">
        <f t="shared" si="484"/>
        <v>0.38866579707320881</v>
      </c>
      <c r="AG139" s="17">
        <f t="shared" si="484"/>
        <v>1.2880238519184282</v>
      </c>
      <c r="AH139" s="17">
        <f t="shared" si="484"/>
        <v>0.37081927361291989</v>
      </c>
      <c r="AI139" s="17">
        <f t="shared" si="484"/>
        <v>1.1179671236610886</v>
      </c>
      <c r="AJ139" s="17">
        <f t="shared" si="484"/>
        <v>0.85275082862525764</v>
      </c>
      <c r="AK139" s="17">
        <f t="shared" si="483"/>
        <v>1.3736683723272805</v>
      </c>
      <c r="AL139" s="17">
        <f t="shared" si="484"/>
        <v>1.121595855694185</v>
      </c>
      <c r="AM139" s="17">
        <f t="shared" si="483"/>
        <v>0.81977540462812115</v>
      </c>
      <c r="AN139" s="17">
        <f t="shared" si="484"/>
        <v>-0.25017970812035628</v>
      </c>
      <c r="AO139" s="17">
        <f t="shared" si="484"/>
        <v>0.49478575676680236</v>
      </c>
      <c r="AP139" s="17">
        <f t="shared" si="484"/>
        <v>0.72894258143976742</v>
      </c>
      <c r="AQ139" s="17">
        <f t="shared" si="484"/>
        <v>5.9880216543891862E-2</v>
      </c>
    </row>
    <row r="140" spans="3:43">
      <c r="C140" t="s">
        <v>110</v>
      </c>
      <c r="D140" s="17">
        <f t="shared" si="457"/>
        <v>8.0242162003686026</v>
      </c>
      <c r="E140" s="17">
        <f t="shared" ref="E140:AQ141" si="485">E87-E$108</f>
        <v>7.0979510023082995</v>
      </c>
      <c r="F140" s="17">
        <f t="shared" si="485"/>
        <v>7.2572009016107977</v>
      </c>
      <c r="G140" s="17">
        <f t="shared" si="485"/>
        <v>7.12522861602503</v>
      </c>
      <c r="H140" s="17">
        <f t="shared" si="485"/>
        <v>7.0971596624969671</v>
      </c>
      <c r="I140" s="17">
        <f t="shared" si="485"/>
        <v>5.9749659470539385</v>
      </c>
      <c r="J140" s="17">
        <f t="shared" si="485"/>
        <v>7.1282043151374062</v>
      </c>
      <c r="K140" s="17">
        <f t="shared" si="485"/>
        <v>7.4976578668049036</v>
      </c>
      <c r="L140" s="17">
        <f t="shared" si="485"/>
        <v>7.0108688080935799</v>
      </c>
      <c r="M140" s="17">
        <f t="shared" si="485"/>
        <v>7.397409521049358</v>
      </c>
      <c r="N140" s="17">
        <f t="shared" si="485"/>
        <v>7.325486647967022</v>
      </c>
      <c r="O140" s="17">
        <f t="shared" si="485"/>
        <v>7.2465773015417092</v>
      </c>
      <c r="P140" s="17">
        <f t="shared" si="485"/>
        <v>8.3123858315546109</v>
      </c>
      <c r="Q140" s="22">
        <f t="shared" si="485"/>
        <v>6.7560990010780344</v>
      </c>
      <c r="R140" s="17">
        <f t="shared" si="485"/>
        <v>6.9814764723817504</v>
      </c>
      <c r="S140" s="20">
        <f t="shared" si="485"/>
        <v>8.7422281185281765</v>
      </c>
      <c r="T140" s="17">
        <f t="shared" si="485"/>
        <v>8.182786319701794</v>
      </c>
      <c r="U140" s="17">
        <f t="shared" si="485"/>
        <v>8.6718505242837871</v>
      </c>
      <c r="V140" s="17">
        <f t="shared" si="485"/>
        <v>8.8745904493045238</v>
      </c>
      <c r="W140" s="17">
        <f t="shared" si="485"/>
        <v>8.7092713512564259</v>
      </c>
      <c r="X140" s="17">
        <f t="shared" si="485"/>
        <v>7.7488237732829539</v>
      </c>
      <c r="Y140" s="20">
        <f t="shared" si="485"/>
        <v>8.5333579997471531</v>
      </c>
      <c r="Z140" s="17">
        <f t="shared" si="485"/>
        <v>8.3987778146567962</v>
      </c>
      <c r="AA140" s="17">
        <f t="shared" si="485"/>
        <v>7.9328226437291818</v>
      </c>
      <c r="AB140" s="17">
        <f t="shared" si="485"/>
        <v>7.4731350039257052</v>
      </c>
      <c r="AC140" s="17">
        <f t="shared" si="485"/>
        <v>8.1864197350797809</v>
      </c>
      <c r="AD140" s="17">
        <f t="shared" si="485"/>
        <v>7.9498892229180029</v>
      </c>
      <c r="AE140" s="17">
        <f t="shared" si="485"/>
        <v>8.6659231486284654</v>
      </c>
      <c r="AF140" s="17">
        <f t="shared" si="485"/>
        <v>8.7286657970732087</v>
      </c>
      <c r="AG140" s="17">
        <f t="shared" si="485"/>
        <v>7.5580238519184277</v>
      </c>
      <c r="AH140" s="17">
        <f t="shared" si="485"/>
        <v>6.8608192736129219</v>
      </c>
      <c r="AI140" s="17">
        <f t="shared" si="485"/>
        <v>8.9979671236610912</v>
      </c>
      <c r="AJ140" s="17">
        <f t="shared" si="485"/>
        <v>7.7927508286252554</v>
      </c>
      <c r="AK140" s="17">
        <f t="shared" si="485"/>
        <v>9.2636683723272775</v>
      </c>
      <c r="AL140" s="17">
        <f t="shared" si="485"/>
        <v>8.7215958556941828</v>
      </c>
      <c r="AM140" s="17">
        <f t="shared" si="485"/>
        <v>8.7597754046281189</v>
      </c>
      <c r="AN140" s="17">
        <f t="shared" si="485"/>
        <v>9.319820291879644</v>
      </c>
      <c r="AO140" s="17">
        <f t="shared" si="485"/>
        <v>9.5647857567668026</v>
      </c>
      <c r="AP140" s="17">
        <f t="shared" si="485"/>
        <v>9.7589425814397686</v>
      </c>
      <c r="AQ140" s="17">
        <f t="shared" si="485"/>
        <v>8.9098802165438933</v>
      </c>
    </row>
    <row r="141" spans="3:43">
      <c r="C141" t="s">
        <v>111</v>
      </c>
      <c r="D141" s="17">
        <f t="shared" si="457"/>
        <v>10.034216200368604</v>
      </c>
      <c r="E141" s="17">
        <f t="shared" ref="E141:AQ141" si="486">E88-E$108</f>
        <v>10.017951002308298</v>
      </c>
      <c r="F141" s="17">
        <f t="shared" si="486"/>
        <v>9.5372009016107953</v>
      </c>
      <c r="G141" s="17">
        <f t="shared" si="486"/>
        <v>9.6752286160250307</v>
      </c>
      <c r="H141" s="17">
        <f t="shared" si="486"/>
        <v>8.6571596624969693</v>
      </c>
      <c r="I141" s="17">
        <f t="shared" si="486"/>
        <v>11.434965947053936</v>
      </c>
      <c r="J141" s="17">
        <f t="shared" si="486"/>
        <v>8.2982043151374043</v>
      </c>
      <c r="K141" s="17">
        <f t="shared" si="486"/>
        <v>10.087657866804904</v>
      </c>
      <c r="L141" s="17">
        <f t="shared" si="486"/>
        <v>9.6108688080935778</v>
      </c>
      <c r="M141" s="17">
        <f t="shared" si="486"/>
        <v>9.267409521049359</v>
      </c>
      <c r="N141" s="17">
        <f t="shared" si="486"/>
        <v>8.825486647967022</v>
      </c>
      <c r="O141" s="17">
        <f t="shared" si="486"/>
        <v>8.8765773015417082</v>
      </c>
      <c r="P141" s="17">
        <f t="shared" si="486"/>
        <v>9.972385831554611</v>
      </c>
      <c r="Q141" s="22">
        <f t="shared" si="486"/>
        <v>8.8260990010780347</v>
      </c>
      <c r="R141" s="17">
        <f t="shared" si="486"/>
        <v>8.7014764723817493</v>
      </c>
      <c r="S141" s="20">
        <f t="shared" si="486"/>
        <v>9.5622281185281768</v>
      </c>
      <c r="T141" s="17">
        <f t="shared" si="485"/>
        <v>9.302786319701795</v>
      </c>
      <c r="U141" s="17">
        <f t="shared" si="486"/>
        <v>8.8318505242837873</v>
      </c>
      <c r="V141" s="17">
        <f t="shared" si="486"/>
        <v>8.0245904493045224</v>
      </c>
      <c r="W141" s="17">
        <f t="shared" si="486"/>
        <v>8.1092713512564281</v>
      </c>
      <c r="X141" s="17">
        <f t="shared" si="486"/>
        <v>7.9988237732829539</v>
      </c>
      <c r="Y141" s="20">
        <f t="shared" si="486"/>
        <v>8.743357999747154</v>
      </c>
      <c r="Z141" s="17">
        <f t="shared" si="486"/>
        <v>8.9587778146567949</v>
      </c>
      <c r="AA141" s="17">
        <f t="shared" si="486"/>
        <v>8.8928226437291791</v>
      </c>
      <c r="AB141" s="17">
        <f t="shared" si="486"/>
        <v>8.8331350039257046</v>
      </c>
      <c r="AC141" s="17">
        <f t="shared" si="486"/>
        <v>8.9164197350797814</v>
      </c>
      <c r="AD141" s="17">
        <f t="shared" si="486"/>
        <v>8.6498892229180022</v>
      </c>
      <c r="AE141" s="17">
        <f t="shared" si="486"/>
        <v>8.9559231486284681</v>
      </c>
      <c r="AF141" s="17">
        <f t="shared" si="486"/>
        <v>9.1186657970732057</v>
      </c>
      <c r="AG141" s="17">
        <f t="shared" si="486"/>
        <v>9.9380238519184267</v>
      </c>
      <c r="AH141" s="17">
        <f t="shared" si="486"/>
        <v>7.4408192736129202</v>
      </c>
      <c r="AI141" s="17">
        <f t="shared" si="486"/>
        <v>9.1079671236610906</v>
      </c>
      <c r="AJ141" s="17">
        <f t="shared" si="486"/>
        <v>8.4727508286252551</v>
      </c>
      <c r="AK141" s="17">
        <f t="shared" si="486"/>
        <v>9.3236683723272797</v>
      </c>
      <c r="AL141" s="17">
        <f t="shared" si="486"/>
        <v>9.3315958556941858</v>
      </c>
      <c r="AM141" s="17">
        <f t="shared" si="486"/>
        <v>8.78977540462812</v>
      </c>
      <c r="AN141" s="17">
        <f t="shared" si="486"/>
        <v>8.679820291879647</v>
      </c>
      <c r="AO141" s="17">
        <f t="shared" si="486"/>
        <v>8.6647857567668005</v>
      </c>
      <c r="AP141" s="17">
        <f t="shared" si="486"/>
        <v>8.9289425814397667</v>
      </c>
      <c r="AQ141" s="17">
        <f t="shared" si="486"/>
        <v>8.2498802165438931</v>
      </c>
    </row>
    <row r="142" spans="3:43">
      <c r="C142" t="s">
        <v>112</v>
      </c>
      <c r="D142" s="17">
        <f t="shared" si="457"/>
        <v>0.35421620036860446</v>
      </c>
      <c r="E142" s="17">
        <f t="shared" ref="E142:AQ142" si="487">E89-E$108</f>
        <v>6.7951002308298314E-2</v>
      </c>
      <c r="F142" s="17">
        <f t="shared" si="487"/>
        <v>-0.72279909838920275</v>
      </c>
      <c r="G142" s="17">
        <f t="shared" si="487"/>
        <v>-1.1547713839749711</v>
      </c>
      <c r="H142" s="17">
        <f t="shared" si="487"/>
        <v>-0.78284033750303195</v>
      </c>
      <c r="I142" s="17">
        <f t="shared" si="487"/>
        <v>-1.1750340529460637</v>
      </c>
      <c r="J142" s="17">
        <f t="shared" si="487"/>
        <v>-0.45179568486259569</v>
      </c>
      <c r="K142" s="17">
        <f t="shared" si="487"/>
        <v>-0.89234213319509692</v>
      </c>
      <c r="L142" s="17">
        <f t="shared" si="487"/>
        <v>-0.56913119190642192</v>
      </c>
      <c r="M142" s="17">
        <f t="shared" si="487"/>
        <v>-0.92259047895064228</v>
      </c>
      <c r="N142" s="17">
        <f t="shared" si="487"/>
        <v>3.5486647967022833E-2</v>
      </c>
      <c r="O142" s="17">
        <f t="shared" si="487"/>
        <v>-0.53342269845829193</v>
      </c>
      <c r="P142" s="17">
        <f t="shared" si="487"/>
        <v>1.4523858315546079</v>
      </c>
      <c r="Q142" s="22">
        <f t="shared" si="487"/>
        <v>-0.50390099892196361</v>
      </c>
      <c r="R142" s="17">
        <f t="shared" si="487"/>
        <v>-0.81852352761825031</v>
      </c>
      <c r="S142" s="20">
        <f t="shared" si="487"/>
        <v>4.4422281185281758</v>
      </c>
      <c r="T142" s="17">
        <f t="shared" si="487"/>
        <v>3.3827863197017933</v>
      </c>
      <c r="U142" s="17">
        <f t="shared" si="487"/>
        <v>3.2018505242837882</v>
      </c>
      <c r="V142" s="17">
        <f t="shared" si="487"/>
        <v>1.6345904493045254</v>
      </c>
      <c r="W142" s="17">
        <f t="shared" si="487"/>
        <v>3.6592713512564288</v>
      </c>
      <c r="X142" s="17">
        <f t="shared" si="487"/>
        <v>1.1088237732829533</v>
      </c>
      <c r="Y142" s="20">
        <f t="shared" si="487"/>
        <v>2.8233579997471558</v>
      </c>
      <c r="Z142" s="17">
        <f t="shared" si="487"/>
        <v>2.1387778146567946</v>
      </c>
      <c r="AA142" s="17">
        <f t="shared" si="487"/>
        <v>1.3028226437291792</v>
      </c>
      <c r="AB142" s="17">
        <f t="shared" si="487"/>
        <v>2.2531350039257028</v>
      </c>
      <c r="AC142" s="17">
        <f t="shared" si="487"/>
        <v>1.4664197350797821</v>
      </c>
      <c r="AD142" s="17">
        <f t="shared" si="487"/>
        <v>1.7798892229180012</v>
      </c>
      <c r="AE142" s="17">
        <f t="shared" si="487"/>
        <v>2.7059231486284681</v>
      </c>
      <c r="AF142" s="17">
        <f t="shared" si="487"/>
        <v>1.8786657970732072</v>
      </c>
      <c r="AG142" s="17">
        <f t="shared" si="487"/>
        <v>2.6780238519184252</v>
      </c>
      <c r="AH142" s="17">
        <f t="shared" si="487"/>
        <v>0.76081927361292045</v>
      </c>
      <c r="AI142" s="17">
        <f t="shared" si="487"/>
        <v>3.2879671236610903</v>
      </c>
      <c r="AJ142" s="17">
        <f t="shared" si="487"/>
        <v>2.5327508286252574</v>
      </c>
      <c r="AK142" s="17">
        <f t="shared" si="487"/>
        <v>2.653668372327278</v>
      </c>
      <c r="AL142" s="17">
        <f t="shared" si="487"/>
        <v>2.6415958556941845</v>
      </c>
      <c r="AM142" s="17">
        <f t="shared" si="487"/>
        <v>2.5097754046281189</v>
      </c>
      <c r="AN142" s="17">
        <f t="shared" si="487"/>
        <v>1.6498202918796459</v>
      </c>
      <c r="AO142" s="17">
        <f t="shared" si="487"/>
        <v>1.8647857567668034</v>
      </c>
      <c r="AP142" s="17">
        <f t="shared" si="487"/>
        <v>2.8289425814397688</v>
      </c>
      <c r="AQ142" s="17">
        <f t="shared" si="487"/>
        <v>1.839880216543893</v>
      </c>
    </row>
    <row r="143" spans="3:43">
      <c r="C143" t="s">
        <v>113</v>
      </c>
      <c r="D143" s="17">
        <f t="shared" si="457"/>
        <v>6.8042162003686038</v>
      </c>
      <c r="E143" s="17">
        <f t="shared" ref="E143:AQ143" si="488">E90-E$108</f>
        <v>7.617951002308299</v>
      </c>
      <c r="F143" s="17">
        <f t="shared" si="488"/>
        <v>8.9372009016107974</v>
      </c>
      <c r="G143" s="17">
        <f t="shared" si="488"/>
        <v>10.955228616025028</v>
      </c>
      <c r="H143" s="17">
        <f t="shared" si="488"/>
        <v>7.6571596624969693</v>
      </c>
      <c r="I143" s="17">
        <f t="shared" si="488"/>
        <v>9.3249659470539363</v>
      </c>
      <c r="J143" s="17">
        <f t="shared" si="488"/>
        <v>7.4982043151374036</v>
      </c>
      <c r="K143" s="17">
        <f t="shared" si="488"/>
        <v>8.9776578668049041</v>
      </c>
      <c r="L143" s="17">
        <f t="shared" si="488"/>
        <v>9.6108688080935778</v>
      </c>
      <c r="M143" s="17">
        <f t="shared" si="488"/>
        <v>7.1874095210493607</v>
      </c>
      <c r="N143" s="17">
        <f t="shared" si="488"/>
        <v>6.4254866479670234</v>
      </c>
      <c r="O143" s="17">
        <f t="shared" si="488"/>
        <v>6.3465773015417071</v>
      </c>
      <c r="P143" s="17">
        <f t="shared" si="488"/>
        <v>11.722385831554611</v>
      </c>
      <c r="Q143" s="22">
        <f t="shared" si="488"/>
        <v>8.3660990010780338</v>
      </c>
      <c r="R143" s="17">
        <f t="shared" si="488"/>
        <v>6.511476472381748</v>
      </c>
      <c r="S143" s="20">
        <f t="shared" si="488"/>
        <v>8.7522281185281745</v>
      </c>
      <c r="T143" s="17">
        <f t="shared" si="488"/>
        <v>8.4527863197017936</v>
      </c>
      <c r="U143" s="17">
        <f t="shared" si="488"/>
        <v>9.5218505242837885</v>
      </c>
      <c r="V143" s="17">
        <f t="shared" si="488"/>
        <v>9.8445904493045227</v>
      </c>
      <c r="W143" s="17">
        <f t="shared" si="488"/>
        <v>8.9492713512564279</v>
      </c>
      <c r="X143" s="17">
        <f t="shared" si="488"/>
        <v>7.6088237732829533</v>
      </c>
      <c r="Y143" s="20">
        <f t="shared" si="488"/>
        <v>8.2033579997471548</v>
      </c>
      <c r="Z143" s="17">
        <f t="shared" si="488"/>
        <v>9.1687778146567958</v>
      </c>
      <c r="AA143" s="17">
        <f t="shared" si="488"/>
        <v>7.7428226437291805</v>
      </c>
      <c r="AB143" s="17">
        <f t="shared" si="488"/>
        <v>8.2931350039257055</v>
      </c>
      <c r="AC143" s="17">
        <f t="shared" si="488"/>
        <v>8.3764197350797822</v>
      </c>
      <c r="AD143" s="17">
        <f t="shared" si="488"/>
        <v>12.139889222918004</v>
      </c>
      <c r="AE143" s="17">
        <f t="shared" si="488"/>
        <v>9.5159231486284668</v>
      </c>
      <c r="AF143" s="17">
        <f t="shared" si="488"/>
        <v>9.9886657970732067</v>
      </c>
      <c r="AG143" s="17">
        <f t="shared" si="488"/>
        <v>8.3380238519184253</v>
      </c>
      <c r="AH143" s="17">
        <f t="shared" si="488"/>
        <v>6.3408192736129187</v>
      </c>
      <c r="AI143" s="17">
        <f t="shared" si="488"/>
        <v>9.3079671236610899</v>
      </c>
      <c r="AJ143" s="17">
        <f t="shared" si="488"/>
        <v>6.8927508286252568</v>
      </c>
      <c r="AK143" s="17">
        <f t="shared" si="488"/>
        <v>8.8236683723272797</v>
      </c>
      <c r="AL143" s="17">
        <f t="shared" si="488"/>
        <v>9.0115958556941855</v>
      </c>
      <c r="AM143" s="17">
        <f t="shared" si="488"/>
        <v>-7.3902245953718797</v>
      </c>
      <c r="AN143" s="17">
        <f t="shared" si="488"/>
        <v>10.529820291879645</v>
      </c>
      <c r="AO143" s="17">
        <f t="shared" si="488"/>
        <v>11.064785756766803</v>
      </c>
      <c r="AP143" s="17">
        <f t="shared" si="488"/>
        <v>8.1889425814397683</v>
      </c>
      <c r="AQ143" s="17">
        <f t="shared" si="488"/>
        <v>8.6798802165438929</v>
      </c>
    </row>
    <row r="144" spans="3:43">
      <c r="C144" t="s">
        <v>114</v>
      </c>
      <c r="D144" s="17">
        <f t="shared" si="457"/>
        <v>3.3042162003686038</v>
      </c>
      <c r="E144" s="17">
        <f t="shared" ref="E144:AQ144" si="489">E91-E$108</f>
        <v>4.5079510023082996</v>
      </c>
      <c r="F144" s="17">
        <f t="shared" si="489"/>
        <v>4.1572009016107963</v>
      </c>
      <c r="G144" s="17">
        <f t="shared" si="489"/>
        <v>3.755228616025029</v>
      </c>
      <c r="H144" s="17">
        <f t="shared" si="489"/>
        <v>4.5771596624969675</v>
      </c>
      <c r="I144" s="17">
        <f t="shared" si="489"/>
        <v>2.8949659470539366</v>
      </c>
      <c r="J144" s="17">
        <f t="shared" si="489"/>
        <v>5.1182043151374046</v>
      </c>
      <c r="K144" s="17">
        <f t="shared" si="489"/>
        <v>4.5176578668049032</v>
      </c>
      <c r="L144" s="17">
        <f t="shared" si="489"/>
        <v>3.5908688080935782</v>
      </c>
      <c r="M144" s="17">
        <f t="shared" si="489"/>
        <v>3.13740952104936</v>
      </c>
      <c r="N144" s="17">
        <f t="shared" si="489"/>
        <v>3.6854866479670214</v>
      </c>
      <c r="O144" s="17">
        <f t="shared" si="489"/>
        <v>2.8365773015417091</v>
      </c>
      <c r="P144" s="17">
        <f t="shared" si="489"/>
        <v>6.3223858315546089</v>
      </c>
      <c r="Q144" s="22">
        <f t="shared" si="489"/>
        <v>3.0360990010780355</v>
      </c>
      <c r="R144" s="17">
        <f t="shared" si="489"/>
        <v>3.3214764723817503</v>
      </c>
      <c r="S144" s="20">
        <f t="shared" si="489"/>
        <v>4.8022281185281752</v>
      </c>
      <c r="T144" s="17">
        <f t="shared" si="489"/>
        <v>4.6427863197017949</v>
      </c>
      <c r="U144" s="17">
        <f t="shared" si="489"/>
        <v>4.4718505242837878</v>
      </c>
      <c r="V144" s="17">
        <f t="shared" si="489"/>
        <v>3.7445904493045248</v>
      </c>
      <c r="W144" s="17">
        <f t="shared" si="489"/>
        <v>4.4392713512564264</v>
      </c>
      <c r="X144" s="17">
        <f t="shared" si="489"/>
        <v>3.3288237732829558</v>
      </c>
      <c r="Y144" s="20">
        <f t="shared" si="489"/>
        <v>4.8333579997471539</v>
      </c>
      <c r="Z144" s="17">
        <f t="shared" si="489"/>
        <v>3.7987778146567948</v>
      </c>
      <c r="AA144" s="17">
        <f t="shared" si="489"/>
        <v>4.7528226437291785</v>
      </c>
      <c r="AB144" s="17">
        <f t="shared" si="489"/>
        <v>4.5331350039257039</v>
      </c>
      <c r="AC144" s="17">
        <f t="shared" si="489"/>
        <v>3.6964197350797825</v>
      </c>
      <c r="AD144" s="17">
        <f t="shared" si="489"/>
        <v>3.7398892229180021</v>
      </c>
      <c r="AE144" s="17">
        <f t="shared" si="489"/>
        <v>4.4559231486284681</v>
      </c>
      <c r="AF144" s="17">
        <f t="shared" si="489"/>
        <v>4.808665797073207</v>
      </c>
      <c r="AG144" s="17">
        <f t="shared" si="489"/>
        <v>4.9380238519184267</v>
      </c>
      <c r="AH144" s="17">
        <f t="shared" si="489"/>
        <v>3.8008192736129196</v>
      </c>
      <c r="AI144" s="17">
        <f t="shared" si="489"/>
        <v>4.2679671236610908</v>
      </c>
      <c r="AJ144" s="17">
        <f t="shared" si="489"/>
        <v>4.3527508286252576</v>
      </c>
      <c r="AK144" s="17">
        <f t="shared" si="489"/>
        <v>4.7236683723272783</v>
      </c>
      <c r="AL144" s="17">
        <f t="shared" si="489"/>
        <v>4.2915958556941831</v>
      </c>
      <c r="AM144" s="17">
        <f t="shared" si="489"/>
        <v>4.419775404628119</v>
      </c>
      <c r="AN144" s="17">
        <f t="shared" si="489"/>
        <v>4.5098202918796453</v>
      </c>
      <c r="AO144" s="17">
        <f t="shared" si="489"/>
        <v>4.8047857567668011</v>
      </c>
      <c r="AP144" s="17">
        <f t="shared" si="489"/>
        <v>5.6889425814397683</v>
      </c>
      <c r="AQ144" s="17">
        <f t="shared" si="489"/>
        <v>4.3798802165438921</v>
      </c>
    </row>
    <row r="145" spans="3:66">
      <c r="C145" t="s">
        <v>115</v>
      </c>
      <c r="D145" s="17">
        <f t="shared" si="457"/>
        <v>14.8942162003686</v>
      </c>
      <c r="E145" s="17">
        <f t="shared" ref="E145:AQ146" si="490">E92-E$108</f>
        <v>7.7579510023082996</v>
      </c>
      <c r="F145" s="17">
        <f t="shared" si="490"/>
        <v>9.4972009016107961</v>
      </c>
      <c r="G145" s="17">
        <f t="shared" si="490"/>
        <v>5.6452286160250296</v>
      </c>
      <c r="H145" s="17">
        <f t="shared" si="490"/>
        <v>8.6071596624969686</v>
      </c>
      <c r="I145" s="17">
        <f t="shared" si="490"/>
        <v>4.7949659470539387</v>
      </c>
      <c r="J145" s="17">
        <f t="shared" si="490"/>
        <v>8.1082043151374066</v>
      </c>
      <c r="K145" s="17">
        <f t="shared" si="490"/>
        <v>10.707657866804905</v>
      </c>
      <c r="L145" s="17">
        <f t="shared" si="490"/>
        <v>7.7108688080935792</v>
      </c>
      <c r="M145" s="17">
        <f t="shared" si="490"/>
        <v>8.8674095210493604</v>
      </c>
      <c r="N145" s="17">
        <f t="shared" si="490"/>
        <v>6.8554866479670231</v>
      </c>
      <c r="O145" s="17">
        <f t="shared" si="490"/>
        <v>4.4065773015417093</v>
      </c>
      <c r="P145" s="17">
        <f t="shared" si="490"/>
        <v>-1.6276141684453904</v>
      </c>
      <c r="Q145" s="22">
        <f t="shared" si="490"/>
        <v>6.7860990010780355</v>
      </c>
      <c r="R145" s="17">
        <f t="shared" si="490"/>
        <v>6.1814764723817497</v>
      </c>
      <c r="S145" s="20">
        <f t="shared" si="490"/>
        <v>7.3822281185281771</v>
      </c>
      <c r="T145" s="17">
        <f t="shared" si="490"/>
        <v>3.9427863197017956</v>
      </c>
      <c r="U145" s="17">
        <f t="shared" si="490"/>
        <v>3.5918505242837888</v>
      </c>
      <c r="V145" s="17">
        <f t="shared" si="490"/>
        <v>2.2845904493045239</v>
      </c>
      <c r="W145" s="17">
        <f t="shared" si="490"/>
        <v>3.6292713512564276</v>
      </c>
      <c r="X145" s="17">
        <f t="shared" si="490"/>
        <v>2.2688237732829535</v>
      </c>
      <c r="Y145" s="20">
        <f t="shared" si="490"/>
        <v>4.6633579997471557</v>
      </c>
      <c r="Z145" s="17">
        <f t="shared" si="490"/>
        <v>1.4487778146567933</v>
      </c>
      <c r="AA145" s="17">
        <f t="shared" si="490"/>
        <v>4.1028226437291799</v>
      </c>
      <c r="AB145" s="17">
        <f t="shared" si="490"/>
        <v>1.813135003925705</v>
      </c>
      <c r="AC145" s="17">
        <f t="shared" si="490"/>
        <v>2.7264197350797836</v>
      </c>
      <c r="AD145" s="17">
        <f t="shared" si="490"/>
        <v>0.70988922291800449</v>
      </c>
      <c r="AE145" s="17">
        <f t="shared" si="490"/>
        <v>5.7659231486284668</v>
      </c>
      <c r="AF145" s="17">
        <f t="shared" si="490"/>
        <v>3.1286657970732072</v>
      </c>
      <c r="AG145" s="17">
        <f t="shared" si="490"/>
        <v>7.4580238519184263</v>
      </c>
      <c r="AH145" s="17">
        <f t="shared" si="490"/>
        <v>2.8308192736129207</v>
      </c>
      <c r="AI145" s="17">
        <f t="shared" si="490"/>
        <v>1.1779671236610909</v>
      </c>
      <c r="AJ145" s="17">
        <f t="shared" si="490"/>
        <v>5.3327508286252545</v>
      </c>
      <c r="AK145" s="17">
        <f t="shared" si="490"/>
        <v>4.7236683723272783</v>
      </c>
      <c r="AL145" s="17">
        <f t="shared" si="490"/>
        <v>2.0415958556941831</v>
      </c>
      <c r="AM145" s="17">
        <f t="shared" si="490"/>
        <v>0.89977540462811945</v>
      </c>
      <c r="AN145" s="17">
        <f t="shared" si="490"/>
        <v>4.7398202918796457</v>
      </c>
      <c r="AO145" s="17">
        <f t="shared" si="490"/>
        <v>5.5247857567668035</v>
      </c>
      <c r="AP145" s="17">
        <f t="shared" si="490"/>
        <v>6.1389425814397676</v>
      </c>
      <c r="AQ145" s="17">
        <f t="shared" si="490"/>
        <v>-1.040119783456106</v>
      </c>
    </row>
    <row r="146" spans="3:66">
      <c r="C146" t="s">
        <v>116</v>
      </c>
      <c r="D146" s="17">
        <f t="shared" si="457"/>
        <v>7.8042162003686038</v>
      </c>
      <c r="E146" s="17">
        <f t="shared" ref="E146:AQ146" si="491">E93-E$108</f>
        <v>5.867951002308299</v>
      </c>
      <c r="F146" s="17">
        <f t="shared" si="491"/>
        <v>6.3172009016107964</v>
      </c>
      <c r="G146" s="17">
        <f t="shared" si="491"/>
        <v>6.4252286160250307</v>
      </c>
      <c r="H146" s="17">
        <f t="shared" si="491"/>
        <v>4.3771596624969682</v>
      </c>
      <c r="I146" s="17">
        <f t="shared" si="491"/>
        <v>3.6049659470539375</v>
      </c>
      <c r="J146" s="17">
        <f t="shared" si="491"/>
        <v>3.6682043151374053</v>
      </c>
      <c r="K146" s="17">
        <f t="shared" si="491"/>
        <v>6.0576578668049024</v>
      </c>
      <c r="L146" s="17">
        <f t="shared" si="491"/>
        <v>3.8708688080935794</v>
      </c>
      <c r="M146" s="17">
        <f t="shared" si="491"/>
        <v>4.1574095210493596</v>
      </c>
      <c r="N146" s="17">
        <f t="shared" si="491"/>
        <v>4.8354866479670235</v>
      </c>
      <c r="O146" s="17">
        <f t="shared" si="491"/>
        <v>4.4765773015417096</v>
      </c>
      <c r="P146" s="17">
        <f t="shared" si="491"/>
        <v>7.2523858315546086</v>
      </c>
      <c r="Q146" s="22">
        <f t="shared" si="491"/>
        <v>4.3660990010780338</v>
      </c>
      <c r="R146" s="17">
        <f t="shared" si="491"/>
        <v>3.8614764723817494</v>
      </c>
      <c r="S146" s="20">
        <f t="shared" si="491"/>
        <v>5.6622281185281746</v>
      </c>
      <c r="T146" s="17">
        <f t="shared" si="491"/>
        <v>8.2627863197017923</v>
      </c>
      <c r="U146" s="17">
        <f t="shared" si="491"/>
        <v>8.2018505242837882</v>
      </c>
      <c r="V146" s="17">
        <f t="shared" si="491"/>
        <v>8.0845904493045246</v>
      </c>
      <c r="W146" s="17">
        <f t="shared" si="491"/>
        <v>5.8692713512564261</v>
      </c>
      <c r="X146" s="17">
        <f t="shared" si="491"/>
        <v>5.9988237732829539</v>
      </c>
      <c r="Y146" s="20">
        <f t="shared" si="490"/>
        <v>7.733357999747156</v>
      </c>
      <c r="Z146" s="17">
        <f t="shared" si="491"/>
        <v>9.0287778146567952</v>
      </c>
      <c r="AA146" s="17">
        <f t="shared" si="491"/>
        <v>7.3428226437291819</v>
      </c>
      <c r="AB146" s="17">
        <f t="shared" si="491"/>
        <v>4.8931350039257033</v>
      </c>
      <c r="AC146" s="17">
        <f t="shared" si="491"/>
        <v>6.3264197350797815</v>
      </c>
      <c r="AD146" s="17">
        <f t="shared" si="491"/>
        <v>5.6898892229180014</v>
      </c>
      <c r="AE146" s="17">
        <f t="shared" si="491"/>
        <v>6.4659231486284661</v>
      </c>
      <c r="AF146" s="17">
        <f t="shared" si="491"/>
        <v>5.6486657970732068</v>
      </c>
      <c r="AG146" s="17">
        <f t="shared" si="491"/>
        <v>7.6580238519184256</v>
      </c>
      <c r="AH146" s="17">
        <f t="shared" si="491"/>
        <v>9.8308192736129207</v>
      </c>
      <c r="AI146" s="17">
        <f t="shared" si="491"/>
        <v>8.3579671236610906</v>
      </c>
      <c r="AJ146" s="17">
        <f t="shared" si="491"/>
        <v>6.8727508286252572</v>
      </c>
      <c r="AK146" s="17">
        <f t="shared" si="491"/>
        <v>6.523668372327279</v>
      </c>
      <c r="AL146" s="17">
        <f t="shared" si="491"/>
        <v>8.371595855694185</v>
      </c>
      <c r="AM146" s="17">
        <f t="shared" si="491"/>
        <v>7.4797754046281213</v>
      </c>
      <c r="AN146" s="17">
        <f t="shared" si="491"/>
        <v>7.6198202918796447</v>
      </c>
      <c r="AO146" s="17">
        <f t="shared" si="491"/>
        <v>7.7147857567668012</v>
      </c>
      <c r="AP146" s="17">
        <f t="shared" si="491"/>
        <v>6.878942581439766</v>
      </c>
      <c r="AQ146" s="17">
        <f t="shared" si="491"/>
        <v>7.0198802165438927</v>
      </c>
    </row>
    <row r="147" spans="3:66">
      <c r="C147" t="s">
        <v>117</v>
      </c>
      <c r="D147" s="17">
        <f t="shared" si="457"/>
        <v>9.8242162003686033</v>
      </c>
      <c r="E147" s="17">
        <f t="shared" ref="E147:AQ147" si="492">E94-E$108</f>
        <v>10.3079510023083</v>
      </c>
      <c r="F147" s="17">
        <f t="shared" si="492"/>
        <v>9.1672009016107943</v>
      </c>
      <c r="G147" s="17">
        <f t="shared" si="492"/>
        <v>9.0952286160250289</v>
      </c>
      <c r="H147" s="17">
        <f t="shared" si="492"/>
        <v>7.2571596624969672</v>
      </c>
      <c r="I147" s="17">
        <f t="shared" si="492"/>
        <v>6.7649659470539376</v>
      </c>
      <c r="J147" s="17">
        <f t="shared" si="492"/>
        <v>10.078204315137405</v>
      </c>
      <c r="K147" s="17">
        <f t="shared" si="492"/>
        <v>10.317657866804904</v>
      </c>
      <c r="L147" s="17">
        <f t="shared" si="492"/>
        <v>8.8008688080935791</v>
      </c>
      <c r="M147" s="17">
        <f t="shared" si="492"/>
        <v>7.3474095210493608</v>
      </c>
      <c r="N147" s="17">
        <f t="shared" si="492"/>
        <v>8.7654866479670233</v>
      </c>
      <c r="O147" s="17">
        <f t="shared" si="492"/>
        <v>8.6365773015417098</v>
      </c>
      <c r="P147" s="17">
        <f t="shared" si="492"/>
        <v>11.01238583155461</v>
      </c>
      <c r="Q147" s="22">
        <f t="shared" si="492"/>
        <v>8.026099001078034</v>
      </c>
      <c r="R147" s="17">
        <f t="shared" si="492"/>
        <v>5.9214764723817481</v>
      </c>
      <c r="S147" s="20">
        <f t="shared" si="492"/>
        <v>8.7822281185281756</v>
      </c>
      <c r="T147" s="17">
        <f t="shared" si="492"/>
        <v>10.872786319701795</v>
      </c>
      <c r="U147" s="17">
        <f t="shared" si="492"/>
        <v>8.1618505242837891</v>
      </c>
      <c r="V147" s="17">
        <f t="shared" si="492"/>
        <v>10.264590449304524</v>
      </c>
      <c r="W147" s="17">
        <f t="shared" si="492"/>
        <v>11.029271351256426</v>
      </c>
      <c r="X147" s="17">
        <f t="shared" si="492"/>
        <v>9.2288237732829543</v>
      </c>
      <c r="Y147" s="20">
        <f t="shared" si="492"/>
        <v>10.583357999747154</v>
      </c>
      <c r="Z147" s="17">
        <f t="shared" si="492"/>
        <v>11.208777814656795</v>
      </c>
      <c r="AA147" s="17">
        <f t="shared" si="492"/>
        <v>9.4128226437291787</v>
      </c>
      <c r="AB147" s="17">
        <f t="shared" si="492"/>
        <v>10.833135003925705</v>
      </c>
      <c r="AC147" s="17">
        <f t="shared" si="492"/>
        <v>9.8364197350797831</v>
      </c>
      <c r="AD147" s="17">
        <f t="shared" si="492"/>
        <v>9.1398892229180042</v>
      </c>
      <c r="AE147" s="17">
        <f t="shared" si="492"/>
        <v>10.915923148628465</v>
      </c>
      <c r="AF147" s="17">
        <f t="shared" si="492"/>
        <v>10.748665797073208</v>
      </c>
      <c r="AG147" s="17">
        <f t="shared" si="492"/>
        <v>5.008023851918427</v>
      </c>
      <c r="AH147" s="17">
        <f t="shared" si="492"/>
        <v>8.9808192736129193</v>
      </c>
      <c r="AI147" s="17">
        <f t="shared" si="492"/>
        <v>12.12796712366109</v>
      </c>
      <c r="AJ147" s="17">
        <f t="shared" si="492"/>
        <v>12.222750828625255</v>
      </c>
      <c r="AK147" s="17">
        <f t="shared" si="492"/>
        <v>12.66366837232728</v>
      </c>
      <c r="AL147" s="17">
        <f t="shared" si="492"/>
        <v>11.931595855694184</v>
      </c>
      <c r="AM147" s="17">
        <f t="shared" si="492"/>
        <v>11.729775404628121</v>
      </c>
      <c r="AN147" s="17">
        <f t="shared" si="492"/>
        <v>8.2498202918796437</v>
      </c>
      <c r="AO147" s="17">
        <f t="shared" si="492"/>
        <v>12.694785756766802</v>
      </c>
      <c r="AP147" s="17">
        <f t="shared" si="492"/>
        <v>4.7889425814397661</v>
      </c>
      <c r="AQ147" s="17">
        <f t="shared" si="492"/>
        <v>8.3998802165438917</v>
      </c>
    </row>
    <row r="148" spans="3:66">
      <c r="C148" t="s">
        <v>118</v>
      </c>
      <c r="D148" s="17">
        <f t="shared" si="457"/>
        <v>7.124216200368604</v>
      </c>
      <c r="E148" s="17">
        <f t="shared" ref="E148:AQ148" si="493">E95-E$108</f>
        <v>2.6479510023083002</v>
      </c>
      <c r="F148" s="17">
        <f t="shared" si="493"/>
        <v>0.81720090161079639</v>
      </c>
      <c r="G148" s="17">
        <f t="shared" si="493"/>
        <v>0.76522861602503056</v>
      </c>
      <c r="H148" s="17">
        <f t="shared" si="493"/>
        <v>2.3571596624969686</v>
      </c>
      <c r="I148" s="17">
        <f t="shared" si="493"/>
        <v>0.74496594705393804</v>
      </c>
      <c r="J148" s="17">
        <f t="shared" si="493"/>
        <v>3.3382043151374035</v>
      </c>
      <c r="K148" s="17">
        <f t="shared" si="493"/>
        <v>1.7076578668049045</v>
      </c>
      <c r="L148" s="17">
        <f t="shared" si="493"/>
        <v>3.8008688080935791</v>
      </c>
      <c r="M148" s="17">
        <f t="shared" si="493"/>
        <v>1.5374095210493586</v>
      </c>
      <c r="N148" s="17">
        <f t="shared" si="493"/>
        <v>2.6354866479670207</v>
      </c>
      <c r="O148" s="17">
        <f t="shared" si="493"/>
        <v>0.55657730154170793</v>
      </c>
      <c r="P148" s="17">
        <f t="shared" si="493"/>
        <v>6.2023858315546079</v>
      </c>
      <c r="Q148" s="22">
        <f t="shared" si="493"/>
        <v>2.3760990010780354</v>
      </c>
      <c r="R148" s="17">
        <f t="shared" si="493"/>
        <v>1.7314764723817504</v>
      </c>
      <c r="S148" s="20">
        <f t="shared" si="493"/>
        <v>-0.63777188147182429</v>
      </c>
      <c r="T148" s="17">
        <f t="shared" si="493"/>
        <v>-1.447213680298205</v>
      </c>
      <c r="U148" s="17">
        <f t="shared" si="493"/>
        <v>-0.30814947571621332</v>
      </c>
      <c r="V148" s="17">
        <f t="shared" si="493"/>
        <v>-3.5409550695476355E-2</v>
      </c>
      <c r="W148" s="17">
        <f t="shared" si="493"/>
        <v>-0.50072864874357137</v>
      </c>
      <c r="X148" s="17">
        <f t="shared" si="493"/>
        <v>1.2488237732829539</v>
      </c>
      <c r="Y148" s="20">
        <f t="shared" si="493"/>
        <v>-0.32664200025284451</v>
      </c>
      <c r="Z148" s="17">
        <f t="shared" si="493"/>
        <v>1.7287778146567945</v>
      </c>
      <c r="AA148" s="17">
        <f t="shared" si="493"/>
        <v>-0.27717735627081908</v>
      </c>
      <c r="AB148" s="17">
        <f t="shared" si="493"/>
        <v>0.81313500392570504</v>
      </c>
      <c r="AC148" s="17">
        <f t="shared" si="493"/>
        <v>1.9264197350797829</v>
      </c>
      <c r="AD148" s="17">
        <f t="shared" si="493"/>
        <v>0.18988922291800137</v>
      </c>
      <c r="AE148" s="17">
        <f t="shared" si="493"/>
        <v>0.63592314862846777</v>
      </c>
      <c r="AF148" s="17">
        <f t="shared" si="493"/>
        <v>0.68866579707320597</v>
      </c>
      <c r="AG148" s="17">
        <f t="shared" si="493"/>
        <v>6.8023851918425748E-2</v>
      </c>
      <c r="AH148" s="17">
        <f t="shared" si="493"/>
        <v>0.93081927361291861</v>
      </c>
      <c r="AI148" s="17">
        <f t="shared" si="493"/>
        <v>0.47796712366108807</v>
      </c>
      <c r="AJ148" s="17">
        <f t="shared" si="493"/>
        <v>-2.7249171374744918E-2</v>
      </c>
      <c r="AK148" s="17">
        <f t="shared" si="493"/>
        <v>-0.25633162767272211</v>
      </c>
      <c r="AL148" s="17">
        <f t="shared" si="493"/>
        <v>1.001595855694184</v>
      </c>
      <c r="AM148" s="17">
        <f t="shared" si="493"/>
        <v>-0.11022459537187856</v>
      </c>
      <c r="AN148" s="17">
        <f t="shared" si="493"/>
        <v>-1.7401797081203547</v>
      </c>
      <c r="AO148" s="17">
        <f t="shared" si="493"/>
        <v>-1.1552142432331962</v>
      </c>
      <c r="AP148" s="17">
        <f t="shared" si="493"/>
        <v>-0.80105741856023371</v>
      </c>
      <c r="AQ148" s="17">
        <f t="shared" si="493"/>
        <v>1.3998802165438917</v>
      </c>
    </row>
    <row r="149" spans="3:66">
      <c r="C149" t="s">
        <v>119</v>
      </c>
      <c r="D149" s="17">
        <f t="shared" si="457"/>
        <v>5.6142162003686025</v>
      </c>
      <c r="E149" s="17">
        <f t="shared" ref="E149:AQ149" si="494">E96-E$108</f>
        <v>5.0779510023082999</v>
      </c>
      <c r="F149" s="17">
        <f t="shared" si="494"/>
        <v>4.5972009016107975</v>
      </c>
      <c r="G149" s="17">
        <f t="shared" si="494"/>
        <v>5.005228616025029</v>
      </c>
      <c r="H149" s="17">
        <f t="shared" si="494"/>
        <v>4.337159662496969</v>
      </c>
      <c r="I149" s="17">
        <f t="shared" si="494"/>
        <v>3.0149659470539376</v>
      </c>
      <c r="J149" s="17">
        <f t="shared" si="494"/>
        <v>4.7482043151374036</v>
      </c>
      <c r="K149" s="17">
        <f t="shared" si="494"/>
        <v>4.7376578668049056</v>
      </c>
      <c r="L149" s="17">
        <f t="shared" si="494"/>
        <v>4.8508688080935798</v>
      </c>
      <c r="M149" s="17">
        <f t="shared" si="494"/>
        <v>4.1074095210493589</v>
      </c>
      <c r="N149" s="17">
        <f t="shared" si="494"/>
        <v>4.9654866479670225</v>
      </c>
      <c r="O149" s="17">
        <f t="shared" si="494"/>
        <v>5.5665773015417095</v>
      </c>
      <c r="P149" s="17">
        <f t="shared" si="494"/>
        <v>5.3023858315546093</v>
      </c>
      <c r="Q149" s="22">
        <f t="shared" si="494"/>
        <v>4.0860990010780363</v>
      </c>
      <c r="R149" s="17">
        <f t="shared" si="494"/>
        <v>4.121476472381751</v>
      </c>
      <c r="S149" s="20">
        <f t="shared" si="494"/>
        <v>6.2922281185281772</v>
      </c>
      <c r="T149" s="17">
        <f t="shared" si="494"/>
        <v>5.5427863197017935</v>
      </c>
      <c r="U149" s="17">
        <f t="shared" si="494"/>
        <v>6.251850524283789</v>
      </c>
      <c r="V149" s="17">
        <f t="shared" si="494"/>
        <v>5.3745904493045238</v>
      </c>
      <c r="W149" s="17">
        <f t="shared" si="494"/>
        <v>5.5292713512564262</v>
      </c>
      <c r="X149" s="17">
        <f t="shared" si="494"/>
        <v>5.7188237732829528</v>
      </c>
      <c r="Y149" s="20">
        <f t="shared" si="494"/>
        <v>5.1733579997471537</v>
      </c>
      <c r="Z149" s="17">
        <f t="shared" si="494"/>
        <v>5.9687778146567965</v>
      </c>
      <c r="AA149" s="17">
        <f t="shared" si="494"/>
        <v>5.0828226437291804</v>
      </c>
      <c r="AB149" s="17">
        <f t="shared" si="494"/>
        <v>5.6031350039257042</v>
      </c>
      <c r="AC149" s="17">
        <f t="shared" si="494"/>
        <v>5.5264197350797808</v>
      </c>
      <c r="AD149" s="17">
        <f t="shared" si="494"/>
        <v>4.5998892229180015</v>
      </c>
      <c r="AE149" s="17">
        <f t="shared" si="494"/>
        <v>5.6159231486284682</v>
      </c>
      <c r="AF149" s="17">
        <f t="shared" si="494"/>
        <v>5.4986657970732082</v>
      </c>
      <c r="AG149" s="17">
        <f t="shared" si="494"/>
        <v>6.1180238519184265</v>
      </c>
      <c r="AH149" s="17">
        <f t="shared" si="494"/>
        <v>5.4208192736129206</v>
      </c>
      <c r="AI149" s="17">
        <f t="shared" si="494"/>
        <v>5.9779671236610881</v>
      </c>
      <c r="AJ149" s="17">
        <f t="shared" si="494"/>
        <v>5.3927508286252568</v>
      </c>
      <c r="AK149" s="17">
        <f t="shared" si="494"/>
        <v>6.1136683723272789</v>
      </c>
      <c r="AL149" s="17">
        <f t="shared" si="494"/>
        <v>6.0515958556941847</v>
      </c>
      <c r="AM149" s="17">
        <f t="shared" si="494"/>
        <v>5.6997754046281202</v>
      </c>
      <c r="AN149" s="17">
        <f t="shared" si="494"/>
        <v>4.9698202918796461</v>
      </c>
      <c r="AO149" s="17">
        <f t="shared" si="494"/>
        <v>5.9947857567668024</v>
      </c>
      <c r="AP149" s="17">
        <f t="shared" si="494"/>
        <v>5.6589425814397671</v>
      </c>
      <c r="AQ149" s="17">
        <f t="shared" si="494"/>
        <v>5.9898802165438916</v>
      </c>
    </row>
    <row r="150" spans="3:66">
      <c r="C150" t="s">
        <v>120</v>
      </c>
      <c r="D150" s="17">
        <f t="shared" si="457"/>
        <v>9.7942162003686022</v>
      </c>
      <c r="E150" s="17">
        <f t="shared" ref="E150:AQ150" si="495">E97-E$108</f>
        <v>10.527951002308299</v>
      </c>
      <c r="F150" s="17">
        <f t="shared" si="495"/>
        <v>11.457200901610797</v>
      </c>
      <c r="G150" s="17">
        <f t="shared" si="495"/>
        <v>10.78522861602503</v>
      </c>
      <c r="H150" s="17">
        <f t="shared" si="495"/>
        <v>10.127159662496968</v>
      </c>
      <c r="I150" s="17">
        <f t="shared" si="495"/>
        <v>8.0849659470539379</v>
      </c>
      <c r="J150" s="17">
        <f t="shared" si="495"/>
        <v>10.008204315137405</v>
      </c>
      <c r="K150" s="17">
        <f t="shared" si="495"/>
        <v>12.157657866804904</v>
      </c>
      <c r="L150" s="17">
        <f t="shared" si="495"/>
        <v>11.060868808093577</v>
      </c>
      <c r="M150" s="17">
        <f t="shared" si="495"/>
        <v>10.277409521049361</v>
      </c>
      <c r="N150" s="17">
        <f t="shared" si="495"/>
        <v>3.6654866479670218</v>
      </c>
      <c r="O150" s="17">
        <f t="shared" si="495"/>
        <v>9.9565773015417101</v>
      </c>
      <c r="P150" s="17">
        <f t="shared" si="495"/>
        <v>13.852385831554603</v>
      </c>
      <c r="Q150" s="22">
        <f t="shared" si="495"/>
        <v>10.846099001078034</v>
      </c>
      <c r="R150" s="17">
        <f t="shared" si="495"/>
        <v>9.8214764723817503</v>
      </c>
      <c r="S150" s="20">
        <f t="shared" si="495"/>
        <v>10.772228118528178</v>
      </c>
      <c r="T150" s="17">
        <f t="shared" si="495"/>
        <v>10.072786319701795</v>
      </c>
      <c r="U150" s="17">
        <f t="shared" si="495"/>
        <v>10.841850524283789</v>
      </c>
      <c r="V150" s="17">
        <f t="shared" si="495"/>
        <v>10.884590449304525</v>
      </c>
      <c r="W150" s="17">
        <f t="shared" si="495"/>
        <v>11.339271351256428</v>
      </c>
      <c r="X150" s="17">
        <f t="shared" si="495"/>
        <v>10.778823773282955</v>
      </c>
      <c r="Y150" s="20">
        <f t="shared" si="495"/>
        <v>10.793357999747155</v>
      </c>
      <c r="Z150" s="17">
        <f t="shared" si="495"/>
        <v>11.918777814656796</v>
      </c>
      <c r="AA150" s="17">
        <f t="shared" si="495"/>
        <v>10.632822643729181</v>
      </c>
      <c r="AB150" s="17">
        <f t="shared" si="495"/>
        <v>7.5331350039257039</v>
      </c>
      <c r="AC150" s="17">
        <f t="shared" si="495"/>
        <v>10.186419735079781</v>
      </c>
      <c r="AD150" s="17">
        <f t="shared" si="495"/>
        <v>11.199889222918003</v>
      </c>
      <c r="AE150" s="17">
        <f t="shared" si="495"/>
        <v>11.305923148628466</v>
      </c>
      <c r="AF150" s="17">
        <f t="shared" si="495"/>
        <v>12.898665797073207</v>
      </c>
      <c r="AG150" s="17">
        <f t="shared" si="495"/>
        <v>10.638023851918426</v>
      </c>
      <c r="AH150" s="17">
        <f t="shared" si="495"/>
        <v>10.820819273612919</v>
      </c>
      <c r="AI150" s="17"/>
      <c r="AJ150" s="17">
        <f t="shared" si="495"/>
        <v>10.892750828625257</v>
      </c>
      <c r="AK150" s="17">
        <f t="shared" si="495"/>
        <v>13.083668372327278</v>
      </c>
      <c r="AL150" s="17">
        <f t="shared" si="495"/>
        <v>13.311595855694183</v>
      </c>
      <c r="AM150" s="17">
        <f t="shared" si="495"/>
        <v>13.799775404628122</v>
      </c>
      <c r="AN150" s="17">
        <f t="shared" si="495"/>
        <v>14.499820291879644</v>
      </c>
      <c r="AO150" s="17">
        <f t="shared" si="495"/>
        <v>16.824785756766801</v>
      </c>
      <c r="AP150" s="17">
        <f t="shared" si="495"/>
        <v>12.688942581439768</v>
      </c>
      <c r="AQ150" s="17">
        <f t="shared" si="495"/>
        <v>12.769880216543893</v>
      </c>
    </row>
    <row r="151" spans="3:66">
      <c r="C151" t="s">
        <v>121</v>
      </c>
      <c r="D151" s="17">
        <f t="shared" si="457"/>
        <v>5.1042162003686045</v>
      </c>
      <c r="E151" s="17">
        <f t="shared" ref="E151:AQ151" si="496">E98-E$108</f>
        <v>5.5679510023082983</v>
      </c>
      <c r="F151" s="17">
        <f t="shared" si="496"/>
        <v>4.3272009016107944</v>
      </c>
      <c r="G151" s="17">
        <f t="shared" si="496"/>
        <v>4.5652286160250313</v>
      </c>
      <c r="H151" s="17">
        <f t="shared" si="496"/>
        <v>5.0671596624969695</v>
      </c>
      <c r="I151" s="17">
        <f t="shared" si="496"/>
        <v>2.8349659470539379</v>
      </c>
      <c r="J151" s="17">
        <f t="shared" si="496"/>
        <v>6.1082043151374066</v>
      </c>
      <c r="K151" s="17">
        <f t="shared" si="496"/>
        <v>4.9176578668049054</v>
      </c>
      <c r="L151" s="17">
        <f t="shared" si="496"/>
        <v>4.4108688080935785</v>
      </c>
      <c r="M151" s="17">
        <f t="shared" si="496"/>
        <v>5.1274095210493584</v>
      </c>
      <c r="N151" s="17">
        <f t="shared" si="496"/>
        <v>5.565486647967024</v>
      </c>
      <c r="O151" s="17">
        <f t="shared" si="496"/>
        <v>4.8865773015417098</v>
      </c>
      <c r="P151" s="17">
        <f t="shared" si="496"/>
        <v>6.2523858315546086</v>
      </c>
      <c r="Q151" s="22">
        <f t="shared" si="496"/>
        <v>4.1260990010780354</v>
      </c>
      <c r="R151" s="17">
        <f t="shared" si="496"/>
        <v>3.871476472381751</v>
      </c>
      <c r="S151" s="20">
        <f t="shared" si="496"/>
        <v>5.4422281185281758</v>
      </c>
      <c r="T151" s="17">
        <f t="shared" si="496"/>
        <v>5.0927863197017942</v>
      </c>
      <c r="U151" s="17">
        <f t="shared" si="496"/>
        <v>4.751850524283789</v>
      </c>
      <c r="V151" s="17">
        <f t="shared" si="496"/>
        <v>4.1745904493045245</v>
      </c>
      <c r="W151" s="17">
        <f t="shared" si="496"/>
        <v>4.9992713512564286</v>
      </c>
      <c r="X151" s="17">
        <f t="shared" si="496"/>
        <v>5.2988237732829546</v>
      </c>
      <c r="Y151" s="20">
        <f t="shared" si="496"/>
        <v>5.8333579997471539</v>
      </c>
      <c r="Z151" s="17">
        <f t="shared" si="496"/>
        <v>7.0287778146567952</v>
      </c>
      <c r="AA151" s="17">
        <f t="shared" si="496"/>
        <v>5.2928226437291812</v>
      </c>
      <c r="AB151" s="17">
        <f t="shared" si="496"/>
        <v>5.0831350039257046</v>
      </c>
      <c r="AC151" s="17">
        <f t="shared" si="496"/>
        <v>4.5664197350797835</v>
      </c>
      <c r="AD151" s="17">
        <f t="shared" si="496"/>
        <v>4.2198892229180025</v>
      </c>
      <c r="AE151" s="17">
        <f t="shared" si="496"/>
        <v>5.0659231486284675</v>
      </c>
      <c r="AF151" s="17">
        <f t="shared" si="496"/>
        <v>5.0386657970732074</v>
      </c>
      <c r="AG151" s="17">
        <f t="shared" si="496"/>
        <v>6.0580238519184277</v>
      </c>
      <c r="AH151" s="17">
        <f t="shared" si="496"/>
        <v>5.6808192736129186</v>
      </c>
      <c r="AI151" s="17">
        <f t="shared" si="496"/>
        <v>6.1879671236610889</v>
      </c>
      <c r="AJ151" s="17">
        <f t="shared" si="496"/>
        <v>4.5427508286252554</v>
      </c>
      <c r="AK151" s="17">
        <f t="shared" si="496"/>
        <v>6.0636683723272782</v>
      </c>
      <c r="AL151" s="17">
        <f t="shared" si="496"/>
        <v>7.7115958556941848</v>
      </c>
      <c r="AM151" s="17">
        <f t="shared" si="496"/>
        <v>5.6097754046281203</v>
      </c>
      <c r="AN151" s="17">
        <f t="shared" si="496"/>
        <v>4.559820291879646</v>
      </c>
      <c r="AO151" s="17">
        <f t="shared" si="496"/>
        <v>5.3947857567668009</v>
      </c>
      <c r="AP151" s="17">
        <f t="shared" si="496"/>
        <v>5.7189425814397659</v>
      </c>
      <c r="AQ151" s="17">
        <f t="shared" si="496"/>
        <v>5.219880216543892</v>
      </c>
    </row>
    <row r="152" spans="3:66">
      <c r="C152" t="s">
        <v>122</v>
      </c>
      <c r="D152" s="17">
        <f t="shared" si="457"/>
        <v>4.7642162003686046</v>
      </c>
      <c r="E152" s="17">
        <f t="shared" ref="E152:AQ152" si="497">E99-E$108</f>
        <v>5.6579510023082982</v>
      </c>
      <c r="F152" s="17">
        <f t="shared" si="497"/>
        <v>4.4072009016107963</v>
      </c>
      <c r="G152" s="17">
        <f t="shared" si="497"/>
        <v>4.6752286160250307</v>
      </c>
      <c r="H152" s="17">
        <f t="shared" si="497"/>
        <v>5.0271596624969668</v>
      </c>
      <c r="I152" s="17">
        <f t="shared" si="497"/>
        <v>3.5649659470539383</v>
      </c>
      <c r="J152" s="17">
        <f t="shared" si="497"/>
        <v>5.1682043151374053</v>
      </c>
      <c r="K152" s="17">
        <f t="shared" si="497"/>
        <v>4.6676578668049054</v>
      </c>
      <c r="L152" s="17">
        <f t="shared" si="497"/>
        <v>4.8608688080935778</v>
      </c>
      <c r="M152" s="17">
        <f t="shared" si="497"/>
        <v>5.1674095210493576</v>
      </c>
      <c r="N152" s="17">
        <f t="shared" si="497"/>
        <v>5.7654866479670233</v>
      </c>
      <c r="O152" s="17">
        <f t="shared" si="497"/>
        <v>4.3965773015417078</v>
      </c>
      <c r="P152" s="17">
        <f t="shared" si="497"/>
        <v>5.5123858315546101</v>
      </c>
      <c r="Q152" s="22">
        <f t="shared" si="497"/>
        <v>4.4260990010780361</v>
      </c>
      <c r="R152" s="17">
        <f t="shared" si="497"/>
        <v>4.2114764723817508</v>
      </c>
      <c r="S152" s="20">
        <f t="shared" si="497"/>
        <v>5.6122281185281775</v>
      </c>
      <c r="T152" s="17">
        <f t="shared" si="497"/>
        <v>5.3627863197017938</v>
      </c>
      <c r="U152" s="17">
        <f t="shared" si="497"/>
        <v>5.4818505242837894</v>
      </c>
      <c r="V152" s="17">
        <f t="shared" si="497"/>
        <v>4.8445904493045227</v>
      </c>
      <c r="W152" s="17">
        <f t="shared" si="497"/>
        <v>5.5392713512564278</v>
      </c>
      <c r="X152" s="17">
        <f t="shared" si="497"/>
        <v>5.1288237732829529</v>
      </c>
      <c r="Y152" s="20">
        <f t="shared" si="497"/>
        <v>5.5233579997471551</v>
      </c>
      <c r="Z152" s="17">
        <f t="shared" si="497"/>
        <v>6.3587778146567935</v>
      </c>
      <c r="AA152" s="17">
        <f t="shared" si="497"/>
        <v>5.0728226437291788</v>
      </c>
      <c r="AB152" s="17">
        <f t="shared" si="497"/>
        <v>5.813135003925705</v>
      </c>
      <c r="AC152" s="17">
        <f t="shared" si="497"/>
        <v>3.8664197350797807</v>
      </c>
      <c r="AD152" s="17">
        <f t="shared" si="497"/>
        <v>4.2098892229180045</v>
      </c>
      <c r="AE152" s="17">
        <f t="shared" si="497"/>
        <v>5.0359231486284664</v>
      </c>
      <c r="AF152" s="17">
        <f t="shared" si="497"/>
        <v>5.3886657970732088</v>
      </c>
      <c r="AG152" s="17">
        <f t="shared" si="497"/>
        <v>5.6680238519184272</v>
      </c>
      <c r="AH152" s="17">
        <f t="shared" si="497"/>
        <v>4.9908192736129209</v>
      </c>
      <c r="AI152" s="17">
        <f t="shared" si="497"/>
        <v>6.0279671236610888</v>
      </c>
      <c r="AJ152" s="17">
        <f t="shared" si="497"/>
        <v>4.7427508286252547</v>
      </c>
      <c r="AK152" s="17">
        <f t="shared" si="497"/>
        <v>6.0536683723272802</v>
      </c>
      <c r="AL152" s="17">
        <f t="shared" si="497"/>
        <v>6.9715958556941828</v>
      </c>
      <c r="AM152" s="17">
        <f t="shared" si="497"/>
        <v>5.8797754046281199</v>
      </c>
      <c r="AN152" s="17">
        <f t="shared" si="497"/>
        <v>4.8398202918796436</v>
      </c>
      <c r="AO152" s="17">
        <f t="shared" si="497"/>
        <v>6.7147857567668012</v>
      </c>
      <c r="AP152" s="17">
        <f t="shared" si="497"/>
        <v>5.0189425814397666</v>
      </c>
      <c r="AQ152" s="17">
        <f t="shared" si="497"/>
        <v>5.2898802165438923</v>
      </c>
    </row>
    <row r="153" spans="3:66">
      <c r="C153" t="s">
        <v>123</v>
      </c>
      <c r="D153" s="17">
        <f t="shared" si="457"/>
        <v>2.3642162003686025</v>
      </c>
      <c r="E153" s="17">
        <f t="shared" ref="E153:AQ153" si="498">E100-E$108</f>
        <v>1.6579510023082982</v>
      </c>
      <c r="F153" s="17">
        <f t="shared" si="498"/>
        <v>0.3272009016107944</v>
      </c>
      <c r="G153" s="17">
        <f t="shared" si="498"/>
        <v>1.755228616025029</v>
      </c>
      <c r="H153" s="17">
        <f t="shared" si="498"/>
        <v>1.5071596624969672</v>
      </c>
      <c r="I153" s="17">
        <f t="shared" si="498"/>
        <v>-1.6350340529460645</v>
      </c>
      <c r="J153" s="17">
        <f t="shared" si="498"/>
        <v>1.2882043151374063</v>
      </c>
      <c r="K153" s="17">
        <f t="shared" si="498"/>
        <v>1.7676578668049032</v>
      </c>
      <c r="L153" s="17">
        <f t="shared" si="498"/>
        <v>0.51086880809357993</v>
      </c>
      <c r="M153" s="17">
        <f t="shared" si="498"/>
        <v>0.65740952104935957</v>
      </c>
      <c r="N153" s="17">
        <f t="shared" si="498"/>
        <v>0.86548664796702113</v>
      </c>
      <c r="O153" s="17">
        <f t="shared" si="498"/>
        <v>0.78657730154170835</v>
      </c>
      <c r="P153" s="17">
        <f t="shared" si="498"/>
        <v>1.1723858315546103</v>
      </c>
      <c r="Q153" s="22">
        <f t="shared" si="498"/>
        <v>-0.50390099892196361</v>
      </c>
      <c r="R153" s="17">
        <f t="shared" si="498"/>
        <v>0.70147647238174926</v>
      </c>
      <c r="S153" s="20">
        <f t="shared" si="498"/>
        <v>4.2522281185281745</v>
      </c>
      <c r="T153" s="17">
        <f t="shared" si="498"/>
        <v>3.7427863197017928</v>
      </c>
      <c r="U153" s="17">
        <f t="shared" si="498"/>
        <v>3.6118505242837884</v>
      </c>
      <c r="V153" s="17">
        <f t="shared" si="498"/>
        <v>3.0845904493045246</v>
      </c>
      <c r="W153" s="17">
        <f t="shared" si="498"/>
        <v>3.0592713512564274</v>
      </c>
      <c r="X153" s="17">
        <f t="shared" si="498"/>
        <v>2.0988237732829553</v>
      </c>
      <c r="Y153" s="20">
        <f t="shared" si="498"/>
        <v>3.0533579997471563</v>
      </c>
      <c r="Z153" s="17">
        <f t="shared" si="498"/>
        <v>3.0387778146567932</v>
      </c>
      <c r="AA153" s="17">
        <f t="shared" si="498"/>
        <v>2.3528226437291799</v>
      </c>
      <c r="AB153" s="17">
        <f t="shared" si="498"/>
        <v>3.7731350039257059</v>
      </c>
      <c r="AC153" s="17">
        <f t="shared" si="498"/>
        <v>2.2464197350797832</v>
      </c>
      <c r="AD153" s="17">
        <f t="shared" si="498"/>
        <v>2.7998892229180044</v>
      </c>
      <c r="AE153" s="17">
        <f t="shared" si="498"/>
        <v>3.6759231486284669</v>
      </c>
      <c r="AF153" s="17">
        <f t="shared" si="498"/>
        <v>2.7986657970732089</v>
      </c>
      <c r="AG153" s="17">
        <f t="shared" si="498"/>
        <v>3.9280238519184252</v>
      </c>
      <c r="AH153" s="17">
        <f t="shared" si="498"/>
        <v>2.78081927361292</v>
      </c>
      <c r="AI153" s="17">
        <f t="shared" si="498"/>
        <v>3.3479671236610891</v>
      </c>
      <c r="AJ153" s="17">
        <f t="shared" si="498"/>
        <v>2.8727508286252572</v>
      </c>
      <c r="AK153" s="17">
        <f t="shared" si="498"/>
        <v>4.3836683723272785</v>
      </c>
      <c r="AL153" s="17">
        <f t="shared" si="498"/>
        <v>3.2115958556941848</v>
      </c>
      <c r="AM153" s="17">
        <f t="shared" si="498"/>
        <v>3.3097754046281196</v>
      </c>
      <c r="AN153" s="17">
        <f t="shared" si="498"/>
        <v>3.5198202918796468</v>
      </c>
      <c r="AO153" s="17">
        <f t="shared" si="498"/>
        <v>3.5647857567668026</v>
      </c>
      <c r="AP153" s="17">
        <f t="shared" si="498"/>
        <v>3.7789425814397681</v>
      </c>
      <c r="AQ153" s="17">
        <f t="shared" si="498"/>
        <v>3.1298802165438921</v>
      </c>
    </row>
    <row r="154" spans="3:66">
      <c r="C154" t="s">
        <v>124</v>
      </c>
      <c r="D154" s="17">
        <f t="shared" si="457"/>
        <v>9.1442162003686036</v>
      </c>
      <c r="E154" s="17">
        <f t="shared" ref="E154:AQ154" si="499">E101-E$108</f>
        <v>9.2179510023083004</v>
      </c>
      <c r="F154" s="17">
        <f t="shared" si="499"/>
        <v>9.7872009016107953</v>
      </c>
      <c r="G154" s="17">
        <f t="shared" si="499"/>
        <v>9.5752286160250293</v>
      </c>
      <c r="H154" s="17">
        <f t="shared" si="499"/>
        <v>9.1671596624969673</v>
      </c>
      <c r="I154" s="17">
        <f t="shared" si="499"/>
        <v>6.4849659470539365</v>
      </c>
      <c r="J154" s="17">
        <f t="shared" si="499"/>
        <v>8.3882043151374042</v>
      </c>
      <c r="K154" s="17">
        <f t="shared" si="499"/>
        <v>10.967657866804903</v>
      </c>
      <c r="L154" s="17">
        <f t="shared" si="499"/>
        <v>10.450868808093578</v>
      </c>
      <c r="M154" s="17">
        <f t="shared" si="499"/>
        <v>9.6574095210493596</v>
      </c>
      <c r="N154" s="17">
        <f t="shared" si="499"/>
        <v>7.565486647967024</v>
      </c>
      <c r="O154" s="17">
        <f t="shared" si="499"/>
        <v>9.3165773015417095</v>
      </c>
      <c r="P154" s="17">
        <f t="shared" si="499"/>
        <v>10.362385831554608</v>
      </c>
      <c r="Q154" s="22">
        <f t="shared" si="499"/>
        <v>10.856099001078036</v>
      </c>
      <c r="R154" s="17">
        <f t="shared" si="499"/>
        <v>8.9214764723817481</v>
      </c>
      <c r="S154" s="20">
        <f t="shared" si="499"/>
        <v>7.5922281185281779</v>
      </c>
      <c r="T154" s="17">
        <f t="shared" si="499"/>
        <v>7.2427863197017928</v>
      </c>
      <c r="U154" s="17">
        <f t="shared" si="499"/>
        <v>6.881850524283788</v>
      </c>
      <c r="V154" s="17">
        <f t="shared" si="499"/>
        <v>6.9445904493045241</v>
      </c>
      <c r="W154" s="17">
        <f t="shared" si="499"/>
        <v>7.8392713512564285</v>
      </c>
      <c r="X154" s="17">
        <f t="shared" si="499"/>
        <v>7.1888237732829552</v>
      </c>
      <c r="Y154" s="20">
        <f t="shared" si="499"/>
        <v>7.613357999747155</v>
      </c>
      <c r="Z154" s="17">
        <f t="shared" si="499"/>
        <v>5.6787778146567938</v>
      </c>
      <c r="AA154" s="17">
        <f t="shared" si="499"/>
        <v>6.2928226437291812</v>
      </c>
      <c r="AB154" s="17">
        <f t="shared" si="499"/>
        <v>6.8931350039257033</v>
      </c>
      <c r="AC154" s="17">
        <f t="shared" si="499"/>
        <v>6.7464197350797832</v>
      </c>
      <c r="AD154" s="17">
        <f t="shared" si="499"/>
        <v>6.7698892229180032</v>
      </c>
      <c r="AE154" s="17">
        <f t="shared" si="499"/>
        <v>7.4659231486284661</v>
      </c>
      <c r="AF154" s="17">
        <f t="shared" si="499"/>
        <v>8.1086657970732077</v>
      </c>
      <c r="AG154" s="17">
        <f t="shared" si="499"/>
        <v>8.0980238519184269</v>
      </c>
      <c r="AH154" s="17">
        <f t="shared" si="499"/>
        <v>6.2708192736129185</v>
      </c>
      <c r="AI154" s="17">
        <f t="shared" si="499"/>
        <v>8.1579671236610878</v>
      </c>
      <c r="AJ154" s="17">
        <f t="shared" si="499"/>
        <v>6.6827508286252559</v>
      </c>
      <c r="AK154" s="17">
        <f t="shared" si="499"/>
        <v>9.5736683723272797</v>
      </c>
      <c r="AL154" s="17">
        <f t="shared" si="499"/>
        <v>7.1815958556941837</v>
      </c>
      <c r="AM154" s="17">
        <f t="shared" si="499"/>
        <v>8.669775404628119</v>
      </c>
      <c r="AN154" s="17">
        <f t="shared" si="499"/>
        <v>4.8598202918796467</v>
      </c>
      <c r="AO154" s="17">
        <f t="shared" si="499"/>
        <v>8.0347857567668015</v>
      </c>
      <c r="AP154" s="17">
        <f t="shared" si="499"/>
        <v>7.5789425814397688</v>
      </c>
      <c r="AQ154" s="17">
        <f t="shared" si="499"/>
        <v>8.1198802165438941</v>
      </c>
    </row>
    <row r="155" spans="3:66">
      <c r="C155" t="s">
        <v>125</v>
      </c>
      <c r="D155" s="17">
        <f t="shared" si="457"/>
        <v>8.1942162003686043</v>
      </c>
      <c r="E155" s="17">
        <f t="shared" ref="E155:AQ155" si="500">E102-E$108</f>
        <v>7.0079510023082996</v>
      </c>
      <c r="F155" s="17">
        <f t="shared" si="500"/>
        <v>6.5972009016107975</v>
      </c>
      <c r="G155" s="17">
        <f t="shared" si="500"/>
        <v>8.005228616025029</v>
      </c>
      <c r="H155" s="17">
        <f t="shared" si="500"/>
        <v>7.6971596624969685</v>
      </c>
      <c r="I155" s="17">
        <f t="shared" si="500"/>
        <v>5.6649659470539362</v>
      </c>
      <c r="J155" s="17">
        <f t="shared" si="500"/>
        <v>3.4382043151374049</v>
      </c>
      <c r="K155" s="17">
        <f t="shared" si="500"/>
        <v>7.0076578668049052</v>
      </c>
      <c r="L155" s="17">
        <f t="shared" si="500"/>
        <v>7.6708688080935765</v>
      </c>
      <c r="M155" s="17">
        <f t="shared" si="500"/>
        <v>8.2574095210493574</v>
      </c>
      <c r="N155" s="17">
        <f t="shared" si="500"/>
        <v>7.5054866479670217</v>
      </c>
      <c r="O155" s="17">
        <f t="shared" si="500"/>
        <v>7.3365773015417091</v>
      </c>
      <c r="P155" s="17">
        <f t="shared" si="500"/>
        <v>8.4923858315546106</v>
      </c>
      <c r="Q155" s="22">
        <f t="shared" si="500"/>
        <v>7.026099001078034</v>
      </c>
      <c r="R155" s="17">
        <f t="shared" si="500"/>
        <v>7.0614764723817487</v>
      </c>
      <c r="S155" s="20">
        <f t="shared" si="500"/>
        <v>8.4522281185281773</v>
      </c>
      <c r="T155" s="17">
        <f t="shared" si="500"/>
        <v>7.302786319701795</v>
      </c>
      <c r="U155" s="17">
        <f t="shared" si="500"/>
        <v>8.5418505242837881</v>
      </c>
      <c r="V155" s="17">
        <f t="shared" si="500"/>
        <v>7.3345904493045246</v>
      </c>
      <c r="W155" s="17">
        <f t="shared" si="500"/>
        <v>8.8592713512564281</v>
      </c>
      <c r="X155" s="17">
        <f t="shared" si="500"/>
        <v>7.9888237732829559</v>
      </c>
      <c r="Y155" s="20">
        <f t="shared" si="500"/>
        <v>8.1933579997471533</v>
      </c>
      <c r="Z155" s="17">
        <f t="shared" si="500"/>
        <v>9.4187778146567958</v>
      </c>
      <c r="AA155" s="17">
        <f t="shared" si="500"/>
        <v>8.1028226437291799</v>
      </c>
      <c r="AB155" s="17">
        <f t="shared" si="500"/>
        <v>8.8031350039257035</v>
      </c>
      <c r="AC155" s="17">
        <f t="shared" si="500"/>
        <v>8.5164197350797828</v>
      </c>
      <c r="AD155" s="17">
        <f t="shared" si="500"/>
        <v>8.7998892229180044</v>
      </c>
      <c r="AE155" s="17">
        <f t="shared" si="500"/>
        <v>8.9459231486284665</v>
      </c>
      <c r="AF155" s="17">
        <f t="shared" si="500"/>
        <v>9.7086657970732055</v>
      </c>
      <c r="AG155" s="17">
        <f t="shared" si="500"/>
        <v>9.3080238519184277</v>
      </c>
      <c r="AH155" s="17">
        <f t="shared" si="500"/>
        <v>8.78081927361292</v>
      </c>
      <c r="AI155" s="17">
        <f t="shared" si="500"/>
        <v>10.14796712366109</v>
      </c>
      <c r="AJ155" s="17">
        <f t="shared" si="500"/>
        <v>8.3927508286252568</v>
      </c>
      <c r="AK155" s="17">
        <f t="shared" si="500"/>
        <v>9.7236683723272783</v>
      </c>
      <c r="AL155" s="17">
        <f t="shared" si="500"/>
        <v>9.9915958556941824</v>
      </c>
      <c r="AM155" s="17">
        <f t="shared" si="500"/>
        <v>9.5197754046281204</v>
      </c>
      <c r="AN155" s="17">
        <f t="shared" si="500"/>
        <v>8.6498202918796459</v>
      </c>
      <c r="AO155" s="17">
        <f t="shared" si="500"/>
        <v>9.0447857567668031</v>
      </c>
      <c r="AP155" s="17">
        <f t="shared" si="500"/>
        <v>9.6089425814397664</v>
      </c>
      <c r="AQ155" s="17">
        <f t="shared" si="500"/>
        <v>9.2798802165438943</v>
      </c>
    </row>
    <row r="156" spans="3:66">
      <c r="C156" t="s">
        <v>126</v>
      </c>
      <c r="D156" s="17">
        <f t="shared" si="457"/>
        <v>3.8942162003686036</v>
      </c>
      <c r="E156" s="17">
        <f t="shared" ref="E156:AQ156" si="501">E103-E$108</f>
        <v>2.7879510023083007</v>
      </c>
      <c r="F156" s="17">
        <f t="shared" si="501"/>
        <v>2.3572009016107955</v>
      </c>
      <c r="G156" s="17">
        <f t="shared" si="501"/>
        <v>2.37522861602503</v>
      </c>
      <c r="H156" s="17">
        <f t="shared" si="501"/>
        <v>3.1971596624969685</v>
      </c>
      <c r="I156" s="17">
        <f t="shared" si="501"/>
        <v>1.5449659470539387</v>
      </c>
      <c r="J156" s="17">
        <f t="shared" si="501"/>
        <v>2.7382043151374056</v>
      </c>
      <c r="K156" s="17">
        <f t="shared" si="501"/>
        <v>2.1176578668049046</v>
      </c>
      <c r="L156" s="17">
        <f t="shared" si="501"/>
        <v>2.7008688080935777</v>
      </c>
      <c r="M156" s="17">
        <f t="shared" si="501"/>
        <v>3.0974095210493608</v>
      </c>
      <c r="N156" s="17">
        <f t="shared" si="501"/>
        <v>3.1154866479670211</v>
      </c>
      <c r="O156" s="17">
        <f t="shared" si="501"/>
        <v>2.6865773015417105</v>
      </c>
      <c r="P156" s="17">
        <f t="shared" si="501"/>
        <v>2.5923858315546084</v>
      </c>
      <c r="Q156" s="22">
        <f t="shared" si="501"/>
        <v>2.5360990010780355</v>
      </c>
      <c r="R156" s="17">
        <f t="shared" si="501"/>
        <v>2.0814764723817483</v>
      </c>
      <c r="S156" s="20">
        <f t="shared" si="501"/>
        <v>3.2822281185281756</v>
      </c>
      <c r="T156" s="17">
        <f t="shared" si="501"/>
        <v>3.2927863197017935</v>
      </c>
      <c r="U156" s="17">
        <f t="shared" si="501"/>
        <v>3.3918505242837895</v>
      </c>
      <c r="V156" s="17">
        <f t="shared" si="501"/>
        <v>1.7245904493045252</v>
      </c>
      <c r="W156" s="17">
        <f t="shared" si="501"/>
        <v>2.4392713512564264</v>
      </c>
      <c r="X156" s="17">
        <f t="shared" si="501"/>
        <v>2.898823773282956</v>
      </c>
      <c r="Y156" s="20">
        <f t="shared" si="501"/>
        <v>3.1233579997471566</v>
      </c>
      <c r="Z156" s="17">
        <f t="shared" si="501"/>
        <v>2.8987778146567962</v>
      </c>
      <c r="AA156" s="17">
        <f t="shared" si="501"/>
        <v>2.9928226437291805</v>
      </c>
      <c r="AB156" s="17">
        <f t="shared" si="501"/>
        <v>2.823135003925703</v>
      </c>
      <c r="AC156" s="17">
        <f t="shared" si="501"/>
        <v>1.9564197350797805</v>
      </c>
      <c r="AD156" s="17">
        <f t="shared" si="501"/>
        <v>2.0898892229180035</v>
      </c>
      <c r="AE156" s="17">
        <f t="shared" si="501"/>
        <v>2.6459231486284658</v>
      </c>
      <c r="AF156" s="17">
        <f t="shared" si="501"/>
        <v>2.8586657970732077</v>
      </c>
      <c r="AG156" s="17">
        <f t="shared" si="501"/>
        <v>3.3980238519184276</v>
      </c>
      <c r="AH156" s="17">
        <f t="shared" si="501"/>
        <v>2.7708192736129185</v>
      </c>
      <c r="AI156" s="17">
        <f t="shared" si="501"/>
        <v>4.1279671236610902</v>
      </c>
      <c r="AJ156" s="17">
        <f t="shared" si="501"/>
        <v>1.9427508286252575</v>
      </c>
      <c r="AK156" s="17">
        <f t="shared" si="501"/>
        <v>2.4736683723272783</v>
      </c>
      <c r="AL156" s="17">
        <f t="shared" si="501"/>
        <v>3.0815958556941858</v>
      </c>
      <c r="AM156" s="17">
        <f t="shared" si="501"/>
        <v>2.8497754046281187</v>
      </c>
      <c r="AN156" s="17">
        <f t="shared" si="501"/>
        <v>2.2998202918796444</v>
      </c>
      <c r="AO156" s="17">
        <f t="shared" si="501"/>
        <v>2.5347857567668015</v>
      </c>
      <c r="AP156" s="17">
        <f t="shared" si="501"/>
        <v>2.988942581439769</v>
      </c>
      <c r="AQ156" s="17">
        <f t="shared" si="501"/>
        <v>1.9898802165438916</v>
      </c>
    </row>
    <row r="157" spans="3:66">
      <c r="C157" t="s">
        <v>127</v>
      </c>
      <c r="D157" s="17">
        <f t="shared" si="457"/>
        <v>4.1442162003686036</v>
      </c>
      <c r="E157" s="17">
        <f t="shared" ref="E157:AQ157" si="502">E104-E$108</f>
        <v>4.5979510023082995</v>
      </c>
      <c r="F157" s="17">
        <f t="shared" si="502"/>
        <v>3.4972009016107961</v>
      </c>
      <c r="G157" s="17">
        <f t="shared" si="502"/>
        <v>3.5352286160250301</v>
      </c>
      <c r="H157" s="17">
        <f t="shared" si="502"/>
        <v>4.1871596624969669</v>
      </c>
      <c r="I157" s="17">
        <f t="shared" si="502"/>
        <v>5.4849659470539365</v>
      </c>
      <c r="J157" s="17">
        <f t="shared" si="502"/>
        <v>3.5282043151374047</v>
      </c>
      <c r="K157" s="17">
        <f t="shared" si="502"/>
        <v>4.9676578668049025</v>
      </c>
      <c r="L157" s="17">
        <f t="shared" si="502"/>
        <v>3.8308688080935767</v>
      </c>
      <c r="M157" s="17">
        <f t="shared" si="502"/>
        <v>4.1574095210493596</v>
      </c>
      <c r="N157" s="17">
        <f t="shared" si="502"/>
        <v>4.0454866479670208</v>
      </c>
      <c r="O157" s="17">
        <f t="shared" si="502"/>
        <v>4.2065773015417101</v>
      </c>
      <c r="P157" s="17">
        <f t="shared" si="502"/>
        <v>4.2023858315546079</v>
      </c>
      <c r="Q157" s="22">
        <f t="shared" si="502"/>
        <v>3.5560990010780351</v>
      </c>
      <c r="R157" s="17">
        <f t="shared" si="502"/>
        <v>3.761476472381748</v>
      </c>
      <c r="S157" s="20">
        <f t="shared" si="502"/>
        <v>5.6922281185281758</v>
      </c>
      <c r="T157" s="17">
        <f t="shared" si="502"/>
        <v>5.1027863197017922</v>
      </c>
      <c r="U157" s="17">
        <f t="shared" si="502"/>
        <v>5.5918505242837888</v>
      </c>
      <c r="V157" s="17">
        <f t="shared" si="502"/>
        <v>4.9245904493045245</v>
      </c>
      <c r="W157" s="17">
        <f t="shared" si="502"/>
        <v>5.0092713512564266</v>
      </c>
      <c r="X157" s="17">
        <f t="shared" si="502"/>
        <v>4.778823773282955</v>
      </c>
      <c r="Y157" s="20">
        <f t="shared" si="502"/>
        <v>4.863357999747155</v>
      </c>
      <c r="Z157" s="17">
        <f t="shared" si="502"/>
        <v>4.3587778146567935</v>
      </c>
      <c r="AA157" s="17">
        <f t="shared" si="502"/>
        <v>4.2128226437291794</v>
      </c>
      <c r="AB157" s="17">
        <f t="shared" si="502"/>
        <v>5.2131350039257036</v>
      </c>
      <c r="AC157" s="17">
        <f t="shared" si="502"/>
        <v>4.6664197350797814</v>
      </c>
      <c r="AD157" s="17">
        <f t="shared" si="502"/>
        <v>4.5798892229180019</v>
      </c>
      <c r="AE157" s="17">
        <f t="shared" si="502"/>
        <v>5.1159231486284682</v>
      </c>
      <c r="AF157" s="17">
        <f t="shared" si="502"/>
        <v>4.7586657970732062</v>
      </c>
      <c r="AG157" s="17">
        <f t="shared" si="502"/>
        <v>5.1780238519184252</v>
      </c>
      <c r="AH157" s="17">
        <f t="shared" si="502"/>
        <v>4.2008192736129217</v>
      </c>
      <c r="AI157" s="17">
        <f t="shared" si="502"/>
        <v>5.3979671236610898</v>
      </c>
      <c r="AJ157" s="17">
        <f t="shared" si="502"/>
        <v>4.6627508286252564</v>
      </c>
      <c r="AK157" s="17">
        <f t="shared" si="502"/>
        <v>5.14366837232728</v>
      </c>
      <c r="AL157" s="17">
        <f t="shared" si="502"/>
        <v>5.0215958556941835</v>
      </c>
      <c r="AM157" s="17">
        <f t="shared" si="502"/>
        <v>4.8197754046281212</v>
      </c>
      <c r="AN157" s="17">
        <f t="shared" si="502"/>
        <v>4.6598202918796439</v>
      </c>
      <c r="AO157" s="17">
        <f t="shared" si="502"/>
        <v>4.9447857567668017</v>
      </c>
      <c r="AP157" s="17">
        <f t="shared" si="502"/>
        <v>5.738942581439769</v>
      </c>
      <c r="AQ157" s="17">
        <f t="shared" si="502"/>
        <v>4.7298802165438936</v>
      </c>
    </row>
    <row r="159" spans="3:66">
      <c r="G159" s="8" t="s">
        <v>48</v>
      </c>
      <c r="H159" s="8"/>
      <c r="I159" s="8"/>
      <c r="J159" s="8"/>
      <c r="K159" s="8"/>
      <c r="P159" s="8" t="s">
        <v>50</v>
      </c>
      <c r="Q159" s="8"/>
      <c r="R159" s="8"/>
      <c r="S159" s="8"/>
      <c r="T159" s="8"/>
      <c r="Y159" s="8" t="s">
        <v>49</v>
      </c>
      <c r="Z159" s="8"/>
      <c r="AA159" s="8"/>
      <c r="AB159" s="8"/>
      <c r="AC159" s="8"/>
      <c r="AH159" s="8" t="s">
        <v>51</v>
      </c>
      <c r="AI159" s="8"/>
      <c r="AJ159" s="8"/>
      <c r="AK159" s="8"/>
      <c r="AL159" s="8"/>
      <c r="AM159" s="8"/>
      <c r="AN159" s="8"/>
      <c r="AQ159" s="8" t="s">
        <v>53</v>
      </c>
      <c r="BF159" s="8" t="s">
        <v>54</v>
      </c>
      <c r="BG159" s="8"/>
      <c r="BH159" s="8"/>
      <c r="BI159" s="8"/>
      <c r="BJ159" s="8"/>
      <c r="BK159" s="8"/>
      <c r="BL159" s="8"/>
      <c r="BM159" s="8"/>
      <c r="BN159" s="8"/>
    </row>
    <row r="160" spans="3:66">
      <c r="D160" t="s">
        <v>66</v>
      </c>
      <c r="E160" t="s">
        <v>67</v>
      </c>
      <c r="F160" t="s">
        <v>68</v>
      </c>
      <c r="G160" s="10" t="s">
        <v>4</v>
      </c>
      <c r="H160" s="11" t="s">
        <v>13</v>
      </c>
      <c r="I160" s="12" t="s">
        <v>22</v>
      </c>
      <c r="J160" s="13" t="s">
        <v>31</v>
      </c>
      <c r="K160" s="14" t="s">
        <v>40</v>
      </c>
      <c r="M160" t="s">
        <v>69</v>
      </c>
      <c r="N160" t="s">
        <v>70</v>
      </c>
      <c r="O160" t="s">
        <v>71</v>
      </c>
      <c r="P160" s="10" t="s">
        <v>5</v>
      </c>
      <c r="Q160" s="11" t="s">
        <v>14</v>
      </c>
      <c r="R160" s="12" t="s">
        <v>23</v>
      </c>
      <c r="S160" s="13" t="s">
        <v>32</v>
      </c>
      <c r="T160" s="14" t="s">
        <v>41</v>
      </c>
      <c r="V160" t="s">
        <v>72</v>
      </c>
      <c r="W160" t="s">
        <v>73</v>
      </c>
      <c r="X160" t="s">
        <v>74</v>
      </c>
      <c r="Y160" s="10" t="s">
        <v>6</v>
      </c>
      <c r="Z160" s="11" t="s">
        <v>15</v>
      </c>
      <c r="AA160" s="12" t="s">
        <v>24</v>
      </c>
      <c r="AB160" s="13" t="s">
        <v>33</v>
      </c>
      <c r="AC160" s="14" t="s">
        <v>42</v>
      </c>
      <c r="AE160" t="s">
        <v>78</v>
      </c>
      <c r="AF160" t="s">
        <v>79</v>
      </c>
      <c r="AG160" t="s">
        <v>80</v>
      </c>
      <c r="AH160" s="11" t="s">
        <v>16</v>
      </c>
      <c r="AI160" s="12" t="s">
        <v>25</v>
      </c>
      <c r="AJ160" s="13" t="s">
        <v>34</v>
      </c>
      <c r="AK160" s="14" t="s">
        <v>43</v>
      </c>
      <c r="AN160" t="s">
        <v>75</v>
      </c>
      <c r="AO160" t="s">
        <v>76</v>
      </c>
      <c r="AP160" t="s">
        <v>77</v>
      </c>
      <c r="AQ160" s="10" t="s">
        <v>7</v>
      </c>
      <c r="AR160" s="10" t="s">
        <v>9</v>
      </c>
      <c r="AS160" s="11" t="s">
        <v>17</v>
      </c>
      <c r="AT160" s="11" t="s">
        <v>18</v>
      </c>
      <c r="AU160" s="12" t="s">
        <v>26</v>
      </c>
      <c r="AV160" s="12" t="s">
        <v>27</v>
      </c>
      <c r="AW160" s="13" t="s">
        <v>35</v>
      </c>
      <c r="AX160" s="13" t="s">
        <v>36</v>
      </c>
      <c r="AY160" s="14" t="s">
        <v>44</v>
      </c>
      <c r="AZ160" s="14" t="s">
        <v>45</v>
      </c>
      <c r="BC160" t="s">
        <v>81</v>
      </c>
      <c r="BD160" t="s">
        <v>82</v>
      </c>
      <c r="BE160" t="s">
        <v>83</v>
      </c>
      <c r="BF160" s="10" t="s">
        <v>10</v>
      </c>
      <c r="BG160" s="11" t="s">
        <v>19</v>
      </c>
      <c r="BH160" s="11" t="s">
        <v>20</v>
      </c>
      <c r="BI160" s="12" t="s">
        <v>28</v>
      </c>
      <c r="BJ160" s="12" t="s">
        <v>29</v>
      </c>
      <c r="BK160" s="13" t="s">
        <v>37</v>
      </c>
      <c r="BL160" s="13" t="s">
        <v>38</v>
      </c>
      <c r="BM160" s="14" t="s">
        <v>46</v>
      </c>
      <c r="BN160" s="14" t="s">
        <v>47</v>
      </c>
    </row>
    <row r="161" spans="3:66">
      <c r="C161" t="s">
        <v>84</v>
      </c>
      <c r="D161" s="17">
        <f>AVERAGE(G161:K161)</f>
        <v>3.6163512765619386</v>
      </c>
      <c r="E161" s="17">
        <f>STDEV(G161:K161)/SQRT(5)</f>
        <v>0.46278100636806263</v>
      </c>
      <c r="F161">
        <v>5</v>
      </c>
      <c r="G161" s="17">
        <v>2.0742162003686033</v>
      </c>
      <c r="H161" s="17">
        <v>4.6479510023083002</v>
      </c>
      <c r="I161" s="17">
        <v>3.217200901610795</v>
      </c>
      <c r="J161" s="17">
        <v>3.7052286160250283</v>
      </c>
      <c r="K161" s="17">
        <v>4.4371596624969669</v>
      </c>
      <c r="M161" s="17">
        <f t="shared" ref="M161:M205" si="503">AVERAGE(P161:T161)</f>
        <v>3.8478212916278367</v>
      </c>
      <c r="N161" s="17">
        <f t="shared" ref="N161:N205" si="504">STDEV(P161:T161)/SQRT(5)</f>
        <v>0.5818730256182082</v>
      </c>
      <c r="O161">
        <v>5</v>
      </c>
      <c r="P161" s="17">
        <v>1.7049659470539353</v>
      </c>
      <c r="Q161" s="17">
        <v>4.598204315137405</v>
      </c>
      <c r="R161" s="17">
        <v>4.9176578668049054</v>
      </c>
      <c r="S161" s="17">
        <v>3.5508688080935791</v>
      </c>
      <c r="T161" s="17">
        <v>4.4674095210493583</v>
      </c>
      <c r="V161" s="17">
        <f t="shared" ref="V161:V205" si="505">AVERAGE(Y161:AC161)</f>
        <v>2.6044050509046253</v>
      </c>
      <c r="W161" s="17">
        <f t="shared" ref="W161:W205" si="506">STDEV(Y161:AC161)/SQRT(5)</f>
        <v>0.35149488952282787</v>
      </c>
      <c r="X161">
        <v>5</v>
      </c>
      <c r="Y161" s="17">
        <v>3.5454866479670208</v>
      </c>
      <c r="Z161" s="17">
        <v>2.8465773015417071</v>
      </c>
      <c r="AA161" s="17">
        <v>1.3823858315546111</v>
      </c>
      <c r="AB161" s="17">
        <v>2.4960990010780364</v>
      </c>
      <c r="AC161" s="17">
        <v>2.75147647238175</v>
      </c>
      <c r="AE161" s="17">
        <f>AVERAGE(AH161:AK161)</f>
        <v>7.7046246611366325</v>
      </c>
      <c r="AF161" s="17">
        <f>STDEV(AH161:AK161)/SQRT(4)</f>
        <v>0.7019959406166324</v>
      </c>
      <c r="AG161">
        <v>4</v>
      </c>
      <c r="AH161" s="17">
        <v>7.2427863197017928</v>
      </c>
      <c r="AI161" s="17">
        <v>7.4918505242837874</v>
      </c>
      <c r="AJ161" s="17">
        <v>6.3945904493045234</v>
      </c>
      <c r="AK161" s="17">
        <v>9.6892713512564264</v>
      </c>
      <c r="AN161" s="17">
        <f>AVERAGE(AQ161:AZ161)</f>
        <v>6.5303300264825426</v>
      </c>
      <c r="AO161" s="17">
        <f>STDEV(AQ161:AZ161)/SQRT(10)</f>
        <v>0.19969628894013167</v>
      </c>
      <c r="AP161">
        <v>10</v>
      </c>
      <c r="AQ161" s="17">
        <v>6.2088237732829548</v>
      </c>
      <c r="AR161" s="17">
        <v>7.2787778146567952</v>
      </c>
      <c r="AS161" s="17">
        <v>5.9928226437291805</v>
      </c>
      <c r="AT161" s="17">
        <v>6.1531350039257049</v>
      </c>
      <c r="AU161" s="17">
        <v>6.2764197350797808</v>
      </c>
      <c r="AV161" s="17">
        <v>5.7198892229180025</v>
      </c>
      <c r="AW161" s="17">
        <v>5.9859231486284656</v>
      </c>
      <c r="AX161" s="17">
        <v>7.2986657970732089</v>
      </c>
      <c r="AY161" s="17">
        <v>7.1480238519184276</v>
      </c>
      <c r="AZ161" s="17">
        <v>7.2408192736129209</v>
      </c>
      <c r="BC161" s="17">
        <f>AVERAGE(BF161:BN161)</f>
        <v>6.7399096035073374</v>
      </c>
      <c r="BD161" s="17">
        <f>STDEV(BF161:BN161)/SQRT(10)</f>
        <v>0.26548505343465179</v>
      </c>
      <c r="BE161">
        <v>9</v>
      </c>
      <c r="BF161" s="17">
        <v>6.3679671236610886</v>
      </c>
      <c r="BG161" s="17">
        <v>5.0027508286252562</v>
      </c>
      <c r="BH161" s="17">
        <v>6.5836683723272778</v>
      </c>
      <c r="BI161" s="17">
        <v>6.751595855694184</v>
      </c>
      <c r="BJ161" s="17">
        <v>7.7597754046281189</v>
      </c>
      <c r="BK161" s="17">
        <v>7.6098202918796467</v>
      </c>
      <c r="BL161" s="17">
        <v>7.3347857567668022</v>
      </c>
      <c r="BM161" s="17">
        <v>6.998942581439767</v>
      </c>
      <c r="BN161" s="17">
        <v>6.2498802165438931</v>
      </c>
    </row>
    <row r="162" spans="3:66">
      <c r="C162" t="s">
        <v>85</v>
      </c>
      <c r="D162" s="17">
        <f t="shared" ref="D162:D173" si="507">AVERAGE(G162:K162)</f>
        <v>6.6123512765619399</v>
      </c>
      <c r="E162" s="17">
        <f t="shared" ref="E162:E173" si="508">STDEV(G162:K162)/SQRT(5)</f>
        <v>0.11516101230984487</v>
      </c>
      <c r="F162">
        <v>5</v>
      </c>
      <c r="G162" s="17">
        <v>6.7642162003686046</v>
      </c>
      <c r="H162" s="17">
        <v>6.8879510023082986</v>
      </c>
      <c r="I162" s="17">
        <v>6.5272009016107972</v>
      </c>
      <c r="J162" s="17">
        <v>6.6652286160250291</v>
      </c>
      <c r="K162" s="17">
        <v>6.2171596624969681</v>
      </c>
      <c r="M162" s="17">
        <f t="shared" si="503"/>
        <v>5.9558212916278359</v>
      </c>
      <c r="N162" s="17">
        <f t="shared" si="504"/>
        <v>0.30252326295187043</v>
      </c>
      <c r="O162">
        <v>5</v>
      </c>
      <c r="P162" s="17">
        <v>4.8449659470539359</v>
      </c>
      <c r="Q162" s="17">
        <v>6.4182043151374053</v>
      </c>
      <c r="R162" s="17">
        <v>6.5576578668049024</v>
      </c>
      <c r="S162" s="17">
        <v>5.8808688080935774</v>
      </c>
      <c r="T162" s="17">
        <v>6.0774095210493577</v>
      </c>
      <c r="V162" s="17">
        <f t="shared" si="505"/>
        <v>5.5604050509046257</v>
      </c>
      <c r="W162" s="17">
        <f t="shared" si="506"/>
        <v>0.30853040546937205</v>
      </c>
      <c r="X162">
        <v>5</v>
      </c>
      <c r="Y162" s="17">
        <v>4.9054866479670238</v>
      </c>
      <c r="Z162" s="17">
        <v>6.4765773015417096</v>
      </c>
      <c r="AA162" s="17">
        <v>6.0923858315546084</v>
      </c>
      <c r="AB162" s="17">
        <v>5.026099001078034</v>
      </c>
      <c r="AC162" s="17">
        <v>5.3014764723817507</v>
      </c>
      <c r="AD162" s="17"/>
      <c r="AE162" s="17">
        <f t="shared" ref="AE162:AE205" si="509">AVERAGE(AH162:AK162)</f>
        <v>8.3471246611366325</v>
      </c>
      <c r="AF162" s="17">
        <f t="shared" ref="AF162:AF205" si="510">STDEV(AH162:AK162)/SQRT(4)</f>
        <v>0.14484449384821066</v>
      </c>
      <c r="AG162">
        <v>4</v>
      </c>
      <c r="AH162" s="17">
        <v>8.5227863197017939</v>
      </c>
      <c r="AI162" s="17">
        <v>8.3318505242837873</v>
      </c>
      <c r="AJ162" s="17">
        <v>7.9445904493045241</v>
      </c>
      <c r="AK162" s="17">
        <v>8.5892713512564285</v>
      </c>
      <c r="AM162" s="17"/>
      <c r="AN162" s="17">
        <f t="shared" ref="AN162:AN205" si="511">AVERAGE(AQ162:AZ162)</f>
        <v>7.444330026482544</v>
      </c>
      <c r="AO162" s="17">
        <f t="shared" ref="AO162:AO205" si="512">STDEV(AQ162:AZ162)/SQRT(10)</f>
        <v>0.1695249249839573</v>
      </c>
      <c r="AP162">
        <v>10</v>
      </c>
      <c r="AQ162" s="17">
        <v>7.3588237732829533</v>
      </c>
      <c r="AR162" s="17">
        <v>8.0087778146567956</v>
      </c>
      <c r="AS162" s="17">
        <v>7.3528226437291799</v>
      </c>
      <c r="AT162" s="17">
        <v>7.8631350039257057</v>
      </c>
      <c r="AU162" s="17">
        <v>6.8464197350797811</v>
      </c>
      <c r="AV162" s="17">
        <v>6.2798892229180012</v>
      </c>
      <c r="AW162" s="17">
        <v>7.5759231486284655</v>
      </c>
      <c r="AX162" s="17">
        <v>7.8386657970732081</v>
      </c>
      <c r="AY162" s="17">
        <v>7.4380238519184267</v>
      </c>
      <c r="AZ162">
        <v>7.8808192736129214</v>
      </c>
      <c r="BB162" s="17"/>
      <c r="BC162" s="17">
        <f t="shared" ref="BC162:BC197" si="513">AVERAGE(BF162:BN162)</f>
        <v>7.4687984923962274</v>
      </c>
      <c r="BD162" s="17">
        <f t="shared" ref="BD162:BD197" si="514">STDEV(BF162:BN162)/SQRT(10)</f>
        <v>0.36458983782148624</v>
      </c>
      <c r="BE162">
        <v>9</v>
      </c>
      <c r="BF162" s="17">
        <v>8.1179671236610886</v>
      </c>
      <c r="BG162" s="17">
        <v>7.6027508286252576</v>
      </c>
      <c r="BH162" s="17">
        <v>8.153668372327278</v>
      </c>
      <c r="BI162" s="17">
        <v>7.9215958556941857</v>
      </c>
      <c r="BJ162" s="17">
        <v>7.9897754046281193</v>
      </c>
      <c r="BK162" s="17">
        <v>4.4898202918796457</v>
      </c>
      <c r="BL162" s="17">
        <v>8.0347857567668015</v>
      </c>
      <c r="BM162" s="17">
        <v>7.618942581439768</v>
      </c>
      <c r="BN162" s="17">
        <v>7.2898802165438923</v>
      </c>
    </row>
    <row r="163" spans="3:66">
      <c r="C163" t="s">
        <v>86</v>
      </c>
      <c r="D163" s="17">
        <f t="shared" si="507"/>
        <v>3.314351276561939</v>
      </c>
      <c r="E163" s="17">
        <f t="shared" si="508"/>
        <v>1.247809258507242</v>
      </c>
      <c r="F163">
        <v>5</v>
      </c>
      <c r="G163" s="17">
        <v>5.8342162003686049</v>
      </c>
      <c r="H163" s="17">
        <v>-0.29204899769170112</v>
      </c>
      <c r="I163" s="17">
        <v>5.467200901610795</v>
      </c>
      <c r="J163" s="17">
        <v>4.5952286160250289</v>
      </c>
      <c r="K163" s="17">
        <v>0.96715966249696805</v>
      </c>
      <c r="M163" s="17">
        <f t="shared" si="503"/>
        <v>-0.83617870837216413</v>
      </c>
      <c r="N163" s="17">
        <f t="shared" si="504"/>
        <v>0.95563196918954207</v>
      </c>
      <c r="O163">
        <v>5</v>
      </c>
      <c r="P163" s="17">
        <v>2.8049659470539368</v>
      </c>
      <c r="Q163" s="17">
        <v>-2.6217956848625956</v>
      </c>
      <c r="R163" s="17">
        <v>-0.89234213319509692</v>
      </c>
      <c r="S163" s="17">
        <v>-2.0491311919064223</v>
      </c>
      <c r="T163" s="17">
        <v>-1.4225904789506423</v>
      </c>
      <c r="V163" s="17">
        <f t="shared" si="505"/>
        <v>3.150405050904626</v>
      </c>
      <c r="W163" s="17">
        <f t="shared" si="506"/>
        <v>0.3600010811356219</v>
      </c>
      <c r="X163">
        <v>5</v>
      </c>
      <c r="Y163" s="17">
        <v>3.9054866479670238</v>
      </c>
      <c r="Z163" s="17">
        <v>2.5665773015417095</v>
      </c>
      <c r="AA163" s="17">
        <v>2.3723858315546096</v>
      </c>
      <c r="AB163" s="17">
        <v>2.7860990010780355</v>
      </c>
      <c r="AC163" s="17">
        <v>4.121476472381751</v>
      </c>
      <c r="AD163" s="17"/>
      <c r="AE163" s="17">
        <f t="shared" si="509"/>
        <v>8.3646246611366344</v>
      </c>
      <c r="AF163" s="17">
        <f t="shared" si="510"/>
        <v>0.61335734524659224</v>
      </c>
      <c r="AG163">
        <v>4</v>
      </c>
      <c r="AH163" s="17">
        <v>7.3627863197017938</v>
      </c>
      <c r="AI163" s="17">
        <v>9.7318505242837894</v>
      </c>
      <c r="AJ163" s="17">
        <v>7.2945904493045255</v>
      </c>
      <c r="AK163" s="17">
        <v>9.0692713512564289</v>
      </c>
      <c r="AM163" s="17"/>
      <c r="AN163" s="17">
        <f t="shared" si="511"/>
        <v>4.880330026482544</v>
      </c>
      <c r="AO163" s="17">
        <f t="shared" si="512"/>
        <v>1.1321931901751177</v>
      </c>
      <c r="AP163">
        <v>10</v>
      </c>
      <c r="AQ163" s="17">
        <v>2.9488237732829532</v>
      </c>
      <c r="AR163" s="17">
        <v>11.138777814656795</v>
      </c>
      <c r="AS163" s="17">
        <v>4.9428226437291798</v>
      </c>
      <c r="AT163" s="17">
        <v>1.5031350039257028</v>
      </c>
      <c r="AU163" s="17">
        <v>1.4764197350797836</v>
      </c>
      <c r="AV163" s="17">
        <v>2.2398892229180021</v>
      </c>
      <c r="AW163" s="17">
        <v>5.7659231486284668</v>
      </c>
      <c r="AX163" s="17">
        <v>1.7186657970732071</v>
      </c>
      <c r="AY163" s="17">
        <v>10.118023851918426</v>
      </c>
      <c r="AZ163">
        <v>6.9508192736129217</v>
      </c>
      <c r="BB163" s="17"/>
      <c r="BC163" s="17">
        <f t="shared" si="513"/>
        <v>6.3232429368406704</v>
      </c>
      <c r="BD163" s="17">
        <f t="shared" si="514"/>
        <v>0.76233000992955335</v>
      </c>
      <c r="BE163">
        <v>9</v>
      </c>
      <c r="BF163" s="17">
        <v>8.9579671236610885</v>
      </c>
      <c r="BG163" s="17">
        <v>5.8427508286252561</v>
      </c>
      <c r="BH163" s="17">
        <v>7.523668372327279</v>
      </c>
      <c r="BI163" s="17">
        <v>4.3515958556941854</v>
      </c>
      <c r="BJ163" s="17">
        <v>4.6097754046281203</v>
      </c>
      <c r="BK163" s="17">
        <v>5.5398202918796464</v>
      </c>
      <c r="BL163" s="17">
        <v>8.0247857567668035</v>
      </c>
      <c r="BM163" s="17">
        <v>9.7289425814397674</v>
      </c>
      <c r="BN163" s="17">
        <v>2.3298802165438914</v>
      </c>
    </row>
    <row r="164" spans="3:66">
      <c r="C164" t="s">
        <v>87</v>
      </c>
      <c r="D164" s="17">
        <f t="shared" si="507"/>
        <v>11.200351276561939</v>
      </c>
      <c r="E164" s="17">
        <f t="shared" si="508"/>
        <v>0.46900966700130464</v>
      </c>
      <c r="F164">
        <v>5</v>
      </c>
      <c r="G164" s="17">
        <v>13.054216200368604</v>
      </c>
      <c r="H164" s="17">
        <v>10.9679510023083</v>
      </c>
      <c r="I164" s="17">
        <v>10.777200901610797</v>
      </c>
      <c r="J164" s="17">
        <v>10.525228616025029</v>
      </c>
      <c r="K164" s="17">
        <v>10.677159662496969</v>
      </c>
      <c r="M164" s="17">
        <f t="shared" si="503"/>
        <v>10.559821291627836</v>
      </c>
      <c r="N164" s="17">
        <f t="shared" si="504"/>
        <v>0.29910965567942432</v>
      </c>
      <c r="O164">
        <v>5</v>
      </c>
      <c r="P164" s="17">
        <v>10.564965947053938</v>
      </c>
      <c r="Q164" s="17">
        <v>10.478204315137404</v>
      </c>
      <c r="R164" s="17">
        <v>11.447657866804903</v>
      </c>
      <c r="S164" s="17">
        <v>10.730868808093579</v>
      </c>
      <c r="T164" s="17">
        <v>9.5774095210493577</v>
      </c>
      <c r="V164" s="17">
        <f t="shared" si="505"/>
        <v>10.556405050904624</v>
      </c>
      <c r="W164" s="17">
        <f t="shared" si="506"/>
        <v>0.34832255043215177</v>
      </c>
      <c r="X164">
        <v>5</v>
      </c>
      <c r="Y164" s="17">
        <v>11.545486647967021</v>
      </c>
      <c r="Z164" s="17">
        <v>9.7265773015417096</v>
      </c>
      <c r="AA164" s="17">
        <v>11.08238583155461</v>
      </c>
      <c r="AB164" s="17">
        <v>10.566099001078037</v>
      </c>
      <c r="AC164" s="17">
        <v>9.8614764723817494</v>
      </c>
      <c r="AD164" s="17"/>
      <c r="AE164" s="17">
        <f t="shared" si="509"/>
        <v>10.114624661136634</v>
      </c>
      <c r="AF164" s="17">
        <f t="shared" si="510"/>
        <v>0.399595155435162</v>
      </c>
      <c r="AG164">
        <v>4</v>
      </c>
      <c r="AH164" s="17">
        <v>9.4527863197017936</v>
      </c>
      <c r="AI164" s="17">
        <v>11.241850524283787</v>
      </c>
      <c r="AJ164" s="17">
        <v>10.104590449304524</v>
      </c>
      <c r="AK164" s="17">
        <v>9.6592713512564288</v>
      </c>
      <c r="AM164" s="17"/>
      <c r="AN164" s="17">
        <f t="shared" si="511"/>
        <v>10.476330026482545</v>
      </c>
      <c r="AO164" s="17">
        <f t="shared" si="512"/>
        <v>0.3899722769097419</v>
      </c>
      <c r="AP164">
        <v>10</v>
      </c>
      <c r="AQ164" s="17">
        <v>9.2588237732829555</v>
      </c>
      <c r="AR164" s="17">
        <v>12.998777814656794</v>
      </c>
      <c r="AS164" s="17">
        <v>9.7728226437291816</v>
      </c>
      <c r="AT164" s="17">
        <v>9.1031350039257042</v>
      </c>
      <c r="AU164" s="17">
        <v>9.3764197350797822</v>
      </c>
      <c r="AV164" s="17">
        <v>9.9598892229180045</v>
      </c>
      <c r="AW164" s="17">
        <v>11.535923148628466</v>
      </c>
      <c r="AX164" s="17">
        <v>10.558665797073207</v>
      </c>
      <c r="AY164" s="17">
        <v>11.298023851918426</v>
      </c>
      <c r="AZ164">
        <v>10.900819273612921</v>
      </c>
      <c r="BB164" s="17"/>
      <c r="BC164" s="17">
        <f t="shared" si="513"/>
        <v>11.026576270174006</v>
      </c>
      <c r="BD164" s="17">
        <f t="shared" si="514"/>
        <v>0.23236741521995571</v>
      </c>
      <c r="BE164">
        <v>9</v>
      </c>
      <c r="BF164" s="17">
        <v>11.387967123661088</v>
      </c>
      <c r="BG164" s="17">
        <v>10.642750828625257</v>
      </c>
      <c r="BH164" s="17">
        <v>11.64366837232728</v>
      </c>
      <c r="BI164" s="17">
        <v>11.791595855694183</v>
      </c>
      <c r="BJ164" s="17">
        <v>11.35977540462812</v>
      </c>
      <c r="BK164" s="17">
        <v>10.949820291879647</v>
      </c>
      <c r="BL164" s="17">
        <v>11.644785756766801</v>
      </c>
      <c r="BM164" s="17">
        <v>9.7089425814397678</v>
      </c>
      <c r="BN164" s="17">
        <v>10.109880216543893</v>
      </c>
    </row>
    <row r="165" spans="3:66">
      <c r="C165" t="s">
        <v>2</v>
      </c>
      <c r="D165" s="17">
        <f t="shared" si="507"/>
        <v>9.0043512765619393</v>
      </c>
      <c r="E165" s="17">
        <f t="shared" si="508"/>
        <v>0.5375163080648534</v>
      </c>
      <c r="F165">
        <v>5</v>
      </c>
      <c r="G165" s="17">
        <v>9.754216200368603</v>
      </c>
      <c r="H165" s="17">
        <v>10.687951002308299</v>
      </c>
      <c r="I165" s="17">
        <v>8.1672009016107943</v>
      </c>
      <c r="J165" s="17">
        <v>7.755228616025029</v>
      </c>
      <c r="K165" s="17">
        <v>8.6571596624969693</v>
      </c>
      <c r="M165" s="17">
        <f t="shared" si="503"/>
        <v>7.4558212916278368</v>
      </c>
      <c r="N165" s="17">
        <f t="shared" si="504"/>
        <v>0.42183375007336388</v>
      </c>
      <c r="O165">
        <v>5</v>
      </c>
      <c r="P165" s="17">
        <v>6.8549659470539375</v>
      </c>
      <c r="Q165" s="17">
        <v>8.468204315137406</v>
      </c>
      <c r="R165" s="17">
        <v>8.0176578668049032</v>
      </c>
      <c r="S165" s="17">
        <v>7.8008688080935791</v>
      </c>
      <c r="T165" s="17">
        <v>6.13740952104936</v>
      </c>
      <c r="V165" s="17">
        <f t="shared" si="505"/>
        <v>9.188405050904624</v>
      </c>
      <c r="W165" s="17">
        <f t="shared" si="506"/>
        <v>1.7843602652350876</v>
      </c>
      <c r="X165">
        <v>5</v>
      </c>
      <c r="Y165" s="17">
        <v>7.815486647967024</v>
      </c>
      <c r="Z165" s="17">
        <v>7.3265773015417075</v>
      </c>
      <c r="AA165" s="17">
        <v>16.28238583155461</v>
      </c>
      <c r="AB165" s="17">
        <v>7.7860990010780355</v>
      </c>
      <c r="AC165" s="17">
        <v>6.7314764723817504</v>
      </c>
      <c r="AD165" s="17"/>
      <c r="AE165" s="17">
        <f t="shared" si="509"/>
        <v>3.5271246611366331</v>
      </c>
      <c r="AF165" s="17">
        <f t="shared" si="510"/>
        <v>0.41930707245415122</v>
      </c>
      <c r="AG165">
        <v>4</v>
      </c>
      <c r="AH165" s="17">
        <v>2.2927863197017935</v>
      </c>
      <c r="AI165" s="17">
        <v>4.1618505242837891</v>
      </c>
      <c r="AJ165" s="17">
        <v>3.7845904493045239</v>
      </c>
      <c r="AK165" s="17">
        <v>3.8692713512564261</v>
      </c>
      <c r="AM165" s="17"/>
      <c r="AN165" s="17">
        <f t="shared" si="511"/>
        <v>6.6413300264825441</v>
      </c>
      <c r="AO165" s="17">
        <f t="shared" si="512"/>
        <v>0.27783644915797656</v>
      </c>
      <c r="AP165">
        <v>10</v>
      </c>
      <c r="AQ165" s="17">
        <v>6.8288237732829558</v>
      </c>
      <c r="AR165" s="17">
        <v>7.0087778146567956</v>
      </c>
      <c r="AS165" s="17">
        <v>7.3628226437291815</v>
      </c>
      <c r="AT165" s="17">
        <v>6.6331350039257053</v>
      </c>
      <c r="AU165" s="17">
        <v>4.7764197350797808</v>
      </c>
      <c r="AV165" s="17">
        <v>5.5798892229180019</v>
      </c>
      <c r="AW165" s="17">
        <v>7.8659231486284682</v>
      </c>
      <c r="AX165" s="17">
        <v>6.558665797073207</v>
      </c>
      <c r="AY165" s="17">
        <v>6.9780238519184259</v>
      </c>
      <c r="AZ165">
        <v>6.8208192736129192</v>
      </c>
      <c r="BB165" s="17"/>
      <c r="BC165" s="17">
        <f t="shared" si="513"/>
        <v>6.2243540479517812</v>
      </c>
      <c r="BD165" s="17">
        <f t="shared" si="514"/>
        <v>0.59429969444502728</v>
      </c>
      <c r="BE165">
        <v>9</v>
      </c>
      <c r="BF165" s="17">
        <v>7.4879671236610896</v>
      </c>
      <c r="BG165" s="17">
        <v>5.4527508286252555</v>
      </c>
      <c r="BH165" s="17">
        <v>6.1736683723272776</v>
      </c>
      <c r="BI165" s="17">
        <v>9.9315958556941837</v>
      </c>
      <c r="BJ165" s="17">
        <v>5.5497754046281216</v>
      </c>
      <c r="BK165" s="17">
        <v>4.8598202918796467</v>
      </c>
      <c r="BL165" s="17">
        <v>3.5947857567668038</v>
      </c>
      <c r="BM165" s="17">
        <v>7.6989425814397663</v>
      </c>
      <c r="BN165" s="17">
        <v>5.2698802165438927</v>
      </c>
    </row>
    <row r="166" spans="3:66">
      <c r="C166" t="s">
        <v>88</v>
      </c>
      <c r="D166" s="17">
        <f t="shared" si="507"/>
        <v>1.6703512765619402</v>
      </c>
      <c r="E166" s="17">
        <f t="shared" si="508"/>
        <v>0.21816708006741406</v>
      </c>
      <c r="F166">
        <v>5</v>
      </c>
      <c r="G166" s="17">
        <v>2.374216200368604</v>
      </c>
      <c r="H166" s="17">
        <v>1.6479510023083002</v>
      </c>
      <c r="I166" s="17">
        <v>1.6572009016107963</v>
      </c>
      <c r="J166" s="17">
        <v>0.99522861602503099</v>
      </c>
      <c r="K166" s="17">
        <v>1.6771596624969689</v>
      </c>
      <c r="M166" s="17">
        <f t="shared" si="503"/>
        <v>1.1118212916278367</v>
      </c>
      <c r="N166" s="17">
        <f t="shared" si="504"/>
        <v>0.3930664595089155</v>
      </c>
      <c r="O166">
        <v>5</v>
      </c>
      <c r="P166" s="17">
        <v>-5.5034052946062673E-2</v>
      </c>
      <c r="Q166" s="17">
        <v>2.1282043151374062</v>
      </c>
      <c r="R166" s="17">
        <v>1.4476578668049029</v>
      </c>
      <c r="S166" s="17">
        <v>1.5508688080935791</v>
      </c>
      <c r="T166" s="17">
        <v>0.48740952104935786</v>
      </c>
      <c r="V166" s="17">
        <f t="shared" si="505"/>
        <v>1.4424050509046253</v>
      </c>
      <c r="W166" s="17">
        <f t="shared" si="506"/>
        <v>0.2429335919002788</v>
      </c>
      <c r="X166">
        <v>5</v>
      </c>
      <c r="Y166" s="17">
        <v>1.9654866479670225</v>
      </c>
      <c r="Z166" s="17">
        <v>0.9965773015417092</v>
      </c>
      <c r="AA166" s="17">
        <v>2.10238583155461</v>
      </c>
      <c r="AB166" s="17">
        <v>1.0560990010780351</v>
      </c>
      <c r="AC166" s="17">
        <v>1.0914764723817498</v>
      </c>
      <c r="AD166" s="17"/>
      <c r="AE166" s="17">
        <f t="shared" si="509"/>
        <v>1.7846246611366334</v>
      </c>
      <c r="AF166" s="17">
        <f t="shared" si="510"/>
        <v>0.25723540552406765</v>
      </c>
      <c r="AG166">
        <v>4</v>
      </c>
      <c r="AH166" s="17">
        <v>2.3627863197017938</v>
      </c>
      <c r="AI166" s="17">
        <v>1.5918505242837888</v>
      </c>
      <c r="AJ166" s="17">
        <v>1.1745904493045245</v>
      </c>
      <c r="AK166" s="17">
        <v>2.0092713512564266</v>
      </c>
      <c r="AM166" s="17"/>
      <c r="AN166" s="17">
        <f t="shared" si="511"/>
        <v>1.6923300264825443</v>
      </c>
      <c r="AO166" s="17">
        <f t="shared" si="512"/>
        <v>0.12016504890827528</v>
      </c>
      <c r="AP166">
        <v>10</v>
      </c>
      <c r="AQ166" s="17">
        <v>1.8888237732829545</v>
      </c>
      <c r="AR166" s="17">
        <v>1.8187778146567943</v>
      </c>
      <c r="AS166" s="17">
        <v>1.8028226437291792</v>
      </c>
      <c r="AT166" s="17">
        <v>1.7031350039257056</v>
      </c>
      <c r="AU166" s="17">
        <v>1.4664197350797821</v>
      </c>
      <c r="AV166" s="17">
        <v>0.89988922291800222</v>
      </c>
      <c r="AW166" s="17">
        <v>1.7059231486284681</v>
      </c>
      <c r="AX166" s="17">
        <v>1.8886657970732088</v>
      </c>
      <c r="AY166" s="17">
        <v>2.3480238519184269</v>
      </c>
      <c r="AZ166">
        <v>1.400819273612921</v>
      </c>
      <c r="BB166" s="17"/>
      <c r="BC166" s="17">
        <f t="shared" si="513"/>
        <v>1.9587984923962272</v>
      </c>
      <c r="BD166" s="17">
        <f t="shared" si="514"/>
        <v>0.15945387474595896</v>
      </c>
      <c r="BE166">
        <v>9</v>
      </c>
      <c r="BF166" s="17">
        <v>2.3379671236610911</v>
      </c>
      <c r="BG166" s="17">
        <v>1.5527508286252569</v>
      </c>
      <c r="BH166" s="17">
        <v>2.6336683723272785</v>
      </c>
      <c r="BI166" s="17">
        <v>2.2115958556941848</v>
      </c>
      <c r="BJ166" s="17">
        <v>1.7497754046281209</v>
      </c>
      <c r="BK166" s="17">
        <v>1.679820291879647</v>
      </c>
      <c r="BL166" s="17">
        <v>1.7547857567668039</v>
      </c>
      <c r="BM166" s="17">
        <v>2.5689425814397673</v>
      </c>
      <c r="BN166" s="17">
        <v>1.1398802165438937</v>
      </c>
    </row>
    <row r="167" spans="3:66">
      <c r="C167" t="s">
        <v>89</v>
      </c>
      <c r="D167" s="17">
        <f t="shared" si="507"/>
        <v>3.6163512765619386</v>
      </c>
      <c r="E167" s="17">
        <f t="shared" si="508"/>
        <v>0.20347648541589153</v>
      </c>
      <c r="F167">
        <v>5</v>
      </c>
      <c r="G167" s="17">
        <v>4.004216200368603</v>
      </c>
      <c r="H167" s="17">
        <v>3.9779510023082985</v>
      </c>
      <c r="I167" s="17">
        <v>3.4872009016107945</v>
      </c>
      <c r="J167" s="17">
        <v>2.8952286160250296</v>
      </c>
      <c r="K167" s="17">
        <v>3.7171596624969681</v>
      </c>
      <c r="M167" s="17">
        <f t="shared" si="503"/>
        <v>3.0958212916278356</v>
      </c>
      <c r="N167" s="17">
        <f t="shared" si="504"/>
        <v>0.42334570734227717</v>
      </c>
      <c r="O167">
        <v>5</v>
      </c>
      <c r="P167" s="17">
        <v>2.0249659470539356</v>
      </c>
      <c r="Q167" s="17">
        <v>4.478204315137404</v>
      </c>
      <c r="R167" s="17">
        <v>2.9676578668049025</v>
      </c>
      <c r="S167" s="17">
        <v>3.5008688080935784</v>
      </c>
      <c r="T167" s="17">
        <v>2.5074095210493574</v>
      </c>
      <c r="V167" s="17">
        <f t="shared" si="505"/>
        <v>3.3124050509046254</v>
      </c>
      <c r="W167" s="17">
        <f t="shared" si="506"/>
        <v>0.2135167292686507</v>
      </c>
      <c r="X167">
        <v>5</v>
      </c>
      <c r="Y167" s="17">
        <v>4.1054866479670231</v>
      </c>
      <c r="Z167" s="17">
        <v>2.8665773015417102</v>
      </c>
      <c r="AA167" s="17">
        <v>3.2923858315546113</v>
      </c>
      <c r="AB167" s="17">
        <v>3.026099001078034</v>
      </c>
      <c r="AC167" s="17">
        <v>3.2714764723817495</v>
      </c>
      <c r="AD167" s="17"/>
      <c r="AE167" s="17">
        <f t="shared" si="509"/>
        <v>4.5171246611366334</v>
      </c>
      <c r="AF167" s="17">
        <f t="shared" si="510"/>
        <v>0.25321137732445126</v>
      </c>
      <c r="AG167">
        <v>4</v>
      </c>
      <c r="AH167" s="17">
        <v>5.062786319701793</v>
      </c>
      <c r="AI167" s="17">
        <v>4.5418505242837881</v>
      </c>
      <c r="AJ167" s="17">
        <v>4.6245904493045238</v>
      </c>
      <c r="AK167" s="17">
        <v>3.8392713512564285</v>
      </c>
      <c r="AM167" s="17"/>
      <c r="AN167" s="17">
        <f t="shared" si="511"/>
        <v>3.8773300264825439</v>
      </c>
      <c r="AO167" s="17">
        <f t="shared" si="512"/>
        <v>0.17021276300551344</v>
      </c>
      <c r="AP167">
        <v>10</v>
      </c>
      <c r="AQ167" s="17">
        <v>4.148823773282956</v>
      </c>
      <c r="AR167" s="17">
        <v>3.9187778146567958</v>
      </c>
      <c r="AS167" s="17">
        <v>4.7228226437291809</v>
      </c>
      <c r="AT167" s="17">
        <v>4.1431350039257033</v>
      </c>
      <c r="AU167" s="17">
        <v>3.6264197350797822</v>
      </c>
      <c r="AV167" s="17">
        <v>3.0098892229180016</v>
      </c>
      <c r="AW167" s="17">
        <v>4.0759231486284655</v>
      </c>
      <c r="AX167" s="17">
        <v>3.9986657970732082</v>
      </c>
      <c r="AY167" s="17">
        <v>4.1480238519184276</v>
      </c>
      <c r="AZ167">
        <v>2.9808192736129193</v>
      </c>
      <c r="BB167" s="17"/>
      <c r="BC167" s="17">
        <f t="shared" si="513"/>
        <v>4.5510207146184491</v>
      </c>
      <c r="BD167" s="17">
        <f t="shared" si="514"/>
        <v>0.15447227324631491</v>
      </c>
      <c r="BE167">
        <v>9</v>
      </c>
      <c r="BF167" s="17">
        <v>4.5579671236610899</v>
      </c>
      <c r="BG167" s="17">
        <v>3.8727508286252572</v>
      </c>
      <c r="BH167" s="17">
        <v>5.3836683723272785</v>
      </c>
      <c r="BI167" s="17">
        <v>4.8315958556941858</v>
      </c>
      <c r="BJ167" s="17">
        <v>4.409775404628121</v>
      </c>
      <c r="BK167" s="17">
        <v>4.3998202918796459</v>
      </c>
      <c r="BL167" s="17">
        <v>4.4847857567668008</v>
      </c>
      <c r="BM167" s="17">
        <v>5.0689425814397673</v>
      </c>
      <c r="BN167" s="17">
        <v>3.9498802165438924</v>
      </c>
    </row>
    <row r="168" spans="3:66">
      <c r="C168" t="s">
        <v>90</v>
      </c>
      <c r="D168" s="17">
        <f t="shared" si="507"/>
        <v>7.9363512765619388</v>
      </c>
      <c r="E168" s="17">
        <f t="shared" si="508"/>
        <v>0.2957689541756709</v>
      </c>
      <c r="F168">
        <v>5</v>
      </c>
      <c r="G168" s="17">
        <v>9.0642162003686018</v>
      </c>
      <c r="H168" s="17">
        <v>7.8579510023082975</v>
      </c>
      <c r="I168" s="17">
        <v>7.6372009016107967</v>
      </c>
      <c r="J168" s="17">
        <v>7.7852286160250301</v>
      </c>
      <c r="K168" s="17">
        <v>7.337159662496969</v>
      </c>
      <c r="M168" s="17">
        <f t="shared" si="503"/>
        <v>7.4738212916278375</v>
      </c>
      <c r="N168" s="17">
        <f t="shared" si="504"/>
        <v>0.29348838814062439</v>
      </c>
      <c r="O168">
        <v>5</v>
      </c>
      <c r="P168" s="17">
        <v>6.494965947053938</v>
      </c>
      <c r="Q168" s="17">
        <v>8.3382043151374035</v>
      </c>
      <c r="R168" s="17">
        <v>7.5976578668049051</v>
      </c>
      <c r="S168" s="17">
        <v>7.5008688080935784</v>
      </c>
      <c r="T168" s="17">
        <v>7.4374095210493607</v>
      </c>
      <c r="V168" s="17">
        <f t="shared" si="505"/>
        <v>7.6524050509046244</v>
      </c>
      <c r="W168" s="17">
        <f t="shared" si="506"/>
        <v>0.38544121011209065</v>
      </c>
      <c r="X168">
        <v>5</v>
      </c>
      <c r="Y168" s="17">
        <v>7.955486647967021</v>
      </c>
      <c r="Z168" s="17">
        <v>7.3365773015417091</v>
      </c>
      <c r="AA168" s="17">
        <v>9.0023858315546086</v>
      </c>
      <c r="AB168" s="17">
        <v>6.8060990010780351</v>
      </c>
      <c r="AC168" s="17">
        <v>7.1614764723817501</v>
      </c>
      <c r="AD168" s="17"/>
      <c r="AE168" s="17">
        <f t="shared" si="509"/>
        <v>7.8596246611366336</v>
      </c>
      <c r="AF168" s="17">
        <f t="shared" si="510"/>
        <v>0.44648325833043884</v>
      </c>
      <c r="AG168">
        <v>4</v>
      </c>
      <c r="AH168" s="17">
        <v>7.9827863197017948</v>
      </c>
      <c r="AI168" s="17">
        <v>8.1618505242837891</v>
      </c>
      <c r="AJ168" s="17">
        <v>8.6945904493045241</v>
      </c>
      <c r="AK168" s="17">
        <v>6.5992713512564265</v>
      </c>
      <c r="AM168" s="17"/>
      <c r="AN168" s="17">
        <f t="shared" si="511"/>
        <v>8.4723300264825436</v>
      </c>
      <c r="AO168" s="17">
        <f t="shared" si="512"/>
        <v>0.22389037379359725</v>
      </c>
      <c r="AP168">
        <v>10</v>
      </c>
      <c r="AQ168" s="17">
        <v>9.0088237732829555</v>
      </c>
      <c r="AR168" s="17">
        <v>9.0987778146567955</v>
      </c>
      <c r="AS168" s="17">
        <v>9.1928226437291798</v>
      </c>
      <c r="AT168" s="17">
        <v>8.6131350039257057</v>
      </c>
      <c r="AU168" s="17">
        <v>8.2864197350797824</v>
      </c>
      <c r="AV168" s="17">
        <v>7.0998892229180015</v>
      </c>
      <c r="AW168" s="17">
        <v>8.3359231486284671</v>
      </c>
      <c r="AX168" s="17">
        <v>7.7286657970732087</v>
      </c>
      <c r="AY168" s="17">
        <v>9.2780238519184266</v>
      </c>
      <c r="AZ168">
        <v>8.0808192736129207</v>
      </c>
      <c r="BB168" s="17"/>
      <c r="BC168" s="17">
        <f t="shared" si="513"/>
        <v>8.6543540479517809</v>
      </c>
      <c r="BD168" s="17">
        <f t="shared" si="514"/>
        <v>0.25435549066658419</v>
      </c>
      <c r="BE168">
        <v>9</v>
      </c>
      <c r="BF168" s="17">
        <v>10.077967123661089</v>
      </c>
      <c r="BG168" s="17">
        <v>8.4727508286252551</v>
      </c>
      <c r="BH168" s="17">
        <v>8.4636683723272803</v>
      </c>
      <c r="BI168" s="17">
        <v>9.7215958556941828</v>
      </c>
      <c r="BJ168" s="17">
        <v>8.409775404628121</v>
      </c>
      <c r="BK168" s="17">
        <v>7.7898202918796464</v>
      </c>
      <c r="BL168" s="17">
        <v>9.0447857567668031</v>
      </c>
      <c r="BM168" s="17">
        <v>7.9789425814397674</v>
      </c>
      <c r="BN168" s="17">
        <v>7.9298802165438929</v>
      </c>
    </row>
    <row r="169" spans="3:66">
      <c r="C169" t="s">
        <v>91</v>
      </c>
      <c r="D169" s="17">
        <f t="shared" si="507"/>
        <v>5.1703512765619388</v>
      </c>
      <c r="E169" s="17">
        <f t="shared" si="508"/>
        <v>0.51785904957316664</v>
      </c>
      <c r="F169">
        <v>5</v>
      </c>
      <c r="G169" s="17">
        <v>7.2242162003686019</v>
      </c>
      <c r="H169" s="17">
        <v>4.8979510023083002</v>
      </c>
      <c r="I169" s="17">
        <v>4.4872009016107945</v>
      </c>
      <c r="J169" s="17">
        <v>4.6452286160250296</v>
      </c>
      <c r="K169" s="17">
        <v>4.5971596624969671</v>
      </c>
      <c r="M169" s="17">
        <f t="shared" si="503"/>
        <v>4.4718212916278359</v>
      </c>
      <c r="N169" s="17">
        <f t="shared" si="504"/>
        <v>0.47242659646779694</v>
      </c>
      <c r="O169">
        <v>5</v>
      </c>
      <c r="P169" s="17">
        <v>2.8049659470539368</v>
      </c>
      <c r="Q169" s="17">
        <v>5.6582043151374037</v>
      </c>
      <c r="R169" s="17">
        <v>4.9276578668049034</v>
      </c>
      <c r="S169" s="17">
        <v>4.6708688080935765</v>
      </c>
      <c r="T169" s="17">
        <v>4.2974095210493601</v>
      </c>
      <c r="V169" s="17">
        <f t="shared" si="505"/>
        <v>4.5284050509046256</v>
      </c>
      <c r="W169" s="17">
        <f t="shared" si="506"/>
        <v>0.17786776202815743</v>
      </c>
      <c r="X169">
        <v>5</v>
      </c>
      <c r="Y169" s="17">
        <v>4.945486647967023</v>
      </c>
      <c r="Z169" s="17">
        <v>4.4865773015417076</v>
      </c>
      <c r="AA169" s="17">
        <v>3.9223858315546103</v>
      </c>
      <c r="AB169" s="17">
        <v>4.4660990010780353</v>
      </c>
      <c r="AC169" s="17">
        <v>4.8214764723817503</v>
      </c>
      <c r="AD169" s="17"/>
      <c r="AE169" s="17">
        <f t="shared" si="509"/>
        <v>7.4671246611366335</v>
      </c>
      <c r="AF169" s="17">
        <f t="shared" si="510"/>
        <v>2.0764906447068383</v>
      </c>
      <c r="AG169">
        <v>4</v>
      </c>
      <c r="AH169" s="17">
        <v>5.3327863197017926</v>
      </c>
      <c r="AI169" s="17">
        <v>5.3018505242837897</v>
      </c>
      <c r="AJ169" s="17">
        <v>13.694590449304524</v>
      </c>
      <c r="AK169" s="17">
        <v>5.5392713512564278</v>
      </c>
      <c r="AM169" s="17"/>
      <c r="AN169" s="17">
        <f t="shared" si="511"/>
        <v>4.7883300264825435</v>
      </c>
      <c r="AO169" s="17">
        <f t="shared" si="512"/>
        <v>0.18480027708357352</v>
      </c>
      <c r="AP169">
        <v>10</v>
      </c>
      <c r="AQ169" s="17">
        <v>4.8588237732829533</v>
      </c>
      <c r="AR169" s="17">
        <v>5.0287778146567952</v>
      </c>
      <c r="AS169" s="17">
        <v>4.9428226437291798</v>
      </c>
      <c r="AT169" s="17">
        <v>4.6531350039257049</v>
      </c>
      <c r="AU169" s="17">
        <v>3.8764197350797822</v>
      </c>
      <c r="AV169" s="17">
        <v>4.8698892229180011</v>
      </c>
      <c r="AW169" s="17">
        <v>5.9259231486284669</v>
      </c>
      <c r="AX169" s="17">
        <v>4.6486657970732068</v>
      </c>
      <c r="AY169" s="17">
        <v>5.128023851918428</v>
      </c>
      <c r="AZ169">
        <v>3.9508192736129217</v>
      </c>
      <c r="BB169" s="17"/>
      <c r="BC169" s="17">
        <f t="shared" si="513"/>
        <v>4.9299096035073369</v>
      </c>
      <c r="BD169" s="17">
        <f t="shared" si="514"/>
        <v>0.22314590037171406</v>
      </c>
      <c r="BE169">
        <v>9</v>
      </c>
      <c r="BF169" s="17">
        <v>5.1179671236610886</v>
      </c>
      <c r="BG169" s="17">
        <v>4.9927508286252547</v>
      </c>
      <c r="BH169" s="17">
        <v>6.403668372327278</v>
      </c>
      <c r="BI169" s="17">
        <v>4.6815958556941837</v>
      </c>
      <c r="BJ169" s="17">
        <v>4.4997754046281209</v>
      </c>
      <c r="BK169" s="17">
        <v>5.439820291879645</v>
      </c>
      <c r="BL169" s="17">
        <v>4.5847857567668022</v>
      </c>
      <c r="BM169" s="17">
        <v>4.7789425814397681</v>
      </c>
      <c r="BN169" s="17">
        <v>3.8698802165438941</v>
      </c>
    </row>
    <row r="170" spans="3:66">
      <c r="C170" t="s">
        <v>92</v>
      </c>
      <c r="D170" s="17">
        <f t="shared" si="507"/>
        <v>3.5223512765619396</v>
      </c>
      <c r="E170" s="17">
        <f t="shared" si="508"/>
        <v>0.23356290510814001</v>
      </c>
      <c r="F170">
        <v>5</v>
      </c>
      <c r="G170" s="17">
        <v>4.3342162003686049</v>
      </c>
      <c r="H170" s="17">
        <v>3.5079510023082996</v>
      </c>
      <c r="I170" s="17">
        <v>3.2772009016107972</v>
      </c>
      <c r="J170" s="17">
        <v>2.9152286160250291</v>
      </c>
      <c r="K170" s="17">
        <v>3.5771596624969675</v>
      </c>
      <c r="M170" s="17">
        <f t="shared" si="503"/>
        <v>3.4258212916278366</v>
      </c>
      <c r="N170" s="17">
        <f t="shared" si="504"/>
        <v>0.52138911896702211</v>
      </c>
      <c r="O170">
        <v>5</v>
      </c>
      <c r="P170" s="17">
        <v>1.5849659470539379</v>
      </c>
      <c r="Q170" s="17">
        <v>4.8282043151374054</v>
      </c>
      <c r="R170" s="17">
        <v>3.6776578668049034</v>
      </c>
      <c r="S170" s="17">
        <v>3.5008688080935784</v>
      </c>
      <c r="T170" s="17">
        <v>3.5374095210493586</v>
      </c>
      <c r="V170" s="17">
        <f t="shared" si="505"/>
        <v>3.5584050509046259</v>
      </c>
      <c r="W170" s="17">
        <f t="shared" si="506"/>
        <v>0.21512522576758189</v>
      </c>
      <c r="X170">
        <v>5</v>
      </c>
      <c r="Y170" s="17">
        <v>3.8554866479670231</v>
      </c>
      <c r="Z170" s="17">
        <v>3.7665773015417088</v>
      </c>
      <c r="AA170" s="17">
        <v>4.0423858315546113</v>
      </c>
      <c r="AB170" s="17">
        <v>2.8760990010780354</v>
      </c>
      <c r="AC170" s="17">
        <v>3.25147647238175</v>
      </c>
      <c r="AD170" s="17"/>
      <c r="AE170" s="17">
        <f t="shared" si="509"/>
        <v>6.1121246611366331</v>
      </c>
      <c r="AF170" s="17">
        <f t="shared" si="510"/>
        <v>0.15828141471429458</v>
      </c>
      <c r="AG170">
        <v>4</v>
      </c>
      <c r="AH170" s="17">
        <v>6.052786319701795</v>
      </c>
      <c r="AI170" s="17">
        <v>6.5318505242837865</v>
      </c>
      <c r="AJ170" s="17">
        <v>5.7645904493045244</v>
      </c>
      <c r="AK170" s="17">
        <v>6.0992713512564265</v>
      </c>
      <c r="AM170" s="17"/>
      <c r="AN170" s="17">
        <f t="shared" si="511"/>
        <v>5.3013300264825443</v>
      </c>
      <c r="AO170" s="17">
        <f t="shared" si="512"/>
        <v>0.2243993407424586</v>
      </c>
      <c r="AP170">
        <v>10</v>
      </c>
      <c r="AQ170" s="17">
        <v>5.1388237732829545</v>
      </c>
      <c r="AR170" s="17">
        <v>5.2587778146567956</v>
      </c>
      <c r="AS170" s="17">
        <v>5.3128226437291808</v>
      </c>
      <c r="AT170" s="17">
        <v>5.9931350039257048</v>
      </c>
      <c r="AU170" s="17">
        <v>4.7264197350797836</v>
      </c>
      <c r="AV170" s="17">
        <v>6.0698892229180039</v>
      </c>
      <c r="AW170" s="17">
        <v>5.8659231486284682</v>
      </c>
      <c r="AX170" s="17">
        <v>5.6986657970732075</v>
      </c>
      <c r="AY170" s="17">
        <v>5.268023851918425</v>
      </c>
      <c r="AZ170">
        <v>3.6808192736129186</v>
      </c>
      <c r="BB170" s="17"/>
      <c r="BC170" s="17">
        <f t="shared" si="513"/>
        <v>6.0421318257295589</v>
      </c>
      <c r="BD170" s="17">
        <f t="shared" si="514"/>
        <v>0.15363907803596746</v>
      </c>
      <c r="BE170">
        <v>9</v>
      </c>
      <c r="BF170" s="17">
        <v>5.9279671236610909</v>
      </c>
      <c r="BG170" s="17">
        <v>5.8527508286252576</v>
      </c>
      <c r="BH170" s="17">
        <v>6.4536683723272787</v>
      </c>
      <c r="BI170" s="17">
        <v>5.9315958556941837</v>
      </c>
      <c r="BJ170" s="17">
        <v>5.8297754046281192</v>
      </c>
      <c r="BK170" s="17">
        <v>6.2198202918796461</v>
      </c>
      <c r="BL170" s="17">
        <v>5.9047857567668025</v>
      </c>
      <c r="BM170" s="17">
        <v>7.0089425814397686</v>
      </c>
      <c r="BN170" s="17">
        <v>5.2498802165438931</v>
      </c>
    </row>
    <row r="171" spans="3:66">
      <c r="C171" t="s">
        <v>93</v>
      </c>
      <c r="D171" s="17">
        <f t="shared" si="507"/>
        <v>10.928351276561941</v>
      </c>
      <c r="E171" s="17">
        <f t="shared" si="508"/>
        <v>1.1390207887454125</v>
      </c>
      <c r="F171">
        <v>5</v>
      </c>
      <c r="G171" s="17">
        <v>11.264216200368605</v>
      </c>
      <c r="H171" s="17">
        <v>10.017951002308298</v>
      </c>
      <c r="I171" s="17">
        <v>14.717200901610795</v>
      </c>
      <c r="J171" s="17">
        <v>7.6652286160250291</v>
      </c>
      <c r="K171" s="17">
        <v>10.97715966249697</v>
      </c>
      <c r="M171" s="17">
        <f t="shared" si="503"/>
        <v>10.187821291627838</v>
      </c>
      <c r="N171" s="17">
        <f t="shared" si="504"/>
        <v>0.4839734441756629</v>
      </c>
      <c r="O171">
        <v>5</v>
      </c>
      <c r="P171" s="17">
        <v>9.8349659470539379</v>
      </c>
      <c r="Q171" s="17">
        <v>9.4282043151374033</v>
      </c>
      <c r="R171" s="17">
        <v>11.077657866804905</v>
      </c>
      <c r="S171" s="17">
        <v>9.0408688080935775</v>
      </c>
      <c r="T171" s="17">
        <v>11.557409521049358</v>
      </c>
      <c r="V171" s="17">
        <f t="shared" si="505"/>
        <v>7.0624050509046246</v>
      </c>
      <c r="W171" s="17">
        <f t="shared" si="506"/>
        <v>2.3516538093024826</v>
      </c>
      <c r="X171">
        <v>5</v>
      </c>
      <c r="Y171" s="17">
        <v>9.0954866479670216</v>
      </c>
      <c r="Z171" s="17">
        <v>10.45657730154171</v>
      </c>
      <c r="AA171" s="17">
        <v>-2.1576141684453916</v>
      </c>
      <c r="AB171" s="17">
        <v>7.7860990010780355</v>
      </c>
      <c r="AC171" s="17">
        <v>10.131476472381749</v>
      </c>
      <c r="AD171" s="17"/>
      <c r="AE171" s="17">
        <f t="shared" si="509"/>
        <v>9.3621246611366331</v>
      </c>
      <c r="AF171" s="17">
        <f t="shared" si="510"/>
        <v>1.2576500631421392</v>
      </c>
      <c r="AG171">
        <v>4</v>
      </c>
      <c r="AH171" s="17">
        <v>10.572786319701795</v>
      </c>
      <c r="AI171" s="17">
        <v>5.6418505242837895</v>
      </c>
      <c r="AJ171" s="17">
        <v>10.104590449304524</v>
      </c>
      <c r="AK171" s="17">
        <v>11.129271351256428</v>
      </c>
      <c r="AM171" s="17"/>
      <c r="AN171" s="17">
        <f t="shared" si="511"/>
        <v>9.1083300264825429</v>
      </c>
      <c r="AO171" s="17">
        <f t="shared" si="512"/>
        <v>0.41364691364618184</v>
      </c>
      <c r="AP171">
        <v>10</v>
      </c>
      <c r="AQ171" s="17">
        <v>8.8788237732829529</v>
      </c>
      <c r="AR171" s="17">
        <v>9.9587778146567949</v>
      </c>
      <c r="AS171" s="17">
        <v>9.7628226437291801</v>
      </c>
      <c r="AT171" s="17">
        <v>8.1331350039257053</v>
      </c>
      <c r="AU171" s="17">
        <v>6.6064197350797826</v>
      </c>
      <c r="AV171" s="17">
        <v>9.0098892229180016</v>
      </c>
      <c r="AW171" s="17">
        <v>8.6459231486284658</v>
      </c>
      <c r="AX171" s="17">
        <v>9.6986657970732075</v>
      </c>
      <c r="AY171" s="17">
        <v>11.618023851918426</v>
      </c>
      <c r="AZ171">
        <v>8.7708192736129185</v>
      </c>
      <c r="BB171" s="17"/>
      <c r="BC171" s="17">
        <f t="shared" si="513"/>
        <v>10.806576270174006</v>
      </c>
      <c r="BD171" s="17">
        <f t="shared" si="514"/>
        <v>0.43472755971456439</v>
      </c>
      <c r="BE171">
        <v>9</v>
      </c>
      <c r="BF171" s="17">
        <v>11.257967123661089</v>
      </c>
      <c r="BG171" s="17">
        <v>12.042750828625255</v>
      </c>
      <c r="BH171" s="17">
        <v>13.223668372327278</v>
      </c>
      <c r="BI171" s="17">
        <v>9.121595855694185</v>
      </c>
      <c r="BJ171" s="17">
        <v>10.44977540462812</v>
      </c>
      <c r="BK171" s="17">
        <v>8.939820291879645</v>
      </c>
      <c r="BL171" s="17">
        <v>10.774785756766804</v>
      </c>
      <c r="BM171" s="17">
        <v>11.458942581439768</v>
      </c>
      <c r="BN171" s="17">
        <v>9.9898802165438916</v>
      </c>
    </row>
    <row r="172" spans="3:66">
      <c r="C172" t="s">
        <v>94</v>
      </c>
      <c r="D172" s="17">
        <f t="shared" si="507"/>
        <v>11.086351276561938</v>
      </c>
      <c r="E172" s="17">
        <f t="shared" si="508"/>
        <v>1.1648522070935452</v>
      </c>
      <c r="F172">
        <v>5</v>
      </c>
      <c r="G172" s="17">
        <v>12.194216200368604</v>
      </c>
      <c r="H172" s="17">
        <v>12.7179510023083</v>
      </c>
      <c r="I172" s="17">
        <v>12.787200901610795</v>
      </c>
      <c r="J172" s="17">
        <v>6.5752286160250293</v>
      </c>
      <c r="K172" s="17">
        <v>11.157159662496969</v>
      </c>
      <c r="M172" s="17">
        <f t="shared" si="503"/>
        <v>8.7678212916278362</v>
      </c>
      <c r="N172" s="17">
        <f t="shared" si="504"/>
        <v>0.55257620008594976</v>
      </c>
      <c r="O172">
        <v>5</v>
      </c>
      <c r="P172" s="17">
        <v>8.8549659470539375</v>
      </c>
      <c r="Q172" s="17">
        <v>7.6082043151374066</v>
      </c>
      <c r="R172" s="17">
        <v>9.7276578668049041</v>
      </c>
      <c r="S172" s="17">
        <v>7.4408688080935796</v>
      </c>
      <c r="T172" s="17">
        <v>10.20740952104936</v>
      </c>
      <c r="V172" s="17">
        <f t="shared" si="505"/>
        <v>6.412405050904626</v>
      </c>
      <c r="W172" s="17">
        <f t="shared" si="506"/>
        <v>2.6680377255986203</v>
      </c>
      <c r="X172">
        <v>5</v>
      </c>
      <c r="Y172" s="17">
        <v>10.105486647967023</v>
      </c>
      <c r="Z172" s="17">
        <v>9.4065773015417093</v>
      </c>
      <c r="AA172" s="17">
        <v>-3.9676141684453903</v>
      </c>
      <c r="AB172" s="17">
        <v>6.646099001078035</v>
      </c>
      <c r="AC172" s="17">
        <v>9.871476472381751</v>
      </c>
      <c r="AD172" s="17"/>
      <c r="AE172" s="17">
        <f t="shared" si="509"/>
        <v>9.1121246611366331</v>
      </c>
      <c r="AF172" s="17">
        <f t="shared" si="510"/>
        <v>1.7493848552684985</v>
      </c>
      <c r="AG172">
        <v>4</v>
      </c>
      <c r="AH172" s="17">
        <v>12.292786319701793</v>
      </c>
      <c r="AI172" s="17">
        <v>4.251850524283789</v>
      </c>
      <c r="AJ172" s="17">
        <v>9.0645904493045251</v>
      </c>
      <c r="AK172" s="17">
        <v>10.839271351256428</v>
      </c>
      <c r="AM172" s="17"/>
      <c r="AN172" s="17">
        <f t="shared" si="511"/>
        <v>8.5723300264825433</v>
      </c>
      <c r="AO172" s="17">
        <f t="shared" si="512"/>
        <v>0.65044313578978286</v>
      </c>
      <c r="AP172">
        <v>10</v>
      </c>
      <c r="AQ172" s="17">
        <v>7.778823773282955</v>
      </c>
      <c r="AR172" s="17">
        <v>10.018777814656794</v>
      </c>
      <c r="AS172" s="17">
        <v>9.0628226437291808</v>
      </c>
      <c r="AT172" s="17">
        <v>7.7831350039257039</v>
      </c>
      <c r="AU172" s="17">
        <v>5.5764197350797815</v>
      </c>
      <c r="AV172" s="17">
        <v>7.6998892229180029</v>
      </c>
      <c r="AW172" s="17">
        <v>7.9659231486284661</v>
      </c>
      <c r="AX172" s="17">
        <v>8.0986657970732061</v>
      </c>
      <c r="AY172" s="17">
        <v>13.478023851918426</v>
      </c>
      <c r="AZ172">
        <v>8.2608192736129205</v>
      </c>
      <c r="BB172" s="17"/>
      <c r="BC172" s="17">
        <f t="shared" si="513"/>
        <v>9.9554651590628929</v>
      </c>
      <c r="BD172" s="17">
        <f t="shared" si="514"/>
        <v>0.38067663259157275</v>
      </c>
      <c r="BE172">
        <v>9</v>
      </c>
      <c r="BF172" s="17">
        <v>10.507967123661089</v>
      </c>
      <c r="BG172" s="17">
        <v>11.702750828625256</v>
      </c>
      <c r="BH172" s="17">
        <v>11.723668372327278</v>
      </c>
      <c r="BI172" s="17">
        <v>8.7115958556941848</v>
      </c>
      <c r="BJ172" s="17">
        <v>9.78977540462812</v>
      </c>
      <c r="BK172" s="17">
        <v>8.2298202918796441</v>
      </c>
      <c r="BL172" s="17">
        <v>9.5747857567668007</v>
      </c>
      <c r="BM172" s="17">
        <v>10.038942581439766</v>
      </c>
      <c r="BN172" s="17">
        <v>9.3198802165438934</v>
      </c>
    </row>
    <row r="173" spans="3:66">
      <c r="C173" t="s">
        <v>95</v>
      </c>
      <c r="D173" s="17">
        <f t="shared" si="507"/>
        <v>9.8483512765619388</v>
      </c>
      <c r="E173" s="17">
        <f t="shared" si="508"/>
        <v>0.61604137207289922</v>
      </c>
      <c r="F173">
        <v>5</v>
      </c>
      <c r="G173" s="17">
        <v>12.264216200368605</v>
      </c>
      <c r="H173" s="17">
        <v>8.7979510023082987</v>
      </c>
      <c r="I173" s="17">
        <v>9.2572009016107977</v>
      </c>
      <c r="J173" s="17">
        <v>9.4852286160250294</v>
      </c>
      <c r="K173" s="17">
        <v>9.4371596624969669</v>
      </c>
      <c r="M173" s="17">
        <f t="shared" si="503"/>
        <v>10.293821291627836</v>
      </c>
      <c r="N173" s="17">
        <f t="shared" si="504"/>
        <v>0.97517700781422245</v>
      </c>
      <c r="O173">
        <v>5</v>
      </c>
      <c r="P173" s="17">
        <v>12.784965947053937</v>
      </c>
      <c r="Q173" s="17">
        <v>8.1482043151374057</v>
      </c>
      <c r="R173" s="17">
        <v>7.8576578668049031</v>
      </c>
      <c r="S173" s="17">
        <v>11.550868808093579</v>
      </c>
      <c r="T173" s="17">
        <v>11.127409521049358</v>
      </c>
      <c r="V173" s="17">
        <f t="shared" si="505"/>
        <v>10.738405050904626</v>
      </c>
      <c r="W173" s="17">
        <f t="shared" si="506"/>
        <v>0.52230399785606085</v>
      </c>
      <c r="X173">
        <v>5</v>
      </c>
      <c r="Y173" s="17">
        <v>10.655486647967024</v>
      </c>
      <c r="Z173" s="17">
        <v>9.4165773015417074</v>
      </c>
      <c r="AA173" s="17">
        <v>12.62238583155461</v>
      </c>
      <c r="AB173" s="17">
        <v>10.636099001078033</v>
      </c>
      <c r="AC173" s="17">
        <v>10.361476472381749</v>
      </c>
      <c r="AD173" s="17"/>
      <c r="AE173" s="17">
        <f t="shared" si="509"/>
        <v>10.159624661136633</v>
      </c>
      <c r="AF173" s="17">
        <f t="shared" si="510"/>
        <v>0.22545906042751451</v>
      </c>
      <c r="AG173">
        <v>4</v>
      </c>
      <c r="AH173" s="17">
        <v>10.462786319701795</v>
      </c>
      <c r="AI173" s="17">
        <v>9.631850524283788</v>
      </c>
      <c r="AJ173" s="17">
        <v>9.9445904493045241</v>
      </c>
      <c r="AK173" s="17">
        <v>10.599271351256426</v>
      </c>
      <c r="AM173" s="17"/>
      <c r="AN173" s="17">
        <f t="shared" si="511"/>
        <v>10.693330026482545</v>
      </c>
      <c r="AO173" s="17">
        <f t="shared" si="512"/>
        <v>0.47215789070827707</v>
      </c>
      <c r="AP173">
        <v>10</v>
      </c>
      <c r="AQ173" s="17">
        <v>9.898823773282956</v>
      </c>
      <c r="AR173" s="17">
        <v>11.168777814656796</v>
      </c>
      <c r="AS173" s="17">
        <v>9.1928226437291798</v>
      </c>
      <c r="AT173" s="17">
        <v>8.5331350039257039</v>
      </c>
      <c r="AU173" s="17">
        <v>11.476419735079784</v>
      </c>
      <c r="AV173" s="17">
        <v>9.5598892229180024</v>
      </c>
      <c r="AW173" s="17">
        <v>11.505923148628465</v>
      </c>
      <c r="AX173" s="17">
        <v>13.558665797073207</v>
      </c>
      <c r="AY173" s="17">
        <v>11.828023851918427</v>
      </c>
      <c r="AZ173">
        <v>10.21081927361292</v>
      </c>
      <c r="BB173" s="17"/>
      <c r="BC173" s="17">
        <f t="shared" si="513"/>
        <v>10.235465159062894</v>
      </c>
      <c r="BD173" s="17">
        <f t="shared" si="514"/>
        <v>0.17754760588880536</v>
      </c>
      <c r="BE173">
        <v>9</v>
      </c>
      <c r="BF173" s="17">
        <v>10.917967123661089</v>
      </c>
      <c r="BG173" s="17">
        <v>9.4827508286252566</v>
      </c>
      <c r="BH173" s="17">
        <v>10.55366837232728</v>
      </c>
      <c r="BI173" s="17">
        <v>10.731595855694184</v>
      </c>
      <c r="BJ173" s="17">
        <v>10.389775404628121</v>
      </c>
      <c r="BK173" s="17">
        <v>9.5398202918796464</v>
      </c>
      <c r="BL173" s="17">
        <v>10.774785756766804</v>
      </c>
      <c r="BM173" s="17">
        <v>10.048942581439768</v>
      </c>
      <c r="BN173" s="17">
        <v>9.6798802165438929</v>
      </c>
    </row>
    <row r="174" spans="3:66">
      <c r="C174" t="s">
        <v>96</v>
      </c>
      <c r="D174" s="17">
        <f t="shared" ref="D174" si="515">AVERAGE(G174:K174)</f>
        <v>13.950770522138688</v>
      </c>
      <c r="E174" s="17">
        <f>STDEV(G174:K174)/SQRT(3)</f>
        <v>0.54217215340761427</v>
      </c>
      <c r="F174">
        <v>3</v>
      </c>
      <c r="G174" s="17"/>
      <c r="H174" s="17">
        <v>13.097951002308299</v>
      </c>
      <c r="I174" s="17">
        <v>13.797200901610793</v>
      </c>
      <c r="J174" s="17"/>
      <c r="K174" s="17">
        <v>14.95715966249697</v>
      </c>
      <c r="M174" s="17">
        <f t="shared" si="503"/>
        <v>9.4978212916278384</v>
      </c>
      <c r="N174" s="17">
        <f t="shared" si="504"/>
        <v>0.83345853817687343</v>
      </c>
      <c r="O174">
        <v>5</v>
      </c>
      <c r="P174" s="17">
        <v>7.874965947053937</v>
      </c>
      <c r="Q174" s="17">
        <v>7.3582043151374066</v>
      </c>
      <c r="R174" s="17">
        <v>10.027657866804905</v>
      </c>
      <c r="S174" s="17">
        <v>11.880868808093577</v>
      </c>
      <c r="T174" s="17">
        <v>10.347409521049361</v>
      </c>
      <c r="V174" s="17">
        <f t="shared" si="505"/>
        <v>9.8944050509046235</v>
      </c>
      <c r="W174" s="17">
        <f t="shared" si="506"/>
        <v>1.3525539564434497</v>
      </c>
      <c r="X174">
        <v>5</v>
      </c>
      <c r="Y174" s="17">
        <v>8.1754866479670234</v>
      </c>
      <c r="Z174" s="17">
        <v>6.6265773015417082</v>
      </c>
      <c r="AA174" s="17">
        <v>14.102385831554603</v>
      </c>
      <c r="AB174" s="17">
        <v>11.856099001078036</v>
      </c>
      <c r="AC174" s="17">
        <v>8.7114764723817508</v>
      </c>
      <c r="AD174" s="17"/>
      <c r="AE174" s="17">
        <f t="shared" si="509"/>
        <v>9.769624661136632</v>
      </c>
      <c r="AF174" s="17">
        <f t="shared" si="510"/>
        <v>0.49969399579165868</v>
      </c>
      <c r="AG174">
        <v>4</v>
      </c>
      <c r="AH174" s="17">
        <v>8.3827863197017933</v>
      </c>
      <c r="AI174" s="17">
        <v>10.441850524283787</v>
      </c>
      <c r="AJ174" s="17">
        <v>10.554590449304524</v>
      </c>
      <c r="AK174" s="17">
        <v>9.6992713512564279</v>
      </c>
      <c r="AM174" s="17"/>
      <c r="AN174" s="17">
        <f t="shared" si="511"/>
        <v>8.5193300264825442</v>
      </c>
      <c r="AO174" s="17">
        <f t="shared" si="512"/>
        <v>0.49959213162780908</v>
      </c>
      <c r="AP174">
        <v>10</v>
      </c>
      <c r="AQ174" s="17">
        <v>6.8488237732829553</v>
      </c>
      <c r="AR174" s="17">
        <v>8.4487778146567933</v>
      </c>
      <c r="AS174" s="17">
        <v>5.9628226437291794</v>
      </c>
      <c r="AT174" s="17">
        <v>7.2031350039257056</v>
      </c>
      <c r="AU174" s="17">
        <v>9.3464197350797811</v>
      </c>
      <c r="AV174" s="17">
        <v>10.719889222918003</v>
      </c>
      <c r="AW174" s="17">
        <v>9.8559231486284666</v>
      </c>
      <c r="AX174" s="17">
        <v>9.9786657970732087</v>
      </c>
      <c r="AY174" s="17">
        <v>9.3980238519184276</v>
      </c>
      <c r="AZ174">
        <v>7.4308192736129186</v>
      </c>
      <c r="BB174" s="17"/>
      <c r="BC174" s="17">
        <f t="shared" si="513"/>
        <v>10.556576270174004</v>
      </c>
      <c r="BD174" s="17">
        <f t="shared" si="514"/>
        <v>0.59659342169935037</v>
      </c>
      <c r="BE174">
        <v>9</v>
      </c>
      <c r="BF174" s="17">
        <v>9.1879671236610889</v>
      </c>
      <c r="BG174" s="17">
        <v>8.4127508286252564</v>
      </c>
      <c r="BH174" s="17">
        <v>7.773668372327279</v>
      </c>
      <c r="BI174" s="17">
        <v>11.801595855694185</v>
      </c>
      <c r="BJ174" s="17">
        <v>10.659775404628121</v>
      </c>
      <c r="BK174" s="17">
        <v>12.869820291879645</v>
      </c>
      <c r="BL174" s="17">
        <v>13.184785756766804</v>
      </c>
      <c r="BM174" s="17">
        <v>11.028942581439768</v>
      </c>
      <c r="BN174" s="17">
        <v>10.089880216543893</v>
      </c>
    </row>
    <row r="175" spans="3:66">
      <c r="C175" t="s">
        <v>97</v>
      </c>
      <c r="D175" s="17">
        <f t="shared" ref="D175:D205" si="516">AVERAGE(G175:K175)</f>
        <v>-0.86964872343806054</v>
      </c>
      <c r="E175" s="17">
        <f t="shared" ref="E175:E205" si="517">STDEV(G175:K175)/SQRT(5)</f>
        <v>0.21588409657131744</v>
      </c>
      <c r="F175">
        <v>5</v>
      </c>
      <c r="G175" s="17">
        <v>-0.76578379963139653</v>
      </c>
      <c r="H175" s="17">
        <v>-0.22204899769170083</v>
      </c>
      <c r="I175" s="17">
        <v>-1.3527990983892053</v>
      </c>
      <c r="J175" s="17">
        <v>-1.3447713839749689</v>
      </c>
      <c r="K175" s="17">
        <v>-0.66284033750303095</v>
      </c>
      <c r="M175" s="17">
        <f t="shared" si="503"/>
        <v>-1.0681787083721637</v>
      </c>
      <c r="N175" s="17">
        <f t="shared" si="504"/>
        <v>0.2968359907726501</v>
      </c>
      <c r="O175">
        <v>5</v>
      </c>
      <c r="P175" s="17">
        <v>-2.1950340529460632</v>
      </c>
      <c r="Q175" s="17">
        <v>-0.59179568486259626</v>
      </c>
      <c r="R175" s="17">
        <v>-1.0423421331950955</v>
      </c>
      <c r="S175" s="17">
        <v>-0.56913119190642192</v>
      </c>
      <c r="T175" s="17">
        <v>-0.94259047895064185</v>
      </c>
      <c r="V175" s="17">
        <f t="shared" si="505"/>
        <v>-0.99159494909537571</v>
      </c>
      <c r="W175" s="17">
        <f t="shared" si="506"/>
        <v>0.24146550312315335</v>
      </c>
      <c r="X175">
        <v>5</v>
      </c>
      <c r="Y175" s="17">
        <v>-0.27451335203297944</v>
      </c>
      <c r="Z175" s="17">
        <v>-0.66342269845829094</v>
      </c>
      <c r="AA175" s="17">
        <v>-1.6776141684453911</v>
      </c>
      <c r="AB175" s="17">
        <v>-1.103900998921965</v>
      </c>
      <c r="AC175" s="17">
        <v>-1.238523527618252</v>
      </c>
      <c r="AD175" s="17"/>
      <c r="AE175" s="17">
        <f t="shared" si="509"/>
        <v>0.16462466113663421</v>
      </c>
      <c r="AF175" s="17">
        <f t="shared" si="510"/>
        <v>0.13149637833109096</v>
      </c>
      <c r="AG175">
        <v>4</v>
      </c>
      <c r="AH175" s="17">
        <v>0.39278631970179489</v>
      </c>
      <c r="AI175" s="17">
        <v>0.39185052428378953</v>
      </c>
      <c r="AJ175" s="17">
        <v>-5.5409550695475929E-2</v>
      </c>
      <c r="AK175" s="17">
        <v>-7.0728648743571654E-2</v>
      </c>
      <c r="AM175" s="17"/>
      <c r="AN175" s="17">
        <f t="shared" si="511"/>
        <v>-0.44566997351745563</v>
      </c>
      <c r="AO175" s="17">
        <f t="shared" si="512"/>
        <v>0.14405103270500863</v>
      </c>
      <c r="AP175">
        <v>10</v>
      </c>
      <c r="AQ175" s="17">
        <v>-0.17117622671704424</v>
      </c>
      <c r="AR175" s="17">
        <v>-0.77122218534320552</v>
      </c>
      <c r="AS175" s="17">
        <v>-0.78717735627082064</v>
      </c>
      <c r="AT175" s="17">
        <v>-0.27686499607429482</v>
      </c>
      <c r="AU175" s="17">
        <v>-0.43358026492021651</v>
      </c>
      <c r="AV175" s="17">
        <v>-0.80011077708199707</v>
      </c>
      <c r="AW175" s="17">
        <v>6.5923148628467487E-2</v>
      </c>
      <c r="AX175" s="17">
        <v>-0.18133420292679148</v>
      </c>
      <c r="AY175" s="17">
        <v>0.17802385191842518</v>
      </c>
      <c r="AZ175">
        <v>-1.2791807263870787</v>
      </c>
      <c r="BB175" s="17"/>
      <c r="BC175" s="17">
        <f t="shared" si="513"/>
        <v>-0.12009039649266266</v>
      </c>
      <c r="BD175" s="17">
        <f t="shared" si="514"/>
        <v>0.16090256099920971</v>
      </c>
      <c r="BE175">
        <v>9</v>
      </c>
      <c r="BF175" s="17">
        <v>0.98796712366108963</v>
      </c>
      <c r="BG175" s="17">
        <v>-0.50724917137474534</v>
      </c>
      <c r="BH175" s="17">
        <v>0.26366837232727747</v>
      </c>
      <c r="BI175" s="17">
        <v>-5.8404144305814754E-2</v>
      </c>
      <c r="BJ175" s="17">
        <v>-0.27022459537187871</v>
      </c>
      <c r="BK175" s="17">
        <v>-0.32017970812035301</v>
      </c>
      <c r="BL175" s="17">
        <v>-1.5214243233199198E-2</v>
      </c>
      <c r="BM175" s="17">
        <v>-0.43105741856023272</v>
      </c>
      <c r="BN175" s="17">
        <v>-0.73011978345610729</v>
      </c>
    </row>
    <row r="176" spans="3:66">
      <c r="C176" t="s">
        <v>98</v>
      </c>
      <c r="D176" s="17">
        <f t="shared" si="516"/>
        <v>7.7023512765619389</v>
      </c>
      <c r="E176" s="17">
        <f t="shared" si="517"/>
        <v>0.4489318991750828</v>
      </c>
      <c r="F176">
        <v>5</v>
      </c>
      <c r="G176" s="17">
        <v>8.874216200368604</v>
      </c>
      <c r="H176" s="17">
        <v>8.5879510023082979</v>
      </c>
      <c r="I176" s="17">
        <v>6.6372009016107967</v>
      </c>
      <c r="J176" s="17">
        <v>6.8552286160250304</v>
      </c>
      <c r="K176" s="17">
        <v>7.5571596624969679</v>
      </c>
      <c r="M176" s="17">
        <f t="shared" si="503"/>
        <v>7.0238212916278373</v>
      </c>
      <c r="N176" s="17">
        <f t="shared" si="504"/>
        <v>0.33526264632267927</v>
      </c>
      <c r="O176">
        <v>5</v>
      </c>
      <c r="P176" s="17">
        <v>5.8449659470539359</v>
      </c>
      <c r="Q176" s="17">
        <v>7.4582043151374044</v>
      </c>
      <c r="R176" s="17">
        <v>7.8176578668049039</v>
      </c>
      <c r="S176" s="17">
        <v>6.8608688080935778</v>
      </c>
      <c r="T176" s="17">
        <v>7.13740952104936</v>
      </c>
      <c r="V176" s="17">
        <f t="shared" si="505"/>
        <v>7.0304050509046245</v>
      </c>
      <c r="W176" s="17">
        <f t="shared" si="506"/>
        <v>0.56891994063458462</v>
      </c>
      <c r="X176">
        <v>5</v>
      </c>
      <c r="Y176" s="17">
        <v>6.7654866479670233</v>
      </c>
      <c r="Z176" s="17">
        <v>6.5065773015417072</v>
      </c>
      <c r="AA176" s="17">
        <v>9.2723858315546082</v>
      </c>
      <c r="AB176" s="17">
        <v>6.4560990010780337</v>
      </c>
      <c r="AC176" s="17">
        <v>6.1514764723817486</v>
      </c>
      <c r="AD176" s="17"/>
      <c r="AE176" s="17">
        <f t="shared" si="509"/>
        <v>9.1046246611366328</v>
      </c>
      <c r="AF176" s="17">
        <f t="shared" si="510"/>
        <v>0.26128216828271078</v>
      </c>
      <c r="AG176">
        <v>4</v>
      </c>
      <c r="AH176" s="17">
        <v>8.4727863197017932</v>
      </c>
      <c r="AI176" s="17">
        <v>9.4218505242837871</v>
      </c>
      <c r="AJ176" s="17">
        <v>8.8945904493045234</v>
      </c>
      <c r="AK176" s="17">
        <v>9.6292713512564276</v>
      </c>
      <c r="AM176" s="17"/>
      <c r="AN176" s="17">
        <f t="shared" si="511"/>
        <v>8.7223300264825436</v>
      </c>
      <c r="AO176" s="17">
        <f t="shared" si="512"/>
        <v>0.34849160410329505</v>
      </c>
      <c r="AP176">
        <v>10</v>
      </c>
      <c r="AQ176" s="17">
        <v>8.278823773282955</v>
      </c>
      <c r="AR176" s="17">
        <v>8.1687778146567958</v>
      </c>
      <c r="AS176" s="17">
        <v>8.9628226437291794</v>
      </c>
      <c r="AT176" s="17">
        <v>7.9031350039257049</v>
      </c>
      <c r="AU176" s="17">
        <v>8.2264197350797836</v>
      </c>
      <c r="AV176" s="17">
        <v>10.949889222918003</v>
      </c>
      <c r="AW176" s="17">
        <v>9.6059231486284666</v>
      </c>
      <c r="AX176" s="17">
        <v>8.808665797073207</v>
      </c>
      <c r="AY176" s="17">
        <v>9.3980238519184276</v>
      </c>
      <c r="AZ176">
        <v>6.9208192736129206</v>
      </c>
      <c r="BB176" s="17"/>
      <c r="BC176" s="17">
        <f t="shared" si="513"/>
        <v>9.5454651590628945</v>
      </c>
      <c r="BD176" s="17">
        <f t="shared" si="514"/>
        <v>0.17839980517579843</v>
      </c>
      <c r="BE176">
        <v>9</v>
      </c>
      <c r="BF176" s="17">
        <v>9.3979671236610898</v>
      </c>
      <c r="BG176" s="17">
        <v>8.8227508286252565</v>
      </c>
      <c r="BH176" s="17">
        <v>9.4736683723272783</v>
      </c>
      <c r="BI176" s="17">
        <v>9.1015958556941854</v>
      </c>
      <c r="BJ176" s="17">
        <v>9.4597754046281217</v>
      </c>
      <c r="BK176" s="17">
        <v>9.6498202918796459</v>
      </c>
      <c r="BL176" s="17">
        <v>9.9447857567668017</v>
      </c>
      <c r="BM176" s="17">
        <v>10.788942581439766</v>
      </c>
      <c r="BN176" s="17">
        <v>9.2698802165438927</v>
      </c>
    </row>
    <row r="177" spans="3:66">
      <c r="C177" t="s">
        <v>99</v>
      </c>
      <c r="D177" s="17">
        <f t="shared" si="516"/>
        <v>10.716351276561941</v>
      </c>
      <c r="E177" s="17">
        <f t="shared" si="517"/>
        <v>0.11665680745456954</v>
      </c>
      <c r="F177">
        <v>5</v>
      </c>
      <c r="G177" s="17">
        <v>11.024216200368603</v>
      </c>
      <c r="H177" s="17">
        <v>10.947951002308297</v>
      </c>
      <c r="I177" s="17">
        <v>10.447200901610795</v>
      </c>
      <c r="J177" s="17">
        <v>10.495228616025031</v>
      </c>
      <c r="K177" s="17">
        <v>10.667159662496967</v>
      </c>
      <c r="M177" s="17">
        <f t="shared" si="503"/>
        <v>10.561821291627838</v>
      </c>
      <c r="N177" s="17">
        <f t="shared" si="504"/>
        <v>0.70650633688341813</v>
      </c>
      <c r="O177">
        <v>5</v>
      </c>
      <c r="P177" s="17">
        <v>8.504965947053936</v>
      </c>
      <c r="Q177" s="17">
        <v>10.778204315137405</v>
      </c>
      <c r="R177" s="17">
        <v>12.917657866804905</v>
      </c>
      <c r="S177" s="17">
        <v>10.410868808093579</v>
      </c>
      <c r="T177" s="17">
        <v>10.197409521049359</v>
      </c>
      <c r="V177" s="17">
        <f t="shared" si="505"/>
        <v>10.296405050904625</v>
      </c>
      <c r="W177" s="17">
        <f t="shared" si="506"/>
        <v>0.35579022440794911</v>
      </c>
      <c r="X177">
        <v>5</v>
      </c>
      <c r="Y177" s="17">
        <v>10.745486647967024</v>
      </c>
      <c r="Z177" s="17">
        <v>9.6965773015417085</v>
      </c>
      <c r="AA177" s="17">
        <v>11.222385831554611</v>
      </c>
      <c r="AB177" s="17">
        <v>10.546099001078034</v>
      </c>
      <c r="AC177" s="17">
        <v>9.2714764723817495</v>
      </c>
      <c r="AD177" s="17"/>
      <c r="AE177" s="17">
        <f t="shared" si="509"/>
        <v>12.702124661136633</v>
      </c>
      <c r="AF177" s="17">
        <f t="shared" si="510"/>
        <v>0.96081886832667929</v>
      </c>
      <c r="AG177">
        <v>4</v>
      </c>
      <c r="AH177" s="17">
        <v>12.732786319701795</v>
      </c>
      <c r="AI177" s="17">
        <v>11.351850524283787</v>
      </c>
      <c r="AJ177" s="17">
        <v>11.314590449304525</v>
      </c>
      <c r="AK177" s="17">
        <v>15.409271351256425</v>
      </c>
      <c r="AM177" s="17"/>
      <c r="AN177" s="17">
        <f t="shared" si="511"/>
        <v>11.823330026482543</v>
      </c>
      <c r="AO177" s="17">
        <f t="shared" si="512"/>
        <v>0.44668531476730605</v>
      </c>
      <c r="AP177">
        <v>10</v>
      </c>
      <c r="AQ177" s="17">
        <v>10.138823773282954</v>
      </c>
      <c r="AR177" s="17">
        <v>14.798777814656798</v>
      </c>
      <c r="AS177" s="17">
        <v>10.792822643729181</v>
      </c>
      <c r="AT177" s="17">
        <v>10.823135003925703</v>
      </c>
      <c r="AU177" s="17">
        <v>11.666419735079781</v>
      </c>
      <c r="AV177" s="17">
        <v>10.789889222918003</v>
      </c>
      <c r="AW177" s="17">
        <v>13.045923148628468</v>
      </c>
      <c r="AX177" s="17">
        <v>12.728665797073209</v>
      </c>
      <c r="AY177" s="17">
        <v>12.348023851918427</v>
      </c>
      <c r="AZ177">
        <v>11.10081927361292</v>
      </c>
      <c r="BB177" s="17"/>
      <c r="BC177" s="17">
        <f t="shared" si="513"/>
        <v>12.717687381285115</v>
      </c>
      <c r="BD177" s="17">
        <f t="shared" si="514"/>
        <v>0.44556861366404904</v>
      </c>
      <c r="BE177">
        <v>9</v>
      </c>
      <c r="BF177" s="17">
        <v>11.98796712366109</v>
      </c>
      <c r="BG177" s="17">
        <v>10.702750828625256</v>
      </c>
      <c r="BH177" s="17">
        <v>11.66366837232728</v>
      </c>
      <c r="BI177" s="17">
        <v>12.031595855694185</v>
      </c>
      <c r="BJ177" s="17">
        <v>14.799775404628114</v>
      </c>
      <c r="BK177" s="17">
        <v>12.759820291879645</v>
      </c>
      <c r="BL177" s="17">
        <v>14.774785756766804</v>
      </c>
      <c r="BM177" s="17">
        <v>13.608942581439766</v>
      </c>
      <c r="BN177" s="17">
        <v>12.129880216543892</v>
      </c>
    </row>
    <row r="178" spans="3:66">
      <c r="C178" t="s">
        <v>100</v>
      </c>
      <c r="D178" s="17">
        <f t="shared" si="516"/>
        <v>11.252351276561939</v>
      </c>
      <c r="E178" s="17">
        <f t="shared" si="517"/>
        <v>0.30384026803267422</v>
      </c>
      <c r="F178">
        <v>5</v>
      </c>
      <c r="G178" s="17">
        <v>12.354216200368604</v>
      </c>
      <c r="H178" s="17">
        <v>11.427951002308298</v>
      </c>
      <c r="I178" s="17">
        <v>10.777200901610797</v>
      </c>
      <c r="J178" s="17">
        <v>11.015228616025031</v>
      </c>
      <c r="K178" s="17">
        <v>10.687159662496967</v>
      </c>
      <c r="M178" s="17">
        <f t="shared" si="503"/>
        <v>11.011821291627836</v>
      </c>
      <c r="N178" s="17">
        <f t="shared" si="504"/>
        <v>0.41357992062178983</v>
      </c>
      <c r="O178">
        <v>5</v>
      </c>
      <c r="P178" s="17">
        <v>9.494965947053938</v>
      </c>
      <c r="Q178" s="17">
        <v>11.738204315137406</v>
      </c>
      <c r="R178" s="17">
        <v>11.777657866804905</v>
      </c>
      <c r="S178" s="17">
        <v>10.970868808093577</v>
      </c>
      <c r="T178" s="17">
        <v>11.077409521049358</v>
      </c>
      <c r="V178" s="17">
        <f t="shared" si="505"/>
        <v>10.710405050904626</v>
      </c>
      <c r="W178" s="17">
        <f t="shared" si="506"/>
        <v>0.28011038557439033</v>
      </c>
      <c r="X178">
        <v>5</v>
      </c>
      <c r="Y178" s="17">
        <v>10.315486647967024</v>
      </c>
      <c r="Z178" s="17">
        <v>10.326577301541707</v>
      </c>
      <c r="AA178" s="17">
        <v>11.03238583155461</v>
      </c>
      <c r="AB178" s="17">
        <v>11.666099001078035</v>
      </c>
      <c r="AC178" s="17">
        <v>10.211476472381751</v>
      </c>
      <c r="AD178" s="17"/>
      <c r="AE178" s="17">
        <f t="shared" si="509"/>
        <v>11.894624661136634</v>
      </c>
      <c r="AF178" s="17">
        <f t="shared" si="510"/>
        <v>0.32237102748895258</v>
      </c>
      <c r="AG178">
        <v>4</v>
      </c>
      <c r="AH178" s="17">
        <v>12.132786319701793</v>
      </c>
      <c r="AI178" s="17">
        <v>12.621850524283786</v>
      </c>
      <c r="AJ178" s="17">
        <v>11.724590449304525</v>
      </c>
      <c r="AK178" s="17">
        <v>11.099271351256426</v>
      </c>
      <c r="AM178" s="17"/>
      <c r="AN178" s="17">
        <f t="shared" si="511"/>
        <v>11.915330026482547</v>
      </c>
      <c r="AO178" s="17">
        <f t="shared" si="512"/>
        <v>0.12642660352384705</v>
      </c>
      <c r="AP178">
        <v>10</v>
      </c>
      <c r="AQ178" s="17">
        <v>11.688823773282955</v>
      </c>
      <c r="AR178" s="17">
        <v>12.128777814656797</v>
      </c>
      <c r="AS178" s="17">
        <v>11.912822643729179</v>
      </c>
      <c r="AT178" s="17">
        <v>11.613135003925706</v>
      </c>
      <c r="AU178" s="17">
        <v>11.496419735079783</v>
      </c>
      <c r="AV178" s="17">
        <v>11.549889222918004</v>
      </c>
      <c r="AW178" s="17">
        <v>12.755923148628465</v>
      </c>
      <c r="AX178" s="17">
        <v>11.828665797073207</v>
      </c>
      <c r="AY178" s="17">
        <v>12.378023851918428</v>
      </c>
      <c r="AZ178">
        <v>11.80081927361292</v>
      </c>
      <c r="BB178" s="17"/>
      <c r="BC178" s="17">
        <f t="shared" si="513"/>
        <v>12.293242936840672</v>
      </c>
      <c r="BD178" s="17">
        <f t="shared" si="514"/>
        <v>0.25522228471443759</v>
      </c>
      <c r="BE178">
        <v>9</v>
      </c>
      <c r="BF178" s="17">
        <v>12.517967123661091</v>
      </c>
      <c r="BG178" s="17">
        <v>11.522750828625256</v>
      </c>
      <c r="BH178" s="17">
        <v>12.433668372327279</v>
      </c>
      <c r="BI178" s="17">
        <v>13.771595855694184</v>
      </c>
      <c r="BJ178" s="17">
        <v>12.389775404628121</v>
      </c>
      <c r="BK178" s="17">
        <v>12.479820291879644</v>
      </c>
      <c r="BL178" s="17">
        <v>12.784785756766802</v>
      </c>
      <c r="BM178" s="17">
        <v>11.798942581439768</v>
      </c>
      <c r="BN178" s="17">
        <v>10.939880216543894</v>
      </c>
    </row>
    <row r="179" spans="3:66">
      <c r="C179" t="s">
        <v>101</v>
      </c>
      <c r="D179" s="17">
        <f t="shared" si="516"/>
        <v>6.2563512765619391</v>
      </c>
      <c r="E179" s="17">
        <f t="shared" si="517"/>
        <v>0.21663699667568065</v>
      </c>
      <c r="F179">
        <v>5</v>
      </c>
      <c r="G179" s="17">
        <v>7.004216200368603</v>
      </c>
      <c r="H179" s="17">
        <v>6.4279510023082977</v>
      </c>
      <c r="I179" s="17">
        <v>5.7372009016107945</v>
      </c>
      <c r="J179" s="17">
        <v>6.0452286160250317</v>
      </c>
      <c r="K179" s="17">
        <v>6.0671596624969695</v>
      </c>
      <c r="M179" s="17">
        <f t="shared" si="503"/>
        <v>6.381821291627837</v>
      </c>
      <c r="N179" s="17">
        <f t="shared" si="504"/>
        <v>0.20530049950297344</v>
      </c>
      <c r="O179">
        <v>5</v>
      </c>
      <c r="P179" s="17">
        <v>5.5849659470539379</v>
      </c>
      <c r="Q179" s="17">
        <v>6.7382043151374056</v>
      </c>
      <c r="R179" s="17">
        <v>6.5576578668049024</v>
      </c>
      <c r="S179" s="17">
        <v>6.6008688080935798</v>
      </c>
      <c r="T179" s="17">
        <v>6.4274095210493591</v>
      </c>
      <c r="V179" s="17">
        <f t="shared" si="505"/>
        <v>7.2624050509046256</v>
      </c>
      <c r="W179" s="17">
        <f t="shared" si="506"/>
        <v>0.26558733009156243</v>
      </c>
      <c r="X179">
        <v>5</v>
      </c>
      <c r="Y179" s="17">
        <v>7.5354866479670228</v>
      </c>
      <c r="Z179" s="17">
        <v>6.3365773015417091</v>
      </c>
      <c r="AA179" s="17">
        <v>7.9223858315546103</v>
      </c>
      <c r="AB179" s="17">
        <v>7.4060990010780365</v>
      </c>
      <c r="AC179" s="17">
        <v>7.1114764723817494</v>
      </c>
      <c r="AD179" s="17"/>
      <c r="AE179" s="17">
        <f t="shared" si="509"/>
        <v>7.9346246611366338</v>
      </c>
      <c r="AF179" s="17">
        <f t="shared" si="510"/>
        <v>0.29224348083907487</v>
      </c>
      <c r="AG179">
        <v>4</v>
      </c>
      <c r="AH179" s="17">
        <v>8.3827863197017933</v>
      </c>
      <c r="AI179" s="17">
        <v>8.3018505242837897</v>
      </c>
      <c r="AJ179" s="17">
        <v>7.1045904493045242</v>
      </c>
      <c r="AK179" s="17">
        <v>7.9492713512564279</v>
      </c>
      <c r="AM179" s="17"/>
      <c r="AN179" s="17">
        <f t="shared" si="511"/>
        <v>7.6353300264825466</v>
      </c>
      <c r="AO179" s="17">
        <f t="shared" si="512"/>
        <v>0.1833889637829012</v>
      </c>
      <c r="AP179">
        <v>10</v>
      </c>
      <c r="AQ179" s="17">
        <v>6.9188237732829556</v>
      </c>
      <c r="AR179" s="17">
        <v>7.988777814656796</v>
      </c>
      <c r="AS179" s="17">
        <v>7.7728226437291816</v>
      </c>
      <c r="AT179" s="17">
        <v>7.6231350039257038</v>
      </c>
      <c r="AU179" s="17">
        <v>6.8964197350797818</v>
      </c>
      <c r="AV179" s="17">
        <v>6.9198892229180018</v>
      </c>
      <c r="AW179" s="17">
        <v>8.5059231486284652</v>
      </c>
      <c r="AX179" s="17">
        <v>7.5186657970732078</v>
      </c>
      <c r="AY179" s="17">
        <v>8.3280238519184273</v>
      </c>
      <c r="AZ179">
        <v>7.8808192736129214</v>
      </c>
      <c r="BB179" s="17"/>
      <c r="BC179" s="17">
        <f t="shared" si="513"/>
        <v>7.796576270174004</v>
      </c>
      <c r="BD179" s="17">
        <f t="shared" si="514"/>
        <v>0.21589649451820231</v>
      </c>
      <c r="BE179">
        <v>9</v>
      </c>
      <c r="BF179" s="17">
        <v>8.4979671236610912</v>
      </c>
      <c r="BG179" s="17">
        <v>6.6427508286252568</v>
      </c>
      <c r="BH179" s="17">
        <v>7.5436683723272786</v>
      </c>
      <c r="BI179" s="17">
        <v>7.8615958556941834</v>
      </c>
      <c r="BJ179" s="17">
        <v>7.8897754046281214</v>
      </c>
      <c r="BK179" s="17">
        <v>7.2498202918796437</v>
      </c>
      <c r="BL179" s="17">
        <v>7.7547857567668039</v>
      </c>
      <c r="BM179" s="17">
        <v>9.0289425814397681</v>
      </c>
      <c r="BN179" s="17">
        <v>7.6998802165438924</v>
      </c>
    </row>
    <row r="180" spans="3:66">
      <c r="C180" t="s">
        <v>102</v>
      </c>
      <c r="D180" s="17">
        <f t="shared" si="516"/>
        <v>7.9123512765619379</v>
      </c>
      <c r="E180" s="17">
        <f t="shared" si="517"/>
        <v>0.76074973005066548</v>
      </c>
      <c r="F180">
        <v>5</v>
      </c>
      <c r="G180" s="17">
        <v>10.934216200368603</v>
      </c>
      <c r="H180" s="17">
        <v>6.9079510023082982</v>
      </c>
      <c r="I180" s="17">
        <v>7.4472009016107954</v>
      </c>
      <c r="J180" s="17">
        <v>7.0552286160250297</v>
      </c>
      <c r="K180" s="17">
        <v>7.2171596624969681</v>
      </c>
      <c r="M180" s="17">
        <f t="shared" si="503"/>
        <v>7.3438212916278358</v>
      </c>
      <c r="N180" s="17">
        <f t="shared" si="504"/>
        <v>0.15508100248010001</v>
      </c>
      <c r="O180">
        <v>5</v>
      </c>
      <c r="P180" s="17">
        <v>7.004965947053936</v>
      </c>
      <c r="Q180" s="17">
        <v>7.5682043151374039</v>
      </c>
      <c r="R180" s="17">
        <v>7.5176578668049032</v>
      </c>
      <c r="S180" s="17">
        <v>7.6908688080935796</v>
      </c>
      <c r="T180" s="17">
        <v>6.9374095210493607</v>
      </c>
      <c r="V180" s="17">
        <f t="shared" si="505"/>
        <v>7.8984050509046257</v>
      </c>
      <c r="W180" s="17">
        <f t="shared" si="506"/>
        <v>0.30010236636407372</v>
      </c>
      <c r="X180">
        <v>5</v>
      </c>
      <c r="Y180" s="17">
        <v>7.4754866479670206</v>
      </c>
      <c r="Z180" s="17">
        <v>7.4365773015417105</v>
      </c>
      <c r="AA180" s="17">
        <v>9.0623858315546109</v>
      </c>
      <c r="AB180" s="17">
        <v>7.8460990010780343</v>
      </c>
      <c r="AC180" s="17">
        <v>7.6714764723817481</v>
      </c>
      <c r="AD180" s="17"/>
      <c r="AE180" s="17">
        <f t="shared" si="509"/>
        <v>6.4171246611366337</v>
      </c>
      <c r="AF180" s="17">
        <f t="shared" si="510"/>
        <v>0.44177594171032381</v>
      </c>
      <c r="AG180">
        <v>4</v>
      </c>
      <c r="AH180" s="17">
        <v>6.2627863197017923</v>
      </c>
      <c r="AI180" s="17">
        <v>6.5518505242837897</v>
      </c>
      <c r="AJ180" s="17">
        <v>5.3545904493045242</v>
      </c>
      <c r="AK180" s="17">
        <v>7.4992713512564286</v>
      </c>
      <c r="AM180" s="17"/>
      <c r="AN180" s="17">
        <f t="shared" si="511"/>
        <v>6.6513300264825448</v>
      </c>
      <c r="AO180" s="17">
        <f t="shared" si="512"/>
        <v>0.26395485826886211</v>
      </c>
      <c r="AP180">
        <v>10</v>
      </c>
      <c r="AQ180" s="17">
        <v>6.7088237732829548</v>
      </c>
      <c r="AR180" s="17">
        <v>8.3387778146567939</v>
      </c>
      <c r="AS180" s="17">
        <v>6.2628226437291801</v>
      </c>
      <c r="AT180" s="17">
        <v>5.7131350039257036</v>
      </c>
      <c r="AU180" s="17">
        <v>6.7564197350797812</v>
      </c>
      <c r="AV180" s="17">
        <v>5.5898892229180035</v>
      </c>
      <c r="AW180" s="17">
        <v>5.9959231486284672</v>
      </c>
      <c r="AX180" s="17">
        <v>6.5686657970732085</v>
      </c>
      <c r="AY180" s="17">
        <v>7.2980238519184262</v>
      </c>
      <c r="AZ180">
        <v>7.28081927361292</v>
      </c>
      <c r="BB180" s="17"/>
      <c r="BC180" s="17">
        <f t="shared" si="513"/>
        <v>6.0554651590628943</v>
      </c>
      <c r="BD180" s="17">
        <f t="shared" si="514"/>
        <v>0.23774080175999954</v>
      </c>
      <c r="BE180">
        <v>9</v>
      </c>
      <c r="BF180" s="17">
        <v>6.9679671236610901</v>
      </c>
      <c r="BG180" s="17">
        <v>4.7127508286252571</v>
      </c>
      <c r="BH180" s="17">
        <v>5.3136683723272782</v>
      </c>
      <c r="BI180" s="17">
        <v>6.2015958556941833</v>
      </c>
      <c r="BJ180" s="17">
        <v>6.9797754046281213</v>
      </c>
      <c r="BK180" s="17">
        <v>6.439820291879645</v>
      </c>
      <c r="BL180" s="17">
        <v>6.3347857567668022</v>
      </c>
      <c r="BM180" s="17">
        <v>5.5789425814397688</v>
      </c>
      <c r="BN180" s="17">
        <v>5.969880216543892</v>
      </c>
    </row>
    <row r="181" spans="3:66">
      <c r="C181" t="s">
        <v>103</v>
      </c>
      <c r="D181" s="17">
        <f t="shared" si="516"/>
        <v>8.4883512765619393</v>
      </c>
      <c r="E181" s="17">
        <f t="shared" si="517"/>
        <v>0.17190633524600113</v>
      </c>
      <c r="F181">
        <v>5</v>
      </c>
      <c r="G181" s="17">
        <v>8.8142162003686018</v>
      </c>
      <c r="H181" s="17">
        <v>8.8379510023082979</v>
      </c>
      <c r="I181" s="17">
        <v>8.6372009016107967</v>
      </c>
      <c r="J181" s="17">
        <v>8.0952286160250289</v>
      </c>
      <c r="K181" s="17">
        <v>8.0571596624969679</v>
      </c>
      <c r="M181" s="17">
        <f t="shared" si="503"/>
        <v>7.7798212916278358</v>
      </c>
      <c r="N181" s="17">
        <f t="shared" si="504"/>
        <v>0.29992544162079277</v>
      </c>
      <c r="O181">
        <v>5</v>
      </c>
      <c r="P181" s="17">
        <v>6.6149659470539355</v>
      </c>
      <c r="Q181" s="17">
        <v>7.8082043151374059</v>
      </c>
      <c r="R181" s="17">
        <v>8.2276578668049041</v>
      </c>
      <c r="S181" s="17">
        <v>8.0808688080935767</v>
      </c>
      <c r="T181" s="17">
        <v>8.1674095210493576</v>
      </c>
      <c r="V181" s="17">
        <f t="shared" si="505"/>
        <v>8.0504050509046259</v>
      </c>
      <c r="W181" s="17">
        <f t="shared" si="506"/>
        <v>0.23274102766907651</v>
      </c>
      <c r="X181">
        <v>5</v>
      </c>
      <c r="Y181" s="17">
        <v>8.565486647967024</v>
      </c>
      <c r="Z181" s="17">
        <v>7.8565773015417086</v>
      </c>
      <c r="AA181" s="17">
        <v>8.5423858315546113</v>
      </c>
      <c r="AB181" s="17">
        <v>7.9660990010780353</v>
      </c>
      <c r="AC181" s="17">
        <v>7.3214764723817503</v>
      </c>
      <c r="AD181" s="17"/>
      <c r="AE181" s="17">
        <f t="shared" si="509"/>
        <v>8.4246246611366331</v>
      </c>
      <c r="AF181" s="17">
        <f t="shared" si="510"/>
        <v>0.42288192221489235</v>
      </c>
      <c r="AG181">
        <v>4</v>
      </c>
      <c r="AH181" s="17">
        <v>7.552786319701795</v>
      </c>
      <c r="AI181" s="17">
        <v>9.381850524283788</v>
      </c>
      <c r="AJ181" s="17">
        <v>8.8645904493045258</v>
      </c>
      <c r="AK181" s="17">
        <v>7.8992713512564272</v>
      </c>
      <c r="AM181" s="17"/>
      <c r="AN181" s="17">
        <f t="shared" si="511"/>
        <v>5.7913300264825427</v>
      </c>
      <c r="AO181" s="17">
        <f t="shared" si="512"/>
        <v>0.50801499426975782</v>
      </c>
      <c r="AP181">
        <v>10</v>
      </c>
      <c r="AQ181" s="17">
        <v>6.7688237732829535</v>
      </c>
      <c r="AR181" s="17">
        <v>2.7287778146567945</v>
      </c>
      <c r="AS181" s="17">
        <v>6.1028226437291799</v>
      </c>
      <c r="AT181" s="17">
        <v>7.7631350039257043</v>
      </c>
      <c r="AU181" s="17">
        <v>6.3864197350797838</v>
      </c>
      <c r="AV181" s="17">
        <v>5.8698892229180011</v>
      </c>
      <c r="AW181" s="17">
        <v>4.6459231486284658</v>
      </c>
      <c r="AX181" s="17">
        <v>7.6986657970732075</v>
      </c>
      <c r="AY181" s="17">
        <v>6.0380238519184282</v>
      </c>
      <c r="AZ181">
        <v>3.910819273612919</v>
      </c>
      <c r="BB181" s="17"/>
      <c r="BC181" s="17">
        <f t="shared" si="513"/>
        <v>6.9587984923962267</v>
      </c>
      <c r="BD181" s="17">
        <f t="shared" si="514"/>
        <v>0.28612538941967786</v>
      </c>
      <c r="BE181">
        <v>9</v>
      </c>
      <c r="BF181" s="17">
        <v>5.5479671236610884</v>
      </c>
      <c r="BG181" s="17">
        <v>6.0627508286252549</v>
      </c>
      <c r="BH181" s="17">
        <v>7.6836683723272792</v>
      </c>
      <c r="BI181" s="17">
        <v>5.9415958556941852</v>
      </c>
      <c r="BJ181" s="17">
        <v>7.7997754046281216</v>
      </c>
      <c r="BK181" s="17">
        <v>7.4498202918796466</v>
      </c>
      <c r="BL181" s="17">
        <v>7.5147857567668019</v>
      </c>
      <c r="BM181" s="17">
        <v>6.7289425814397674</v>
      </c>
      <c r="BN181" s="17">
        <v>7.8998802165438917</v>
      </c>
    </row>
    <row r="182" spans="3:66">
      <c r="C182" t="s">
        <v>104</v>
      </c>
      <c r="D182" s="17">
        <f t="shared" si="516"/>
        <v>11.350351276561941</v>
      </c>
      <c r="E182" s="17">
        <f t="shared" si="517"/>
        <v>0.43126129600335383</v>
      </c>
      <c r="F182">
        <v>5</v>
      </c>
      <c r="G182" s="17">
        <v>10.804216200368604</v>
      </c>
      <c r="H182" s="17">
        <v>10.697951002308297</v>
      </c>
      <c r="I182" s="17">
        <v>11.097200901610798</v>
      </c>
      <c r="J182" s="17">
        <v>13.045228616025032</v>
      </c>
      <c r="K182" s="17">
        <v>11.107159662496969</v>
      </c>
      <c r="M182" s="17">
        <f t="shared" si="503"/>
        <v>10.739821291627837</v>
      </c>
      <c r="N182" s="17">
        <f t="shared" si="504"/>
        <v>0.70415977615305636</v>
      </c>
      <c r="O182">
        <v>5</v>
      </c>
      <c r="P182" s="17">
        <v>8.5149659470539376</v>
      </c>
      <c r="Q182" s="17">
        <v>9.8282043151374054</v>
      </c>
      <c r="R182" s="17">
        <v>11.567657866804904</v>
      </c>
      <c r="S182" s="17">
        <v>12.520868808093578</v>
      </c>
      <c r="T182" s="17">
        <v>11.267409521049359</v>
      </c>
      <c r="V182" s="17">
        <f t="shared" si="505"/>
        <v>11.490405050904624</v>
      </c>
      <c r="W182" s="17">
        <f t="shared" si="506"/>
        <v>0.7565761370475228</v>
      </c>
      <c r="X182">
        <v>5</v>
      </c>
      <c r="Y182" s="17">
        <v>9.8854866479670207</v>
      </c>
      <c r="Z182" s="17">
        <v>10.756577301541707</v>
      </c>
      <c r="AA182" s="17">
        <v>13.432385831554615</v>
      </c>
      <c r="AB182" s="17">
        <v>13.186099001078031</v>
      </c>
      <c r="AC182" s="17">
        <v>10.191476472381751</v>
      </c>
      <c r="AD182" s="17"/>
      <c r="AE182" s="17">
        <f t="shared" si="509"/>
        <v>12.077124661136633</v>
      </c>
      <c r="AF182" s="17">
        <f t="shared" si="510"/>
        <v>0.66083717549940035</v>
      </c>
      <c r="AG182">
        <v>4</v>
      </c>
      <c r="AH182" s="17">
        <v>10.562786319701793</v>
      </c>
      <c r="AI182" s="17">
        <v>13.441850524283787</v>
      </c>
      <c r="AJ182" s="17">
        <v>12.884590449304525</v>
      </c>
      <c r="AK182" s="17">
        <v>11.419271351256427</v>
      </c>
      <c r="AM182" s="17"/>
      <c r="AN182" s="17">
        <f t="shared" si="511"/>
        <v>10.578330026482544</v>
      </c>
      <c r="AO182" s="17">
        <f t="shared" si="512"/>
        <v>0.28332989887857413</v>
      </c>
      <c r="AP182">
        <v>10</v>
      </c>
      <c r="AQ182" s="17">
        <v>9.4688237732829528</v>
      </c>
      <c r="AR182" s="17">
        <v>10.768777814656794</v>
      </c>
      <c r="AS182" s="17">
        <v>9.9928226437291805</v>
      </c>
      <c r="AT182" s="17">
        <v>10.503135003925703</v>
      </c>
      <c r="AU182" s="17">
        <v>9.6964197350797825</v>
      </c>
      <c r="AV182" s="17">
        <v>10.469889222918003</v>
      </c>
      <c r="AW182" s="17">
        <v>10.615923148628468</v>
      </c>
      <c r="AX182" s="17">
        <v>12.758665797073206</v>
      </c>
      <c r="AY182" s="17">
        <v>10.788023851918428</v>
      </c>
      <c r="AZ182">
        <v>10.720819273612921</v>
      </c>
      <c r="BB182" s="17"/>
      <c r="BC182" s="17">
        <f t="shared" si="513"/>
        <v>12.238798492396228</v>
      </c>
      <c r="BD182" s="17">
        <f t="shared" si="514"/>
        <v>0.67184487562093687</v>
      </c>
      <c r="BE182">
        <v>9</v>
      </c>
      <c r="BF182" s="17">
        <v>12.337967123661091</v>
      </c>
      <c r="BG182" s="17">
        <v>10.032750828625257</v>
      </c>
      <c r="BH182" s="17">
        <v>12.37366837232728</v>
      </c>
      <c r="BI182" s="17">
        <v>14.221595855694183</v>
      </c>
      <c r="BJ182" s="17">
        <v>14.03977540462812</v>
      </c>
      <c r="BK182" s="17">
        <v>12.389820291879644</v>
      </c>
      <c r="BL182" s="17">
        <v>14.764785756766798</v>
      </c>
      <c r="BM182" s="17">
        <v>11.938942581439768</v>
      </c>
      <c r="BN182" s="17">
        <v>8.0498802165438939</v>
      </c>
    </row>
    <row r="183" spans="3:66">
      <c r="C183" t="s">
        <v>105</v>
      </c>
      <c r="D183" s="17">
        <f t="shared" si="516"/>
        <v>4.6363512765619399</v>
      </c>
      <c r="E183" s="17">
        <f t="shared" si="517"/>
        <v>0.11669657012558632</v>
      </c>
      <c r="F183">
        <v>5</v>
      </c>
      <c r="G183" s="17">
        <v>4.8042162003686038</v>
      </c>
      <c r="H183" s="17">
        <v>4.9779510023082985</v>
      </c>
      <c r="I183" s="17">
        <v>4.3472009016107975</v>
      </c>
      <c r="J183" s="17">
        <v>4.62522861602503</v>
      </c>
      <c r="K183" s="17">
        <v>4.4271596624969689</v>
      </c>
      <c r="M183" s="17">
        <f t="shared" si="503"/>
        <v>4.3618212916278374</v>
      </c>
      <c r="N183" s="17">
        <f t="shared" si="504"/>
        <v>0.44359573726251628</v>
      </c>
      <c r="O183">
        <v>5</v>
      </c>
      <c r="P183" s="17">
        <v>2.624965947053937</v>
      </c>
      <c r="Q183" s="17">
        <v>4.6482043151374057</v>
      </c>
      <c r="R183" s="17">
        <v>4.6376578668049042</v>
      </c>
      <c r="S183" s="17">
        <v>4.7608688080935799</v>
      </c>
      <c r="T183" s="17">
        <v>5.13740952104936</v>
      </c>
      <c r="V183" s="17">
        <f t="shared" si="505"/>
        <v>4.6704050509046251</v>
      </c>
      <c r="W183" s="17">
        <f t="shared" si="506"/>
        <v>0.60423005491214887</v>
      </c>
      <c r="X183">
        <v>5</v>
      </c>
      <c r="Y183" s="17">
        <v>4.5854866479670235</v>
      </c>
      <c r="Z183" s="17">
        <v>3.8365773015417091</v>
      </c>
      <c r="AA183" s="17">
        <v>7.0223858315546082</v>
      </c>
      <c r="AB183" s="17">
        <v>4.0960990010780343</v>
      </c>
      <c r="AC183" s="17">
        <v>3.8114764723817487</v>
      </c>
      <c r="AD183" s="17"/>
      <c r="AE183" s="17">
        <f t="shared" si="509"/>
        <v>4.8621246611366322</v>
      </c>
      <c r="AF183" s="17">
        <f t="shared" si="510"/>
        <v>0.45544481612548765</v>
      </c>
      <c r="AG183">
        <v>4</v>
      </c>
      <c r="AH183" s="17">
        <v>4.7427863197017928</v>
      </c>
      <c r="AI183" s="17">
        <v>5.8718505242837864</v>
      </c>
      <c r="AJ183" s="17">
        <v>5.1445904493045234</v>
      </c>
      <c r="AK183" s="17">
        <v>3.6892713512564264</v>
      </c>
      <c r="AM183" s="17"/>
      <c r="AN183" s="17">
        <f t="shared" si="511"/>
        <v>4.9003300264825445</v>
      </c>
      <c r="AO183" s="17">
        <f t="shared" si="512"/>
        <v>0.28607362099660427</v>
      </c>
      <c r="AP183">
        <v>10</v>
      </c>
      <c r="AQ183" s="17">
        <v>4.1388237732829545</v>
      </c>
      <c r="AR183" s="17">
        <v>6.3087778146567963</v>
      </c>
      <c r="AS183" s="17">
        <v>5.0228226437291816</v>
      </c>
      <c r="AT183" s="17">
        <v>5.823135003925703</v>
      </c>
      <c r="AU183" s="17">
        <v>3.3664197350797807</v>
      </c>
      <c r="AV183" s="17">
        <v>4.6498892229180022</v>
      </c>
      <c r="AW183" s="17">
        <v>5.4259231486284669</v>
      </c>
      <c r="AX183" s="17">
        <v>3.8686657970732057</v>
      </c>
      <c r="AY183" s="17">
        <v>5.2080238519184263</v>
      </c>
      <c r="AZ183">
        <v>5.1908192736129202</v>
      </c>
      <c r="BB183" s="17"/>
      <c r="BC183" s="17">
        <f t="shared" si="513"/>
        <v>5.9010207146184488</v>
      </c>
      <c r="BD183" s="17">
        <f t="shared" si="514"/>
        <v>0.1866457602780103</v>
      </c>
      <c r="BE183">
        <v>9</v>
      </c>
      <c r="BF183" s="17">
        <v>6.0379671236610903</v>
      </c>
      <c r="BG183" s="17">
        <v>5.5827508286252545</v>
      </c>
      <c r="BH183" s="17">
        <v>6.4936683723272779</v>
      </c>
      <c r="BI183" s="17">
        <v>4.7315958556941844</v>
      </c>
      <c r="BJ183" s="17">
        <v>6.3597754046281203</v>
      </c>
      <c r="BK183" s="17">
        <v>5.559820291879646</v>
      </c>
      <c r="BL183" s="17">
        <v>5.7747857567668035</v>
      </c>
      <c r="BM183" s="17">
        <v>6.6789425814397667</v>
      </c>
      <c r="BN183" s="17">
        <v>5.8898802165438937</v>
      </c>
    </row>
    <row r="184" spans="3:66">
      <c r="C184" t="s">
        <v>106</v>
      </c>
      <c r="D184" s="17">
        <f t="shared" si="516"/>
        <v>3.6623512765619388</v>
      </c>
      <c r="E184" s="17">
        <f t="shared" si="517"/>
        <v>0.33916188331919001</v>
      </c>
      <c r="F184">
        <v>5</v>
      </c>
      <c r="G184" s="17">
        <v>4.7442162003686015</v>
      </c>
      <c r="H184" s="17">
        <v>3.5279510023082992</v>
      </c>
      <c r="I184" s="17">
        <v>3.4972009016107961</v>
      </c>
      <c r="J184" s="17">
        <v>3.8952286160250296</v>
      </c>
      <c r="K184" s="17">
        <v>2.6471596624969678</v>
      </c>
      <c r="M184" s="17">
        <f t="shared" si="503"/>
        <v>2.3578212916278369</v>
      </c>
      <c r="N184" s="17">
        <f t="shared" si="504"/>
        <v>0.44074800282174809</v>
      </c>
      <c r="O184">
        <v>5</v>
      </c>
      <c r="P184" s="17">
        <v>0.67496594705393775</v>
      </c>
      <c r="Q184" s="17">
        <v>3.2682043151374067</v>
      </c>
      <c r="R184" s="17">
        <v>2.6576578668049038</v>
      </c>
      <c r="S184" s="17">
        <v>2.7008688080935777</v>
      </c>
      <c r="T184" s="17">
        <v>2.4874095210493579</v>
      </c>
      <c r="V184" s="17">
        <f t="shared" si="505"/>
        <v>2.752405050904625</v>
      </c>
      <c r="W184" s="17">
        <f t="shared" si="506"/>
        <v>0.31144727828657504</v>
      </c>
      <c r="X184">
        <v>5</v>
      </c>
      <c r="Y184" s="17">
        <v>2.6054866479670231</v>
      </c>
      <c r="Z184" s="17">
        <v>2.8465773015417071</v>
      </c>
      <c r="AA184" s="17">
        <v>3.8923858315546092</v>
      </c>
      <c r="AB184" s="17">
        <v>2.3060990010780351</v>
      </c>
      <c r="AC184" s="17">
        <v>2.1114764723817494</v>
      </c>
      <c r="AD184" s="17"/>
      <c r="AE184" s="17">
        <f t="shared" si="509"/>
        <v>2.3371246611366336</v>
      </c>
      <c r="AF184" s="17">
        <f t="shared" si="510"/>
        <v>0.16620025207632788</v>
      </c>
      <c r="AG184">
        <v>4</v>
      </c>
      <c r="AH184" s="17">
        <v>2.3927863197017949</v>
      </c>
      <c r="AI184" s="17">
        <v>2.761850524283787</v>
      </c>
      <c r="AJ184" s="17">
        <v>2.2245904493045252</v>
      </c>
      <c r="AK184" s="17">
        <v>1.9692713512564275</v>
      </c>
      <c r="AM184" s="17"/>
      <c r="AN184" s="17">
        <f t="shared" si="511"/>
        <v>3.3343300264825428</v>
      </c>
      <c r="AO184" s="17">
        <f t="shared" si="512"/>
        <v>0.29552722525431158</v>
      </c>
      <c r="AP184">
        <v>10</v>
      </c>
      <c r="AQ184" s="17">
        <v>3.8688237732829549</v>
      </c>
      <c r="AR184" s="17">
        <v>4.8387778146567939</v>
      </c>
      <c r="AS184" s="17">
        <v>3.7928226437291812</v>
      </c>
      <c r="AT184" s="17">
        <v>3.943135003925704</v>
      </c>
      <c r="AU184" s="17">
        <v>2.5764197350797815</v>
      </c>
      <c r="AV184" s="17">
        <v>1.9398892229180014</v>
      </c>
      <c r="AW184" s="17">
        <v>2.9159231486284654</v>
      </c>
      <c r="AX184" s="17">
        <v>2.0986657970732061</v>
      </c>
      <c r="AY184" s="17">
        <v>4.0480238519184262</v>
      </c>
      <c r="AZ184">
        <v>3.3208192736129192</v>
      </c>
      <c r="BB184" s="17"/>
      <c r="BC184" s="17">
        <f t="shared" si="513"/>
        <v>3.1410207146184481</v>
      </c>
      <c r="BD184" s="17">
        <f t="shared" si="514"/>
        <v>0.25044586034912358</v>
      </c>
      <c r="BE184">
        <v>9</v>
      </c>
      <c r="BF184" s="17">
        <v>4.4479671236610905</v>
      </c>
      <c r="BG184" s="17">
        <v>3.4227508286252544</v>
      </c>
      <c r="BH184" s="17">
        <v>2.773668372327279</v>
      </c>
      <c r="BI184" s="17">
        <v>4.1615958556941841</v>
      </c>
      <c r="BJ184" s="17">
        <v>2.9697754046281197</v>
      </c>
      <c r="BK184" s="17">
        <v>1.7998202918796444</v>
      </c>
      <c r="BL184" s="17">
        <v>2.9747857567668028</v>
      </c>
      <c r="BM184" s="17">
        <v>2.7189425814397659</v>
      </c>
      <c r="BN184" s="17">
        <v>2.9998802165438931</v>
      </c>
    </row>
    <row r="185" spans="3:66">
      <c r="C185" t="s">
        <v>107</v>
      </c>
      <c r="D185" s="17">
        <f t="shared" si="516"/>
        <v>5.6403512765619395</v>
      </c>
      <c r="E185" s="17">
        <f t="shared" si="517"/>
        <v>0.6987431955332245</v>
      </c>
      <c r="F185">
        <v>5</v>
      </c>
      <c r="G185" s="17">
        <v>7.9542162003686023</v>
      </c>
      <c r="H185" s="17">
        <v>6.497951002308298</v>
      </c>
      <c r="I185" s="17">
        <v>4.3872009016107967</v>
      </c>
      <c r="J185" s="17">
        <v>5.0452286160250317</v>
      </c>
      <c r="K185" s="17">
        <v>4.3171596624969695</v>
      </c>
      <c r="M185" s="17">
        <f t="shared" si="503"/>
        <v>4.9518212916278372</v>
      </c>
      <c r="N185" s="17">
        <f t="shared" si="504"/>
        <v>0.3217952487348627</v>
      </c>
      <c r="O185">
        <v>5</v>
      </c>
      <c r="P185" s="17">
        <v>3.9049659470539382</v>
      </c>
      <c r="Q185" s="17">
        <v>4.5482043151374043</v>
      </c>
      <c r="R185" s="17">
        <v>5.1676578668049054</v>
      </c>
      <c r="S185" s="17">
        <v>5.6108688080935778</v>
      </c>
      <c r="T185" s="17">
        <v>5.5274095210493606</v>
      </c>
      <c r="V185" s="17">
        <f t="shared" si="505"/>
        <v>3.9484050509046247</v>
      </c>
      <c r="W185" s="17">
        <f t="shared" si="506"/>
        <v>1.3654596334953526</v>
      </c>
      <c r="X185">
        <v>5</v>
      </c>
      <c r="Y185" s="17">
        <v>5.6354866479670207</v>
      </c>
      <c r="Z185" s="17">
        <v>5.7965773015417099</v>
      </c>
      <c r="AA185" s="17">
        <v>-1.4576141684453887</v>
      </c>
      <c r="AB185" s="17">
        <v>5.0460990010780336</v>
      </c>
      <c r="AC185" s="17">
        <v>4.7214764723817488</v>
      </c>
      <c r="AD185" s="17"/>
      <c r="AE185" s="17">
        <f t="shared" si="509"/>
        <v>6.9046246611366335</v>
      </c>
      <c r="AF185" s="17">
        <f t="shared" si="510"/>
        <v>0.49010963472771635</v>
      </c>
      <c r="AG185">
        <v>4</v>
      </c>
      <c r="AH185" s="17">
        <v>8.0027863197017943</v>
      </c>
      <c r="AI185" s="17">
        <v>6.501850524283789</v>
      </c>
      <c r="AJ185" s="17">
        <v>7.3545904493045242</v>
      </c>
      <c r="AK185" s="17">
        <v>5.7592713512564266</v>
      </c>
      <c r="AM185" s="17"/>
      <c r="AN185" s="17">
        <f t="shared" si="511"/>
        <v>7.0393300264825438</v>
      </c>
      <c r="AO185" s="17">
        <f t="shared" si="512"/>
        <v>0.35299083255986941</v>
      </c>
      <c r="AP185">
        <v>10</v>
      </c>
      <c r="AQ185" s="17">
        <v>6.8688237732829549</v>
      </c>
      <c r="AR185" s="17">
        <v>8.6487778146567962</v>
      </c>
      <c r="AS185" s="17">
        <v>7.6828226437291818</v>
      </c>
      <c r="AT185" s="17">
        <v>6.6631350039257029</v>
      </c>
      <c r="AU185" s="17">
        <v>5.7664197350797828</v>
      </c>
      <c r="AV185" s="17">
        <v>5.0898892229180035</v>
      </c>
      <c r="AW185" s="17">
        <v>6.6159231486284682</v>
      </c>
      <c r="AX185" s="17">
        <v>7.3986657970732068</v>
      </c>
      <c r="AY185" s="17">
        <v>8.5580238519184277</v>
      </c>
      <c r="AZ185">
        <v>7.1008192736129203</v>
      </c>
      <c r="BB185" s="17"/>
      <c r="BC185" s="17">
        <f t="shared" si="513"/>
        <v>7.3965762701740045</v>
      </c>
      <c r="BD185" s="17">
        <f t="shared" si="514"/>
        <v>0.23628445541018903</v>
      </c>
      <c r="BE185">
        <v>9</v>
      </c>
      <c r="BF185" s="17">
        <v>6.4779671236610881</v>
      </c>
      <c r="BG185" s="17">
        <v>8.0227508286252558</v>
      </c>
      <c r="BH185" s="17">
        <v>6.4436683723272807</v>
      </c>
      <c r="BI185" s="17">
        <v>6.8915958556941845</v>
      </c>
      <c r="BJ185" s="17">
        <v>6.9997754046281209</v>
      </c>
      <c r="BK185" s="17">
        <v>7.3698202918796447</v>
      </c>
      <c r="BL185" s="17">
        <v>8.5147857567668019</v>
      </c>
      <c r="BM185" s="17">
        <v>7.6989425814397663</v>
      </c>
      <c r="BN185" s="17">
        <v>8.1498802165438917</v>
      </c>
    </row>
    <row r="186" spans="3:66">
      <c r="C186" t="s">
        <v>108</v>
      </c>
      <c r="D186" s="17">
        <f t="shared" si="516"/>
        <v>-0.38364872343806056</v>
      </c>
      <c r="E186" s="17">
        <f t="shared" si="517"/>
        <v>0.38002349601101959</v>
      </c>
      <c r="F186">
        <v>5</v>
      </c>
      <c r="G186" s="17">
        <v>1.0842162003686049</v>
      </c>
      <c r="H186" s="17">
        <v>-0.60204899769169984</v>
      </c>
      <c r="I186" s="17">
        <v>-0.76279909838920545</v>
      </c>
      <c r="J186" s="17">
        <v>-1.1047713839749704</v>
      </c>
      <c r="K186" s="17">
        <v>-0.53284033750303195</v>
      </c>
      <c r="M186" s="17">
        <f t="shared" si="503"/>
        <v>-2.0141787083721643</v>
      </c>
      <c r="N186" s="17">
        <f t="shared" si="504"/>
        <v>0.51661113822734273</v>
      </c>
      <c r="O186">
        <v>5</v>
      </c>
      <c r="P186" s="17">
        <v>-3.9350340529460635</v>
      </c>
      <c r="Q186" s="17">
        <v>-1.641795684862597</v>
      </c>
      <c r="R186" s="17">
        <v>-1.0023421331950964</v>
      </c>
      <c r="S186" s="17">
        <v>-2.1591311919064218</v>
      </c>
      <c r="T186" s="17">
        <v>-1.3325904789506424</v>
      </c>
      <c r="V186" s="17">
        <f t="shared" si="505"/>
        <v>-1.5975949490953751</v>
      </c>
      <c r="W186" s="17">
        <f t="shared" si="506"/>
        <v>0.40474476522941366</v>
      </c>
      <c r="X186">
        <v>5</v>
      </c>
      <c r="Y186" s="17">
        <v>-2.1245133520329773</v>
      </c>
      <c r="Z186" s="17">
        <v>-1.4834226984582912</v>
      </c>
      <c r="AA186" s="17">
        <v>-8.7614168445391272E-2</v>
      </c>
      <c r="AB186" s="17">
        <v>-2.3739009989219646</v>
      </c>
      <c r="AC186" s="17">
        <v>-1.9185235276182517</v>
      </c>
      <c r="AD186" s="17"/>
      <c r="AE186" s="17">
        <f t="shared" si="509"/>
        <v>0.48462466113663272</v>
      </c>
      <c r="AF186" s="17">
        <f t="shared" si="510"/>
        <v>0.24440616101016718</v>
      </c>
      <c r="AG186">
        <v>4</v>
      </c>
      <c r="AH186" s="17">
        <v>0.70278631970179362</v>
      </c>
      <c r="AI186" s="17">
        <v>0.7918505242837881</v>
      </c>
      <c r="AJ186" s="17">
        <v>-0.24540955069547721</v>
      </c>
      <c r="AK186" s="17">
        <v>0.68927135125642636</v>
      </c>
      <c r="AM186" s="17"/>
      <c r="AN186" s="17">
        <f t="shared" si="511"/>
        <v>-1.2796699735174557</v>
      </c>
      <c r="AO186" s="17">
        <f t="shared" si="512"/>
        <v>0.38120367339472272</v>
      </c>
      <c r="AP186">
        <v>10</v>
      </c>
      <c r="AQ186" s="17">
        <v>-2.6111762267170455</v>
      </c>
      <c r="AR186" s="17">
        <v>-1.5512221853432049</v>
      </c>
      <c r="AS186" s="17">
        <v>-0.86717735627081893</v>
      </c>
      <c r="AT186" s="17">
        <v>-1.1968649960742965</v>
      </c>
      <c r="AU186" s="17">
        <v>-2.1335802649202176</v>
      </c>
      <c r="AV186" s="17">
        <v>-1.3201107770819966</v>
      </c>
      <c r="AW186" s="17">
        <v>-0.11407685137153223</v>
      </c>
      <c r="AX186" s="17">
        <v>-1.3413342029267916</v>
      </c>
      <c r="AY186" s="17">
        <v>1.2380238519184275</v>
      </c>
      <c r="AZ186">
        <v>-2.8991807263870797</v>
      </c>
      <c r="BB186" s="17"/>
      <c r="BC186" s="17">
        <f t="shared" si="513"/>
        <v>-0.14897928538155134</v>
      </c>
      <c r="BD186" s="17">
        <f t="shared" si="514"/>
        <v>0.24482844226397521</v>
      </c>
      <c r="BE186">
        <v>9</v>
      </c>
      <c r="BF186" s="17">
        <v>-0.50203287633891058</v>
      </c>
      <c r="BG186" s="17">
        <v>-0.53724917137474293</v>
      </c>
      <c r="BH186" s="17">
        <v>0.35366837232727732</v>
      </c>
      <c r="BI186" s="17">
        <v>-8.840414430581589E-2</v>
      </c>
      <c r="BJ186" s="17">
        <v>-0.25022459537187913</v>
      </c>
      <c r="BK186" s="17">
        <v>0.28982029187964642</v>
      </c>
      <c r="BL186" s="17">
        <v>6.4785756766802649E-2</v>
      </c>
      <c r="BM186" s="17">
        <v>1.0689425814397673</v>
      </c>
      <c r="BN186" s="17">
        <v>-1.7401197834561071</v>
      </c>
    </row>
    <row r="187" spans="3:66">
      <c r="C187" t="s">
        <v>109</v>
      </c>
      <c r="D187" s="17">
        <f t="shared" si="516"/>
        <v>-0.51364872343806023</v>
      </c>
      <c r="E187" s="17">
        <f t="shared" si="517"/>
        <v>0.35380353054466918</v>
      </c>
      <c r="F187">
        <v>5</v>
      </c>
      <c r="G187" s="17">
        <v>0.78421620036860418</v>
      </c>
      <c r="H187" s="17">
        <v>-0.66204899769170211</v>
      </c>
      <c r="I187" s="17">
        <v>-0.81279909838920261</v>
      </c>
      <c r="J187" s="17">
        <v>-1.3547713839749704</v>
      </c>
      <c r="K187" s="17">
        <v>-0.52284033750303038</v>
      </c>
      <c r="M187" s="17">
        <f t="shared" si="503"/>
        <v>-1.0761787083721637</v>
      </c>
      <c r="N187" s="17">
        <f t="shared" si="504"/>
        <v>0.29949622017507416</v>
      </c>
      <c r="O187">
        <v>5</v>
      </c>
      <c r="P187" s="17">
        <v>-2.1050340529460634</v>
      </c>
      <c r="Q187" s="17">
        <v>-0.60179568486259427</v>
      </c>
      <c r="R187" s="17">
        <v>-1.3423421331950962</v>
      </c>
      <c r="S187" s="17">
        <v>-0.43913119190642291</v>
      </c>
      <c r="T187" s="17">
        <v>-0.89259047895064114</v>
      </c>
      <c r="V187" s="17">
        <f t="shared" si="505"/>
        <v>-0.32559494909537462</v>
      </c>
      <c r="W187" s="17">
        <f t="shared" si="506"/>
        <v>0.24132901876257232</v>
      </c>
      <c r="X187">
        <v>5</v>
      </c>
      <c r="Y187" s="17">
        <v>0.55548664796702241</v>
      </c>
      <c r="Z187" s="17">
        <v>-0.26342269845829236</v>
      </c>
      <c r="AA187" s="17">
        <v>-0.55761416844539013</v>
      </c>
      <c r="AB187" s="17">
        <v>-0.48390099892196403</v>
      </c>
      <c r="AC187" s="17">
        <v>-0.87852352761824903</v>
      </c>
      <c r="AD187" s="17"/>
      <c r="AE187" s="17">
        <f t="shared" si="509"/>
        <v>0.26462466113663297</v>
      </c>
      <c r="AF187" s="17">
        <f t="shared" si="510"/>
        <v>0.13059597021287919</v>
      </c>
      <c r="AG187">
        <v>4</v>
      </c>
      <c r="AH187" s="17">
        <v>0.64278631970179489</v>
      </c>
      <c r="AI187" s="17">
        <v>0.22185052428378782</v>
      </c>
      <c r="AJ187" s="17">
        <v>5.4590449304523503E-2</v>
      </c>
      <c r="AK187" s="17">
        <v>0.13927135125642565</v>
      </c>
      <c r="AM187" s="17"/>
      <c r="AN187" s="17">
        <f t="shared" si="511"/>
        <v>0.7393300264825442</v>
      </c>
      <c r="AO187" s="17">
        <f t="shared" si="512"/>
        <v>0.15171862942048528</v>
      </c>
      <c r="AP187">
        <v>10</v>
      </c>
      <c r="AQ187" s="17">
        <v>0.76882377328295348</v>
      </c>
      <c r="AR187" s="17">
        <v>1.4187778146567958</v>
      </c>
      <c r="AS187" s="17">
        <v>1.0528226437291792</v>
      </c>
      <c r="AT187" s="17">
        <v>0.89313500392570333</v>
      </c>
      <c r="AU187" s="17">
        <v>0.38641973507978378</v>
      </c>
      <c r="AV187" s="17">
        <v>-0.13011077708199892</v>
      </c>
      <c r="AW187" s="17">
        <v>0.95592314862846806</v>
      </c>
      <c r="AX187" s="17">
        <v>0.38866579707320881</v>
      </c>
      <c r="AY187" s="17">
        <v>1.2880238519184282</v>
      </c>
      <c r="AZ187">
        <v>0.37081927361291989</v>
      </c>
      <c r="BB187" s="17"/>
      <c r="BC187" s="17">
        <f t="shared" si="513"/>
        <v>0.70213182572955979</v>
      </c>
      <c r="BD187" s="17">
        <f t="shared" si="514"/>
        <v>0.16581058819052147</v>
      </c>
      <c r="BE187">
        <v>9</v>
      </c>
      <c r="BF187" s="17">
        <v>1.1179671236610886</v>
      </c>
      <c r="BG187" s="17">
        <v>0.85275082862525764</v>
      </c>
      <c r="BH187" s="17">
        <v>1.3736683723272805</v>
      </c>
      <c r="BI187" s="17">
        <v>1.121595855694185</v>
      </c>
      <c r="BJ187" s="17">
        <v>0.81977540462812115</v>
      </c>
      <c r="BK187" s="17">
        <v>-0.25017970812035628</v>
      </c>
      <c r="BL187" s="17">
        <v>0.49478575676680236</v>
      </c>
      <c r="BM187" s="17">
        <v>0.72894258143976742</v>
      </c>
      <c r="BN187" s="17">
        <v>5.9880216543891862E-2</v>
      </c>
    </row>
    <row r="188" spans="3:66">
      <c r="C188" t="s">
        <v>110</v>
      </c>
      <c r="D188" s="17">
        <f t="shared" si="516"/>
        <v>7.3203512765619392</v>
      </c>
      <c r="E188" s="17">
        <f t="shared" si="517"/>
        <v>0.17843248471814954</v>
      </c>
      <c r="F188">
        <v>5</v>
      </c>
      <c r="G188" s="17">
        <v>8.0242162003686026</v>
      </c>
      <c r="H188" s="17">
        <v>7.0979510023082995</v>
      </c>
      <c r="I188" s="17">
        <v>7.2572009016107977</v>
      </c>
      <c r="J188" s="17">
        <v>7.12522861602503</v>
      </c>
      <c r="K188" s="17">
        <v>7.0971596624969671</v>
      </c>
      <c r="M188" s="17">
        <f t="shared" si="503"/>
        <v>7.0018212916278371</v>
      </c>
      <c r="N188" s="17">
        <f t="shared" si="504"/>
        <v>0.27136970919815045</v>
      </c>
      <c r="O188">
        <v>5</v>
      </c>
      <c r="P188" s="17">
        <v>5.9749659470539385</v>
      </c>
      <c r="Q188" s="17">
        <v>7.1282043151374062</v>
      </c>
      <c r="R188" s="17">
        <v>7.4976578668049036</v>
      </c>
      <c r="S188" s="17">
        <v>7.0108688080935799</v>
      </c>
      <c r="T188" s="17">
        <v>7.397409521049358</v>
      </c>
      <c r="V188" s="17">
        <f t="shared" si="505"/>
        <v>7.324405050904625</v>
      </c>
      <c r="W188" s="17">
        <f t="shared" si="506"/>
        <v>0.26671484094385151</v>
      </c>
      <c r="X188">
        <v>5</v>
      </c>
      <c r="Y188" s="17">
        <v>7.325486647967022</v>
      </c>
      <c r="Z188" s="17">
        <v>7.2465773015417092</v>
      </c>
      <c r="AA188" s="17">
        <v>8.3123858315546109</v>
      </c>
      <c r="AB188" s="17">
        <v>6.7560990010780344</v>
      </c>
      <c r="AC188" s="17">
        <v>6.9814764723817504</v>
      </c>
      <c r="AD188" s="17"/>
      <c r="AE188" s="17">
        <f t="shared" si="509"/>
        <v>8.6096246611366318</v>
      </c>
      <c r="AF188" s="17">
        <f t="shared" si="510"/>
        <v>0.14894052490689982</v>
      </c>
      <c r="AG188">
        <v>4</v>
      </c>
      <c r="AH188" s="17">
        <v>8.182786319701794</v>
      </c>
      <c r="AI188" s="17">
        <v>8.6718505242837871</v>
      </c>
      <c r="AJ188" s="17">
        <v>8.8745904493045238</v>
      </c>
      <c r="AK188" s="17">
        <v>8.7092713512564259</v>
      </c>
      <c r="AM188" s="17"/>
      <c r="AN188" s="17">
        <f t="shared" si="511"/>
        <v>7.9503300264825443</v>
      </c>
      <c r="AO188" s="17">
        <f t="shared" si="512"/>
        <v>0.18209546443425081</v>
      </c>
      <c r="AP188">
        <v>10</v>
      </c>
      <c r="AQ188" s="17">
        <v>7.7488237732829539</v>
      </c>
      <c r="AR188" s="17">
        <v>8.3987778146567962</v>
      </c>
      <c r="AS188" s="17">
        <v>7.9328226437291818</v>
      </c>
      <c r="AT188" s="17">
        <v>7.4731350039257052</v>
      </c>
      <c r="AU188" s="17">
        <v>8.1864197350797809</v>
      </c>
      <c r="AV188" s="17">
        <v>7.9498892229180029</v>
      </c>
      <c r="AW188" s="17">
        <v>8.6659231486284654</v>
      </c>
      <c r="AX188" s="17">
        <v>8.7286657970732087</v>
      </c>
      <c r="AY188" s="17">
        <v>7.5580238519184277</v>
      </c>
      <c r="AZ188">
        <v>6.8608192736129219</v>
      </c>
      <c r="BB188" s="17"/>
      <c r="BC188" s="17">
        <f t="shared" si="513"/>
        <v>9.0099096035073369</v>
      </c>
      <c r="BD188" s="17">
        <f t="shared" si="514"/>
        <v>0.18257505353920148</v>
      </c>
      <c r="BE188">
        <v>9</v>
      </c>
      <c r="BF188" s="17">
        <v>8.9979671236610912</v>
      </c>
      <c r="BG188" s="17">
        <v>7.7927508286252554</v>
      </c>
      <c r="BH188" s="17">
        <v>9.2636683723272775</v>
      </c>
      <c r="BI188" s="17">
        <v>8.7215958556941828</v>
      </c>
      <c r="BJ188" s="17">
        <v>8.7597754046281189</v>
      </c>
      <c r="BK188" s="17">
        <v>9.319820291879644</v>
      </c>
      <c r="BL188" s="17">
        <v>9.5647857567668026</v>
      </c>
      <c r="BM188" s="17">
        <v>9.7589425814397686</v>
      </c>
      <c r="BN188" s="17">
        <v>8.9098802165438933</v>
      </c>
    </row>
    <row r="189" spans="3:66">
      <c r="C189" t="s">
        <v>111</v>
      </c>
      <c r="D189" s="17">
        <f t="shared" si="516"/>
        <v>9.5843512765619376</v>
      </c>
      <c r="E189" s="17">
        <f t="shared" si="517"/>
        <v>0.25105311287825338</v>
      </c>
      <c r="F189">
        <v>5</v>
      </c>
      <c r="G189" s="17">
        <v>10.034216200368604</v>
      </c>
      <c r="H189" s="17">
        <v>10.017951002308298</v>
      </c>
      <c r="I189" s="17">
        <v>9.5372009016107953</v>
      </c>
      <c r="J189" s="17">
        <v>9.6752286160250307</v>
      </c>
      <c r="K189" s="17">
        <v>8.6571596624969693</v>
      </c>
      <c r="M189" s="17">
        <f t="shared" si="503"/>
        <v>9.7398212916278375</v>
      </c>
      <c r="N189" s="17">
        <f t="shared" si="504"/>
        <v>0.51539144428029915</v>
      </c>
      <c r="O189">
        <v>5</v>
      </c>
      <c r="P189" s="17">
        <v>11.434965947053936</v>
      </c>
      <c r="Q189" s="17">
        <v>8.2982043151374043</v>
      </c>
      <c r="R189" s="17">
        <v>10.087657866804904</v>
      </c>
      <c r="S189" s="17">
        <v>9.6108688080935778</v>
      </c>
      <c r="T189" s="17">
        <v>9.267409521049359</v>
      </c>
      <c r="V189" s="17">
        <f t="shared" si="505"/>
        <v>9.0404050509046261</v>
      </c>
      <c r="W189" s="17">
        <f t="shared" si="506"/>
        <v>0.23477833068826218</v>
      </c>
      <c r="X189">
        <v>5</v>
      </c>
      <c r="Y189" s="17">
        <v>8.825486647967022</v>
      </c>
      <c r="Z189" s="17">
        <v>8.8765773015417082</v>
      </c>
      <c r="AA189" s="17">
        <v>9.972385831554611</v>
      </c>
      <c r="AB189" s="17">
        <v>8.8260990010780347</v>
      </c>
      <c r="AC189" s="17">
        <v>8.7014764723817493</v>
      </c>
      <c r="AD189" s="17"/>
      <c r="AE189" s="17">
        <f t="shared" si="509"/>
        <v>8.5671246611366332</v>
      </c>
      <c r="AF189" s="17">
        <f t="shared" si="510"/>
        <v>0.30485664429892279</v>
      </c>
      <c r="AG189">
        <v>4</v>
      </c>
      <c r="AH189" s="17">
        <v>9.302786319701795</v>
      </c>
      <c r="AI189" s="17">
        <v>8.8318505242837873</v>
      </c>
      <c r="AJ189" s="17">
        <v>8.0245904493045224</v>
      </c>
      <c r="AK189" s="17">
        <v>8.1092713512564281</v>
      </c>
      <c r="AM189" s="17"/>
      <c r="AN189" s="17">
        <f t="shared" si="511"/>
        <v>8.7703300264825437</v>
      </c>
      <c r="AO189" s="17">
        <f t="shared" si="512"/>
        <v>0.21009050674529678</v>
      </c>
      <c r="AP189">
        <v>10</v>
      </c>
      <c r="AQ189" s="17">
        <v>7.9988237732829539</v>
      </c>
      <c r="AR189" s="17">
        <v>8.9587778146567949</v>
      </c>
      <c r="AS189" s="17">
        <v>8.8928226437291791</v>
      </c>
      <c r="AT189" s="17">
        <v>8.8331350039257046</v>
      </c>
      <c r="AU189" s="17">
        <v>8.9164197350797814</v>
      </c>
      <c r="AV189" s="17">
        <v>8.6498892229180022</v>
      </c>
      <c r="AW189" s="17">
        <v>8.9559231486284681</v>
      </c>
      <c r="AX189" s="17">
        <v>9.1186657970732057</v>
      </c>
      <c r="AY189" s="17">
        <v>9.9380238519184267</v>
      </c>
      <c r="AZ189">
        <v>7.4408192736129202</v>
      </c>
      <c r="BB189" s="17"/>
      <c r="BC189" s="17">
        <f t="shared" si="513"/>
        <v>8.8387984923962293</v>
      </c>
      <c r="BD189" s="17">
        <f t="shared" si="514"/>
        <v>0.11711634930190051</v>
      </c>
      <c r="BE189">
        <v>9</v>
      </c>
      <c r="BF189" s="17">
        <v>9.1079671236610906</v>
      </c>
      <c r="BG189" s="17">
        <v>8.4727508286252551</v>
      </c>
      <c r="BH189" s="17">
        <v>9.3236683723272797</v>
      </c>
      <c r="BI189" s="17">
        <v>9.3315958556941858</v>
      </c>
      <c r="BJ189" s="17">
        <v>8.78977540462812</v>
      </c>
      <c r="BK189" s="17">
        <v>8.679820291879647</v>
      </c>
      <c r="BL189" s="17">
        <v>8.6647857567668005</v>
      </c>
      <c r="BM189" s="17">
        <v>8.9289425814397667</v>
      </c>
      <c r="BN189" s="17">
        <v>8.2498802165438931</v>
      </c>
    </row>
    <row r="190" spans="3:66">
      <c r="C190" t="s">
        <v>112</v>
      </c>
      <c r="D190" s="17">
        <f t="shared" si="516"/>
        <v>-0.44764872343806061</v>
      </c>
      <c r="E190" s="17">
        <f t="shared" si="517"/>
        <v>0.28256981767708511</v>
      </c>
      <c r="F190">
        <v>5</v>
      </c>
      <c r="G190" s="17">
        <v>0.35421620036860446</v>
      </c>
      <c r="H190" s="17">
        <v>6.7951002308298314E-2</v>
      </c>
      <c r="I190" s="17">
        <v>-0.72279909838920275</v>
      </c>
      <c r="J190" s="17">
        <v>-1.1547713839749711</v>
      </c>
      <c r="K190" s="17">
        <v>-0.78284033750303195</v>
      </c>
      <c r="M190" s="17">
        <f t="shared" si="503"/>
        <v>-0.8021787083721641</v>
      </c>
      <c r="N190" s="17">
        <f t="shared" si="504"/>
        <v>0.1301401079109594</v>
      </c>
      <c r="O190">
        <v>5</v>
      </c>
      <c r="P190" s="17">
        <v>-1.1750340529460637</v>
      </c>
      <c r="Q190" s="17">
        <v>-0.45179568486259569</v>
      </c>
      <c r="R190" s="17">
        <v>-0.89234213319509692</v>
      </c>
      <c r="S190" s="17">
        <v>-0.56913119190642192</v>
      </c>
      <c r="T190" s="17">
        <v>-0.92259047895064228</v>
      </c>
      <c r="V190" s="17">
        <f t="shared" si="505"/>
        <v>-7.3594949095375034E-2</v>
      </c>
      <c r="W190" s="17">
        <f t="shared" si="506"/>
        <v>0.40571169446002248</v>
      </c>
      <c r="X190">
        <v>5</v>
      </c>
      <c r="Y190" s="17">
        <v>3.5486647967022833E-2</v>
      </c>
      <c r="Z190" s="17">
        <v>-0.53342269845829193</v>
      </c>
      <c r="AA190" s="17">
        <v>1.4523858315546079</v>
      </c>
      <c r="AB190" s="17">
        <v>-0.50390099892196361</v>
      </c>
      <c r="AC190" s="17">
        <v>-0.81852352761825031</v>
      </c>
      <c r="AD190" s="17"/>
      <c r="AE190" s="17">
        <f t="shared" si="509"/>
        <v>2.9696246611366339</v>
      </c>
      <c r="AF190" s="17">
        <f t="shared" si="510"/>
        <v>0.45484065997318585</v>
      </c>
      <c r="AG190">
        <v>4</v>
      </c>
      <c r="AH190" s="17">
        <v>3.3827863197017933</v>
      </c>
      <c r="AI190" s="17">
        <v>3.2018505242837882</v>
      </c>
      <c r="AJ190" s="17">
        <v>1.6345904493045254</v>
      </c>
      <c r="AK190" s="17">
        <v>3.6592713512564288</v>
      </c>
      <c r="AM190" s="17"/>
      <c r="AN190" s="17">
        <f t="shared" si="511"/>
        <v>1.8073300264825434</v>
      </c>
      <c r="AO190" s="17">
        <f t="shared" si="512"/>
        <v>0.20639396278187397</v>
      </c>
      <c r="AP190">
        <v>10</v>
      </c>
      <c r="AQ190" s="17">
        <v>1.1088237732829533</v>
      </c>
      <c r="AR190" s="17">
        <v>2.1387778146567946</v>
      </c>
      <c r="AS190" s="17">
        <v>1.3028226437291792</v>
      </c>
      <c r="AT190" s="17">
        <v>2.2531350039257028</v>
      </c>
      <c r="AU190" s="17">
        <v>1.4664197350797821</v>
      </c>
      <c r="AV190" s="17">
        <v>1.7798892229180012</v>
      </c>
      <c r="AW190" s="17">
        <v>2.7059231486284681</v>
      </c>
      <c r="AX190" s="17">
        <v>1.8786657970732072</v>
      </c>
      <c r="AY190" s="17">
        <v>2.6780238519184252</v>
      </c>
      <c r="AZ190">
        <v>0.76081927361292045</v>
      </c>
      <c r="BB190" s="17"/>
      <c r="BC190" s="17">
        <f t="shared" si="513"/>
        <v>2.4232429368406709</v>
      </c>
      <c r="BD190" s="17">
        <f t="shared" si="514"/>
        <v>0.16892908715205893</v>
      </c>
      <c r="BE190">
        <v>9</v>
      </c>
      <c r="BF190" s="17">
        <v>3.2879671236610903</v>
      </c>
      <c r="BG190" s="17">
        <v>2.5327508286252574</v>
      </c>
      <c r="BH190" s="17">
        <v>2.653668372327278</v>
      </c>
      <c r="BI190" s="17">
        <v>2.6415958556941845</v>
      </c>
      <c r="BJ190" s="17">
        <v>2.5097754046281189</v>
      </c>
      <c r="BK190" s="17">
        <v>1.6498202918796459</v>
      </c>
      <c r="BL190" s="17">
        <v>1.8647857567668034</v>
      </c>
      <c r="BM190" s="17">
        <v>2.8289425814397688</v>
      </c>
      <c r="BN190" s="17">
        <v>1.839880216543893</v>
      </c>
    </row>
    <row r="191" spans="3:66">
      <c r="C191" t="s">
        <v>113</v>
      </c>
      <c r="D191" s="17">
        <f t="shared" si="516"/>
        <v>8.3943512765619399</v>
      </c>
      <c r="E191" s="17">
        <f t="shared" si="517"/>
        <v>0.72551901716772549</v>
      </c>
      <c r="F191">
        <v>5</v>
      </c>
      <c r="G191" s="17">
        <v>6.8042162003686038</v>
      </c>
      <c r="H191" s="17">
        <v>7.617951002308299</v>
      </c>
      <c r="I191" s="17">
        <v>8.9372009016107974</v>
      </c>
      <c r="J191" s="17">
        <v>10.955228616025028</v>
      </c>
      <c r="K191" s="17">
        <v>7.6571596624969693</v>
      </c>
      <c r="M191" s="17">
        <f t="shared" si="503"/>
        <v>8.5198212916278369</v>
      </c>
      <c r="N191" s="17">
        <f t="shared" si="504"/>
        <v>0.49331933379640952</v>
      </c>
      <c r="O191">
        <v>5</v>
      </c>
      <c r="P191" s="17">
        <v>9.3249659470539363</v>
      </c>
      <c r="Q191" s="17">
        <v>7.4982043151374036</v>
      </c>
      <c r="R191" s="17">
        <v>8.9776578668049041</v>
      </c>
      <c r="S191" s="17">
        <v>9.6108688080935778</v>
      </c>
      <c r="T191" s="17">
        <v>7.1874095210493607</v>
      </c>
      <c r="V191" s="17">
        <f t="shared" si="505"/>
        <v>7.8744050509046248</v>
      </c>
      <c r="W191" s="17">
        <f t="shared" si="506"/>
        <v>1.0329548758086633</v>
      </c>
      <c r="X191">
        <v>5</v>
      </c>
      <c r="Y191" s="17">
        <v>6.4254866479670234</v>
      </c>
      <c r="Z191" s="17">
        <v>6.3465773015417071</v>
      </c>
      <c r="AA191" s="17">
        <v>11.722385831554611</v>
      </c>
      <c r="AB191" s="17">
        <v>8.3660990010780338</v>
      </c>
      <c r="AC191" s="17">
        <v>6.511476472381748</v>
      </c>
      <c r="AD191" s="17"/>
      <c r="AE191" s="17">
        <f t="shared" si="509"/>
        <v>9.1921246611366332</v>
      </c>
      <c r="AF191" s="17">
        <f t="shared" si="510"/>
        <v>0.30822471007273683</v>
      </c>
      <c r="AG191">
        <v>4</v>
      </c>
      <c r="AH191" s="17">
        <v>8.4527863197017936</v>
      </c>
      <c r="AI191" s="17">
        <v>9.5218505242837885</v>
      </c>
      <c r="AJ191" s="17">
        <v>9.8445904493045227</v>
      </c>
      <c r="AK191" s="17">
        <v>8.9492713512564279</v>
      </c>
      <c r="AM191" s="17"/>
      <c r="AN191" s="17">
        <f t="shared" si="511"/>
        <v>8.7513300264825435</v>
      </c>
      <c r="AO191" s="17">
        <f t="shared" si="512"/>
        <v>0.49918256183720383</v>
      </c>
      <c r="AP191">
        <v>10</v>
      </c>
      <c r="AQ191" s="17">
        <v>7.6088237732829533</v>
      </c>
      <c r="AR191" s="17">
        <v>9.1687778146567958</v>
      </c>
      <c r="AS191" s="17">
        <v>7.7428226437291805</v>
      </c>
      <c r="AT191" s="17">
        <v>8.2931350039257055</v>
      </c>
      <c r="AU191" s="17">
        <v>8.3764197350797822</v>
      </c>
      <c r="AV191" s="17">
        <v>12.139889222918004</v>
      </c>
      <c r="AW191" s="17">
        <v>9.5159231486284668</v>
      </c>
      <c r="AX191" s="17">
        <v>9.9886657970732067</v>
      </c>
      <c r="AY191" s="17">
        <v>8.3380238519184253</v>
      </c>
      <c r="AZ191">
        <v>6.3408192736129187</v>
      </c>
      <c r="BB191" s="17"/>
      <c r="BC191" s="17">
        <f t="shared" si="513"/>
        <v>7.2343540479517827</v>
      </c>
      <c r="BD191" s="17">
        <f t="shared" si="514"/>
        <v>1.7766276443023057</v>
      </c>
      <c r="BE191">
        <v>9</v>
      </c>
      <c r="BF191" s="17">
        <v>9.3079671236610899</v>
      </c>
      <c r="BG191" s="17">
        <v>6.8927508286252568</v>
      </c>
      <c r="BH191" s="17">
        <v>8.8236683723272797</v>
      </c>
      <c r="BI191" s="17">
        <v>9.0115958556941855</v>
      </c>
      <c r="BJ191" s="17">
        <v>-7.3902245953718797</v>
      </c>
      <c r="BK191" s="17">
        <v>10.529820291879645</v>
      </c>
      <c r="BL191" s="17">
        <v>11.064785756766803</v>
      </c>
      <c r="BM191" s="17">
        <v>8.1889425814397683</v>
      </c>
      <c r="BN191" s="17">
        <v>8.6798802165438929</v>
      </c>
    </row>
    <row r="192" spans="3:66">
      <c r="C192" t="s">
        <v>114</v>
      </c>
      <c r="D192" s="17">
        <f t="shared" si="516"/>
        <v>4.0603512765619394</v>
      </c>
      <c r="E192" s="17">
        <f t="shared" si="517"/>
        <v>0.23892010835801461</v>
      </c>
      <c r="F192">
        <v>5</v>
      </c>
      <c r="G192" s="17">
        <v>3.3042162003686038</v>
      </c>
      <c r="H192" s="17">
        <v>4.5079510023082996</v>
      </c>
      <c r="I192" s="17">
        <v>4.1572009016107963</v>
      </c>
      <c r="J192" s="17">
        <v>3.755228616025029</v>
      </c>
      <c r="K192" s="17">
        <v>4.5771596624969675</v>
      </c>
      <c r="M192" s="17">
        <f t="shared" si="503"/>
        <v>3.8518212916278367</v>
      </c>
      <c r="N192" s="17">
        <f t="shared" si="504"/>
        <v>0.42078003957650928</v>
      </c>
      <c r="O192">
        <v>5</v>
      </c>
      <c r="P192" s="17">
        <v>2.8949659470539366</v>
      </c>
      <c r="Q192" s="17">
        <v>5.1182043151374046</v>
      </c>
      <c r="R192" s="17">
        <v>4.5176578668049032</v>
      </c>
      <c r="S192" s="17">
        <v>3.5908688080935782</v>
      </c>
      <c r="T192" s="17">
        <v>3.13740952104936</v>
      </c>
      <c r="V192" s="17">
        <f t="shared" si="505"/>
        <v>3.840405050904625</v>
      </c>
      <c r="W192" s="17">
        <f t="shared" si="506"/>
        <v>0.63671396831195259</v>
      </c>
      <c r="X192">
        <v>5</v>
      </c>
      <c r="Y192" s="17">
        <v>3.6854866479670214</v>
      </c>
      <c r="Z192" s="17">
        <v>2.8365773015417091</v>
      </c>
      <c r="AA192" s="17">
        <v>6.3223858315546089</v>
      </c>
      <c r="AB192" s="17">
        <v>3.0360990010780355</v>
      </c>
      <c r="AC192" s="17">
        <v>3.3214764723817503</v>
      </c>
      <c r="AD192" s="17"/>
      <c r="AE192" s="17">
        <f t="shared" si="509"/>
        <v>4.3246246611366335</v>
      </c>
      <c r="AF192" s="17">
        <f t="shared" si="510"/>
        <v>0.19842837629135404</v>
      </c>
      <c r="AG192">
        <v>4</v>
      </c>
      <c r="AH192" s="17">
        <v>4.6427863197017949</v>
      </c>
      <c r="AI192" s="17">
        <v>4.4718505242837878</v>
      </c>
      <c r="AJ192" s="17">
        <v>3.7445904493045248</v>
      </c>
      <c r="AK192" s="17">
        <v>4.4392713512564264</v>
      </c>
      <c r="AM192" s="17"/>
      <c r="AN192" s="17">
        <f t="shared" si="511"/>
        <v>4.1853300264825437</v>
      </c>
      <c r="AO192" s="17">
        <f t="shared" si="512"/>
        <v>0.18072868444448281</v>
      </c>
      <c r="AP192">
        <v>10</v>
      </c>
      <c r="AQ192" s="17">
        <v>3.3288237732829558</v>
      </c>
      <c r="AR192" s="17">
        <v>3.7987778146567948</v>
      </c>
      <c r="AS192" s="17">
        <v>4.7528226437291785</v>
      </c>
      <c r="AT192" s="17">
        <v>4.5331350039257039</v>
      </c>
      <c r="AU192" s="17">
        <v>3.6964197350797825</v>
      </c>
      <c r="AV192" s="17">
        <v>3.7398892229180021</v>
      </c>
      <c r="AW192" s="17">
        <v>4.4559231486284681</v>
      </c>
      <c r="AX192" s="17">
        <v>4.808665797073207</v>
      </c>
      <c r="AY192" s="17">
        <v>4.9380238519184267</v>
      </c>
      <c r="AZ192">
        <v>3.8008192736129196</v>
      </c>
      <c r="BB192" s="17"/>
      <c r="BC192" s="17">
        <f t="shared" si="513"/>
        <v>4.6043540479517828</v>
      </c>
      <c r="BD192" s="17">
        <f t="shared" si="514"/>
        <v>0.14135122488424101</v>
      </c>
      <c r="BE192">
        <v>9</v>
      </c>
      <c r="BF192" s="17">
        <v>4.2679671236610908</v>
      </c>
      <c r="BG192" s="17">
        <v>4.3527508286252576</v>
      </c>
      <c r="BH192" s="17">
        <v>4.7236683723272783</v>
      </c>
      <c r="BI192" s="17">
        <v>4.2915958556941831</v>
      </c>
      <c r="BJ192" s="17">
        <v>4.419775404628119</v>
      </c>
      <c r="BK192" s="17">
        <v>4.5098202918796453</v>
      </c>
      <c r="BL192" s="17">
        <v>4.8047857567668011</v>
      </c>
      <c r="BM192" s="17">
        <v>5.6889425814397683</v>
      </c>
      <c r="BN192" s="17">
        <v>4.3798802165438921</v>
      </c>
    </row>
    <row r="193" spans="3:66">
      <c r="C193" t="s">
        <v>115</v>
      </c>
      <c r="D193" s="17">
        <f t="shared" si="516"/>
        <v>9.2803512765619391</v>
      </c>
      <c r="E193" s="17">
        <f t="shared" si="517"/>
        <v>1.5418740130775037</v>
      </c>
      <c r="F193">
        <v>5</v>
      </c>
      <c r="G193" s="17">
        <v>14.8942162003686</v>
      </c>
      <c r="H193" s="17">
        <v>7.7579510023082996</v>
      </c>
      <c r="I193" s="17">
        <v>9.4972009016107961</v>
      </c>
      <c r="J193" s="17">
        <v>5.6452286160250296</v>
      </c>
      <c r="K193" s="17">
        <v>8.6071596624969686</v>
      </c>
      <c r="M193" s="17">
        <f t="shared" si="503"/>
        <v>8.0378212916278393</v>
      </c>
      <c r="N193" s="17">
        <f t="shared" si="504"/>
        <v>0.96031782371428842</v>
      </c>
      <c r="O193">
        <v>5</v>
      </c>
      <c r="P193" s="17">
        <v>4.7949659470539387</v>
      </c>
      <c r="Q193" s="17">
        <v>8.1082043151374066</v>
      </c>
      <c r="R193" s="17">
        <v>10.707657866804905</v>
      </c>
      <c r="S193" s="17">
        <v>7.7108688080935792</v>
      </c>
      <c r="T193" s="17">
        <v>8.8674095210493604</v>
      </c>
      <c r="V193" s="17">
        <f t="shared" si="505"/>
        <v>4.5204050509046256</v>
      </c>
      <c r="W193" s="17">
        <f t="shared" si="506"/>
        <v>1.5993159551205336</v>
      </c>
      <c r="X193">
        <v>5</v>
      </c>
      <c r="Y193" s="17">
        <v>6.8554866479670231</v>
      </c>
      <c r="Z193" s="17">
        <v>4.4065773015417093</v>
      </c>
      <c r="AA193" s="17">
        <v>-1.6276141684453904</v>
      </c>
      <c r="AB193" s="17">
        <v>6.7860990010780355</v>
      </c>
      <c r="AC193" s="17">
        <v>6.1814764723817497</v>
      </c>
      <c r="AD193" s="17"/>
      <c r="AE193" s="17">
        <f t="shared" si="509"/>
        <v>3.362124661136634</v>
      </c>
      <c r="AF193" s="17">
        <f t="shared" si="510"/>
        <v>0.3676943098142072</v>
      </c>
      <c r="AG193">
        <v>4</v>
      </c>
      <c r="AH193" s="17">
        <v>3.9427863197017956</v>
      </c>
      <c r="AI193" s="17">
        <v>3.5918505242837888</v>
      </c>
      <c r="AJ193" s="17">
        <v>2.2845904493045239</v>
      </c>
      <c r="AK193" s="17">
        <v>3.6292713512564276</v>
      </c>
      <c r="AM193" s="17"/>
      <c r="AN193" s="17">
        <f t="shared" si="511"/>
        <v>3.2253300264825442</v>
      </c>
      <c r="AO193" s="17">
        <f t="shared" si="512"/>
        <v>0.64933279520400222</v>
      </c>
      <c r="AP193">
        <v>10</v>
      </c>
      <c r="AQ193" s="17">
        <v>2.2688237732829535</v>
      </c>
      <c r="AR193" s="17">
        <v>1.4487778146567933</v>
      </c>
      <c r="AS193" s="17">
        <v>4.1028226437291799</v>
      </c>
      <c r="AT193" s="17">
        <v>1.813135003925705</v>
      </c>
      <c r="AU193" s="17">
        <v>2.7264197350797836</v>
      </c>
      <c r="AV193" s="17">
        <v>0.70988922291800449</v>
      </c>
      <c r="AW193" s="17">
        <v>5.7659231486284668</v>
      </c>
      <c r="AX193" s="17">
        <v>3.1286657970732072</v>
      </c>
      <c r="AY193" s="17">
        <v>7.4580238519184263</v>
      </c>
      <c r="AZ193">
        <v>2.8308192736129207</v>
      </c>
      <c r="BB193" s="17"/>
      <c r="BC193" s="17">
        <f t="shared" si="513"/>
        <v>3.2821318257295595</v>
      </c>
      <c r="BD193" s="17">
        <f t="shared" si="514"/>
        <v>0.80562635259431015</v>
      </c>
      <c r="BE193">
        <v>9</v>
      </c>
      <c r="BF193" s="17">
        <v>1.1779671236610909</v>
      </c>
      <c r="BG193" s="17">
        <v>5.3327508286252545</v>
      </c>
      <c r="BH193" s="17">
        <v>4.7236683723272783</v>
      </c>
      <c r="BI193" s="17">
        <v>2.0415958556941831</v>
      </c>
      <c r="BJ193" s="17">
        <v>0.89977540462811945</v>
      </c>
      <c r="BK193" s="17">
        <v>4.7398202918796457</v>
      </c>
      <c r="BL193" s="17">
        <v>5.5247857567668035</v>
      </c>
      <c r="BM193" s="17">
        <v>6.1389425814397676</v>
      </c>
      <c r="BN193" s="17">
        <v>-1.040119783456106</v>
      </c>
    </row>
    <row r="194" spans="3:66">
      <c r="C194" t="s">
        <v>116</v>
      </c>
      <c r="D194" s="17">
        <f t="shared" si="516"/>
        <v>6.1583512765619393</v>
      </c>
      <c r="E194" s="17">
        <f t="shared" si="517"/>
        <v>0.55055898641363354</v>
      </c>
      <c r="F194">
        <v>5</v>
      </c>
      <c r="G194" s="17">
        <v>7.8042162003686038</v>
      </c>
      <c r="H194" s="17">
        <v>5.867951002308299</v>
      </c>
      <c r="I194" s="17">
        <v>6.3172009016107964</v>
      </c>
      <c r="J194" s="17">
        <v>6.4252286160250307</v>
      </c>
      <c r="K194" s="17">
        <v>4.3771596624969682</v>
      </c>
      <c r="M194" s="17">
        <f t="shared" si="503"/>
        <v>4.2718212916278366</v>
      </c>
      <c r="N194" s="17">
        <f t="shared" si="504"/>
        <v>0.45673376957663059</v>
      </c>
      <c r="O194">
        <v>5</v>
      </c>
      <c r="P194" s="17">
        <v>3.6049659470539375</v>
      </c>
      <c r="Q194" s="17">
        <v>3.6682043151374053</v>
      </c>
      <c r="R194" s="17">
        <v>6.0576578668049024</v>
      </c>
      <c r="S194" s="17">
        <v>3.8708688080935794</v>
      </c>
      <c r="T194" s="17">
        <v>4.1574095210493596</v>
      </c>
      <c r="V194" s="17">
        <f t="shared" si="505"/>
        <v>4.9584050509046254</v>
      </c>
      <c r="W194" s="17">
        <f t="shared" si="506"/>
        <v>0.59429342495394277</v>
      </c>
      <c r="X194">
        <v>5</v>
      </c>
      <c r="Y194" s="17">
        <v>4.8354866479670235</v>
      </c>
      <c r="Z194" s="17">
        <v>4.4765773015417096</v>
      </c>
      <c r="AA194" s="17">
        <v>7.2523858315546086</v>
      </c>
      <c r="AB194" s="17">
        <v>4.3660990010780338</v>
      </c>
      <c r="AC194" s="17">
        <v>3.8614764723817494</v>
      </c>
      <c r="AD194" s="17"/>
      <c r="AE194" s="17">
        <f t="shared" si="509"/>
        <v>7.6046246611366328</v>
      </c>
      <c r="AF194" s="17">
        <f t="shared" si="510"/>
        <v>0.57963161924485407</v>
      </c>
      <c r="AG194">
        <v>4</v>
      </c>
      <c r="AH194" s="17">
        <v>8.2627863197017923</v>
      </c>
      <c r="AI194" s="17">
        <v>8.2018505242837882</v>
      </c>
      <c r="AJ194" s="17">
        <v>8.0845904493045246</v>
      </c>
      <c r="AK194" s="17">
        <v>5.8692713512564261</v>
      </c>
      <c r="AM194" s="17"/>
      <c r="AN194" s="17">
        <f t="shared" si="511"/>
        <v>6.888330026482544</v>
      </c>
      <c r="AO194" s="17">
        <f t="shared" si="512"/>
        <v>0.49752693826910632</v>
      </c>
      <c r="AP194">
        <v>10</v>
      </c>
      <c r="AQ194" s="17">
        <v>5.9988237732829539</v>
      </c>
      <c r="AR194" s="17">
        <v>9.0287778146567952</v>
      </c>
      <c r="AS194" s="17">
        <v>7.3428226437291819</v>
      </c>
      <c r="AT194" s="17">
        <v>4.8931350039257033</v>
      </c>
      <c r="AU194" s="17">
        <v>6.3264197350797815</v>
      </c>
      <c r="AV194" s="17">
        <v>5.6898892229180014</v>
      </c>
      <c r="AW194" s="17">
        <v>6.4659231486284661</v>
      </c>
      <c r="AX194" s="17">
        <v>5.6486657970732068</v>
      </c>
      <c r="AY194" s="17">
        <v>7.6580238519184256</v>
      </c>
      <c r="AZ194">
        <v>9.8308192736129207</v>
      </c>
      <c r="BB194" s="17"/>
      <c r="BC194" s="17">
        <f t="shared" si="513"/>
        <v>7.4265762701740039</v>
      </c>
      <c r="BD194" s="17">
        <f t="shared" si="514"/>
        <v>0.208298424014246</v>
      </c>
      <c r="BE194">
        <v>9</v>
      </c>
      <c r="BF194" s="17">
        <v>8.3579671236610906</v>
      </c>
      <c r="BG194" s="17">
        <v>6.8727508286252572</v>
      </c>
      <c r="BH194" s="17">
        <v>6.523668372327279</v>
      </c>
      <c r="BI194" s="17">
        <v>8.371595855694185</v>
      </c>
      <c r="BJ194" s="17">
        <v>7.4797754046281213</v>
      </c>
      <c r="BK194" s="17">
        <v>7.6198202918796447</v>
      </c>
      <c r="BL194" s="17">
        <v>7.7147857567668012</v>
      </c>
      <c r="BM194" s="17">
        <v>6.878942581439766</v>
      </c>
      <c r="BN194" s="17">
        <v>7.0198802165438927</v>
      </c>
    </row>
    <row r="195" spans="3:66">
      <c r="C195" t="s">
        <v>117</v>
      </c>
      <c r="D195" s="17">
        <f t="shared" si="516"/>
        <v>9.1303512765619388</v>
      </c>
      <c r="E195" s="17">
        <f t="shared" si="517"/>
        <v>0.51863416613832525</v>
      </c>
      <c r="F195">
        <v>5</v>
      </c>
      <c r="G195" s="17">
        <v>9.8242162003686033</v>
      </c>
      <c r="H195" s="17">
        <v>10.3079510023083</v>
      </c>
      <c r="I195" s="17">
        <v>9.1672009016107943</v>
      </c>
      <c r="J195" s="17">
        <v>9.0952286160250289</v>
      </c>
      <c r="K195" s="17">
        <v>7.2571596624969672</v>
      </c>
      <c r="M195" s="17">
        <f t="shared" si="503"/>
        <v>8.6618212916278363</v>
      </c>
      <c r="N195" s="17">
        <f t="shared" si="504"/>
        <v>0.7103875120555444</v>
      </c>
      <c r="O195">
        <v>5</v>
      </c>
      <c r="P195" s="17">
        <v>6.7649659470539376</v>
      </c>
      <c r="Q195" s="17">
        <v>10.078204315137405</v>
      </c>
      <c r="R195" s="17">
        <v>10.317657866804904</v>
      </c>
      <c r="S195" s="17">
        <v>8.8008688080935791</v>
      </c>
      <c r="T195" s="17">
        <v>7.3474095210493608</v>
      </c>
      <c r="V195" s="17">
        <f t="shared" si="505"/>
        <v>8.4724050509046247</v>
      </c>
      <c r="W195" s="17">
        <f t="shared" si="506"/>
        <v>0.81457895318145157</v>
      </c>
      <c r="X195">
        <v>5</v>
      </c>
      <c r="Y195" s="17">
        <v>8.7654866479670233</v>
      </c>
      <c r="Z195" s="17">
        <v>8.6365773015417098</v>
      </c>
      <c r="AA195" s="17">
        <v>11.01238583155461</v>
      </c>
      <c r="AB195" s="17">
        <v>8.026099001078034</v>
      </c>
      <c r="AC195" s="17">
        <v>5.9214764723817481</v>
      </c>
      <c r="AD195" s="17"/>
      <c r="AE195" s="17">
        <f t="shared" si="509"/>
        <v>10.082124661136634</v>
      </c>
      <c r="AF195" s="17">
        <f t="shared" si="510"/>
        <v>0.66099541321199395</v>
      </c>
      <c r="AG195">
        <v>4</v>
      </c>
      <c r="AH195" s="17">
        <v>10.872786319701795</v>
      </c>
      <c r="AI195" s="17">
        <v>8.1618505242837891</v>
      </c>
      <c r="AJ195" s="17">
        <v>10.264590449304524</v>
      </c>
      <c r="AK195" s="17">
        <v>11.029271351256426</v>
      </c>
      <c r="AM195" s="17"/>
      <c r="AN195" s="17">
        <f t="shared" si="511"/>
        <v>9.5313300264825429</v>
      </c>
      <c r="AO195" s="17">
        <f t="shared" si="512"/>
        <v>0.56786884516149183</v>
      </c>
      <c r="AP195">
        <v>10</v>
      </c>
      <c r="AQ195" s="17">
        <v>9.2288237732829543</v>
      </c>
      <c r="AR195" s="17">
        <v>11.208777814656795</v>
      </c>
      <c r="AS195" s="17">
        <v>9.4128226437291787</v>
      </c>
      <c r="AT195" s="17">
        <v>10.833135003925705</v>
      </c>
      <c r="AU195" s="17">
        <v>9.8364197350797831</v>
      </c>
      <c r="AV195" s="17">
        <v>9.1398892229180042</v>
      </c>
      <c r="AW195" s="17">
        <v>10.915923148628465</v>
      </c>
      <c r="AX195" s="17">
        <v>10.748665797073208</v>
      </c>
      <c r="AY195" s="17">
        <v>5.008023851918427</v>
      </c>
      <c r="AZ195">
        <v>8.9808192736129193</v>
      </c>
      <c r="BB195" s="17"/>
      <c r="BC195" s="17">
        <f t="shared" si="513"/>
        <v>10.534354047951782</v>
      </c>
      <c r="BD195" s="17">
        <f t="shared" si="514"/>
        <v>0.87147772356018594</v>
      </c>
      <c r="BE195">
        <v>9</v>
      </c>
      <c r="BF195" s="17">
        <v>12.12796712366109</v>
      </c>
      <c r="BG195" s="17">
        <v>12.222750828625255</v>
      </c>
      <c r="BH195" s="17">
        <v>12.66366837232728</v>
      </c>
      <c r="BI195" s="17">
        <v>11.931595855694184</v>
      </c>
      <c r="BJ195" s="17">
        <v>11.729775404628121</v>
      </c>
      <c r="BK195" s="17">
        <v>8.2498202918796437</v>
      </c>
      <c r="BL195" s="17">
        <v>12.694785756766802</v>
      </c>
      <c r="BM195" s="17">
        <v>4.7889425814397661</v>
      </c>
      <c r="BN195" s="17">
        <v>8.3998802165438917</v>
      </c>
    </row>
    <row r="196" spans="3:66">
      <c r="C196" t="s">
        <v>118</v>
      </c>
      <c r="D196" s="17">
        <f t="shared" si="516"/>
        <v>2.7423512765619398</v>
      </c>
      <c r="E196" s="17">
        <f t="shared" si="517"/>
        <v>1.1613191245905539</v>
      </c>
      <c r="F196">
        <v>5</v>
      </c>
      <c r="G196" s="17">
        <v>7.124216200368604</v>
      </c>
      <c r="H196" s="17">
        <v>2.6479510023083002</v>
      </c>
      <c r="I196" s="17">
        <v>0.81720090161079639</v>
      </c>
      <c r="J196" s="17">
        <v>0.76522861602503056</v>
      </c>
      <c r="K196" s="17">
        <v>2.3571596624969686</v>
      </c>
      <c r="M196" s="17">
        <f t="shared" si="503"/>
        <v>2.2258212916278368</v>
      </c>
      <c r="N196" s="17">
        <f t="shared" si="504"/>
        <v>0.57678017139831939</v>
      </c>
      <c r="O196">
        <v>5</v>
      </c>
      <c r="P196" s="17">
        <v>0.74496594705393804</v>
      </c>
      <c r="Q196" s="17">
        <v>3.3382043151374035</v>
      </c>
      <c r="R196" s="17">
        <v>1.7076578668049045</v>
      </c>
      <c r="S196" s="17">
        <v>3.8008688080935791</v>
      </c>
      <c r="T196" s="17">
        <v>1.5374095210493586</v>
      </c>
      <c r="V196" s="17">
        <f t="shared" si="505"/>
        <v>2.7004050509046245</v>
      </c>
      <c r="W196" s="17">
        <f t="shared" si="506"/>
        <v>0.94625784568089011</v>
      </c>
      <c r="X196">
        <v>5</v>
      </c>
      <c r="Y196" s="17">
        <v>2.6354866479670207</v>
      </c>
      <c r="Z196" s="17">
        <v>0.55657730154170793</v>
      </c>
      <c r="AA196" s="17">
        <v>6.2023858315546079</v>
      </c>
      <c r="AB196" s="17">
        <v>2.3760990010780354</v>
      </c>
      <c r="AC196" s="17">
        <v>1.7314764723817504</v>
      </c>
      <c r="AD196" s="17"/>
      <c r="AE196" s="17">
        <f t="shared" si="509"/>
        <v>-0.5728753388633665</v>
      </c>
      <c r="AF196" s="17">
        <f t="shared" si="510"/>
        <v>0.30667870487262427</v>
      </c>
      <c r="AG196">
        <v>4</v>
      </c>
      <c r="AH196" s="17">
        <v>-1.447213680298205</v>
      </c>
      <c r="AI196" s="17">
        <v>-0.30814947571621332</v>
      </c>
      <c r="AJ196" s="17">
        <v>-3.5409550695476355E-2</v>
      </c>
      <c r="AK196" s="17">
        <v>-0.50072864874357137</v>
      </c>
      <c r="AM196" s="17"/>
      <c r="AN196" s="17">
        <f t="shared" si="511"/>
        <v>0.79533002648254369</v>
      </c>
      <c r="AO196" s="17">
        <f t="shared" si="512"/>
        <v>0.22255117685157474</v>
      </c>
      <c r="AP196">
        <v>10</v>
      </c>
      <c r="AQ196" s="17">
        <v>1.2488237732829539</v>
      </c>
      <c r="AR196" s="17">
        <v>1.7287778146567945</v>
      </c>
      <c r="AS196" s="17">
        <v>-0.27717735627081908</v>
      </c>
      <c r="AT196" s="17">
        <v>0.81313500392570504</v>
      </c>
      <c r="AU196" s="17">
        <v>1.9264197350797829</v>
      </c>
      <c r="AV196" s="17">
        <v>0.18988922291800137</v>
      </c>
      <c r="AW196" s="17">
        <v>0.63592314862846777</v>
      </c>
      <c r="AX196" s="17">
        <v>0.68866579707320597</v>
      </c>
      <c r="AY196" s="17">
        <v>6.8023851918425748E-2</v>
      </c>
      <c r="AZ196">
        <v>0.93081927361291861</v>
      </c>
      <c r="BB196" s="17"/>
      <c r="BC196" s="17">
        <f t="shared" si="513"/>
        <v>-0.13453484093710738</v>
      </c>
      <c r="BD196" s="17">
        <f t="shared" si="514"/>
        <v>0.31842289242345939</v>
      </c>
      <c r="BE196">
        <v>9</v>
      </c>
      <c r="BF196" s="17">
        <v>0.47796712366108807</v>
      </c>
      <c r="BG196" s="17">
        <v>-2.7249171374744918E-2</v>
      </c>
      <c r="BH196" s="17">
        <v>-0.25633162767272211</v>
      </c>
      <c r="BI196" s="17">
        <v>1.001595855694184</v>
      </c>
      <c r="BJ196" s="17">
        <v>-0.11022459537187856</v>
      </c>
      <c r="BK196" s="17">
        <v>-1.7401797081203547</v>
      </c>
      <c r="BL196" s="17">
        <v>-1.1552142432331962</v>
      </c>
      <c r="BM196" s="17">
        <v>-0.80105741856023371</v>
      </c>
      <c r="BN196" s="17">
        <v>1.3998802165438917</v>
      </c>
    </row>
    <row r="197" spans="3:66">
      <c r="C197" t="s">
        <v>119</v>
      </c>
      <c r="D197" s="17">
        <f t="shared" si="516"/>
        <v>4.9263512765619399</v>
      </c>
      <c r="E197" s="17">
        <f t="shared" si="517"/>
        <v>0.2188434363130016</v>
      </c>
      <c r="F197">
        <v>5</v>
      </c>
      <c r="G197" s="17">
        <v>5.6142162003686025</v>
      </c>
      <c r="H197" s="17">
        <v>5.0779510023082999</v>
      </c>
      <c r="I197" s="17">
        <v>4.5972009016107975</v>
      </c>
      <c r="J197" s="17">
        <v>5.005228616025029</v>
      </c>
      <c r="K197" s="17">
        <v>4.337159662496969</v>
      </c>
      <c r="M197" s="17">
        <f t="shared" si="503"/>
        <v>4.2918212916278371</v>
      </c>
      <c r="N197" s="17">
        <f t="shared" si="504"/>
        <v>0.3452504245960229</v>
      </c>
      <c r="O197">
        <v>5</v>
      </c>
      <c r="P197" s="17">
        <v>3.0149659470539376</v>
      </c>
      <c r="Q197" s="17">
        <v>4.7482043151374036</v>
      </c>
      <c r="R197" s="17">
        <v>4.7376578668049056</v>
      </c>
      <c r="S197" s="17">
        <v>4.8508688080935798</v>
      </c>
      <c r="T197" s="17">
        <v>4.1074095210493589</v>
      </c>
      <c r="V197" s="17">
        <f t="shared" si="505"/>
        <v>4.8084050509046259</v>
      </c>
      <c r="W197" s="17">
        <f t="shared" si="506"/>
        <v>0.30307702841281903</v>
      </c>
      <c r="X197">
        <v>5</v>
      </c>
      <c r="Y197" s="17">
        <v>4.9654866479670225</v>
      </c>
      <c r="Z197" s="17">
        <v>5.5665773015417095</v>
      </c>
      <c r="AA197" s="17">
        <v>5.3023858315546093</v>
      </c>
      <c r="AB197" s="17">
        <v>4.0860990010780363</v>
      </c>
      <c r="AC197" s="17">
        <v>4.121476472381751</v>
      </c>
      <c r="AD197" s="17"/>
      <c r="AE197" s="17">
        <f t="shared" si="509"/>
        <v>5.6746246611366331</v>
      </c>
      <c r="AF197" s="17">
        <f t="shared" si="510"/>
        <v>0.19615452206553788</v>
      </c>
      <c r="AG197">
        <v>4</v>
      </c>
      <c r="AH197" s="17">
        <v>5.5427863197017935</v>
      </c>
      <c r="AI197" s="17">
        <v>6.251850524283789</v>
      </c>
      <c r="AJ197" s="17">
        <v>5.3745904493045238</v>
      </c>
      <c r="AK197" s="17">
        <v>5.5292713512564262</v>
      </c>
      <c r="AM197" s="17"/>
      <c r="AN197" s="17">
        <f t="shared" si="511"/>
        <v>5.5153300264825447</v>
      </c>
      <c r="AO197" s="17">
        <f t="shared" si="512"/>
        <v>0.13591339565432461</v>
      </c>
      <c r="AP197">
        <v>10</v>
      </c>
      <c r="AQ197" s="17">
        <v>5.7188237732829528</v>
      </c>
      <c r="AR197" s="17">
        <v>5.9687778146567965</v>
      </c>
      <c r="AS197" s="17">
        <v>5.0828226437291804</v>
      </c>
      <c r="AT197" s="17">
        <v>5.6031350039257042</v>
      </c>
      <c r="AU197" s="17">
        <v>5.5264197350797808</v>
      </c>
      <c r="AV197" s="17">
        <v>4.5998892229180015</v>
      </c>
      <c r="AW197" s="17">
        <v>5.6159231486284682</v>
      </c>
      <c r="AX197" s="17">
        <v>5.4986657970732082</v>
      </c>
      <c r="AY197" s="17">
        <v>6.1180238519184265</v>
      </c>
      <c r="AZ197">
        <v>5.4208192736129206</v>
      </c>
      <c r="BB197" s="17"/>
      <c r="BC197" s="17">
        <f t="shared" si="513"/>
        <v>5.7610207146184491</v>
      </c>
      <c r="BD197" s="17">
        <f t="shared" si="514"/>
        <v>0.11930394718888926</v>
      </c>
      <c r="BE197">
        <v>9</v>
      </c>
      <c r="BF197" s="17">
        <v>5.9779671236610881</v>
      </c>
      <c r="BG197" s="17">
        <v>5.3927508286252568</v>
      </c>
      <c r="BH197" s="17">
        <v>6.1136683723272789</v>
      </c>
      <c r="BI197" s="17">
        <v>6.0515958556941847</v>
      </c>
      <c r="BJ197" s="17">
        <v>5.6997754046281202</v>
      </c>
      <c r="BK197" s="17">
        <v>4.9698202918796461</v>
      </c>
      <c r="BL197" s="17">
        <v>5.9947857567668024</v>
      </c>
      <c r="BM197" s="17">
        <v>5.6589425814397671</v>
      </c>
      <c r="BN197" s="17">
        <v>5.9898802165438916</v>
      </c>
    </row>
    <row r="198" spans="3:66">
      <c r="C198" t="s">
        <v>120</v>
      </c>
      <c r="D198" s="17">
        <f t="shared" si="516"/>
        <v>10.53835127656194</v>
      </c>
      <c r="E198" s="17">
        <f t="shared" si="517"/>
        <v>0.28532058942494593</v>
      </c>
      <c r="F198">
        <v>5</v>
      </c>
      <c r="G198" s="17">
        <v>9.7942162003686022</v>
      </c>
      <c r="H198" s="17">
        <v>10.527951002308299</v>
      </c>
      <c r="I198" s="17">
        <v>11.457200901610797</v>
      </c>
      <c r="J198" s="17">
        <v>10.78522861602503</v>
      </c>
      <c r="K198" s="17">
        <v>10.127159662496968</v>
      </c>
      <c r="M198" s="17">
        <f t="shared" si="503"/>
        <v>10.317821291627837</v>
      </c>
      <c r="N198" s="17">
        <f t="shared" si="504"/>
        <v>0.67157490305288337</v>
      </c>
      <c r="O198">
        <v>5</v>
      </c>
      <c r="P198" s="17">
        <v>8.0849659470539379</v>
      </c>
      <c r="Q198" s="17">
        <v>10.008204315137405</v>
      </c>
      <c r="R198" s="17">
        <v>12.157657866804904</v>
      </c>
      <c r="S198" s="17">
        <v>11.060868808093577</v>
      </c>
      <c r="T198" s="17">
        <v>10.277409521049361</v>
      </c>
      <c r="V198" s="17">
        <f t="shared" si="505"/>
        <v>9.6284050509046235</v>
      </c>
      <c r="W198" s="17">
        <f t="shared" si="506"/>
        <v>1.6587067503262996</v>
      </c>
      <c r="X198">
        <v>5</v>
      </c>
      <c r="Y198" s="17">
        <v>3.6654866479670218</v>
      </c>
      <c r="Z198" s="17">
        <v>9.9565773015417101</v>
      </c>
      <c r="AA198" s="17">
        <v>13.852385831554603</v>
      </c>
      <c r="AB198" s="17">
        <v>10.846099001078034</v>
      </c>
      <c r="AC198" s="17">
        <v>9.8214764723817503</v>
      </c>
      <c r="AD198" s="17"/>
      <c r="AE198" s="17">
        <f t="shared" si="509"/>
        <v>10.784624661136634</v>
      </c>
      <c r="AF198" s="17">
        <f t="shared" si="510"/>
        <v>0.26261739175311533</v>
      </c>
      <c r="AG198">
        <v>4</v>
      </c>
      <c r="AH198" s="17">
        <v>10.072786319701795</v>
      </c>
      <c r="AI198" s="17">
        <v>10.841850524283789</v>
      </c>
      <c r="AJ198" s="17">
        <v>10.884590449304525</v>
      </c>
      <c r="AK198" s="17">
        <v>11.339271351256428</v>
      </c>
      <c r="AM198" s="17"/>
      <c r="AN198" s="17">
        <f t="shared" si="511"/>
        <v>10.791330026482544</v>
      </c>
      <c r="AO198" s="17">
        <f t="shared" si="512"/>
        <v>0.43684645058130012</v>
      </c>
      <c r="AP198">
        <v>10</v>
      </c>
      <c r="AQ198" s="17">
        <v>10.778823773282955</v>
      </c>
      <c r="AR198" s="17">
        <v>11.918777814656796</v>
      </c>
      <c r="AS198" s="17">
        <v>10.632822643729181</v>
      </c>
      <c r="AT198" s="17">
        <v>7.5331350039257039</v>
      </c>
      <c r="AU198" s="17">
        <v>10.186419735079781</v>
      </c>
      <c r="AV198" s="17">
        <v>11.199889222918003</v>
      </c>
      <c r="AW198" s="17">
        <v>11.305923148628466</v>
      </c>
      <c r="AX198" s="17">
        <v>12.898665797073207</v>
      </c>
      <c r="AY198" s="17">
        <v>10.638023851918426</v>
      </c>
      <c r="AZ198">
        <v>10.820819273612919</v>
      </c>
      <c r="BB198" s="17"/>
      <c r="BC198" s="17">
        <f t="shared" ref="BC198" si="518">AVERAGE(BF198:BN198)</f>
        <v>13.483902413488117</v>
      </c>
      <c r="BD198" s="17">
        <f>STDEV(BF198:BN198)/SQRT(9)</f>
        <v>0.56819260373495306</v>
      </c>
      <c r="BE198" s="24">
        <v>8</v>
      </c>
      <c r="BF198" s="17"/>
      <c r="BG198" s="17">
        <v>10.892750828625257</v>
      </c>
      <c r="BH198" s="17">
        <v>13.083668372327278</v>
      </c>
      <c r="BI198" s="17">
        <v>13.311595855694183</v>
      </c>
      <c r="BJ198" s="17">
        <v>13.799775404628122</v>
      </c>
      <c r="BK198" s="17">
        <v>14.499820291879644</v>
      </c>
      <c r="BL198" s="17">
        <v>16.824785756766801</v>
      </c>
      <c r="BM198" s="17">
        <v>12.688942581439768</v>
      </c>
      <c r="BN198" s="17">
        <v>12.769880216543893</v>
      </c>
    </row>
    <row r="199" spans="3:66">
      <c r="C199" t="s">
        <v>121</v>
      </c>
      <c r="D199" s="17">
        <f t="shared" si="516"/>
        <v>4.9263512765619399</v>
      </c>
      <c r="E199" s="17">
        <f t="shared" si="517"/>
        <v>0.21823197388393098</v>
      </c>
      <c r="F199">
        <v>5</v>
      </c>
      <c r="G199" s="17">
        <v>5.1042162003686045</v>
      </c>
      <c r="H199" s="17">
        <v>5.5679510023082983</v>
      </c>
      <c r="I199" s="17">
        <v>4.3272009016107944</v>
      </c>
      <c r="J199" s="17">
        <v>4.5652286160250313</v>
      </c>
      <c r="K199" s="17">
        <v>5.0671596624969695</v>
      </c>
      <c r="M199" s="17">
        <f t="shared" si="503"/>
        <v>4.679821291627837</v>
      </c>
      <c r="N199" s="17">
        <f t="shared" si="504"/>
        <v>0.53726186363174433</v>
      </c>
      <c r="O199">
        <v>5</v>
      </c>
      <c r="P199" s="17">
        <v>2.8349659470539379</v>
      </c>
      <c r="Q199" s="17">
        <v>6.1082043151374066</v>
      </c>
      <c r="R199" s="17">
        <v>4.9176578668049054</v>
      </c>
      <c r="S199" s="17">
        <v>4.4108688080935785</v>
      </c>
      <c r="T199" s="17">
        <v>5.1274095210493584</v>
      </c>
      <c r="V199" s="17">
        <f t="shared" si="505"/>
        <v>4.9404050509046256</v>
      </c>
      <c r="W199" s="17">
        <f t="shared" si="506"/>
        <v>0.44275391851171786</v>
      </c>
      <c r="X199">
        <v>5</v>
      </c>
      <c r="Y199" s="17">
        <v>5.565486647967024</v>
      </c>
      <c r="Z199" s="17">
        <v>4.8865773015417098</v>
      </c>
      <c r="AA199" s="17">
        <v>6.2523858315546086</v>
      </c>
      <c r="AB199" s="17">
        <v>4.1260990010780354</v>
      </c>
      <c r="AC199" s="17">
        <v>3.871476472381751</v>
      </c>
      <c r="AD199" s="17"/>
      <c r="AE199" s="17">
        <f t="shared" si="509"/>
        <v>4.7546246611366341</v>
      </c>
      <c r="AF199" s="17">
        <f t="shared" si="510"/>
        <v>0.20628715686333243</v>
      </c>
      <c r="AG199">
        <v>4</v>
      </c>
      <c r="AH199" s="17">
        <v>5.0927863197017942</v>
      </c>
      <c r="AI199" s="17">
        <v>4.751850524283789</v>
      </c>
      <c r="AJ199" s="17">
        <v>4.1745904493045245</v>
      </c>
      <c r="AK199" s="17">
        <v>4.9992713512564286</v>
      </c>
      <c r="AM199" s="17"/>
      <c r="AN199" s="17">
        <f t="shared" si="511"/>
        <v>5.3333300264825443</v>
      </c>
      <c r="AO199" s="17">
        <f t="shared" si="512"/>
        <v>0.24882250396885405</v>
      </c>
      <c r="AP199">
        <v>10</v>
      </c>
      <c r="AQ199" s="17">
        <v>5.2988237732829546</v>
      </c>
      <c r="AR199" s="17">
        <v>7.0287778146567952</v>
      </c>
      <c r="AS199" s="17">
        <v>5.2928226437291812</v>
      </c>
      <c r="AT199" s="17">
        <v>5.0831350039257046</v>
      </c>
      <c r="AU199" s="17">
        <v>4.5664197350797835</v>
      </c>
      <c r="AV199" s="17">
        <v>4.2198892229180025</v>
      </c>
      <c r="AW199" s="17">
        <v>5.0659231486284675</v>
      </c>
      <c r="AX199" s="17">
        <v>5.0386657970732074</v>
      </c>
      <c r="AY199" s="17">
        <v>6.0580238519184277</v>
      </c>
      <c r="AZ199">
        <v>5.6808192736129186</v>
      </c>
      <c r="BB199" s="17"/>
      <c r="BC199" s="17">
        <f t="shared" ref="BC199:BC205" si="519">AVERAGE(BF199:BN199)</f>
        <v>5.6676873812851145</v>
      </c>
      <c r="BD199" s="17">
        <f t="shared" ref="BD199:BD205" si="520">STDEV(BF199:BN199)/SQRT(10)</f>
        <v>0.30370407036896757</v>
      </c>
      <c r="BE199">
        <v>9</v>
      </c>
      <c r="BF199" s="17">
        <v>6.1879671236610889</v>
      </c>
      <c r="BG199" s="17">
        <v>4.5427508286252554</v>
      </c>
      <c r="BH199" s="17">
        <v>6.0636683723272782</v>
      </c>
      <c r="BI199" s="17">
        <v>7.7115958556941848</v>
      </c>
      <c r="BJ199" s="17">
        <v>5.6097754046281203</v>
      </c>
      <c r="BK199" s="17">
        <v>4.559820291879646</v>
      </c>
      <c r="BL199" s="17">
        <v>5.3947857567668009</v>
      </c>
      <c r="BM199" s="17">
        <v>5.7189425814397659</v>
      </c>
      <c r="BN199" s="17">
        <v>5.219880216543892</v>
      </c>
    </row>
    <row r="200" spans="3:66">
      <c r="C200" t="s">
        <v>122</v>
      </c>
      <c r="D200" s="17">
        <f t="shared" si="516"/>
        <v>4.9063512765619395</v>
      </c>
      <c r="E200" s="17">
        <f t="shared" si="517"/>
        <v>0.21239914957059491</v>
      </c>
      <c r="F200">
        <v>5</v>
      </c>
      <c r="G200" s="17">
        <v>4.7642162003686046</v>
      </c>
      <c r="H200" s="17">
        <v>5.6579510023082982</v>
      </c>
      <c r="I200" s="17">
        <v>4.4072009016107963</v>
      </c>
      <c r="J200" s="17">
        <v>4.6752286160250307</v>
      </c>
      <c r="K200" s="17">
        <v>5.0271596624969668</v>
      </c>
      <c r="M200" s="17">
        <f t="shared" si="503"/>
        <v>4.6858212916278372</v>
      </c>
      <c r="N200" s="17">
        <f t="shared" si="504"/>
        <v>0.29596527250418903</v>
      </c>
      <c r="O200">
        <v>5</v>
      </c>
      <c r="P200" s="17">
        <v>3.5649659470539383</v>
      </c>
      <c r="Q200" s="17">
        <v>5.1682043151374053</v>
      </c>
      <c r="R200" s="17">
        <v>4.6676578668049054</v>
      </c>
      <c r="S200" s="17">
        <v>4.8608688080935778</v>
      </c>
      <c r="T200" s="17">
        <v>5.1674095210493576</v>
      </c>
      <c r="V200" s="17">
        <f t="shared" si="505"/>
        <v>4.8624050509046253</v>
      </c>
      <c r="W200" s="17">
        <f t="shared" si="506"/>
        <v>0.32164404717767736</v>
      </c>
      <c r="X200">
        <v>5</v>
      </c>
      <c r="Y200" s="17">
        <v>5.7654866479670233</v>
      </c>
      <c r="Z200" s="17">
        <v>4.3965773015417078</v>
      </c>
      <c r="AA200" s="17">
        <v>5.5123858315546101</v>
      </c>
      <c r="AB200" s="17">
        <v>4.4260990010780361</v>
      </c>
      <c r="AC200" s="17">
        <v>4.2114764723817508</v>
      </c>
      <c r="AD200" s="17"/>
      <c r="AE200" s="17">
        <f t="shared" si="509"/>
        <v>5.3071246611366334</v>
      </c>
      <c r="AF200" s="17">
        <f t="shared" si="510"/>
        <v>0.15849745800681656</v>
      </c>
      <c r="AG200">
        <v>4</v>
      </c>
      <c r="AH200" s="17">
        <v>5.3627863197017938</v>
      </c>
      <c r="AI200" s="17">
        <v>5.4818505242837894</v>
      </c>
      <c r="AJ200" s="17">
        <v>4.8445904493045227</v>
      </c>
      <c r="AK200" s="17">
        <v>5.5392713512564278</v>
      </c>
      <c r="AM200" s="17"/>
      <c r="AN200" s="17">
        <f t="shared" si="511"/>
        <v>5.1533300264825437</v>
      </c>
      <c r="AO200" s="17">
        <f t="shared" si="512"/>
        <v>0.23099385273139908</v>
      </c>
      <c r="AP200">
        <v>10</v>
      </c>
      <c r="AQ200" s="17">
        <v>5.1288237732829529</v>
      </c>
      <c r="AR200" s="17">
        <v>6.3587778146567935</v>
      </c>
      <c r="AS200" s="17">
        <v>5.0728226437291788</v>
      </c>
      <c r="AT200" s="17">
        <v>5.813135003925705</v>
      </c>
      <c r="AU200" s="17">
        <v>3.8664197350797807</v>
      </c>
      <c r="AV200" s="17">
        <v>4.2098892229180045</v>
      </c>
      <c r="AW200" s="17">
        <v>5.0359231486284664</v>
      </c>
      <c r="AX200" s="17">
        <v>5.3886657970732088</v>
      </c>
      <c r="AY200" s="17">
        <v>5.6680238519184272</v>
      </c>
      <c r="AZ200">
        <v>4.9908192736129209</v>
      </c>
      <c r="BB200" s="17"/>
      <c r="BC200" s="17">
        <f t="shared" si="519"/>
        <v>5.7265762701740037</v>
      </c>
      <c r="BD200" s="17">
        <f t="shared" si="520"/>
        <v>0.25479464691056053</v>
      </c>
      <c r="BE200">
        <v>9</v>
      </c>
      <c r="BF200" s="17">
        <v>6.0279671236610888</v>
      </c>
      <c r="BG200" s="17">
        <v>4.7427508286252547</v>
      </c>
      <c r="BH200" s="17">
        <v>6.0536683723272802</v>
      </c>
      <c r="BI200" s="17">
        <v>6.9715958556941828</v>
      </c>
      <c r="BJ200" s="17">
        <v>5.8797754046281199</v>
      </c>
      <c r="BK200" s="17">
        <v>4.8398202918796436</v>
      </c>
      <c r="BL200" s="17">
        <v>6.7147857567668012</v>
      </c>
      <c r="BM200" s="17">
        <v>5.0189425814397666</v>
      </c>
      <c r="BN200" s="17">
        <v>5.2898802165438923</v>
      </c>
    </row>
    <row r="201" spans="3:66">
      <c r="C201" t="s">
        <v>123</v>
      </c>
      <c r="D201" s="17">
        <f t="shared" si="516"/>
        <v>1.5223512765619382</v>
      </c>
      <c r="E201" s="17">
        <f t="shared" si="517"/>
        <v>0.33241321383766131</v>
      </c>
      <c r="F201">
        <v>5</v>
      </c>
      <c r="G201" s="17">
        <v>2.3642162003686025</v>
      </c>
      <c r="H201" s="17">
        <v>1.6579510023082982</v>
      </c>
      <c r="I201" s="17">
        <v>0.3272009016107944</v>
      </c>
      <c r="J201" s="17">
        <v>1.755228616025029</v>
      </c>
      <c r="K201" s="17">
        <v>1.5071596624969672</v>
      </c>
      <c r="M201" s="17">
        <f t="shared" si="503"/>
        <v>0.51782129162783685</v>
      </c>
      <c r="N201" s="17">
        <f t="shared" si="504"/>
        <v>0.58351952893809922</v>
      </c>
      <c r="O201">
        <v>5</v>
      </c>
      <c r="P201" s="17">
        <v>-1.6350340529460645</v>
      </c>
      <c r="Q201" s="17">
        <v>1.2882043151374063</v>
      </c>
      <c r="R201" s="17">
        <v>1.7676578668049032</v>
      </c>
      <c r="S201" s="17">
        <v>0.51086880809357993</v>
      </c>
      <c r="T201" s="17">
        <v>0.65740952104935957</v>
      </c>
      <c r="V201" s="17">
        <f t="shared" si="505"/>
        <v>0.60440505090462504</v>
      </c>
      <c r="W201" s="17">
        <f t="shared" si="506"/>
        <v>0.28824621917419874</v>
      </c>
      <c r="X201">
        <v>5</v>
      </c>
      <c r="Y201" s="17">
        <v>0.86548664796702113</v>
      </c>
      <c r="Z201" s="17">
        <v>0.78657730154170835</v>
      </c>
      <c r="AA201" s="17">
        <v>1.1723858315546103</v>
      </c>
      <c r="AB201" s="17">
        <v>-0.50390099892196361</v>
      </c>
      <c r="AC201" s="17">
        <v>0.70147647238174926</v>
      </c>
      <c r="AD201" s="17"/>
      <c r="AE201" s="17">
        <f t="shared" si="509"/>
        <v>3.3746246611366333</v>
      </c>
      <c r="AF201" s="17">
        <f t="shared" si="510"/>
        <v>0.17686781105975621</v>
      </c>
      <c r="AG201">
        <v>4</v>
      </c>
      <c r="AH201" s="17">
        <v>3.7427863197017928</v>
      </c>
      <c r="AI201" s="17">
        <v>3.6118505242837884</v>
      </c>
      <c r="AJ201" s="17">
        <v>3.0845904493045246</v>
      </c>
      <c r="AK201" s="17">
        <v>3.0592713512564274</v>
      </c>
      <c r="AM201" s="17"/>
      <c r="AN201" s="17">
        <f t="shared" si="511"/>
        <v>2.9493300264825444</v>
      </c>
      <c r="AO201" s="17">
        <f t="shared" si="512"/>
        <v>0.20599697075880777</v>
      </c>
      <c r="AP201">
        <v>10</v>
      </c>
      <c r="AQ201" s="17">
        <v>2.0988237732829553</v>
      </c>
      <c r="AR201" s="17">
        <v>3.0387778146567932</v>
      </c>
      <c r="AS201" s="17">
        <v>2.3528226437291799</v>
      </c>
      <c r="AT201" s="17">
        <v>3.7731350039257059</v>
      </c>
      <c r="AU201" s="17">
        <v>2.2464197350797832</v>
      </c>
      <c r="AV201" s="17">
        <v>2.7998892229180044</v>
      </c>
      <c r="AW201" s="17">
        <v>3.6759231486284669</v>
      </c>
      <c r="AX201" s="17">
        <v>2.7986657970732089</v>
      </c>
      <c r="AY201" s="17">
        <v>3.9280238519184252</v>
      </c>
      <c r="AZ201">
        <v>2.78081927361292</v>
      </c>
      <c r="BB201" s="17"/>
      <c r="BC201" s="17">
        <f t="shared" si="519"/>
        <v>3.4576873812851154</v>
      </c>
      <c r="BD201" s="17">
        <f t="shared" si="520"/>
        <v>0.13784330300381822</v>
      </c>
      <c r="BE201">
        <v>9</v>
      </c>
      <c r="BF201" s="17">
        <v>3.3479671236610891</v>
      </c>
      <c r="BG201" s="17">
        <v>2.8727508286252572</v>
      </c>
      <c r="BH201" s="17">
        <v>4.3836683723272785</v>
      </c>
      <c r="BI201" s="17">
        <v>3.2115958556941848</v>
      </c>
      <c r="BJ201" s="17">
        <v>3.3097754046281196</v>
      </c>
      <c r="BK201" s="17">
        <v>3.5198202918796468</v>
      </c>
      <c r="BL201" s="17">
        <v>3.5647857567668026</v>
      </c>
      <c r="BM201" s="17">
        <v>3.7789425814397681</v>
      </c>
      <c r="BN201" s="17">
        <v>3.1298802165438921</v>
      </c>
    </row>
    <row r="202" spans="3:66">
      <c r="C202" t="s">
        <v>124</v>
      </c>
      <c r="D202" s="17">
        <f t="shared" si="516"/>
        <v>9.3783512765619399</v>
      </c>
      <c r="E202" s="17">
        <f t="shared" si="517"/>
        <v>0.12866003311687832</v>
      </c>
      <c r="F202">
        <v>5</v>
      </c>
      <c r="G202" s="17">
        <v>9.1442162003686036</v>
      </c>
      <c r="H202" s="17">
        <v>9.2179510023083004</v>
      </c>
      <c r="I202" s="17">
        <v>9.7872009016107953</v>
      </c>
      <c r="J202" s="17">
        <v>9.5752286160250293</v>
      </c>
      <c r="K202" s="17">
        <v>9.1671596624969673</v>
      </c>
      <c r="M202" s="17">
        <f t="shared" si="503"/>
        <v>9.1898212916278368</v>
      </c>
      <c r="N202" s="17">
        <f t="shared" si="504"/>
        <v>0.804002944372187</v>
      </c>
      <c r="O202">
        <v>5</v>
      </c>
      <c r="P202" s="17">
        <v>6.4849659470539365</v>
      </c>
      <c r="Q202" s="17">
        <v>8.3882043151374042</v>
      </c>
      <c r="R202" s="17">
        <v>10.967657866804903</v>
      </c>
      <c r="S202" s="17">
        <v>10.450868808093578</v>
      </c>
      <c r="T202" s="17">
        <v>9.6574095210493596</v>
      </c>
      <c r="V202" s="17">
        <f t="shared" si="505"/>
        <v>9.4044050509046251</v>
      </c>
      <c r="W202" s="17">
        <f t="shared" si="506"/>
        <v>0.57652827854493371</v>
      </c>
      <c r="X202">
        <v>5</v>
      </c>
      <c r="Y202" s="17">
        <v>7.565486647967024</v>
      </c>
      <c r="Z202" s="17">
        <v>9.3165773015417095</v>
      </c>
      <c r="AA202" s="17">
        <v>10.362385831554608</v>
      </c>
      <c r="AB202" s="17">
        <v>10.856099001078036</v>
      </c>
      <c r="AC202" s="17">
        <v>8.9214764723817481</v>
      </c>
      <c r="AD202" s="17"/>
      <c r="AE202" s="17">
        <f t="shared" si="509"/>
        <v>7.2271246611366333</v>
      </c>
      <c r="AF202" s="17">
        <f t="shared" si="510"/>
        <v>0.21870998076004305</v>
      </c>
      <c r="AG202">
        <v>4</v>
      </c>
      <c r="AH202" s="17">
        <v>7.2427863197017928</v>
      </c>
      <c r="AI202" s="17">
        <v>6.881850524283788</v>
      </c>
      <c r="AJ202" s="17">
        <v>6.9445904493045241</v>
      </c>
      <c r="AK202" s="17">
        <v>7.8392713512564285</v>
      </c>
      <c r="AM202" s="17"/>
      <c r="AN202" s="17">
        <f t="shared" si="511"/>
        <v>6.9513300264825446</v>
      </c>
      <c r="AO202" s="17">
        <f t="shared" si="512"/>
        <v>0.24877374413569747</v>
      </c>
      <c r="AP202">
        <v>10</v>
      </c>
      <c r="AQ202" s="17">
        <v>7.1888237732829552</v>
      </c>
      <c r="AR202" s="17">
        <v>5.6787778146567938</v>
      </c>
      <c r="AS202" s="17">
        <v>6.2928226437291812</v>
      </c>
      <c r="AT202" s="17">
        <v>6.8931350039257033</v>
      </c>
      <c r="AU202" s="17">
        <v>6.7464197350797832</v>
      </c>
      <c r="AV202" s="17">
        <v>6.7698892229180032</v>
      </c>
      <c r="AW202" s="17">
        <v>7.4659231486284661</v>
      </c>
      <c r="AX202" s="17">
        <v>8.1086657970732077</v>
      </c>
      <c r="AY202" s="17">
        <v>8.0980238519184269</v>
      </c>
      <c r="AZ202">
        <v>6.2708192736129185</v>
      </c>
      <c r="BB202" s="17"/>
      <c r="BC202" s="17">
        <f t="shared" si="519"/>
        <v>7.6510207146184479</v>
      </c>
      <c r="BD202" s="17">
        <f t="shared" si="520"/>
        <v>0.42297216166299334</v>
      </c>
      <c r="BE202">
        <v>9</v>
      </c>
      <c r="BF202" s="17">
        <v>8.1579671236610878</v>
      </c>
      <c r="BG202" s="17">
        <v>6.6827508286252559</v>
      </c>
      <c r="BH202" s="17">
        <v>9.5736683723272797</v>
      </c>
      <c r="BI202" s="17">
        <v>7.1815958556941837</v>
      </c>
      <c r="BJ202" s="17">
        <v>8.669775404628119</v>
      </c>
      <c r="BK202" s="17">
        <v>4.8598202918796467</v>
      </c>
      <c r="BL202" s="17">
        <v>8.0347857567668015</v>
      </c>
      <c r="BM202" s="17">
        <v>7.5789425814397688</v>
      </c>
      <c r="BN202" s="17">
        <v>8.1198802165438941</v>
      </c>
    </row>
    <row r="203" spans="3:66">
      <c r="C203" t="s">
        <v>125</v>
      </c>
      <c r="D203" s="17">
        <f t="shared" si="516"/>
        <v>7.5003512765619407</v>
      </c>
      <c r="E203" s="17">
        <f t="shared" si="517"/>
        <v>0.30275582826977548</v>
      </c>
      <c r="F203">
        <v>5</v>
      </c>
      <c r="G203" s="17">
        <v>8.1942162003686043</v>
      </c>
      <c r="H203" s="17">
        <v>7.0079510023082996</v>
      </c>
      <c r="I203" s="17">
        <v>6.5972009016107975</v>
      </c>
      <c r="J203" s="17">
        <v>8.005228616025029</v>
      </c>
      <c r="K203" s="17">
        <v>7.6971596624969685</v>
      </c>
      <c r="M203" s="17">
        <f t="shared" si="503"/>
        <v>6.4078212916278359</v>
      </c>
      <c r="N203" s="17">
        <f t="shared" si="504"/>
        <v>0.85867713997192274</v>
      </c>
      <c r="O203">
        <v>5</v>
      </c>
      <c r="P203" s="17">
        <v>5.6649659470539362</v>
      </c>
      <c r="Q203" s="17">
        <v>3.4382043151374049</v>
      </c>
      <c r="R203" s="17">
        <v>7.0076578668049052</v>
      </c>
      <c r="S203" s="17">
        <v>7.6708688080935765</v>
      </c>
      <c r="T203" s="17">
        <v>8.2574095210493574</v>
      </c>
      <c r="V203" s="17">
        <f t="shared" si="505"/>
        <v>7.4844050509046243</v>
      </c>
      <c r="W203" s="17">
        <f t="shared" si="506"/>
        <v>0.26713627133124351</v>
      </c>
      <c r="X203">
        <v>5</v>
      </c>
      <c r="Y203" s="17">
        <v>7.5054866479670217</v>
      </c>
      <c r="Z203" s="17">
        <v>7.3365773015417091</v>
      </c>
      <c r="AA203" s="17">
        <v>8.4923858315546106</v>
      </c>
      <c r="AB203" s="17">
        <v>7.026099001078034</v>
      </c>
      <c r="AC203" s="17">
        <v>7.0614764723817487</v>
      </c>
      <c r="AD203" s="17"/>
      <c r="AE203" s="17">
        <f t="shared" si="509"/>
        <v>8.009624661136634</v>
      </c>
      <c r="AF203" s="17">
        <f t="shared" si="510"/>
        <v>0.40419214649928625</v>
      </c>
      <c r="AG203">
        <v>4</v>
      </c>
      <c r="AH203" s="17">
        <v>7.302786319701795</v>
      </c>
      <c r="AI203" s="17">
        <v>8.5418505242837881</v>
      </c>
      <c r="AJ203" s="17">
        <v>7.3345904493045246</v>
      </c>
      <c r="AK203" s="17">
        <v>8.8592713512564281</v>
      </c>
      <c r="AM203" s="17"/>
      <c r="AN203" s="17">
        <f t="shared" si="511"/>
        <v>8.8373300264825438</v>
      </c>
      <c r="AO203" s="17">
        <f t="shared" si="512"/>
        <v>0.17316866054866645</v>
      </c>
      <c r="AP203">
        <v>10</v>
      </c>
      <c r="AQ203" s="17">
        <v>7.9888237732829559</v>
      </c>
      <c r="AR203" s="17">
        <v>9.4187778146567958</v>
      </c>
      <c r="AS203" s="17">
        <v>8.1028226437291799</v>
      </c>
      <c r="AT203" s="17">
        <v>8.8031350039257035</v>
      </c>
      <c r="AU203" s="17">
        <v>8.5164197350797828</v>
      </c>
      <c r="AV203" s="17">
        <v>8.7998892229180044</v>
      </c>
      <c r="AW203" s="17">
        <v>8.9459231486284665</v>
      </c>
      <c r="AX203" s="17">
        <v>9.7086657970732055</v>
      </c>
      <c r="AY203" s="17">
        <v>9.3080238519184277</v>
      </c>
      <c r="AZ203">
        <v>8.78081927361292</v>
      </c>
      <c r="BB203" s="17"/>
      <c r="BC203" s="17">
        <f t="shared" si="519"/>
        <v>9.3732429368406702</v>
      </c>
      <c r="BD203" s="17">
        <f t="shared" si="520"/>
        <v>0.18653712045172199</v>
      </c>
      <c r="BE203">
        <v>9</v>
      </c>
      <c r="BF203" s="17">
        <v>10.14796712366109</v>
      </c>
      <c r="BG203" s="17">
        <v>8.3927508286252568</v>
      </c>
      <c r="BH203" s="17">
        <v>9.7236683723272783</v>
      </c>
      <c r="BI203" s="17">
        <v>9.9915958556941824</v>
      </c>
      <c r="BJ203" s="17">
        <v>9.5197754046281204</v>
      </c>
      <c r="BK203" s="17">
        <v>8.6498202918796459</v>
      </c>
      <c r="BL203" s="17">
        <v>9.0447857567668031</v>
      </c>
      <c r="BM203" s="17">
        <v>9.6089425814397664</v>
      </c>
      <c r="BN203" s="17">
        <v>9.2798802165438943</v>
      </c>
    </row>
    <row r="204" spans="3:66">
      <c r="C204" t="s">
        <v>126</v>
      </c>
      <c r="D204" s="17">
        <f t="shared" si="516"/>
        <v>2.9223512765619395</v>
      </c>
      <c r="E204" s="17">
        <f t="shared" si="517"/>
        <v>0.28782309365353353</v>
      </c>
      <c r="F204">
        <v>5</v>
      </c>
      <c r="G204" s="17">
        <v>3.8942162003686036</v>
      </c>
      <c r="H204" s="17">
        <v>2.7879510023083007</v>
      </c>
      <c r="I204" s="17">
        <v>2.3572009016107955</v>
      </c>
      <c r="J204" s="17">
        <v>2.37522861602503</v>
      </c>
      <c r="K204" s="17">
        <v>3.1971596624969685</v>
      </c>
      <c r="M204" s="17">
        <f t="shared" si="503"/>
        <v>2.4398212916278377</v>
      </c>
      <c r="N204" s="17">
        <f t="shared" si="504"/>
        <v>0.27332726483571756</v>
      </c>
      <c r="O204">
        <v>5</v>
      </c>
      <c r="P204" s="17">
        <v>1.5449659470539387</v>
      </c>
      <c r="Q204" s="17">
        <v>2.7382043151374056</v>
      </c>
      <c r="R204" s="17">
        <v>2.1176578668049046</v>
      </c>
      <c r="S204" s="17">
        <v>2.7008688080935777</v>
      </c>
      <c r="T204" s="17">
        <v>3.0974095210493608</v>
      </c>
      <c r="V204" s="17">
        <f t="shared" si="505"/>
        <v>2.6024050509046246</v>
      </c>
      <c r="W204" s="17">
        <f t="shared" si="506"/>
        <v>0.16525754959203304</v>
      </c>
      <c r="X204">
        <v>5</v>
      </c>
      <c r="Y204" s="17">
        <v>3.1154866479670211</v>
      </c>
      <c r="Z204" s="17">
        <v>2.6865773015417105</v>
      </c>
      <c r="AA204" s="17">
        <v>2.5923858315546084</v>
      </c>
      <c r="AB204" s="17">
        <v>2.5360990010780355</v>
      </c>
      <c r="AC204" s="17">
        <v>2.0814764723817483</v>
      </c>
      <c r="AD204" s="17"/>
      <c r="AE204" s="17">
        <f t="shared" si="509"/>
        <v>2.7121246611366336</v>
      </c>
      <c r="AF204" s="17">
        <f t="shared" si="510"/>
        <v>0.39252048343687729</v>
      </c>
      <c r="AG204">
        <v>4</v>
      </c>
      <c r="AH204" s="17">
        <v>3.2927863197017935</v>
      </c>
      <c r="AI204" s="17">
        <v>3.3918505242837895</v>
      </c>
      <c r="AJ204" s="17">
        <v>1.7245904493045252</v>
      </c>
      <c r="AK204" s="17">
        <v>2.4392713512564264</v>
      </c>
      <c r="AM204" s="17"/>
      <c r="AN204" s="17">
        <f t="shared" si="511"/>
        <v>2.7333300264825438</v>
      </c>
      <c r="AO204" s="17">
        <f t="shared" si="512"/>
        <v>0.1339295218766163</v>
      </c>
      <c r="AP204">
        <v>10</v>
      </c>
      <c r="AQ204" s="17">
        <v>2.898823773282956</v>
      </c>
      <c r="AR204" s="17">
        <v>2.8987778146567962</v>
      </c>
      <c r="AS204" s="17">
        <v>2.9928226437291805</v>
      </c>
      <c r="AT204" s="17">
        <v>2.823135003925703</v>
      </c>
      <c r="AU204" s="17">
        <v>1.9564197350797805</v>
      </c>
      <c r="AV204" s="17">
        <v>2.0898892229180035</v>
      </c>
      <c r="AW204" s="17">
        <v>2.6459231486284658</v>
      </c>
      <c r="AX204" s="17">
        <v>2.8586657970732077</v>
      </c>
      <c r="AY204" s="17">
        <v>3.3980238519184276</v>
      </c>
      <c r="AZ204">
        <v>2.7708192736129185</v>
      </c>
      <c r="BB204" s="17"/>
      <c r="BC204" s="17">
        <f t="shared" si="519"/>
        <v>2.6987984923962265</v>
      </c>
      <c r="BD204" s="17">
        <f t="shared" si="520"/>
        <v>0.21233743673109837</v>
      </c>
      <c r="BE204">
        <v>9</v>
      </c>
      <c r="BF204" s="17">
        <v>4.1279671236610902</v>
      </c>
      <c r="BG204" s="17">
        <v>1.9427508286252575</v>
      </c>
      <c r="BH204" s="17">
        <v>2.4736683723272783</v>
      </c>
      <c r="BI204" s="17">
        <v>3.0815958556941858</v>
      </c>
      <c r="BJ204" s="17">
        <v>2.8497754046281187</v>
      </c>
      <c r="BK204" s="17">
        <v>2.2998202918796444</v>
      </c>
      <c r="BL204" s="17">
        <v>2.5347857567668015</v>
      </c>
      <c r="BM204" s="17">
        <v>2.988942581439769</v>
      </c>
      <c r="BN204" s="17">
        <v>1.9898802165438916</v>
      </c>
    </row>
    <row r="205" spans="3:66">
      <c r="C205" t="s">
        <v>127</v>
      </c>
      <c r="D205" s="17">
        <f t="shared" si="516"/>
        <v>3.9923512765619393</v>
      </c>
      <c r="E205" s="17">
        <f t="shared" si="517"/>
        <v>0.20998801283978966</v>
      </c>
      <c r="F205">
        <v>5</v>
      </c>
      <c r="G205" s="17">
        <v>4.1442162003686036</v>
      </c>
      <c r="H205" s="17">
        <v>4.5979510023082995</v>
      </c>
      <c r="I205" s="17">
        <v>3.4972009016107961</v>
      </c>
      <c r="J205" s="17">
        <v>3.5352286160250301</v>
      </c>
      <c r="K205" s="17">
        <v>4.1871596624969669</v>
      </c>
      <c r="M205" s="17">
        <f t="shared" si="503"/>
        <v>4.3938212916278356</v>
      </c>
      <c r="N205" s="17">
        <f t="shared" si="504"/>
        <v>0.36345452590728428</v>
      </c>
      <c r="O205">
        <v>5</v>
      </c>
      <c r="P205" s="17">
        <v>5.4849659470539365</v>
      </c>
      <c r="Q205" s="17">
        <v>3.5282043151374047</v>
      </c>
      <c r="R205" s="17">
        <v>4.9676578668049025</v>
      </c>
      <c r="S205" s="17">
        <v>3.8308688080935767</v>
      </c>
      <c r="T205" s="17">
        <v>4.1574095210493596</v>
      </c>
      <c r="V205" s="17">
        <f t="shared" si="505"/>
        <v>3.9544050509046245</v>
      </c>
      <c r="W205" s="17">
        <f t="shared" si="506"/>
        <v>0.12830633550723522</v>
      </c>
      <c r="X205">
        <v>5</v>
      </c>
      <c r="Y205" s="17">
        <v>4.0454866479670208</v>
      </c>
      <c r="Z205" s="17">
        <v>4.2065773015417101</v>
      </c>
      <c r="AA205" s="17">
        <v>4.2023858315546079</v>
      </c>
      <c r="AB205" s="17">
        <v>3.5560990010780351</v>
      </c>
      <c r="AC205" s="17">
        <v>3.761476472381748</v>
      </c>
      <c r="AD205" s="17"/>
      <c r="AE205" s="17">
        <f t="shared" si="509"/>
        <v>5.157124661136633</v>
      </c>
      <c r="AF205" s="17">
        <f t="shared" si="510"/>
        <v>0.14940771743617118</v>
      </c>
      <c r="AG205">
        <v>4</v>
      </c>
      <c r="AH205" s="17">
        <v>5.1027863197017922</v>
      </c>
      <c r="AI205" s="17">
        <v>5.5918505242837888</v>
      </c>
      <c r="AJ205" s="17">
        <v>4.9245904493045245</v>
      </c>
      <c r="AK205" s="17">
        <v>5.0092713512564266</v>
      </c>
      <c r="AM205" s="17"/>
      <c r="AN205" s="17">
        <f t="shared" si="511"/>
        <v>4.7063300264825436</v>
      </c>
      <c r="AO205" s="17">
        <f t="shared" si="512"/>
        <v>0.11984112437551939</v>
      </c>
      <c r="AP205">
        <v>10</v>
      </c>
      <c r="AQ205" s="17">
        <v>4.778823773282955</v>
      </c>
      <c r="AR205" s="17">
        <v>4.3587778146567935</v>
      </c>
      <c r="AS205" s="17">
        <v>4.2128226437291794</v>
      </c>
      <c r="AT205" s="17">
        <v>5.2131350039257036</v>
      </c>
      <c r="AU205" s="17">
        <v>4.6664197350797814</v>
      </c>
      <c r="AV205" s="17">
        <v>4.5798892229180019</v>
      </c>
      <c r="AW205" s="17">
        <v>5.1159231486284682</v>
      </c>
      <c r="AX205" s="17">
        <v>4.7586657970732062</v>
      </c>
      <c r="AY205" s="17">
        <v>5.1780238519184252</v>
      </c>
      <c r="AZ205">
        <v>4.2008192736129217</v>
      </c>
      <c r="BC205" s="17">
        <f t="shared" si="519"/>
        <v>5.0132429368406708</v>
      </c>
      <c r="BD205" s="17">
        <f t="shared" si="520"/>
        <v>0.11521154598399298</v>
      </c>
      <c r="BE205">
        <v>9</v>
      </c>
      <c r="BF205" s="17">
        <v>5.3979671236610898</v>
      </c>
      <c r="BG205" s="17">
        <v>4.6627508286252564</v>
      </c>
      <c r="BH205" s="17">
        <v>5.14366837232728</v>
      </c>
      <c r="BI205" s="17">
        <v>5.0215958556941835</v>
      </c>
      <c r="BJ205" s="17">
        <v>4.8197754046281212</v>
      </c>
      <c r="BK205" s="17">
        <v>4.6598202918796439</v>
      </c>
      <c r="BL205" s="17">
        <v>4.9447857567668017</v>
      </c>
      <c r="BM205" s="17">
        <v>5.738942581439769</v>
      </c>
      <c r="BN205" s="17">
        <v>4.7298802165438936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Plate</vt:lpstr>
      <vt:lpstr>Norm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Jhansi Leslie</cp:lastModifiedBy>
  <dcterms:created xsi:type="dcterms:W3CDTF">2013-04-19T14:16:03Z</dcterms:created>
  <dcterms:modified xsi:type="dcterms:W3CDTF">2015-04-18T19:28:21Z</dcterms:modified>
</cp:coreProperties>
</file>