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.sharepoint.com/teams/NCEZID-MDB/Shared Documents/Data Science and Informatics (DSI)/Data Science/people/Massey-Jason/Personal Projects/Diagnostic Delays/Tables/"/>
    </mc:Choice>
  </mc:AlternateContent>
  <xr:revisionPtr revIDLastSave="1432" documentId="8_{4493F6D9-920E-4D56-8886-8C0110B957D3}" xr6:coauthVersionLast="47" xr6:coauthVersionMax="47" xr10:uidLastSave="{5A8D1154-E782-4437-BDEF-EAA6C252F508}"/>
  <bookViews>
    <workbookView xWindow="-110" yWindow="-110" windowWidth="19420" windowHeight="10420" xr2:uid="{240BF5FC-96F9-4688-BA57-E27D3E5AEF93}"/>
  </bookViews>
  <sheets>
    <sheet name="table 1" sheetId="6" r:id="rId1"/>
    <sheet name="forest plot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5" l="1"/>
  <c r="T8" i="5"/>
  <c r="T10" i="5"/>
  <c r="T11" i="5"/>
  <c r="T12" i="5"/>
  <c r="T14" i="5"/>
  <c r="T15" i="5"/>
  <c r="T16" i="5"/>
  <c r="T6" i="5"/>
  <c r="S7" i="5"/>
  <c r="S8" i="5"/>
  <c r="S10" i="5"/>
  <c r="S11" i="5"/>
  <c r="S12" i="5"/>
  <c r="S14" i="5"/>
  <c r="S15" i="5"/>
  <c r="S16" i="5"/>
  <c r="S6" i="5"/>
</calcChain>
</file>

<file path=xl/sharedStrings.xml><?xml version="1.0" encoding="utf-8"?>
<sst xmlns="http://schemas.openxmlformats.org/spreadsheetml/2006/main" count="51" uniqueCount="29">
  <si>
    <t>Delay Days</t>
  </si>
  <si>
    <t>Estimate</t>
  </si>
  <si>
    <t>Ref</t>
  </si>
  <si>
    <t>delay</t>
  </si>
  <si>
    <t>cost</t>
  </si>
  <si>
    <t>month 1</t>
  </si>
  <si>
    <t>month 2</t>
  </si>
  <si>
    <t>month 3</t>
  </si>
  <si>
    <t>Lower CI</t>
  </si>
  <si>
    <t>Upper CI</t>
  </si>
  <si>
    <t>N</t>
  </si>
  <si>
    <t>LB</t>
  </si>
  <si>
    <t>UB</t>
  </si>
  <si>
    <t>-</t>
  </si>
  <si>
    <t>Point</t>
  </si>
  <si>
    <t xml:space="preserve">2.5 CI </t>
  </si>
  <si>
    <t>97.5 CI</t>
  </si>
  <si>
    <t>No delay</t>
  </si>
  <si>
    <t>&gt;= 30</t>
  </si>
  <si>
    <t xml:space="preserve">30-60 </t>
  </si>
  <si>
    <t>60-90</t>
  </si>
  <si>
    <t xml:space="preserve"># Average increase of $180.72 per day of delay of cocci (p &lt; 0.001)  </t>
  </si>
  <si>
    <t xml:space="preserve"># Average increase of $38.00 per day of delay of histo (p = 0.401) </t>
  </si>
  <si>
    <t xml:space="preserve">truncated linear results: </t>
  </si>
  <si>
    <t xml:space="preserve"># Average increase of $131.00 per day of delay of the three fungal pathogens combined (p &lt; 0.001) </t>
  </si>
  <si>
    <t>Histoplasmosis</t>
  </si>
  <si>
    <t xml:space="preserve">Coccidioidomycosis </t>
  </si>
  <si>
    <t>All Pathogens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</si>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</sst>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164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164" fontId="0" fillId="2" borderId="0" xfId="0" applyNumberFormat="1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Avg. Extra Costs by Monthly Delay in Pathogen Diagnosis</a:t>
            </a:r>
          </a:p>
        </c:rich>
      </c:tx>
      <c:layout>
        <c:manualLayout>
          <c:xMode val="edge"/>
          <c:yMode val="edge"/>
          <c:x val="0.11245320460541743"/>
          <c:y val="2.9340689403611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3451021979549E-2"/>
          <c:y val="0.11082930791631741"/>
          <c:w val="0.90349810373354789"/>
          <c:h val="0.823328325480015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'forest plots'!$N$5</c:f>
              <c:strCache>
                <c:ptCount val="1"/>
                <c:pt idx="0">
                  <c:v>cost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5775299086830631E-2"/>
                  <c:y val="-3.919457917366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7B-4A53-AAD5-CC06E9E49D28}"/>
                </c:ext>
              </c:extLst>
            </c:dLbl>
            <c:dLbl>
              <c:idx val="1"/>
              <c:layout>
                <c:manualLayout>
                  <c:x val="-3.6304547551624357E-2"/>
                  <c:y val="-1.3064859724555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7B-4A53-AAD5-CC06E9E49D28}"/>
                </c:ext>
              </c:extLst>
            </c:dLbl>
            <c:dLbl>
              <c:idx val="2"/>
              <c:layout>
                <c:manualLayout>
                  <c:x val="-3.1569171784021126E-2"/>
                  <c:y val="-9.580786453278194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7B-4A53-AAD5-CC06E9E49D28}"/>
                </c:ext>
              </c:extLst>
            </c:dLbl>
            <c:dLbl>
              <c:idx val="4"/>
              <c:layout>
                <c:manualLayout>
                  <c:x val="-3.7883006140825355E-2"/>
                  <c:y val="5.7485382788045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7B-4A53-AAD5-CC06E9E49D28}"/>
                </c:ext>
              </c:extLst>
            </c:dLbl>
            <c:dLbl>
              <c:idx val="5"/>
              <c:layout>
                <c:manualLayout>
                  <c:x val="-3.6304547551624294E-2"/>
                  <c:y val="7.8389158347334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7B-4A53-AAD5-CC06E9E49D28}"/>
                </c:ext>
              </c:extLst>
            </c:dLbl>
            <c:dLbl>
              <c:idx val="6"/>
              <c:layout>
                <c:manualLayout>
                  <c:x val="-3.6304547551624294E-2"/>
                  <c:y val="9.6679961961712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7B-4A53-AAD5-CC06E9E49D28}"/>
                </c:ext>
              </c:extLst>
            </c:dLbl>
            <c:dLbl>
              <c:idx val="8"/>
              <c:layout>
                <c:manualLayout>
                  <c:x val="-3.6304547551624239E-2"/>
                  <c:y val="0.14371345697011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7B-4A53-AAD5-CC06E9E49D28}"/>
                </c:ext>
              </c:extLst>
            </c:dLbl>
            <c:dLbl>
              <c:idx val="9"/>
              <c:layout>
                <c:manualLayout>
                  <c:x val="-4.1039923319227463E-2"/>
                  <c:y val="0.169843176419224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7B-4A53-AAD5-CC06E9E49D28}"/>
                </c:ext>
              </c:extLst>
            </c:dLbl>
            <c:dLbl>
              <c:idx val="10"/>
              <c:layout>
                <c:manualLayout>
                  <c:x val="-4.1033833203410863E-2"/>
                  <c:y val="0.191683918453877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7B-4A53-AAD5-CC06E9E49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'forest plots'!$L$6:$L$16</c:f>
              <c:strCache>
                <c:ptCount val="11"/>
                <c:pt idx="0">
                  <c:v>month 3</c:v>
                </c:pt>
                <c:pt idx="1">
                  <c:v>month 2</c:v>
                </c:pt>
                <c:pt idx="2">
                  <c:v>month 1</c:v>
                </c:pt>
                <c:pt idx="4">
                  <c:v>month 3</c:v>
                </c:pt>
                <c:pt idx="5">
                  <c:v>month 2</c:v>
                </c:pt>
                <c:pt idx="6">
                  <c:v>month 1</c:v>
                </c:pt>
                <c:pt idx="8">
                  <c:v>month 3</c:v>
                </c:pt>
                <c:pt idx="9">
                  <c:v>month 2</c:v>
                </c:pt>
                <c:pt idx="10">
                  <c:v>month 1</c:v>
                </c:pt>
              </c:strCache>
            </c:strRef>
          </c:cat>
          <c:val>
            <c:numRef>
              <c:f>'forest plots'!$N$6:$N$16</c:f>
              <c:numCache>
                <c:formatCode>"$"#,##0.00</c:formatCode>
                <c:ptCount val="11"/>
                <c:pt idx="0">
                  <c:v>15355</c:v>
                </c:pt>
                <c:pt idx="1">
                  <c:v>4914</c:v>
                </c:pt>
                <c:pt idx="2">
                  <c:v>4930</c:v>
                </c:pt>
                <c:pt idx="4">
                  <c:v>14614</c:v>
                </c:pt>
                <c:pt idx="5">
                  <c:v>15223</c:v>
                </c:pt>
                <c:pt idx="6">
                  <c:v>15550.8</c:v>
                </c:pt>
                <c:pt idx="8">
                  <c:v>15647.7</c:v>
                </c:pt>
                <c:pt idx="9">
                  <c:v>13790.3</c:v>
                </c:pt>
                <c:pt idx="10">
                  <c:v>12432.6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B-4A53-AAD5-CC06E9E49D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8628095"/>
        <c:axId val="998630495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'forest plots'!$T$6:$T$16</c:f>
                <c:numCache>
                  <c:formatCode>General</c:formatCode>
                  <c:ptCount val="11"/>
                  <c:pt idx="0">
                    <c:v>9627.23</c:v>
                  </c:pt>
                  <c:pt idx="1">
                    <c:v>10005.17</c:v>
                  </c:pt>
                  <c:pt idx="2">
                    <c:v>9155.4</c:v>
                  </c:pt>
                  <c:pt idx="4">
                    <c:v>7462.8300000000017</c:v>
                  </c:pt>
                  <c:pt idx="5">
                    <c:v>8815.73</c:v>
                  </c:pt>
                  <c:pt idx="6">
                    <c:v>8434.9500000000007</c:v>
                  </c:pt>
                  <c:pt idx="8">
                    <c:v>7047.1280000000006</c:v>
                  </c:pt>
                  <c:pt idx="9">
                    <c:v>7523.0410000000011</c:v>
                  </c:pt>
                  <c:pt idx="10">
                    <c:v>7131.521999999999</c:v>
                  </c:pt>
                </c:numCache>
              </c:numRef>
            </c:plus>
            <c:minus>
              <c:numRef>
                <c:f>'forest plots'!$S$6:$S$16</c:f>
                <c:numCache>
                  <c:formatCode>General</c:formatCode>
                  <c:ptCount val="11"/>
                  <c:pt idx="0">
                    <c:v>9626.6869999999999</c:v>
                  </c:pt>
                  <c:pt idx="1">
                    <c:v>10006.055</c:v>
                  </c:pt>
                  <c:pt idx="2">
                    <c:v>9156.2900000000009</c:v>
                  </c:pt>
                  <c:pt idx="4">
                    <c:v>7462.25</c:v>
                  </c:pt>
                  <c:pt idx="5">
                    <c:v>8815.49</c:v>
                  </c:pt>
                  <c:pt idx="6">
                    <c:v>8435.91</c:v>
                  </c:pt>
                  <c:pt idx="8">
                    <c:v>7047.2180000000008</c:v>
                  </c:pt>
                  <c:pt idx="9">
                    <c:v>7523.043999999999</c:v>
                  </c:pt>
                  <c:pt idx="10">
                    <c:v>5285.4760000000006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'forest plots'!$N$6:$N$16</c:f>
              <c:numCache>
                <c:formatCode>"$"#,##0.00</c:formatCode>
                <c:ptCount val="11"/>
                <c:pt idx="0">
                  <c:v>15355</c:v>
                </c:pt>
                <c:pt idx="1">
                  <c:v>4914</c:v>
                </c:pt>
                <c:pt idx="2">
                  <c:v>4930</c:v>
                </c:pt>
                <c:pt idx="4">
                  <c:v>14614</c:v>
                </c:pt>
                <c:pt idx="5">
                  <c:v>15223</c:v>
                </c:pt>
                <c:pt idx="6">
                  <c:v>15550.8</c:v>
                </c:pt>
                <c:pt idx="8">
                  <c:v>15647.7</c:v>
                </c:pt>
                <c:pt idx="9">
                  <c:v>13790.3</c:v>
                </c:pt>
                <c:pt idx="10">
                  <c:v>12432.6</c:v>
                </c:pt>
              </c:numCache>
            </c:numRef>
          </c:xVal>
          <c:yVal>
            <c:numRef>
              <c:f>'forest plots'!$Q$6:$Q$16</c:f>
              <c:numCache>
                <c:formatCode>#,##0.00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B-4A53-AAD5-CC06E9E4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507744"/>
        <c:axId val="1460510624"/>
      </c:scatterChart>
      <c:catAx>
        <c:axId val="99862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8630495"/>
        <c:crosses val="autoZero"/>
        <c:auto val="1"/>
        <c:lblAlgn val="ctr"/>
        <c:lblOffset val="100"/>
        <c:noMultiLvlLbl val="0"/>
      </c:catAx>
      <c:valAx>
        <c:axId val="99863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28095"/>
        <c:crosses val="autoZero"/>
        <c:crossBetween val="between"/>
      </c:valAx>
      <c:valAx>
        <c:axId val="1460510624"/>
        <c:scaling>
          <c:orientation val="minMax"/>
          <c:max val="8"/>
        </c:scaling>
        <c:delete val="1"/>
        <c:axPos val="r"/>
        <c:numFmt formatCode="#,##0.00" sourceLinked="1"/>
        <c:majorTickMark val="out"/>
        <c:minorTickMark val="none"/>
        <c:tickLblPos val="nextTo"/>
        <c:crossAx val="1460507744"/>
        <c:crosses val="max"/>
        <c:crossBetween val="midCat"/>
      </c:valAx>
      <c:valAx>
        <c:axId val="1460507744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4605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20266</xdr:colOff>
      <xdr:row>0</xdr:row>
      <xdr:rowOff>125223</xdr:rowOff>
    </xdr:from>
    <xdr:to>
      <xdr:col>20</xdr:col>
      <xdr:colOff>160055</xdr:colOff>
      <xdr:row>28</xdr:row>
      <xdr:rowOff>148926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3DF1D1-0F11-8EC7-6F65-18B8C1427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245" y="125223"/>
          <a:ext cx="11691384" cy="5130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42759</xdr:colOff>
      <xdr:row>16</xdr:row>
      <xdr:rowOff>131817</xdr:rowOff>
    </xdr:from>
    <xdr:to>
      <xdr:col>18</xdr:col>
      <xdr:colOff>553905</xdr:colOff>
      <xdr:row>42</xdr:row>
      <xdr:rowOff>57110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2D176-CDA4-A7D1-C7D7-A54C712AF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265990</xdr:colOff>
      <xdr:row>35</xdr:row>
      <xdr:rowOff>156885</xdr:rowOff>
    </xdr:from>
    <xdr:to>
      <xdr:col>15</xdr:col>
      <xdr:colOff>321430</xdr:colOff>
      <xdr:row>37</xdr:row>
      <xdr:rowOff>14945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C147F06-D7AF-263E-7F93-BA24B66338AB}"/>
            </a:ext>
          </a:extLst>
        </xdr:cNvPr>
        <xdr:cNvSpPr txBox="1"/>
      </xdr:nvSpPr>
      <xdr:spPr>
        <a:xfrm>
          <a:off x="10016582" y="6590438"/>
          <a:ext cx="790703" cy="225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1-30 Days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16</xdr:col>
      <xdr:colOff>511578</xdr:colOff>
      <xdr:row>30</xdr:row>
      <xdr:rowOff>135690</xdr:rowOff>
    </xdr:from>
    <xdr:to>
      <xdr:col>18</xdr:col>
      <xdr:colOff>88407</xdr:colOff>
      <xdr:row>31</xdr:row>
      <xdr:rowOff>177565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2591E67-9726-487A-9445-894E5F341D03}"/>
            </a:ext>
          </a:extLst>
        </xdr:cNvPr>
        <xdr:cNvSpPr txBox="1"/>
      </xdr:nvSpPr>
      <xdr:spPr>
        <a:xfrm>
          <a:off x="11732696" y="5650164"/>
          <a:ext cx="796698" cy="225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1-30 Days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15</xdr:col>
      <xdr:colOff>473281</xdr:colOff>
      <xdr:row>25</xdr:row>
      <xdr:rowOff>100263</xdr:rowOff>
    </xdr:from>
    <xdr:to>
      <xdr:col>16</xdr:col>
      <xdr:colOff>509671</xdr:colOff>
      <xdr:row>26</xdr:row>
      <xdr:rowOff>125329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42A403E-16C0-4E1F-9D18-6E8E0A5811BA}"/>
            </a:ext>
          </a:extLst>
        </xdr:cNvPr>
        <xdr:cNvSpPr txBox="1"/>
      </xdr:nvSpPr>
      <xdr:spPr>
        <a:xfrm>
          <a:off x="10959136" y="4695658"/>
          <a:ext cx="771653" cy="208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1-30 Days</a:t>
          </a:r>
        </a:p>
      </xdr:txBody>
    </xdr:sp>
    <xdr:clientData/>
  </xdr:twoCellAnchor>
  <xdr:twoCellAnchor>
    <xdr:from>
      <xdr:col>14</xdr:col>
      <xdr:colOff>404218</xdr:colOff>
      <xdr:row>37</xdr:row>
      <xdr:rowOff>25066</xdr:rowOff>
    </xdr:from>
    <xdr:to>
      <xdr:col>15</xdr:col>
      <xdr:colOff>518027</xdr:colOff>
      <xdr:row>38</xdr:row>
      <xdr:rowOff>58487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4D01F45-1469-46A6-ABBE-0F92F9582B34}"/>
            </a:ext>
          </a:extLst>
        </xdr:cNvPr>
        <xdr:cNvSpPr txBox="1"/>
      </xdr:nvSpPr>
      <xdr:spPr>
        <a:xfrm>
          <a:off x="10154810" y="6826250"/>
          <a:ext cx="849072" cy="217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31-60 Days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466869</xdr:colOff>
      <xdr:row>32</xdr:row>
      <xdr:rowOff>26009</xdr:rowOff>
    </xdr:from>
    <xdr:to>
      <xdr:col>18</xdr:col>
      <xdr:colOff>150394</xdr:colOff>
      <xdr:row>33</xdr:row>
      <xdr:rowOff>58487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99F2837-848C-4829-A931-01CDEB1CD04D}"/>
            </a:ext>
          </a:extLst>
        </xdr:cNvPr>
        <xdr:cNvSpPr txBox="1"/>
      </xdr:nvSpPr>
      <xdr:spPr>
        <a:xfrm>
          <a:off x="11687987" y="5908114"/>
          <a:ext cx="903394" cy="216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31-60 Days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729658</xdr:colOff>
      <xdr:row>26</xdr:row>
      <xdr:rowOff>167105</xdr:rowOff>
    </xdr:from>
    <xdr:to>
      <xdr:col>17</xdr:col>
      <xdr:colOff>334210</xdr:colOff>
      <xdr:row>28</xdr:row>
      <xdr:rowOff>14941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E9E7F2C-1FD8-4883-B086-AD08DC8976D1}"/>
            </a:ext>
          </a:extLst>
        </xdr:cNvPr>
        <xdr:cNvSpPr txBox="1"/>
      </xdr:nvSpPr>
      <xdr:spPr>
        <a:xfrm>
          <a:off x="11215513" y="4946316"/>
          <a:ext cx="949750" cy="215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31-60 Days</a:t>
          </a:r>
        </a:p>
      </xdr:txBody>
    </xdr:sp>
    <xdr:clientData/>
  </xdr:twoCellAnchor>
  <xdr:twoCellAnchor>
    <xdr:from>
      <xdr:col>16</xdr:col>
      <xdr:colOff>233790</xdr:colOff>
      <xdr:row>28</xdr:row>
      <xdr:rowOff>50132</xdr:rowOff>
    </xdr:from>
    <xdr:to>
      <xdr:col>17</xdr:col>
      <xdr:colOff>526381</xdr:colOff>
      <xdr:row>29</xdr:row>
      <xdr:rowOff>100264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3EDE0E7-4DFC-4896-BD62-8B4D401872F1}"/>
            </a:ext>
          </a:extLst>
        </xdr:cNvPr>
        <xdr:cNvSpPr txBox="1"/>
      </xdr:nvSpPr>
      <xdr:spPr>
        <a:xfrm>
          <a:off x="11454908" y="5196974"/>
          <a:ext cx="902526" cy="233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61-90 Days</a:t>
          </a:r>
        </a:p>
      </xdr:txBody>
    </xdr:sp>
    <xdr:clientData/>
  </xdr:twoCellAnchor>
  <xdr:twoCellAnchor>
    <xdr:from>
      <xdr:col>16</xdr:col>
      <xdr:colOff>131797</xdr:colOff>
      <xdr:row>33</xdr:row>
      <xdr:rowOff>95624</xdr:rowOff>
    </xdr:from>
    <xdr:to>
      <xdr:col>17</xdr:col>
      <xdr:colOff>375986</xdr:colOff>
      <xdr:row>34</xdr:row>
      <xdr:rowOff>125329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762EB06-49B9-4E84-8434-B602060B5F39}"/>
            </a:ext>
          </a:extLst>
        </xdr:cNvPr>
        <xdr:cNvSpPr txBox="1"/>
      </xdr:nvSpPr>
      <xdr:spPr>
        <a:xfrm>
          <a:off x="11352915" y="6161545"/>
          <a:ext cx="854124" cy="2135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61-90 Days</a:t>
          </a:r>
          <a:endParaRPr lang="en-US">
            <a:effectLst/>
          </a:endParaRPr>
        </a:p>
      </xdr:txBody>
    </xdr:sp>
    <xdr:clientData/>
  </xdr:twoCellAnchor>
  <xdr:twoCellAnchor>
    <xdr:from>
      <xdr:col>17</xdr:col>
      <xdr:colOff>13483</xdr:colOff>
      <xdr:row>38</xdr:row>
      <xdr:rowOff>112642</xdr:rowOff>
    </xdr:from>
    <xdr:to>
      <xdr:col>18</xdr:col>
      <xdr:colOff>242303</xdr:colOff>
      <xdr:row>39</xdr:row>
      <xdr:rowOff>142040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A700C05-747A-4BDF-8A5B-0215EF32FC06}"/>
            </a:ext>
          </a:extLst>
        </xdr:cNvPr>
        <xdr:cNvSpPr txBox="1"/>
      </xdr:nvSpPr>
      <xdr:spPr>
        <a:xfrm>
          <a:off x="11844536" y="7097642"/>
          <a:ext cx="838754" cy="213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61-90 Days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425822</xdr:colOff>
      <xdr:row>22</xdr:row>
      <xdr:rowOff>89646</xdr:rowOff>
    </xdr:from>
    <xdr:to>
      <xdr:col>10</xdr:col>
      <xdr:colOff>433292</xdr:colOff>
      <xdr:row>40</xdr:row>
      <xdr:rowOff>164353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99ED8D2-C5B9-11A7-98CC-18BAC1F78107}"/>
            </a:ext>
          </a:extLst>
        </xdr:cNvPr>
        <xdr:cNvCxnSpPr/>
      </xdr:nvCxnSpPr>
      <xdr:spPr>
        <a:xfrm flipV="1">
          <a:off x="6835587" y="4198470"/>
          <a:ext cx="7470" cy="3436471"/>
        </a:xfrm>
        <a:prstGeom prst="line">
          <a:avLst/>
        </a:prstGeom>
        <a:ln w="12700"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0.05675</cdr:x>
      <cdr:y>0.80018</cdr:y>
    </cdr:from>
    <cdr:to>
      <cdr:x>0.13347</cdr:x>
      <cdr:y>0.86577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74AC93E-3EFB-2E7E-CBF6-26C12613180A}"/>
            </a:ext>
          </a:extLst>
        </cdr:cNvPr>
        <cdr:cNvSpPr txBox="1"/>
      </cdr:nvSpPr>
      <cdr:spPr>
        <a:xfrm xmlns:a="http://schemas.openxmlformats.org/drawingml/2006/main">
          <a:off x="425622" y="3825823"/>
          <a:ext cx="575437" cy="313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0.17813</cdr:x>
      <cdr:y>0.1298</cdr:y>
    </cdr:from>
    <cdr:to>
      <cdr:x>0.3012</cdr:x>
      <cdr:y>0.24488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546B1405-5437-B356-D4D3-11FB99119A0B}"/>
            </a:ext>
          </a:extLst>
        </cdr:cNvPr>
        <cdr:cNvSpPr txBox="1"/>
      </cdr:nvSpPr>
      <cdr:spPr>
        <a:xfrm xmlns:a="http://schemas.openxmlformats.org/drawingml/2006/main">
          <a:off x="1336031" y="620596"/>
          <a:ext cx="923133" cy="5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No</a:t>
          </a:r>
          <a:r>
            <a:rPr lang="en-US" sz="1100" baseline="0"/>
            <a:t> Delay (reference)</a:t>
          </a:r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D36F-DDBC-4E72-9688-DEA6B7AD7510}">
  <dimension ref="A1"/>
  <sheetViews>
    <sheetView tabSelected="1" zoomScale="94" workbookViewId="0">
      <selection activeCell="D16" sqref="D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5702-369C-4712-BC62-23F1BF4A7BB7}">
  <dimension ref="A5:U53"/>
  <sheetViews>
    <sheetView topLeftCell="A16" zoomScale="76" workbookViewId="0">
      <selection activeCell="U21" sqref="U21"/>
    </sheetView>
  </sheetViews>
  <sheetFormatPr defaultRowHeight="14.5" x14ac:dyDescent="0.35"/>
  <cols>
    <col min="1" max="1" width="8.7265625" customWidth="1"/>
    <col min="2" max="2" width="17.90625" style="3" bestFit="1" customWidth="1"/>
    <col min="3" max="3" width="9.81640625" style="1" bestFit="1" customWidth="1"/>
    <col min="4" max="4" width="8.7265625" style="3"/>
    <col min="5" max="5" width="10.54296875" style="4" bestFit="1" customWidth="1"/>
    <col min="6" max="6" width="12.26953125" style="4" bestFit="1" customWidth="1"/>
    <col min="7" max="7" width="10.54296875" style="4" bestFit="1" customWidth="1"/>
    <col min="8" max="8" width="9.81640625" style="8" customWidth="1"/>
    <col min="9" max="9" width="5.1796875" customWidth="1"/>
    <col min="10" max="11" width="10.54296875" bestFit="1" customWidth="1"/>
    <col min="13" max="13" width="5.7265625" bestFit="1" customWidth="1"/>
    <col min="14" max="16" width="10.54296875" bestFit="1" customWidth="1"/>
    <col min="19" max="20" width="10.54296875" bestFit="1" customWidth="1"/>
  </cols>
  <sheetData>
    <row r="5" spans="10:20" x14ac:dyDescent="0.35">
      <c r="L5" s="1" t="s">
        <v>3</v>
      </c>
      <c r="M5" s="6" t="s">
        <v>10</v>
      </c>
      <c r="N5" s="7" t="s">
        <v>4</v>
      </c>
      <c r="O5" s="7" t="s">
        <v>8</v>
      </c>
      <c r="P5" s="7" t="s">
        <v>9</v>
      </c>
      <c r="Q5" s="9" t="s">
        <v>14</v>
      </c>
      <c r="R5" s="1"/>
      <c r="S5" s="7" t="s">
        <v>11</v>
      </c>
      <c r="T5" s="7" t="s">
        <v>12</v>
      </c>
    </row>
    <row r="6" spans="10:20" x14ac:dyDescent="0.35">
      <c r="L6" s="1" t="s">
        <v>7</v>
      </c>
      <c r="M6" s="3">
        <v>435</v>
      </c>
      <c r="N6" s="4">
        <v>15355</v>
      </c>
      <c r="O6" s="4">
        <v>5728.3130000000001</v>
      </c>
      <c r="P6" s="4">
        <v>24982.23</v>
      </c>
      <c r="Q6" s="8">
        <v>0.5</v>
      </c>
      <c r="S6" s="2">
        <f>N6-O6</f>
        <v>9626.6869999999999</v>
      </c>
      <c r="T6" s="2">
        <f>P6-N6</f>
        <v>9627.23</v>
      </c>
    </row>
    <row r="7" spans="10:20" x14ac:dyDescent="0.35">
      <c r="J7" s="4"/>
      <c r="K7" s="4"/>
      <c r="L7" s="1" t="s">
        <v>6</v>
      </c>
      <c r="M7" s="3">
        <v>364</v>
      </c>
      <c r="N7" s="4">
        <v>4914</v>
      </c>
      <c r="O7" s="4">
        <v>-5092.0550000000003</v>
      </c>
      <c r="P7" s="4">
        <v>14919.17</v>
      </c>
      <c r="Q7" s="8">
        <v>1</v>
      </c>
      <c r="S7" s="2">
        <f t="shared" ref="S7:S16" si="0">N7-O7</f>
        <v>10006.055</v>
      </c>
      <c r="T7" s="2">
        <f t="shared" ref="T7:T16" si="1">P7-N7</f>
        <v>10005.17</v>
      </c>
    </row>
    <row r="8" spans="10:20" x14ac:dyDescent="0.35">
      <c r="J8" s="2"/>
      <c r="K8" s="2"/>
      <c r="L8" s="1" t="s">
        <v>5</v>
      </c>
      <c r="M8" s="3">
        <v>569</v>
      </c>
      <c r="N8" s="4">
        <v>4930</v>
      </c>
      <c r="O8" s="4">
        <v>-4226.29</v>
      </c>
      <c r="P8" s="4">
        <v>14085.4</v>
      </c>
      <c r="Q8" s="8">
        <v>1.5</v>
      </c>
      <c r="S8" s="2">
        <f t="shared" si="0"/>
        <v>9156.2900000000009</v>
      </c>
      <c r="T8" s="2">
        <f t="shared" si="1"/>
        <v>9155.4</v>
      </c>
    </row>
    <row r="9" spans="10:20" x14ac:dyDescent="0.35">
      <c r="J9" s="2"/>
      <c r="K9" s="2"/>
      <c r="L9" s="1"/>
      <c r="M9" s="3"/>
      <c r="N9" s="4"/>
      <c r="O9" s="4"/>
      <c r="P9" s="4"/>
      <c r="Q9" s="8">
        <v>2</v>
      </c>
      <c r="S9" s="2"/>
      <c r="T9" s="2"/>
    </row>
    <row r="10" spans="10:20" x14ac:dyDescent="0.35">
      <c r="J10" s="2"/>
      <c r="K10" s="2"/>
      <c r="L10" s="1" t="s">
        <v>7</v>
      </c>
      <c r="M10" s="3">
        <v>595</v>
      </c>
      <c r="N10" s="4">
        <v>14614</v>
      </c>
      <c r="O10" s="4">
        <v>7151.75</v>
      </c>
      <c r="P10" s="4">
        <v>22076.83</v>
      </c>
      <c r="Q10" s="8">
        <v>2.5</v>
      </c>
      <c r="S10" s="2">
        <f t="shared" si="0"/>
        <v>7462.25</v>
      </c>
      <c r="T10" s="2">
        <f t="shared" si="1"/>
        <v>7462.8300000000017</v>
      </c>
    </row>
    <row r="11" spans="10:20" x14ac:dyDescent="0.35">
      <c r="J11" s="2"/>
      <c r="K11" s="2"/>
      <c r="L11" s="1" t="s">
        <v>6</v>
      </c>
      <c r="M11" s="5">
        <v>359</v>
      </c>
      <c r="N11" s="4">
        <v>15223</v>
      </c>
      <c r="O11" s="4">
        <v>6407.51</v>
      </c>
      <c r="P11" s="4">
        <v>24038.73</v>
      </c>
      <c r="Q11" s="8">
        <v>3</v>
      </c>
      <c r="S11" s="2">
        <f t="shared" si="0"/>
        <v>8815.49</v>
      </c>
      <c r="T11" s="2">
        <f t="shared" si="1"/>
        <v>8815.73</v>
      </c>
    </row>
    <row r="12" spans="10:20" x14ac:dyDescent="0.35">
      <c r="J12" s="4"/>
      <c r="K12" s="4"/>
      <c r="L12" s="1" t="s">
        <v>5</v>
      </c>
      <c r="M12" s="3">
        <v>405</v>
      </c>
      <c r="N12" s="4">
        <v>15550.8</v>
      </c>
      <c r="O12" s="4">
        <v>7114.89</v>
      </c>
      <c r="P12" s="4">
        <v>23985.75</v>
      </c>
      <c r="Q12" s="8">
        <v>3.5</v>
      </c>
      <c r="S12" s="2">
        <f t="shared" si="0"/>
        <v>8435.91</v>
      </c>
      <c r="T12" s="2">
        <f t="shared" si="1"/>
        <v>8434.9500000000007</v>
      </c>
    </row>
    <row r="13" spans="10:20" x14ac:dyDescent="0.35">
      <c r="J13" s="2"/>
      <c r="K13" s="2"/>
      <c r="L13" s="1"/>
      <c r="M13" s="3"/>
      <c r="N13" s="4"/>
      <c r="O13" s="4"/>
      <c r="P13" s="4"/>
      <c r="Q13" s="8">
        <v>4</v>
      </c>
      <c r="S13" s="2"/>
      <c r="T13" s="2"/>
    </row>
    <row r="14" spans="10:20" x14ac:dyDescent="0.35">
      <c r="J14" s="2"/>
      <c r="K14" s="2"/>
      <c r="L14" s="1" t="s">
        <v>7</v>
      </c>
      <c r="M14" s="5">
        <v>1030</v>
      </c>
      <c r="N14" s="4">
        <v>15647.7</v>
      </c>
      <c r="O14" s="4">
        <v>8600.482</v>
      </c>
      <c r="P14" s="4">
        <v>22694.828000000001</v>
      </c>
      <c r="Q14" s="8">
        <v>4.5</v>
      </c>
      <c r="S14" s="2">
        <f t="shared" si="0"/>
        <v>7047.2180000000008</v>
      </c>
      <c r="T14" s="2">
        <f t="shared" si="1"/>
        <v>7047.1280000000006</v>
      </c>
    </row>
    <row r="15" spans="10:20" x14ac:dyDescent="0.35">
      <c r="J15" s="2"/>
      <c r="K15" s="2"/>
      <c r="L15" s="1" t="s">
        <v>6</v>
      </c>
      <c r="M15" s="3">
        <v>723</v>
      </c>
      <c r="N15" s="4">
        <v>13790.3</v>
      </c>
      <c r="O15" s="4">
        <v>6267.2560000000003</v>
      </c>
      <c r="P15" s="4">
        <v>21313.341</v>
      </c>
      <c r="Q15" s="8">
        <v>5</v>
      </c>
      <c r="S15" s="2">
        <f t="shared" si="0"/>
        <v>7523.043999999999</v>
      </c>
      <c r="T15" s="2">
        <f t="shared" si="1"/>
        <v>7523.0410000000011</v>
      </c>
    </row>
    <row r="16" spans="10:20" x14ac:dyDescent="0.35">
      <c r="J16" s="2"/>
      <c r="K16" s="2"/>
      <c r="L16" s="1" t="s">
        <v>5</v>
      </c>
      <c r="M16" s="3">
        <v>974</v>
      </c>
      <c r="N16" s="4">
        <v>12432.6</v>
      </c>
      <c r="O16" s="4">
        <v>7147.1239999999998</v>
      </c>
      <c r="P16" s="4">
        <v>19564.121999999999</v>
      </c>
      <c r="Q16" s="8">
        <v>5.5</v>
      </c>
      <c r="S16" s="2">
        <f t="shared" si="0"/>
        <v>5285.4760000000006</v>
      </c>
      <c r="T16" s="2">
        <f t="shared" si="1"/>
        <v>7131.521999999999</v>
      </c>
    </row>
    <row r="17" spans="1:21" x14ac:dyDescent="0.35">
      <c r="J17" s="4"/>
      <c r="K17" s="4"/>
      <c r="L17" s="1"/>
      <c r="M17" s="3"/>
      <c r="N17" s="4"/>
      <c r="O17" s="4"/>
      <c r="P17" s="4"/>
      <c r="Q17" s="8"/>
    </row>
    <row r="18" spans="1:21" x14ac:dyDescent="0.35">
      <c r="J18" s="2"/>
      <c r="K18" s="2"/>
      <c r="L18" s="1"/>
      <c r="M18" s="3"/>
      <c r="N18" s="4"/>
      <c r="O18" s="4"/>
      <c r="P18" s="4"/>
      <c r="Q18" s="8"/>
    </row>
    <row r="19" spans="1:21" x14ac:dyDescent="0.35">
      <c r="J19" s="2"/>
      <c r="K19" s="2"/>
    </row>
    <row r="20" spans="1:21" x14ac:dyDescent="0.35">
      <c r="J20" s="2"/>
      <c r="K20" s="2"/>
    </row>
    <row r="21" spans="1:21" x14ac:dyDescent="0.35">
      <c r="A21" s="14"/>
      <c r="B21" s="15"/>
      <c r="C21" s="16"/>
      <c r="D21" s="15"/>
      <c r="E21" s="17"/>
      <c r="F21" s="17"/>
      <c r="G21" s="17"/>
      <c r="H21" s="18"/>
      <c r="U21" t="s">
        <v>28</v>
      </c>
    </row>
    <row r="22" spans="1:21" x14ac:dyDescent="0.35">
      <c r="A22" s="19"/>
      <c r="B22" s="20"/>
      <c r="C22" s="21"/>
      <c r="D22" s="20"/>
      <c r="E22" s="22"/>
      <c r="F22" s="22"/>
      <c r="G22" s="22"/>
      <c r="H22" s="23"/>
    </row>
    <row r="23" spans="1:21" x14ac:dyDescent="0.35">
      <c r="A23" s="19"/>
      <c r="B23" s="20"/>
      <c r="C23" s="21"/>
      <c r="D23" s="20"/>
      <c r="E23" s="22"/>
      <c r="F23" s="22"/>
      <c r="G23" s="22"/>
      <c r="H23" s="23"/>
    </row>
    <row r="24" spans="1:21" x14ac:dyDescent="0.35">
      <c r="A24" s="19"/>
      <c r="B24" s="20"/>
      <c r="C24" s="24" t="s">
        <v>0</v>
      </c>
      <c r="D24" s="24" t="s">
        <v>10</v>
      </c>
      <c r="E24" s="25" t="s">
        <v>1</v>
      </c>
      <c r="F24" s="25" t="s">
        <v>15</v>
      </c>
      <c r="G24" s="25" t="s">
        <v>16</v>
      </c>
      <c r="H24" s="23"/>
    </row>
    <row r="25" spans="1:21" x14ac:dyDescent="0.35">
      <c r="A25" s="19"/>
      <c r="B25" s="20"/>
      <c r="C25" s="24"/>
      <c r="D25" s="24"/>
      <c r="E25" s="25"/>
      <c r="F25" s="25"/>
      <c r="G25" s="25"/>
      <c r="H25" s="23"/>
    </row>
    <row r="26" spans="1:21" x14ac:dyDescent="0.35">
      <c r="A26" s="19"/>
      <c r="B26" s="20"/>
      <c r="C26" s="24" t="s">
        <v>17</v>
      </c>
      <c r="D26" s="26">
        <v>1654</v>
      </c>
      <c r="E26" s="22" t="s">
        <v>2</v>
      </c>
      <c r="F26" s="22" t="s">
        <v>13</v>
      </c>
      <c r="G26" s="22" t="s">
        <v>13</v>
      </c>
      <c r="H26" s="23"/>
    </row>
    <row r="27" spans="1:21" x14ac:dyDescent="0.35">
      <c r="A27" s="19"/>
      <c r="B27" s="20" t="s">
        <v>27</v>
      </c>
      <c r="C27" s="24" t="s">
        <v>18</v>
      </c>
      <c r="D27" s="20">
        <v>974</v>
      </c>
      <c r="E27" s="22">
        <v>12432.6</v>
      </c>
      <c r="F27" s="22">
        <v>7147.1239999999998</v>
      </c>
      <c r="G27" s="22">
        <v>19564.121999999999</v>
      </c>
      <c r="H27" s="23"/>
    </row>
    <row r="28" spans="1:21" x14ac:dyDescent="0.35">
      <c r="A28" s="19"/>
      <c r="B28" s="20"/>
      <c r="C28" s="24" t="s">
        <v>19</v>
      </c>
      <c r="D28" s="20">
        <v>723</v>
      </c>
      <c r="E28" s="22">
        <v>13790.3</v>
      </c>
      <c r="F28" s="22">
        <v>6267.2560000000003</v>
      </c>
      <c r="G28" s="22">
        <v>21313.341</v>
      </c>
      <c r="H28" s="23"/>
    </row>
    <row r="29" spans="1:21" x14ac:dyDescent="0.35">
      <c r="A29" s="19"/>
      <c r="B29" s="20"/>
      <c r="C29" s="24" t="s">
        <v>20</v>
      </c>
      <c r="D29" s="26">
        <v>1030</v>
      </c>
      <c r="E29" s="22">
        <v>15647.7</v>
      </c>
      <c r="F29" s="22">
        <v>8600.482</v>
      </c>
      <c r="G29" s="22">
        <v>22694.828000000001</v>
      </c>
      <c r="H29" s="23"/>
    </row>
    <row r="30" spans="1:21" x14ac:dyDescent="0.35">
      <c r="A30" s="19"/>
      <c r="B30" s="20"/>
      <c r="C30" s="24"/>
      <c r="D30" s="20"/>
      <c r="E30" s="22"/>
      <c r="F30" s="22"/>
      <c r="G30" s="22"/>
      <c r="H30" s="23"/>
    </row>
    <row r="31" spans="1:21" x14ac:dyDescent="0.35">
      <c r="A31" s="19"/>
      <c r="B31" s="20"/>
      <c r="C31" s="24" t="s">
        <v>17</v>
      </c>
      <c r="D31" s="26">
        <v>978</v>
      </c>
      <c r="E31" s="22" t="s">
        <v>2</v>
      </c>
      <c r="F31" s="22" t="s">
        <v>13</v>
      </c>
      <c r="G31" s="22" t="s">
        <v>13</v>
      </c>
      <c r="H31" s="23"/>
    </row>
    <row r="32" spans="1:21" x14ac:dyDescent="0.35">
      <c r="A32" s="19"/>
      <c r="B32" s="20" t="s">
        <v>25</v>
      </c>
      <c r="C32" s="24" t="s">
        <v>18</v>
      </c>
      <c r="D32" s="20">
        <v>350</v>
      </c>
      <c r="E32" s="4">
        <v>15550.8</v>
      </c>
      <c r="F32" s="4">
        <v>7114.89</v>
      </c>
      <c r="G32" s="4">
        <v>23985.75</v>
      </c>
      <c r="H32" s="23"/>
    </row>
    <row r="33" spans="1:8" x14ac:dyDescent="0.35">
      <c r="A33" s="19"/>
      <c r="B33" s="20"/>
      <c r="C33" s="24" t="s">
        <v>19</v>
      </c>
      <c r="D33" s="26">
        <v>319</v>
      </c>
      <c r="E33" s="4">
        <v>15223</v>
      </c>
      <c r="F33" s="4">
        <v>6407.51</v>
      </c>
      <c r="G33" s="4">
        <v>24038.73</v>
      </c>
      <c r="H33" s="23"/>
    </row>
    <row r="34" spans="1:8" x14ac:dyDescent="0.35">
      <c r="A34" s="19"/>
      <c r="B34" s="20"/>
      <c r="C34" s="24" t="s">
        <v>20</v>
      </c>
      <c r="D34" s="20">
        <v>533</v>
      </c>
      <c r="E34" s="4">
        <v>14614</v>
      </c>
      <c r="F34" s="4">
        <v>7151.75</v>
      </c>
      <c r="G34" s="4">
        <v>22076.83</v>
      </c>
      <c r="H34" s="23"/>
    </row>
    <row r="35" spans="1:8" x14ac:dyDescent="0.35">
      <c r="A35" s="19"/>
      <c r="B35" s="20"/>
      <c r="C35" s="24"/>
      <c r="D35" s="20"/>
      <c r="E35" s="22"/>
      <c r="F35" s="22"/>
      <c r="G35" s="22"/>
      <c r="H35" s="23"/>
    </row>
    <row r="36" spans="1:8" x14ac:dyDescent="0.35">
      <c r="A36" s="19"/>
      <c r="B36" s="20"/>
      <c r="C36" s="24" t="s">
        <v>17</v>
      </c>
      <c r="D36" s="20">
        <v>552</v>
      </c>
      <c r="E36" s="22" t="s">
        <v>2</v>
      </c>
      <c r="F36" s="22" t="s">
        <v>13</v>
      </c>
      <c r="G36" s="22" t="s">
        <v>13</v>
      </c>
      <c r="H36" s="23"/>
    </row>
    <row r="37" spans="1:8" x14ac:dyDescent="0.35">
      <c r="A37" s="19"/>
      <c r="B37" t="s">
        <v>26</v>
      </c>
      <c r="C37" s="24" t="s">
        <v>18</v>
      </c>
      <c r="D37" s="20">
        <v>569</v>
      </c>
      <c r="E37" s="22">
        <v>4930</v>
      </c>
      <c r="F37" s="22">
        <v>-4226.29</v>
      </c>
      <c r="G37" s="22">
        <v>14085.4</v>
      </c>
      <c r="H37" s="23"/>
    </row>
    <row r="38" spans="1:8" x14ac:dyDescent="0.35">
      <c r="A38" s="19"/>
      <c r="B38" s="20"/>
      <c r="C38" s="24" t="s">
        <v>19</v>
      </c>
      <c r="D38" s="20">
        <v>364</v>
      </c>
      <c r="E38" s="22">
        <v>4914</v>
      </c>
      <c r="F38" s="22">
        <v>-5092.0550000000003</v>
      </c>
      <c r="G38" s="22">
        <v>14919.17</v>
      </c>
      <c r="H38" s="23"/>
    </row>
    <row r="39" spans="1:8" x14ac:dyDescent="0.35">
      <c r="A39" s="19"/>
      <c r="B39" s="20"/>
      <c r="C39" s="24" t="s">
        <v>20</v>
      </c>
      <c r="D39" s="20">
        <v>435</v>
      </c>
      <c r="E39" s="22">
        <v>15355</v>
      </c>
      <c r="F39" s="22">
        <v>5728.3130000000001</v>
      </c>
      <c r="G39" s="22">
        <v>24982.23</v>
      </c>
      <c r="H39" s="23"/>
    </row>
    <row r="40" spans="1:8" x14ac:dyDescent="0.35">
      <c r="A40" s="19"/>
      <c r="B40" s="20"/>
      <c r="C40" s="21"/>
      <c r="D40" s="20"/>
      <c r="E40" s="22"/>
      <c r="F40" s="22"/>
      <c r="G40" s="22"/>
      <c r="H40" s="23"/>
    </row>
    <row r="41" spans="1:8" x14ac:dyDescent="0.35">
      <c r="A41" s="19"/>
      <c r="B41" s="20"/>
      <c r="C41" s="21"/>
      <c r="D41" s="20"/>
      <c r="E41" s="22"/>
      <c r="F41" s="22"/>
      <c r="G41" s="22"/>
      <c r="H41" s="23"/>
    </row>
    <row r="42" spans="1:8" x14ac:dyDescent="0.35">
      <c r="A42" s="14"/>
      <c r="B42" s="15"/>
      <c r="C42" s="16"/>
      <c r="D42" s="15"/>
      <c r="E42" s="17"/>
      <c r="F42" s="17"/>
      <c r="G42" s="17"/>
      <c r="H42" s="18"/>
    </row>
    <row r="43" spans="1:8" x14ac:dyDescent="0.35">
      <c r="A43" s="10"/>
      <c r="H43" s="13"/>
    </row>
    <row r="44" spans="1:8" x14ac:dyDescent="0.35">
      <c r="A44" s="10"/>
      <c r="C44" s="11"/>
      <c r="D44" s="12"/>
      <c r="E44" s="12" t="s">
        <v>23</v>
      </c>
      <c r="F44" s="12"/>
      <c r="G44" s="12"/>
      <c r="H44" s="13"/>
    </row>
    <row r="45" spans="1:8" x14ac:dyDescent="0.35">
      <c r="A45" s="10"/>
      <c r="C45" s="11"/>
      <c r="D45" s="10"/>
      <c r="E45" s="12" t="s">
        <v>24</v>
      </c>
      <c r="F45" s="12"/>
      <c r="G45" s="12"/>
      <c r="H45" s="13"/>
    </row>
    <row r="46" spans="1:8" x14ac:dyDescent="0.35">
      <c r="A46" s="10"/>
      <c r="C46" s="11"/>
      <c r="D46" s="10"/>
      <c r="E46" s="12" t="s">
        <v>21</v>
      </c>
      <c r="F46" s="12"/>
      <c r="G46" s="12"/>
      <c r="H46" s="13"/>
    </row>
    <row r="47" spans="1:8" x14ac:dyDescent="0.35">
      <c r="A47" s="10"/>
      <c r="C47" s="10"/>
      <c r="D47" s="10"/>
      <c r="E47" s="12" t="s">
        <v>22</v>
      </c>
      <c r="F47" s="12"/>
      <c r="G47" s="12"/>
      <c r="H47" s="13"/>
    </row>
    <row r="48" spans="1:8" x14ac:dyDescent="0.35">
      <c r="A48" s="10"/>
      <c r="C48" s="11"/>
      <c r="D48" s="10"/>
      <c r="G48" s="12"/>
      <c r="H48" s="13"/>
    </row>
    <row r="49" spans="3:7" x14ac:dyDescent="0.35">
      <c r="C49" s="11"/>
      <c r="D49" s="10"/>
      <c r="E49" s="12"/>
      <c r="F49" s="12"/>
      <c r="G49" s="12"/>
    </row>
    <row r="51" spans="3:7" x14ac:dyDescent="0.35">
      <c r="D51" s="10"/>
    </row>
    <row r="52" spans="3:7" x14ac:dyDescent="0.35">
      <c r="D52" s="10"/>
    </row>
    <row r="53" spans="3:7" x14ac:dyDescent="0.35">
      <c r="D53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08d87d-7d4b-4797-b7cd-a7c4de1f44ce" xsi:nil="true"/>
    <DateTime xmlns="f33a324a-c761-4556-ab89-22eef2b1ce0b" xsi:nil="true"/>
    <Comment xmlns="f33a324a-c761-4556-ab89-22eef2b1ce0b" xsi:nil="true"/>
    <lcf76f155ced4ddcb4097134ff3c332f xmlns="f33a324a-c761-4556-ab89-22eef2b1ce0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8E391CA616B44B23AF164F23B7D81" ma:contentTypeVersion="18" ma:contentTypeDescription="Create a new document." ma:contentTypeScope="" ma:versionID="2d4777bcb5267c5cb4710d4ee2b0284f">
  <xsd:schema xmlns:xsd="http://www.w3.org/2001/XMLSchema" xmlns:xs="http://www.w3.org/2001/XMLSchema" xmlns:p="http://schemas.microsoft.com/office/2006/metadata/properties" xmlns:ns2="f33a324a-c761-4556-ab89-22eef2b1ce0b" xmlns:ns3="3b08d87d-7d4b-4797-b7cd-a7c4de1f44ce" targetNamespace="http://schemas.microsoft.com/office/2006/metadata/properties" ma:root="true" ma:fieldsID="bdf1bcf8aafd94c062cc3a7d815c9e76" ns2:_="" ns3:_="">
    <xsd:import namespace="f33a324a-c761-4556-ab89-22eef2b1ce0b"/>
    <xsd:import namespace="3b08d87d-7d4b-4797-b7cd-a7c4de1f44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DateTim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a324a-c761-4556-ab89-22eef2b1c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Time" ma:index="21" nillable="true" ma:displayName="Date &amp; Time" ma:format="DateOnly" ma:internalName="DateTime">
      <xsd:simpleType>
        <xsd:restriction base="dms:DateTim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" ma:index="25" nillable="true" ma:displayName="Comment" ma:description="abstracts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8d87d-7d4b-4797-b7cd-a7c4de1f44c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07e9a3b-3001-4d1c-8df8-e1f016a5cd9d}" ma:internalName="TaxCatchAll" ma:showField="CatchAllData" ma:web="3b08d87d-7d4b-4797-b7cd-a7c4de1f4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30F25D-3A32-4AA2-ABBE-1F317CD441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117B48-156F-4366-A7CB-8444601908A8}">
  <ds:schemaRefs>
    <ds:schemaRef ds:uri="http://schemas.microsoft.com/office/2006/metadata/properties"/>
    <ds:schemaRef ds:uri="http://schemas.microsoft.com/office/infopath/2007/PartnerControls"/>
    <ds:schemaRef ds:uri="3b08d87d-7d4b-4797-b7cd-a7c4de1f44ce"/>
    <ds:schemaRef ds:uri="f33a324a-c761-4556-ab89-22eef2b1ce0b"/>
  </ds:schemaRefs>
</ds:datastoreItem>
</file>

<file path=customXml/itemProps3.xml><?xml version="1.0" encoding="utf-8"?>
<ds:datastoreItem xmlns:ds="http://schemas.openxmlformats.org/officeDocument/2006/customXml" ds:itemID="{C92E75A8-2AE9-47C1-B66D-2AABDEC6D1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3a324a-c761-4556-ab89-22eef2b1ce0b"/>
    <ds:schemaRef ds:uri="3b08d87d-7d4b-4797-b7cd-a7c4de1f44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forest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Massey, Jason (CDC/NCEZID/DFWED/OD)</dc:creator>
  <cp:lastModifiedBy>Massey, Jason (CDC/NCEZID/DFWED/OD)</cp:lastModifiedBy>
  <dcterms:created xsi:type="dcterms:W3CDTF">2024-09-18T14:37:14Z</dcterms:created>
  <dcterms:modified xsi:type="dcterms:W3CDTF">2024-12-09T15:17:28Z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2024-09-18T19:51:59Z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7693884c-3623-4b0d-b502-d08ed3c60ec1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0x0101003AD8E391CA616B44B23AF164F23B7D81</vt:lpwstr>
  </property>
  <property fmtid="{D5CDD505-2E9C-101B-9397-08002B2CF9AE}" pid="10" name="MediaServiceImageTags">
    <vt:lpwstr/>
  </property>
</Properties>
</file>