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ListaPartidas" sheetId="1" state="hidden" r:id="rId3"/>
    <sheet name="HojaProveedores" sheetId="2" state="hidden" r:id="rId4"/>
    <sheet name="Referencias" sheetId="3" state="hidden" r:id="rId5"/>
    <sheet name="Pagos" sheetId="4" state="visible" r:id="rId6"/>
    <sheet name="Transferencias" sheetId="5" state="visible" r:id="rId7"/>
  </sheets>
  <definedNames>
    <definedName function="false" hidden="false" name="ListaRazones" vbProcedure="false">tblListaRazones[ListaRazones]</definedName>
    <definedName function="false" hidden="true" localSheetId="1" name="DatosExternos_1" vbProcedure="false">HojaProveedores!$A$1:$F$301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R507" authorId="0">
      <text>
        <r>
          <rPr>
            <sz val="10"/>
            <rFont val="Arial"/>
            <family val="2"/>
          </rPr>
          <t xml:space="preserve">Andrelys Chourio:
</t>
        </r>
        <r>
          <rPr>
            <sz val="9"/>
            <color rgb="FF000000"/>
            <rFont val="Tahoma"/>
            <family val="2"/>
            <charset val="1"/>
          </rPr>
          <t xml:space="preserve">2 pagos 1 factura
</t>
        </r>
      </text>
    </comment>
    <comment ref="R663" authorId="0">
      <text>
        <r>
          <rPr>
            <sz val="10"/>
            <rFont val="Arial"/>
            <family val="2"/>
          </rPr>
          <t xml:space="preserve">Andrelys Chourio:
</t>
        </r>
        <r>
          <rPr>
            <sz val="9"/>
            <color rgb="FF000000"/>
            <rFont val="Tahoma"/>
            <family val="2"/>
            <charset val="1"/>
          </rPr>
          <t xml:space="preserve">REINTEGRO</t>
        </r>
      </text>
    </comment>
  </commentList>
</comments>
</file>

<file path=xl/sharedStrings.xml><?xml version="1.0" encoding="utf-8"?>
<sst xmlns="http://schemas.openxmlformats.org/spreadsheetml/2006/main" count="9623" uniqueCount="4903">
  <si>
    <t xml:space="preserve">PARTIDA</t>
  </si>
  <si>
    <t xml:space="preserve">DESCRIPCION</t>
  </si>
  <si>
    <t xml:space="preserve">4.00.00.00.00</t>
  </si>
  <si>
    <t xml:space="preserve">EGRESOS</t>
  </si>
  <si>
    <t xml:space="preserve">4.01.00.00.00</t>
  </si>
  <si>
    <t xml:space="preserve">GASTOS DE PERSONAL</t>
  </si>
  <si>
    <t xml:space="preserve">4.01.01.00.00</t>
  </si>
  <si>
    <t xml:space="preserve">Sueldos, salarios y otras retribuciones</t>
  </si>
  <si>
    <t xml:space="preserve">4.01.01.01.00</t>
  </si>
  <si>
    <t xml:space="preserve">Sueldos básicos personal fijo a tiempo completo</t>
  </si>
  <si>
    <t xml:space="preserve">4.01.01.02.00</t>
  </si>
  <si>
    <t xml:space="preserve">Sueldos básicos personal fijo a tiempo parcial</t>
  </si>
  <si>
    <t xml:space="preserve">4.01.01.03.00</t>
  </si>
  <si>
    <t xml:space="preserve">Suplencias al personal empleado</t>
  </si>
  <si>
    <t xml:space="preserve">4.01.01.08.00</t>
  </si>
  <si>
    <t xml:space="preserve">Sueldo al personal en trámite de nombramiento</t>
  </si>
  <si>
    <t xml:space="preserve">4.01.01.09.00</t>
  </si>
  <si>
    <t xml:space="preserve">Remuneraciones al personal en período de disponibilidad</t>
  </si>
  <si>
    <t xml:space="preserve">4.01.01.10.00</t>
  </si>
  <si>
    <t xml:space="preserve">Salarios  al  personal  obrero  en  puestos  permanentes  a  tiempo completo</t>
  </si>
  <si>
    <t xml:space="preserve">4.01.01.11.00</t>
  </si>
  <si>
    <t xml:space="preserve">Salarios al personal obrero en puestos permanentes a tiempo parcial</t>
  </si>
  <si>
    <t xml:space="preserve">4.01.01.12.00</t>
  </si>
  <si>
    <t xml:space="preserve">Salarios al personal obrero en puestos no permanentes</t>
  </si>
  <si>
    <t xml:space="preserve">4.01.01.13.00</t>
  </si>
  <si>
    <t xml:space="preserve">Suplencias al personal obrero</t>
  </si>
  <si>
    <t xml:space="preserve">4.01.01.18.00</t>
  </si>
  <si>
    <t xml:space="preserve">Remuneraciones al personal contratado</t>
  </si>
  <si>
    <t xml:space="preserve">4.01.01.18.01</t>
  </si>
  <si>
    <t xml:space="preserve">Remuneraciones al personal contratado a tiempo determinado</t>
  </si>
  <si>
    <t xml:space="preserve">4.01.01.18.02</t>
  </si>
  <si>
    <t xml:space="preserve">Remuneraciones por honorarios profesionales</t>
  </si>
  <si>
    <t xml:space="preserve">4.01.01.19.00</t>
  </si>
  <si>
    <t xml:space="preserve">Retribuciones  por  becas  -  salarios,  bolsas  de  trabajo,  pasantías  y similares</t>
  </si>
  <si>
    <t xml:space="preserve">4.01.01.20.00</t>
  </si>
  <si>
    <t xml:space="preserve">Sueldo del personal militar profesional</t>
  </si>
  <si>
    <t xml:space="preserve">4.01.01.21.00</t>
  </si>
  <si>
    <t xml:space="preserve">Sueldo o ración del personal militar no profesional</t>
  </si>
  <si>
    <t xml:space="preserve">4.01.01.22.00</t>
  </si>
  <si>
    <t xml:space="preserve">Sueldo del personal militar de reserva</t>
  </si>
  <si>
    <t xml:space="preserve">4.01.01.29.00</t>
  </si>
  <si>
    <t xml:space="preserve">Dietas</t>
  </si>
  <si>
    <t xml:space="preserve">4.01.01.30.00</t>
  </si>
  <si>
    <t xml:space="preserve">Retribución al personal de reserva</t>
  </si>
  <si>
    <t xml:space="preserve">4.01.01.35.00</t>
  </si>
  <si>
    <t xml:space="preserve">Sueldo básico de los altos funcionarios y altas funcionarias del poder público y de elección popular</t>
  </si>
  <si>
    <t xml:space="preserve">4.01.01.36.00</t>
  </si>
  <si>
    <t xml:space="preserve">Sueldo básico del personal de alto nivel y de dirección</t>
  </si>
  <si>
    <t xml:space="preserve">4.01.01.37.00</t>
  </si>
  <si>
    <t xml:space="preserve">Dietas de los altos funcionarios y altas funcionarias del poder público y de elección popular</t>
  </si>
  <si>
    <t xml:space="preserve">4.01.01.38.00</t>
  </si>
  <si>
    <t xml:space="preserve">Dietas del personal de alto nivel y de dirección</t>
  </si>
  <si>
    <t xml:space="preserve">4.01.01.99.00</t>
  </si>
  <si>
    <t xml:space="preserve">Otras retribuciones</t>
  </si>
  <si>
    <t xml:space="preserve">4.01.02.00.00</t>
  </si>
  <si>
    <t xml:space="preserve">Compensaciones previstas en las escalas de sueldos y salarios</t>
  </si>
  <si>
    <t xml:space="preserve">4.01.02.01.00</t>
  </si>
  <si>
    <t xml:space="preserve">Compensaciones  previstas  en  las  escalas  de  sueldos  al  personal empleado fijo a tiempo completo</t>
  </si>
  <si>
    <t xml:space="preserve">4.01.02.02.00</t>
  </si>
  <si>
    <t xml:space="preserve">Compensaciones  previstas  en  las  escalas  de  sueldos  al  personal empleado fijo a tiempo parcial</t>
  </si>
  <si>
    <t xml:space="preserve">4.01.02.03.00</t>
  </si>
  <si>
    <t xml:space="preserve">Compensaciones  previstas  en  las  escalas  de  salarios  al  personal obrero fijo a tiempo completo</t>
  </si>
  <si>
    <t xml:space="preserve">4.01.02.04.00</t>
  </si>
  <si>
    <t xml:space="preserve">Compensaciones  previstas  en  las  escalas  de  salarios  al  personal obrero fijo a tiempo parcial</t>
  </si>
  <si>
    <t xml:space="preserve">4.01.02.05.00</t>
  </si>
  <si>
    <t xml:space="preserve">Compensaciones  previstas  en  las  escalas  de  sueldos  al  personal militar</t>
  </si>
  <si>
    <t xml:space="preserve">4.01.02.06.00</t>
  </si>
  <si>
    <t xml:space="preserve">Compensaciones  previstas  en  las  escalas  de  sueldos  de  los  altos funcionarios  y  altas  funcionarias  del  poder  público  y  de  elección popular</t>
  </si>
  <si>
    <t xml:space="preserve">4.01.02.07.00</t>
  </si>
  <si>
    <t xml:space="preserve">Compensaciones previstas en las escalas de sueldos del personal de alto nivel y de dirección</t>
  </si>
  <si>
    <t xml:space="preserve">4.01.03.00.00</t>
  </si>
  <si>
    <t xml:space="preserve">Primas</t>
  </si>
  <si>
    <t xml:space="preserve">4.01.03.01.00</t>
  </si>
  <si>
    <t xml:space="preserve">Primas por mérito al personal empleado</t>
  </si>
  <si>
    <t xml:space="preserve">4.01.03.02.00</t>
  </si>
  <si>
    <t xml:space="preserve">Primas de transporte al personal empleado</t>
  </si>
  <si>
    <t xml:space="preserve">4.01.03.03.00</t>
  </si>
  <si>
    <t xml:space="preserve">Primas por hogar para la protección y estabilidad familiar del personal empleado.</t>
  </si>
  <si>
    <t xml:space="preserve">4.01.03.04.00</t>
  </si>
  <si>
    <t xml:space="preserve">Primas por hijos e hijas al personal empleado</t>
  </si>
  <si>
    <t xml:space="preserve">4.01.03.05.00</t>
  </si>
  <si>
    <t xml:space="preserve">Primas por alquileres al personal empleado</t>
  </si>
  <si>
    <t xml:space="preserve">4.01.03.06.00</t>
  </si>
  <si>
    <t xml:space="preserve">Primas por residencia al personal empleado</t>
  </si>
  <si>
    <t xml:space="preserve">4.01.03.07.00</t>
  </si>
  <si>
    <t xml:space="preserve">Primas por categoría de escuelas al personal empleado</t>
  </si>
  <si>
    <t xml:space="preserve">4.01.03.08.00</t>
  </si>
  <si>
    <t xml:space="preserve">Primas de profesionalización al personal empleado</t>
  </si>
  <si>
    <t xml:space="preserve">4.01.03.09.00</t>
  </si>
  <si>
    <t xml:space="preserve">Primas por antigüedad al personal empleado</t>
  </si>
  <si>
    <t xml:space="preserve">4.01.03.10.00</t>
  </si>
  <si>
    <t xml:space="preserve">Primas por jerarquía o responsabilidad en el cargo</t>
  </si>
  <si>
    <t xml:space="preserve">4.01.03.11.00</t>
  </si>
  <si>
    <t xml:space="preserve">Primas al personal en servicio en el exterior</t>
  </si>
  <si>
    <t xml:space="preserve">4.01.03.16.00</t>
  </si>
  <si>
    <t xml:space="preserve">Primas por mérito al personal obrero</t>
  </si>
  <si>
    <t xml:space="preserve">4.01.03.17.00</t>
  </si>
  <si>
    <t xml:space="preserve">Primas de transporte al personal obrero</t>
  </si>
  <si>
    <t xml:space="preserve">4.01.03.18.00</t>
  </si>
  <si>
    <t xml:space="preserve">Primas por hogar para la protección y estabilidad familiar del personal obrero.</t>
  </si>
  <si>
    <t xml:space="preserve">4.01.03.19.00</t>
  </si>
  <si>
    <t xml:space="preserve">Primas por hijos e hijas al personal obrero</t>
  </si>
  <si>
    <t xml:space="preserve">4.01.03.20.00</t>
  </si>
  <si>
    <t xml:space="preserve">Primas por residencia al personal obrero</t>
  </si>
  <si>
    <t xml:space="preserve">4.01.03.21.00</t>
  </si>
  <si>
    <t xml:space="preserve">Primas por antigüedad al personal obrero</t>
  </si>
  <si>
    <t xml:space="preserve">4.01.03.22.00</t>
  </si>
  <si>
    <t xml:space="preserve">Primas de profesionalización al personal obrero</t>
  </si>
  <si>
    <t xml:space="preserve">4.01.03.26.00</t>
  </si>
  <si>
    <t xml:space="preserve">Primas por hijos e hijas al personal militar</t>
  </si>
  <si>
    <t xml:space="preserve">4.01.03.27.00</t>
  </si>
  <si>
    <t xml:space="preserve">Primas de profesionalización al personal militar</t>
  </si>
  <si>
    <t xml:space="preserve">4.01.03.28.00</t>
  </si>
  <si>
    <t xml:space="preserve">Primas por antigüedad al personal militar</t>
  </si>
  <si>
    <t xml:space="preserve">4.01.03.29.00</t>
  </si>
  <si>
    <t xml:space="preserve">Primas por potencial de ascenso al personal militar</t>
  </si>
  <si>
    <t xml:space="preserve">4.01.03.30.00</t>
  </si>
  <si>
    <t xml:space="preserve">Primas  por  frontera  y  sitios  inhóspitos  al  personal  militar  y  de seguridad</t>
  </si>
  <si>
    <t xml:space="preserve">4.01.03.31.00</t>
  </si>
  <si>
    <t xml:space="preserve">Primas por riesgo al personal militar y de seguridad</t>
  </si>
  <si>
    <t xml:space="preserve">4.01.03.37.00</t>
  </si>
  <si>
    <t xml:space="preserve">Primas de transporte al personal contratado</t>
  </si>
  <si>
    <t xml:space="preserve">4.01.03.38.00</t>
  </si>
  <si>
    <t xml:space="preserve">Primas  por  hogar  para  la  protección  y  estabilidad  familiar  del personal contratado</t>
  </si>
  <si>
    <t xml:space="preserve">4.01.03.39.00</t>
  </si>
  <si>
    <t xml:space="preserve">Primas por hijos e hijas al personal contratado</t>
  </si>
  <si>
    <t xml:space="preserve">4.01.03.40.00</t>
  </si>
  <si>
    <t xml:space="preserve">Primas de profesionalización al personal contratado</t>
  </si>
  <si>
    <t xml:space="preserve">4.01.03.41.00</t>
  </si>
  <si>
    <t xml:space="preserve">Primas por antigüedad al personal contratado</t>
  </si>
  <si>
    <t xml:space="preserve">4.01.03.42.00</t>
  </si>
  <si>
    <t xml:space="preserve">Primas por hijos e hijas de los altos funcionarios y altas funcionarias del poder público y de elección popular</t>
  </si>
  <si>
    <t xml:space="preserve">4.01.03.43.00</t>
  </si>
  <si>
    <t xml:space="preserve">Primas  de  profesionalización     de  los  altos  funcionarios  y  altas funcionarias del poder público y de elección popular</t>
  </si>
  <si>
    <t xml:space="preserve">4.01.03.44.00</t>
  </si>
  <si>
    <t xml:space="preserve">Primas por antigüedad  de los altos funcionarios y altas funcionarias del poder público y de elección popular</t>
  </si>
  <si>
    <t xml:space="preserve">4.01.03.45.00</t>
  </si>
  <si>
    <t xml:space="preserve">Primas por hijos e hijas al personal de alto nivel y de dirección</t>
  </si>
  <si>
    <t xml:space="preserve">4.01.03.48.00</t>
  </si>
  <si>
    <t xml:space="preserve"> Primas de profesionalización al personal de alto nivel y de dirección </t>
  </si>
  <si>
    <t xml:space="preserve">4.01.03.49.00</t>
  </si>
  <si>
    <t xml:space="preserve">Primas de antigüedad al personal de alto nivel y de dirección</t>
  </si>
  <si>
    <t xml:space="preserve">4.01.03.50.00</t>
  </si>
  <si>
    <t xml:space="preserve">Primas por hogar para la protección y estabilidad familiar al personal de alto nivel y de dirección</t>
  </si>
  <si>
    <t xml:space="preserve">
4.01.03.51.00</t>
  </si>
  <si>
    <t xml:space="preserve">Primas por hogar para la protección y estabilidad familiar de los altos funcionarios y altas funcionarias del poder público y de elección popular</t>
  </si>
  <si>
    <t xml:space="preserve">4.01.03.94.00</t>
  </si>
  <si>
    <t xml:space="preserve">Otras primas a los altos funcionarios y altas funcionarias del poder público y de elección popular</t>
  </si>
  <si>
    <t xml:space="preserve">4.01.03.95.00</t>
  </si>
  <si>
    <t xml:space="preserve">Otras primas al personal de alto nivel y de dirección</t>
  </si>
  <si>
    <t xml:space="preserve">4.01.03.96.00</t>
  </si>
  <si>
    <t xml:space="preserve">Otras primas al personal contratado</t>
  </si>
  <si>
    <t xml:space="preserve">4.01.03.97.00</t>
  </si>
  <si>
    <t xml:space="preserve">Otras primas al personal empleado</t>
  </si>
  <si>
    <t xml:space="preserve">4.01.03.98.00</t>
  </si>
  <si>
    <t xml:space="preserve">Otras primas al personal obrero</t>
  </si>
  <si>
    <t xml:space="preserve">4.01.03.99.00</t>
  </si>
  <si>
    <t xml:space="preserve">Otras primas al personal militar</t>
  </si>
  <si>
    <t xml:space="preserve">4.01.04.00.00</t>
  </si>
  <si>
    <t xml:space="preserve">Complementos de sueldos y salarios</t>
  </si>
  <si>
    <t xml:space="preserve">4.01.04.01.00</t>
  </si>
  <si>
    <t xml:space="preserve">Complemento al personal empleado por horas extraordinarias o por sobre tiempo</t>
  </si>
  <si>
    <t xml:space="preserve">4.01.04.02.00</t>
  </si>
  <si>
    <t xml:space="preserve">Complemento al personal empleado por trabajo nocturno</t>
  </si>
  <si>
    <t xml:space="preserve">4.01.04.03.00</t>
  </si>
  <si>
    <t xml:space="preserve">Complemento al personal empleado por gastos de alimentación</t>
  </si>
  <si>
    <t xml:space="preserve">4.01.04.04.00</t>
  </si>
  <si>
    <t xml:space="preserve">Complemento al personal empleado por gastos de transporte</t>
  </si>
  <si>
    <t xml:space="preserve">4.01.04.05.00</t>
  </si>
  <si>
    <t xml:space="preserve">Complemento al personal empleado por gastos de representación</t>
  </si>
  <si>
    <t xml:space="preserve">4.01.04.06.00</t>
  </si>
  <si>
    <t xml:space="preserve">Complemento al personal empleado por comisión de servicios</t>
  </si>
  <si>
    <t xml:space="preserve">4.01.04.07.00</t>
  </si>
  <si>
    <t xml:space="preserve">Bonificación al personal empleado</t>
  </si>
  <si>
    <t xml:space="preserve">4.01.04.08.00</t>
  </si>
  <si>
    <t xml:space="preserve">Bono compensatorio de alimentación al personal empleado</t>
  </si>
  <si>
    <t xml:space="preserve">4.01.04.09.00</t>
  </si>
  <si>
    <t xml:space="preserve">Bono compensatorio de transporte al personal empleado</t>
  </si>
  <si>
    <t xml:space="preserve">4.01.04.10.00</t>
  </si>
  <si>
    <t xml:space="preserve">Complemento al personal empleado por días feriados</t>
  </si>
  <si>
    <t xml:space="preserve">4.01.04.14.00</t>
  </si>
  <si>
    <t xml:space="preserve">Complemento  al  personal  obrero  por  horas  extraordinarias  o  por sobre tiempo</t>
  </si>
  <si>
    <t xml:space="preserve">4.01.04.15.00</t>
  </si>
  <si>
    <t xml:space="preserve">Complemento al personal obrero por trabajo o jornada nocturna</t>
  </si>
  <si>
    <t xml:space="preserve">4.01.04.16.00</t>
  </si>
  <si>
    <t xml:space="preserve">Complemento al personal obrero por gastos de alimentación</t>
  </si>
  <si>
    <t xml:space="preserve">4.01.04.17.00</t>
  </si>
  <si>
    <t xml:space="preserve">Complemento al personal obrero por gastos de transporte</t>
  </si>
  <si>
    <t xml:space="preserve">4.01.04.18.00</t>
  </si>
  <si>
    <t xml:space="preserve">Bono compensatorio de alimentación al personal obrero</t>
  </si>
  <si>
    <t xml:space="preserve">4.01.04.19.00</t>
  </si>
  <si>
    <t xml:space="preserve">Bono compensatorio de transporte al personal obrero</t>
  </si>
  <si>
    <t xml:space="preserve">4.01.04.20.00</t>
  </si>
  <si>
    <t xml:space="preserve">Complemento al personal obrero por días feriados</t>
  </si>
  <si>
    <t xml:space="preserve">4.01.04.24.00</t>
  </si>
  <si>
    <t xml:space="preserve">Complemento al personal contratado por horas extraordinarias o por sobre tiempo</t>
  </si>
  <si>
    <t xml:space="preserve">4.01.04.25.00</t>
  </si>
  <si>
    <t xml:space="preserve">Complemento al personal contratado por gastos de alimentación</t>
  </si>
  <si>
    <t xml:space="preserve">4.01.04.26.00</t>
  </si>
  <si>
    <t xml:space="preserve">Bono compensatorio de alimentación al personal contratado</t>
  </si>
  <si>
    <t xml:space="preserve">4.01.04.27.00</t>
  </si>
  <si>
    <t xml:space="preserve">Bono compensatorio de transporte al personal contratado</t>
  </si>
  <si>
    <t xml:space="preserve">4.01.04.28.00</t>
  </si>
  <si>
    <t xml:space="preserve">Complemento al personal contratado por días feriados</t>
  </si>
  <si>
    <t xml:space="preserve">4.01.04.32.00</t>
  </si>
  <si>
    <t xml:space="preserve">Complemento al personal militar por gastos de alimentación</t>
  </si>
  <si>
    <t xml:space="preserve">4.01.04.33.00</t>
  </si>
  <si>
    <t xml:space="preserve">Complemento al personal militar por gastos de transporte</t>
  </si>
  <si>
    <t xml:space="preserve">4.01.04.34.00</t>
  </si>
  <si>
    <t xml:space="preserve">Complemento al personal militar en el exterior</t>
  </si>
  <si>
    <t xml:space="preserve">4.01.04.35.00</t>
  </si>
  <si>
    <t xml:space="preserve">Bono compensatorio de alimentación al personal militar</t>
  </si>
  <si>
    <t xml:space="preserve">4.01.04.43.00</t>
  </si>
  <si>
    <t xml:space="preserve">Complemento  a  altos  funcionarios  y  altas  funcionarias  del  poder público y de elección popular por gastos de representación</t>
  </si>
  <si>
    <t xml:space="preserve">4.01.04.44.00</t>
  </si>
  <si>
    <t xml:space="preserve">Complemento  a  altos  funcionarios  y  altas  funcionarias  del  poder público y de elección popular por comisión de servicios</t>
  </si>
  <si>
    <t xml:space="preserve">4.01.04.45.00</t>
  </si>
  <si>
    <t xml:space="preserve">Bonificación a altos funcionarios y altas funcionarias del poder público y de elección popular</t>
  </si>
  <si>
    <t xml:space="preserve">4.01.04.46.00</t>
  </si>
  <si>
    <t xml:space="preserve">Bono  compensatorio  de  alimentación  a  altos  funcionarios  y  altas funcionarias del poder público y de elección popular</t>
  </si>
  <si>
    <t xml:space="preserve">4.01.04.47.00</t>
  </si>
  <si>
    <t xml:space="preserve">Bono  compensatorio  de  transporte  a  altos  funcionarios  y  altas funcionarias del poder público y de elección popular</t>
  </si>
  <si>
    <t xml:space="preserve">4.01.04.48.00</t>
  </si>
  <si>
    <t xml:space="preserve">Complemento al personal de alto nivel y de dirección por gastos de representación</t>
  </si>
  <si>
    <t xml:space="preserve">4.01.04.49.00</t>
  </si>
  <si>
    <t xml:space="preserve">Complemento al personal de alto nivel y de dirección por comisión de servicios</t>
  </si>
  <si>
    <t xml:space="preserve">4.01.04.50.00</t>
  </si>
  <si>
    <t xml:space="preserve">Bonificación al personal de alto nivel y de dirección</t>
  </si>
  <si>
    <t xml:space="preserve">4.01.04.51.00</t>
  </si>
  <si>
    <t xml:space="preserve">Bono compensatorio de alimentación al personal de alto nivel y de dirección</t>
  </si>
  <si>
    <t xml:space="preserve">4.01.04.52.00</t>
  </si>
  <si>
    <t xml:space="preserve">Bono  compensatorio  de  transporte  al  personal  de  alto  nivel  y  de dirección</t>
  </si>
  <si>
    <t xml:space="preserve">4.01.04.53.00</t>
  </si>
  <si>
    <t xml:space="preserve">Complementos  a obreros  por el uso de su equipo de transporte en el desempeño de su trabajo</t>
  </si>
  <si>
    <t xml:space="preserve">4.01.04.54.00</t>
  </si>
  <si>
    <t xml:space="preserve">Complemento al personal contratado por trabajo o jornada nocturna </t>
  </si>
  <si>
    <t xml:space="preserve">4.01.04.55.00</t>
  </si>
  <si>
    <t xml:space="preserve">Complemento al personal contratado por gastos de transporte</t>
  </si>
  <si>
    <t xml:space="preserve">4.01.04.94.00</t>
  </si>
  <si>
    <t xml:space="preserve">Otros  complementos  a  altos  funcionarios  y  altas  funcionarias  del sector público y de elección popular</t>
  </si>
  <si>
    <t xml:space="preserve">4.01.04.95.00</t>
  </si>
  <si>
    <t xml:space="preserve">Otros complementos al personal de alto nivel y de dirección</t>
  </si>
  <si>
    <t xml:space="preserve">4.01.04.96.00</t>
  </si>
  <si>
    <t xml:space="preserve">Otros complementos al personal empleado</t>
  </si>
  <si>
    <t xml:space="preserve">4.01.04.97.00</t>
  </si>
  <si>
    <t xml:space="preserve">Otros complementos al personal obrero</t>
  </si>
  <si>
    <t xml:space="preserve">4.01.04.98.00</t>
  </si>
  <si>
    <t xml:space="preserve">Otros complementos al personal contratado</t>
  </si>
  <si>
    <t xml:space="preserve">4.01.04.99.00</t>
  </si>
  <si>
    <t xml:space="preserve">Otros complementos al personal militar</t>
  </si>
  <si>
    <t xml:space="preserve">4.01.05.00.00</t>
  </si>
  <si>
    <t xml:space="preserve">Aguinaldos, utilidades o bonificación jurídica, y bono vacacional</t>
  </si>
  <si>
    <t xml:space="preserve">4.01.05.01.00</t>
  </si>
  <si>
    <t xml:space="preserve">Aguinaldos al personal empleado</t>
  </si>
  <si>
    <t xml:space="preserve">4.01.05.02.00</t>
  </si>
  <si>
    <t xml:space="preserve">Utilidades al personal empleado</t>
  </si>
  <si>
    <t xml:space="preserve">4.01.05.03.00</t>
  </si>
  <si>
    <t xml:space="preserve">Bono vacacional al personal empleado</t>
  </si>
  <si>
    <t xml:space="preserve">4.01.05.04.00</t>
  </si>
  <si>
    <t xml:space="preserve">Aguinaldos al personal obrero</t>
  </si>
  <si>
    <t xml:space="preserve">4.01.05.05.00</t>
  </si>
  <si>
    <t xml:space="preserve">Utilidades al personal obrero</t>
  </si>
  <si>
    <t xml:space="preserve">4.01.05.06.00</t>
  </si>
  <si>
    <t xml:space="preserve">Bono vacacional al personal obrero</t>
  </si>
  <si>
    <t xml:space="preserve">4.01.05.07.00</t>
  </si>
  <si>
    <t xml:space="preserve">Aguinaldos al personal contratado</t>
  </si>
  <si>
    <t xml:space="preserve">4.01.05.08.00</t>
  </si>
  <si>
    <t xml:space="preserve">Bono vacacional al personal contratado</t>
  </si>
  <si>
    <t xml:space="preserve">4.01.05.09.00</t>
  </si>
  <si>
    <t xml:space="preserve">Aguinaldos al personal militar</t>
  </si>
  <si>
    <t xml:space="preserve">4.01.05.10.00</t>
  </si>
  <si>
    <t xml:space="preserve">Bono vacacional al personal militar</t>
  </si>
  <si>
    <t xml:space="preserve">4.01.05.13.00</t>
  </si>
  <si>
    <t xml:space="preserve">Aguinaldos a altos funcionarios y altas funcionarias del poder público y de elección popular</t>
  </si>
  <si>
    <t xml:space="preserve">4.01.05.14.00</t>
  </si>
  <si>
    <t xml:space="preserve">Utilidades a altos funcionarios y altas funcionarias del poder público y de elección popular</t>
  </si>
  <si>
    <t xml:space="preserve">4.01.05.15.00</t>
  </si>
  <si>
    <t xml:space="preserve">Bono vacacional a altos funcionarios y altas funcionarias del poder público y de elección popular</t>
  </si>
  <si>
    <t xml:space="preserve">4.01.05.16.00</t>
  </si>
  <si>
    <t xml:space="preserve">Aguinaldos al personal de alto nivel y de dirección</t>
  </si>
  <si>
    <t xml:space="preserve">4.01.05.17.00</t>
  </si>
  <si>
    <t xml:space="preserve">Utilidades al personal de alto nivel y de dirección</t>
  </si>
  <si>
    <t xml:space="preserve">4.01.05.18.00</t>
  </si>
  <si>
    <t xml:space="preserve">Bono vacacional al personal de alto nivel y de dirección</t>
  </si>
  <si>
    <t xml:space="preserve">4.01.06.00.00</t>
  </si>
  <si>
    <t xml:space="preserve">Aportes patronales</t>
  </si>
  <si>
    <t xml:space="preserve">4.01.06.01.00</t>
  </si>
  <si>
    <t xml:space="preserve">Aporte  patronal  al  Instituto  Venezolano  de  los  Seguros  Sociales (I.V.S.S.) al personal empleado</t>
  </si>
  <si>
    <t xml:space="preserve">4.01.06.02.00</t>
  </si>
  <si>
    <t xml:space="preserve">Aporte patronal al Instituto de Previsión y Asistencia Social para el personal del Ministerio de Educación (IPASME) al personal empleado</t>
  </si>
  <si>
    <t xml:space="preserve">4.01.06.03.00</t>
  </si>
  <si>
    <t xml:space="preserve">Aporte patronal al Fondo de Jubilaciones al personal empleado</t>
  </si>
  <si>
    <t xml:space="preserve">4.01.06.04.00</t>
  </si>
  <si>
    <t xml:space="preserve">Aporte patronal al Fondo Contributivo del Régimen Prestacional de Empleo al personal empleado</t>
  </si>
  <si>
    <t xml:space="preserve">4.01.06.05.00</t>
  </si>
  <si>
    <t xml:space="preserve">Aporte patronal al Fondo de Ahorro Obligatorio para la Vivienda al personal empleado</t>
  </si>
  <si>
    <t xml:space="preserve">4.01.06.06.00</t>
  </si>
  <si>
    <t xml:space="preserve">Aporte  patronal  al  Instituto  Nacional  de  Capacitación  y  Educación Socialista (Inces) al personal empleado</t>
  </si>
  <si>
    <t xml:space="preserve">4.01.06.10.00</t>
  </si>
  <si>
    <t xml:space="preserve">Aporte  patronal  al  Instituto  Venezolano  de  los  Seguros  Sociales (I.V.S.S.) al   personal obrero</t>
  </si>
  <si>
    <t xml:space="preserve">4.01.06.11.00</t>
  </si>
  <si>
    <t xml:space="preserve">Aporte patronal al Fondo de Jubilaciones al personal obrero</t>
  </si>
  <si>
    <t xml:space="preserve">4.01.06.12.00</t>
  </si>
  <si>
    <t xml:space="preserve">Aporte patronal al Fondo Contributivo del Régimen Prestacional de Empleo al personal obrero</t>
  </si>
  <si>
    <t xml:space="preserve">4.01.06.13.00</t>
  </si>
  <si>
    <t xml:space="preserve">Aporte patronal al Fondo de Ahorro Obligatorio para la Vivienda al personal obrero</t>
  </si>
  <si>
    <t xml:space="preserve">4.01.06.14.00</t>
  </si>
  <si>
    <t xml:space="preserve">Aporte  patronal  al  Instituto  Nacional  de  Capacitación  y  Educación Socialista (Inces) al personal obrero</t>
  </si>
  <si>
    <t xml:space="preserve">4.01.06.18.00</t>
  </si>
  <si>
    <t xml:space="preserve">Aporte  patronal  a  los  organismos  de  seguridad  social  al  personal empleado   local, en las representaciones de Venezuela en el exterior</t>
  </si>
  <si>
    <t xml:space="preserve">4.01.06.19.00</t>
  </si>
  <si>
    <t xml:space="preserve">Aporte patronal al Fondo de Ahorro Obligatorio para la Vivienda por personal militar</t>
  </si>
  <si>
    <t xml:space="preserve">4.01.06.25.00</t>
  </si>
  <si>
    <t xml:space="preserve">Aporte legal al Instituto Venezolano de los Seguros Sociales (IVSS) por personal contratado</t>
  </si>
  <si>
    <t xml:space="preserve">4.01.06.26.00</t>
  </si>
  <si>
    <t xml:space="preserve">Aporte patronal al Fondo de Ahorro Obligatorio para la Vivienda por personal contratado</t>
  </si>
  <si>
    <t xml:space="preserve">4.01.06.27.00</t>
  </si>
  <si>
    <t xml:space="preserve">Aporte patronal al Fondo Contributivo del Régimen Prestacional de Empleo  al personal contratado</t>
  </si>
  <si>
    <t xml:space="preserve">4.01.06.28.00</t>
  </si>
  <si>
    <t xml:space="preserve">Aporte patronal al Fondo de Jubilaciones por personal contratado</t>
  </si>
  <si>
    <t xml:space="preserve">4.01.06.29.00</t>
  </si>
  <si>
    <t xml:space="preserve">Aporte  patronal  al  Instituto  Nacional  de  Capacitación  y  Educación Socialista (Inces) por personal contratado</t>
  </si>
  <si>
    <t xml:space="preserve">4.01.06.31.00</t>
  </si>
  <si>
    <t xml:space="preserve">Aporte  patronal  al  Instituto  Venezolano  de  los  Seguros  Sociales (IVSS) por altos funcionarios y altas funcionarias del poder público y de elección popular</t>
  </si>
  <si>
    <t xml:space="preserve">4.01.06.32.00</t>
  </si>
  <si>
    <r>
      <rPr>
        <sz val="11"/>
        <rFont val="Arial MT"/>
        <family val="2"/>
        <charset val="1"/>
      </rPr>
      <t xml:space="preserve">Aporte patronal al Instituto de Previsión y Asistencia Social para el personal del Ministerio de Educación (Ipasme</t>
    </r>
    <r>
      <rPr>
        <b val="true"/>
        <sz val="11"/>
        <rFont val="Arial"/>
        <family val="2"/>
        <charset val="1"/>
      </rPr>
      <t xml:space="preserve">) </t>
    </r>
    <r>
      <rPr>
        <sz val="11"/>
        <rFont val="Arial MT"/>
        <family val="2"/>
        <charset val="1"/>
      </rPr>
      <t xml:space="preserve">por altos funcionarios
y altas funcionarias del poder público</t>
    </r>
  </si>
  <si>
    <t xml:space="preserve">4.01.06.33.00</t>
  </si>
  <si>
    <t xml:space="preserve">Aporte patronal al Fondo de Jubilaciones por altos funcionarios y altas funcionarias del poder público y de elección popular</t>
  </si>
  <si>
    <t xml:space="preserve">4.01.06.34.00</t>
  </si>
  <si>
    <t xml:space="preserve">Aporte  patronal  al Fondo de Ahorro Obligatorio para la Vivienda por altos funcionarios y altas funcionarias del poder público y de elección popular</t>
  </si>
  <si>
    <t xml:space="preserve">4.01.06.35.00</t>
  </si>
  <si>
    <t xml:space="preserve">Aporte patronal al Fondo Contributivo del Régimen Prestacional de Empleo por altos funcionarios y altas funcionarias del poder público y de elección popular</t>
  </si>
  <si>
    <t xml:space="preserve">4.01.06.39.00</t>
  </si>
  <si>
    <t xml:space="preserve">Aporte  patronal  al  Instituto  Venezolano  de  los  Seguros  Sociales (IVSS) por personal de alto nivel y de dirección</t>
  </si>
  <si>
    <t xml:space="preserve">4.01.06.40.00</t>
  </si>
  <si>
    <t xml:space="preserve">Aporte patronal al Instituto de Previsión y Asistencia Social para el personal del Ministerio de Educación (Ipasme) por personal de alto nivel y de dirección</t>
  </si>
  <si>
    <t xml:space="preserve">4.01.06.41.00</t>
  </si>
  <si>
    <t xml:space="preserve">Aporte patronal al Fondo de Jubilaciones por personal de alto nivel y de dirección</t>
  </si>
  <si>
    <t xml:space="preserve">4.01.06.42.00</t>
  </si>
  <si>
    <t xml:space="preserve">Aporte patronal al Fondo de Ahorro Obligatorio para la Vivienda por personal de alto nivel y de dirección</t>
  </si>
  <si>
    <t xml:space="preserve">4.01.06.43.00</t>
  </si>
  <si>
    <t xml:space="preserve">Aporte patronal al Fondo Contributivo del Régimen Prestacional de Empleo por personal de alto nivel y de dirección</t>
  </si>
  <si>
    <t xml:space="preserve">4.01.06.44.00</t>
  </si>
  <si>
    <t xml:space="preserve">Aporte  patronal  al  Instituto  Nacional  de  Capacitación  y  Educación Socialista (Inces) por personal de alto nivel y de dirección</t>
  </si>
  <si>
    <t xml:space="preserve">4.01.06.93.00</t>
  </si>
  <si>
    <t xml:space="preserve">Otros aportes patronales por altos funcionarios y altas funcionarias del   poder público y de elección popular</t>
  </si>
  <si>
    <t xml:space="preserve">4.01.06.94.00</t>
  </si>
  <si>
    <t xml:space="preserve">Otros aportes patronales por el personal de alto nivel y de dirección</t>
  </si>
  <si>
    <t xml:space="preserve">4.01.06.95.00</t>
  </si>
  <si>
    <t xml:space="preserve">Otros aportes patronales por personal contratado</t>
  </si>
  <si>
    <t xml:space="preserve">4.01.06.96.00</t>
  </si>
  <si>
    <t xml:space="preserve">Otros aportes patronales al personal empleado</t>
  </si>
  <si>
    <t xml:space="preserve">4.01.06.97.00</t>
  </si>
  <si>
    <t xml:space="preserve">Otros aportes patronales al personal obrero</t>
  </si>
  <si>
    <t xml:space="preserve">4.01.06.98.00</t>
  </si>
  <si>
    <t xml:space="preserve">Otros aportes patronales por personal militar</t>
  </si>
  <si>
    <t xml:space="preserve">4.01.07.00.00</t>
  </si>
  <si>
    <t xml:space="preserve">Asistencia socio-económica</t>
  </si>
  <si>
    <t xml:space="preserve">4.01.07.01.00</t>
  </si>
  <si>
    <t xml:space="preserve">Capacitación y adiestramiento al personal empleado</t>
  </si>
  <si>
    <t xml:space="preserve">4.01.07.02.00</t>
  </si>
  <si>
    <t xml:space="preserve">Becas al personal empleado</t>
  </si>
  <si>
    <t xml:space="preserve">4.01.07.03.00</t>
  </si>
  <si>
    <t xml:space="preserve">Ayudas por matrimonio al personal empleado</t>
  </si>
  <si>
    <t xml:space="preserve">4.01.07.04.00</t>
  </si>
  <si>
    <t xml:space="preserve">Ayudas por nacimiento de hijos e hijas al personal empleado</t>
  </si>
  <si>
    <t xml:space="preserve">4.01.07.05.00</t>
  </si>
  <si>
    <t xml:space="preserve">Ayudas por defunción al personal empleado</t>
  </si>
  <si>
    <t xml:space="preserve">4.01.07.06.00</t>
  </si>
  <si>
    <t xml:space="preserve">Ayudas   para   medicinas,   gastos   médicos,   odontológicos   y   de hospitalización al personal empleado</t>
  </si>
  <si>
    <t xml:space="preserve">4.01.07.07.00</t>
  </si>
  <si>
    <t xml:space="preserve">Aporte patronal a cajas de ahorro al personal empleado</t>
  </si>
  <si>
    <t xml:space="preserve">4.01.07.08.00</t>
  </si>
  <si>
    <t xml:space="preserve">Aporte  patronal  a  los  servicios  de  salud,  accidentes  personales  y gastos funerarios al personal empleado</t>
  </si>
  <si>
    <t xml:space="preserve">4.01.07.09.00</t>
  </si>
  <si>
    <t xml:space="preserve">Ayudas al personal empleado para adquisición de uniformes y útiles escolares de sus hijos e hijas</t>
  </si>
  <si>
    <t xml:space="preserve">4.01.07.10.00</t>
  </si>
  <si>
    <t xml:space="preserve">Dotación de uniformes al personal empleado</t>
  </si>
  <si>
    <t xml:space="preserve">4.01.07.11.00</t>
  </si>
  <si>
    <t xml:space="preserve">Aporte patronal para gastos de guarderías y preescolar para hijos e hijas del personal empleado</t>
  </si>
  <si>
    <t xml:space="preserve">4.01.07.12.00</t>
  </si>
  <si>
    <t xml:space="preserve">Aportes  para  la  adquisición  de  juguetes  para  los  hijos  e  hijas  del personal empleado</t>
  </si>
  <si>
    <t xml:space="preserve">4.01.07.17.00</t>
  </si>
  <si>
    <t xml:space="preserve">Capacitación y adiestramiento al personal obrero</t>
  </si>
  <si>
    <t xml:space="preserve">4.01.07.18.00</t>
  </si>
  <si>
    <t xml:space="preserve">Becas al personal obrero</t>
  </si>
  <si>
    <t xml:space="preserve">4.01.07.19.00</t>
  </si>
  <si>
    <t xml:space="preserve">Ayudas por matrimonio al personal obrero</t>
  </si>
  <si>
    <t xml:space="preserve">4.01.07.20.00</t>
  </si>
  <si>
    <t xml:space="preserve">Ayudas por nacimiento de hijos e hijas al personal obrero</t>
  </si>
  <si>
    <t xml:space="preserve">4.01.07.21.00</t>
  </si>
  <si>
    <t xml:space="preserve">Ayudas por defunción al personal obrero</t>
  </si>
  <si>
    <t xml:space="preserve">4.01.07.22.00</t>
  </si>
  <si>
    <t xml:space="preserve">Ayudas   para   medicinas,   gastos   médicos,   odontológicos   y   de hospitalización al personal obrero</t>
  </si>
  <si>
    <t xml:space="preserve">4.01.07.23.00</t>
  </si>
  <si>
    <t xml:space="preserve">Aporte patronal a cajas de ahorro al personal obrero</t>
  </si>
  <si>
    <t xml:space="preserve">4.01.07.24.00</t>
  </si>
  <si>
    <t xml:space="preserve">Aporte  patronal  a  los  servicios  de  salud,  accidentes  personales  y gastos funerarios al personal obrero</t>
  </si>
  <si>
    <t xml:space="preserve">4.01.07.25.00</t>
  </si>
  <si>
    <t xml:space="preserve">Ayudas  al  personal  obrero  para  adquisición  de  uniformes  y  útiles escolares de sus hijos e hijas</t>
  </si>
  <si>
    <t xml:space="preserve">4.01.07.26.00</t>
  </si>
  <si>
    <t xml:space="preserve">Dotación de uniformes al personal obrero</t>
  </si>
  <si>
    <t xml:space="preserve">4.01.07.27.00</t>
  </si>
  <si>
    <t xml:space="preserve">Aporte patronal para gastos de guarderías y preescolar para hijos e hijas del personal obrero</t>
  </si>
  <si>
    <t xml:space="preserve">4.01.07.28.00</t>
  </si>
  <si>
    <t xml:space="preserve">Aportes  para  la  adquisición  de  juguetes  para  los  hijos  e  hijas  del personal obrero</t>
  </si>
  <si>
    <t xml:space="preserve">4.01.07.29.00</t>
  </si>
  <si>
    <t xml:space="preserve">Ayudas  por  hijos  e  hijas  con  necesidades  especiales  al  personal empleado</t>
  </si>
  <si>
    <t xml:space="preserve">4.01.07.30.00</t>
  </si>
  <si>
    <t xml:space="preserve">Ayudas  por  hijos  e  hijas  con  necesidades  especiales  al  personal obrero</t>
  </si>
  <si>
    <t xml:space="preserve">4.01.07.31.00</t>
  </si>
  <si>
    <t xml:space="preserve">Ayudas  por  hijos  e  hijas  con  necesidades  especiales  al  personal contratado</t>
  </si>
  <si>
    <t xml:space="preserve">4.01.07.32.00</t>
  </si>
  <si>
    <t xml:space="preserve">Ayudas por hijos e hijas con necesidades especiales al personal de alto nivel y de dirección</t>
  </si>
  <si>
    <t xml:space="preserve">4.01.07.33.00</t>
  </si>
  <si>
    <t xml:space="preserve">Ayudas  por  hijos  e  hijas  con  necesidades  especiales  al  personal militar</t>
  </si>
  <si>
    <t xml:space="preserve">4.01.07.34.00</t>
  </si>
  <si>
    <t xml:space="preserve">Capacitación y adiestramiento al personal militar</t>
  </si>
  <si>
    <t xml:space="preserve">4.01.07.35.00</t>
  </si>
  <si>
    <t xml:space="preserve">Becas al personal militar</t>
  </si>
  <si>
    <t xml:space="preserve">4.01.07.36.00</t>
  </si>
  <si>
    <t xml:space="preserve">Ayudas por matrimonio al personal militar</t>
  </si>
  <si>
    <t xml:space="preserve">4.01.07.37.00</t>
  </si>
  <si>
    <t xml:space="preserve">Ayudas por nacimiento de hijos e hijas al personal militar</t>
  </si>
  <si>
    <t xml:space="preserve">4.01.07.38.00</t>
  </si>
  <si>
    <t xml:space="preserve">Ayudas por defunción al personal militar</t>
  </si>
  <si>
    <t xml:space="preserve">4.01.07.39.00</t>
  </si>
  <si>
    <t xml:space="preserve">Ayudas   para   medicinas,   gastos   médicos,   odontológicos   y   de hospitalización al personal militar</t>
  </si>
  <si>
    <t xml:space="preserve">4.01.07.40.00</t>
  </si>
  <si>
    <t xml:space="preserve">Aporte patronal a caja de ahorro por personal militar</t>
  </si>
  <si>
    <t xml:space="preserve">4.01.07.41.00</t>
  </si>
  <si>
    <t xml:space="preserve">Aporte  patronal  a  los  servicios  de  salud,  accidentes  personales  y gastos funerarios personal militar</t>
  </si>
  <si>
    <t xml:space="preserve">4.01.07.42.00</t>
  </si>
  <si>
    <t xml:space="preserve">Ayudas  al  personal  militar  para  adquisición  de  uniformes  y  útiles escolares de sus hijos e hijas</t>
  </si>
  <si>
    <t xml:space="preserve">4.01.07.43.00</t>
  </si>
  <si>
    <t xml:space="preserve">Aportes  para  la  adquisición  de  juguetes  para  los  hijos  e  hijas  del personal militar</t>
  </si>
  <si>
    <t xml:space="preserve">4.01.07.44.00</t>
  </si>
  <si>
    <t xml:space="preserve">Aporte patronal para gastos de guarderías y preescolar para hijos e hijas del personal militar</t>
  </si>
  <si>
    <t xml:space="preserve">4.01.07.52.00</t>
  </si>
  <si>
    <t xml:space="preserve">Capacitación    y    adiestramiento    a    altos    funcionarios    y    altas funcionarias del poder público y de elección popular</t>
  </si>
  <si>
    <t xml:space="preserve">4.01.07.53.00</t>
  </si>
  <si>
    <t xml:space="preserve">Ayudas por matrimonio a altos funcionarios y altas funcionarias del poder público y de elección popular</t>
  </si>
  <si>
    <t xml:space="preserve">4.01.07.54.00</t>
  </si>
  <si>
    <t xml:space="preserve">Ayudas  por  nacimiento  de  hijos  e  hijas  altos  funcionarios  y  altas funcionarias del poder público y de elección popular</t>
  </si>
  <si>
    <t xml:space="preserve">4.01.07.55.00</t>
  </si>
  <si>
    <t xml:space="preserve">Ayudas  por  defunción  a  altos  funcionarios  y  altas  funcionarias  del poder público y de elección popular</t>
  </si>
  <si>
    <t xml:space="preserve">4.01.07.56.00</t>
  </si>
  <si>
    <t xml:space="preserve">Ayudas   para   medicinas,   gastos   médicos,   odontológicos   y   de hospitalización  a  altos  funcionarios  y  altas  funcionarias  del  poder público y de elección popular</t>
  </si>
  <si>
    <t xml:space="preserve">4.01.07.57.00</t>
  </si>
  <si>
    <t xml:space="preserve">Aporte  patronal  a  cajas  de  ahorro  por  altos  funcionarios  y  altas funcionarias del poder público y de elección popular.</t>
  </si>
  <si>
    <t xml:space="preserve">4.01.07.58.00</t>
  </si>
  <si>
    <t xml:space="preserve">Aporte  patronal  a  los  servicios  de  salud,  accidentes  personales  y gastos funerarios por altos funcionarios y altas funcionarias del poder público y de elección popular.</t>
  </si>
  <si>
    <t xml:space="preserve">4.01.07.59.00</t>
  </si>
  <si>
    <t xml:space="preserve">Becas a altos funcionarios y altas funcionarias del poder público y de elección popular</t>
  </si>
  <si>
    <t xml:space="preserve">4.01.07.60.00</t>
  </si>
  <si>
    <t xml:space="preserve">Ayudas a altos funcionarios y altas funcionarias del poder público y de elección popular para adquisición de uniformes y útiles escolares de sus hijos e hijas</t>
  </si>
  <si>
    <t xml:space="preserve">4.01.07.61.00</t>
  </si>
  <si>
    <t xml:space="preserve">Aporte patronal para gastos de guarderías y preescolar para hijos e hijas de los altos funcionarios y altas funcionarias del poder público y de elección popular</t>
  </si>
  <si>
    <t xml:space="preserve">4.01.07.62.00</t>
  </si>
  <si>
    <t xml:space="preserve">Aportes para la adquisición de juguetes para los hijos e hijas de los altos funcionarios y altas funcionarias del poder público y de elección popular</t>
  </si>
  <si>
    <t xml:space="preserve">4.01.07.63.00</t>
  </si>
  <si>
    <t xml:space="preserve">Capacitación y adiestramiento al personal de alto nivel y de dirección</t>
  </si>
  <si>
    <t xml:space="preserve">4.01.07.64.00</t>
  </si>
  <si>
    <t xml:space="preserve">Ayudas por matrimonio al personal de alto nivel y de dirección</t>
  </si>
  <si>
    <t xml:space="preserve">4.01.07.65.00</t>
  </si>
  <si>
    <t xml:space="preserve">Ayudas por nacimiento de hijos e hijas al personal de alto nivel y de dirección</t>
  </si>
  <si>
    <t xml:space="preserve">4.01.07.66.00</t>
  </si>
  <si>
    <t xml:space="preserve">Ayudas por defunción al personal de alto nivel y de dirección</t>
  </si>
  <si>
    <t xml:space="preserve">4.01.07.67.00</t>
  </si>
  <si>
    <t xml:space="preserve">Ayudas   para   medicinas,   gastos   médicos,   odontológicos   y   de hospitalización al personal de alto nivel y de dirección</t>
  </si>
  <si>
    <t xml:space="preserve">4.01.07.68.00</t>
  </si>
  <si>
    <t xml:space="preserve">Aporte  patronal  a  cajas  de  ahorro  por  personal  de  alto  nivel  y  de dirección</t>
  </si>
  <si>
    <t xml:space="preserve">4.01.07.69.00</t>
  </si>
  <si>
    <t xml:space="preserve">Aporte  patronal  a  los  servicios  de  salud,  accidentes  personales  y gastos funerarios por personal de alto nivel y de dirección</t>
  </si>
  <si>
    <t xml:space="preserve">4.01.07.70.00</t>
  </si>
  <si>
    <t xml:space="preserve">Ayudas al personal de alto nivel y de dirección para adquisición de uniformes y útiles escolares de sus hijos e hijas</t>
  </si>
  <si>
    <t xml:space="preserve">4.01.07.71.00</t>
  </si>
  <si>
    <t xml:space="preserve">Aportes  para  la  adquisición  de  juguetes  para  los  hijos  e  hijas  del personal de alto nivel y de dirección.</t>
  </si>
  <si>
    <t xml:space="preserve">4.01.07.72.00</t>
  </si>
  <si>
    <t xml:space="preserve">Becas al personal de alto nivel y de dirección</t>
  </si>
  <si>
    <t xml:space="preserve">4.01.07.73.00</t>
  </si>
  <si>
    <t xml:space="preserve">Aporte patronal para gastos de guarderías y preescolar para hijos e hijas del personal de alto nivel y de dirección</t>
  </si>
  <si>
    <t xml:space="preserve">4.01.07.74.00</t>
  </si>
  <si>
    <t xml:space="preserve">Capacitación y adiestramiento al personal contratado</t>
  </si>
  <si>
    <t xml:space="preserve">4.01.07.75.00</t>
  </si>
  <si>
    <t xml:space="preserve">Becas al personal contratado</t>
  </si>
  <si>
    <t xml:space="preserve">4.01.07.76.00</t>
  </si>
  <si>
    <t xml:space="preserve">Ayudas por matrimonio al personal contratado</t>
  </si>
  <si>
    <t xml:space="preserve">4.01.07.77.00</t>
  </si>
  <si>
    <t xml:space="preserve">Ayudas por nacimiento de hijos e hijas al personal contratado</t>
  </si>
  <si>
    <t xml:space="preserve">4.01.07.78.00</t>
  </si>
  <si>
    <t xml:space="preserve">Ayudas por defunción al personal contratado</t>
  </si>
  <si>
    <t xml:space="preserve">4.01.07.79.00</t>
  </si>
  <si>
    <t xml:space="preserve">Ayudas   para   medicinas,   gastos   médicos,   odontológicos   y   de hospitalización al personal contratado</t>
  </si>
  <si>
    <t xml:space="preserve">4.01.07.80.00</t>
  </si>
  <si>
    <t xml:space="preserve">Aporte patronal a cajas de ahorro por personal contratado</t>
  </si>
  <si>
    <t xml:space="preserve">4.01.07.81.00</t>
  </si>
  <si>
    <t xml:space="preserve">Aporte  patronal  a  los  servicios  de  salud,  accidentes  personales  y gastos funerarios por personal contratado</t>
  </si>
  <si>
    <t xml:space="preserve">4.01.07.82.00</t>
  </si>
  <si>
    <t xml:space="preserve">Ayudas al personal contratado para adquisición de uniformes y útiles escolares de sus hijos e hijas</t>
  </si>
  <si>
    <t xml:space="preserve">4.01.07.83.00</t>
  </si>
  <si>
    <t xml:space="preserve">Dotación de uniformes al personal contratado</t>
  </si>
  <si>
    <t xml:space="preserve">4.01.07.84.00</t>
  </si>
  <si>
    <t xml:space="preserve">Aporte patronal para gastos de guarderías y preescolar para hijos e hijas del personal contratado</t>
  </si>
  <si>
    <t xml:space="preserve">4.01.07.85.00</t>
  </si>
  <si>
    <t xml:space="preserve">Aportes  para  la  adquisición  de  juguetes  para  los  hijos  e  hijas  del personal contratado</t>
  </si>
  <si>
    <t xml:space="preserve">4.01.07.86.00</t>
  </si>
  <si>
    <t xml:space="preserve">Ayudas especiales asignadas al personal empleado </t>
  </si>
  <si>
    <t xml:space="preserve">4.01.07.87.00</t>
  </si>
  <si>
    <t xml:space="preserve">Ayudas especiales asignadas al personal obrero</t>
  </si>
  <si>
    <t xml:space="preserve">4.01.07.88.00</t>
  </si>
  <si>
    <t xml:space="preserve">4.01.07.89.00</t>
  </si>
  <si>
    <t xml:space="preserve">Ayudas especiales asignadas al personal contratado </t>
  </si>
  <si>
    <t xml:space="preserve">4.01.07.90.00</t>
  </si>
  <si>
    <t xml:space="preserve">Ayudas especiales asignadas al personal militar</t>
  </si>
  <si>
    <t xml:space="preserve">4.01.07.91.00</t>
  </si>
  <si>
    <t xml:space="preserve">Ayudas especiales asignadas al personal de alto nivel y dirección Ayudas   especiales   asignadas   para   altos   funcionarios   y   altas funcionarias del poder público y de elección popular.</t>
  </si>
  <si>
    <t xml:space="preserve">4.01.07.92.00</t>
  </si>
  <si>
    <t xml:space="preserve">Ayudas  por  hijos  e  hijas  con  necesidades  especiales    para  altos funcionarios  y  altas  funcionarias  del  poder  público  y  de  elección popular</t>
  </si>
  <si>
    <t xml:space="preserve">4.01.07.94.00</t>
  </si>
  <si>
    <t xml:space="preserve">Otras subvenciones a altos funcionarios y altas funcionarias del poder público y de elección popular</t>
  </si>
  <si>
    <t xml:space="preserve">4.01.07.95.00</t>
  </si>
  <si>
    <t xml:space="preserve">Otras subvenciones al personal de alto nivel y de dirección</t>
  </si>
  <si>
    <t xml:space="preserve">4.01.07.96.00</t>
  </si>
  <si>
    <t xml:space="preserve">Otras subvenciones al personal empleado</t>
  </si>
  <si>
    <t xml:space="preserve">4.01.07.97.00</t>
  </si>
  <si>
    <t xml:space="preserve">Otras subvenciones al personal obrero</t>
  </si>
  <si>
    <t xml:space="preserve">4.01.07.98.00</t>
  </si>
  <si>
    <t xml:space="preserve">Otras subvenciones al personal militar</t>
  </si>
  <si>
    <t xml:space="preserve">4.01.07.99.00</t>
  </si>
  <si>
    <t xml:space="preserve">Otras subvenciones al personal contratado</t>
  </si>
  <si>
    <t xml:space="preserve">4.01.08.00.00</t>
  </si>
  <si>
    <t xml:space="preserve">Prestaciones sociales e indemnizaciones</t>
  </si>
  <si>
    <t xml:space="preserve">4.01.08.01.00</t>
  </si>
  <si>
    <t xml:space="preserve">Prestaciones sociales e indemnizaciones al personal empleado</t>
  </si>
  <si>
    <t xml:space="preserve">4.01.08.02.00</t>
  </si>
  <si>
    <t xml:space="preserve">Prestaciones sociales e indemnizaciones al personal obrero</t>
  </si>
  <si>
    <t xml:space="preserve">4.01.08.03.00</t>
  </si>
  <si>
    <t xml:space="preserve">Prestaciones sociales e indemnizaciones al personal contratado</t>
  </si>
  <si>
    <t xml:space="preserve">4.01.08.04.00</t>
  </si>
  <si>
    <t xml:space="preserve">Prestaciones sociales e indemnizaciones al personal militar</t>
  </si>
  <si>
    <t xml:space="preserve">4.01.08.06.00</t>
  </si>
  <si>
    <t xml:space="preserve">Prestaciones sociales e indemnizaciones a altos funcionarios y altas funcionarias del poder público y de elección popular</t>
  </si>
  <si>
    <t xml:space="preserve">4.01.08.07.00</t>
  </si>
  <si>
    <t xml:space="preserve">Prestaciones sociales e indemnizaciones al personal de alto nivel y de dirección</t>
  </si>
  <si>
    <t xml:space="preserve">4.01.09.00.00</t>
  </si>
  <si>
    <t xml:space="preserve">Capacitación   y   adiestramiento   realizado   por   personal   del organismo</t>
  </si>
  <si>
    <t xml:space="preserve">4.01.09.01.00</t>
  </si>
  <si>
    <t xml:space="preserve">Capacitación y adiestramiento realizado por personal del organismo</t>
  </si>
  <si>
    <t xml:space="preserve">4.01.93.00.00</t>
  </si>
  <si>
    <t xml:space="preserve">Otros gastos del personal contratado</t>
  </si>
  <si>
    <t xml:space="preserve">4.01.93.01.00</t>
  </si>
  <si>
    <t xml:space="preserve">4.01.94.00.00</t>
  </si>
  <si>
    <t xml:space="preserve">Otros gastos de los altos funcionarios y altas funcionarias del poder público y de elección popular</t>
  </si>
  <si>
    <t xml:space="preserve">4.01.94.01.00</t>
  </si>
  <si>
    <t xml:space="preserve">4.01.95.00.00</t>
  </si>
  <si>
    <t xml:space="preserve">Otros gastos del personal de alto nivel y de dirección</t>
  </si>
  <si>
    <t xml:space="preserve">4.01.95.01.00</t>
  </si>
  <si>
    <t xml:space="preserve">4.01.96.00.00</t>
  </si>
  <si>
    <t xml:space="preserve">Otros gastos del personal empleado</t>
  </si>
  <si>
    <t xml:space="preserve">4.01.96.01.00</t>
  </si>
  <si>
    <t xml:space="preserve">4.01.97.00.00</t>
  </si>
  <si>
    <t xml:space="preserve">Otros gastos del personal obrero</t>
  </si>
  <si>
    <t xml:space="preserve">4.01.97.01.00</t>
  </si>
  <si>
    <t xml:space="preserve">4.01.98.00.00</t>
  </si>
  <si>
    <t xml:space="preserve">Otros gastos del personal militar</t>
  </si>
  <si>
    <t xml:space="preserve">4.01.98.01.00</t>
  </si>
  <si>
    <t xml:space="preserve">4.02.00.00.00</t>
  </si>
  <si>
    <t xml:space="preserve">MATERIALES, SUMINISTROS Y MERCANCÍAS</t>
  </si>
  <si>
    <t xml:space="preserve">4.02.01.00.00</t>
  </si>
  <si>
    <t xml:space="preserve">Productos alimenticios y agropecuarios</t>
  </si>
  <si>
    <t xml:space="preserve">4.02.01.01.00</t>
  </si>
  <si>
    <t xml:space="preserve">Alimentos y bebidas para personas</t>
  </si>
  <si>
    <t xml:space="preserve">4.02.01.02.00</t>
  </si>
  <si>
    <t xml:space="preserve">Alimentos para animales</t>
  </si>
  <si>
    <t xml:space="preserve">4.02.01.03.00</t>
  </si>
  <si>
    <t xml:space="preserve">Productos agrícolas y pecuarios</t>
  </si>
  <si>
    <t xml:space="preserve">4.02.01.04.00</t>
  </si>
  <si>
    <t xml:space="preserve">Productos de la caza y pesca</t>
  </si>
  <si>
    <t xml:space="preserve">4.02.01.99.00</t>
  </si>
  <si>
    <t xml:space="preserve">Otros productos alimenticios y agropecuarios</t>
  </si>
  <si>
    <t xml:space="preserve">4.02.02.00.00</t>
  </si>
  <si>
    <t xml:space="preserve">Productos de minas, canteras y yacimientos</t>
  </si>
  <si>
    <t xml:space="preserve">4.02.02.01.00</t>
  </si>
  <si>
    <t xml:space="preserve">Carbón mineral</t>
  </si>
  <si>
    <t xml:space="preserve">4.02.02.02.00</t>
  </si>
  <si>
    <t xml:space="preserve">Petróleo crudo y gas natural</t>
  </si>
  <si>
    <t xml:space="preserve">4.02.02.03.00</t>
  </si>
  <si>
    <t xml:space="preserve">Mineral de hierro</t>
  </si>
  <si>
    <t xml:space="preserve">4.02.02.04.00</t>
  </si>
  <si>
    <t xml:space="preserve">Mineral no ferroso</t>
  </si>
  <si>
    <t xml:space="preserve">4.02.02.05.00</t>
  </si>
  <si>
    <t xml:space="preserve">Piedra, arcilla, arena y tierra</t>
  </si>
  <si>
    <t xml:space="preserve">4.02.02.06.00</t>
  </si>
  <si>
    <t xml:space="preserve">Mineral para la fabricación de productos químicos</t>
  </si>
  <si>
    <t xml:space="preserve">4.02.02.07.00</t>
  </si>
  <si>
    <t xml:space="preserve">Sal para uso industrial</t>
  </si>
  <si>
    <t xml:space="preserve">4.02.02.99.00</t>
  </si>
  <si>
    <t xml:space="preserve">Otros productos de minas, canteras y yacimientos</t>
  </si>
  <si>
    <t xml:space="preserve">4.02.03.00.00</t>
  </si>
  <si>
    <t xml:space="preserve">Textiles y vestuarios</t>
  </si>
  <si>
    <t xml:space="preserve">4.02.03.01.00</t>
  </si>
  <si>
    <t xml:space="preserve">Textiles</t>
  </si>
  <si>
    <t xml:space="preserve">4.02.03.02.00</t>
  </si>
  <si>
    <t xml:space="preserve">Prendas de vestir</t>
  </si>
  <si>
    <t xml:space="preserve">4.02.03.03.00</t>
  </si>
  <si>
    <t xml:space="preserve">Calzados</t>
  </si>
  <si>
    <t xml:space="preserve">4.02.03.99.00</t>
  </si>
  <si>
    <t xml:space="preserve">Otros productos textiles y vestuarios</t>
  </si>
  <si>
    <t xml:space="preserve">4.02.04.00.00</t>
  </si>
  <si>
    <t xml:space="preserve">Productos de cuero y caucho</t>
  </si>
  <si>
    <t xml:space="preserve">4.02.04.01.00</t>
  </si>
  <si>
    <t xml:space="preserve">Cueros y pieles</t>
  </si>
  <si>
    <t xml:space="preserve">4.02.04.02.00</t>
  </si>
  <si>
    <t xml:space="preserve">Productos de cuero y sucedáneos del cuero</t>
  </si>
  <si>
    <t xml:space="preserve">4.02.04.03.00</t>
  </si>
  <si>
    <t xml:space="preserve">Cauchos y tripas para vehículos</t>
  </si>
  <si>
    <t xml:space="preserve">4.02.04.99.00</t>
  </si>
  <si>
    <t xml:space="preserve">Otros productos de cuero y caucho</t>
  </si>
  <si>
    <t xml:space="preserve">4.02.05.00.00</t>
  </si>
  <si>
    <t xml:space="preserve">Productos de papel, cartón e impresos</t>
  </si>
  <si>
    <t xml:space="preserve">4.02.05.01.00</t>
  </si>
  <si>
    <t xml:space="preserve">Pulpa de madera, papel y cartón</t>
  </si>
  <si>
    <t xml:space="preserve">4.02.05.02.00</t>
  </si>
  <si>
    <t xml:space="preserve">Envases y cajas de papel y cartón</t>
  </si>
  <si>
    <t xml:space="preserve">4.02.05.03.00</t>
  </si>
  <si>
    <t xml:space="preserve">Productos de papel y cartón para oficina</t>
  </si>
  <si>
    <t xml:space="preserve">4.02.05.04.00</t>
  </si>
  <si>
    <t xml:space="preserve">Libros, revistas y periódicos</t>
  </si>
  <si>
    <t xml:space="preserve">4.02.05.05.00</t>
  </si>
  <si>
    <t xml:space="preserve">Material de enseñanza</t>
  </si>
  <si>
    <t xml:space="preserve">4.02.05.06.00</t>
  </si>
  <si>
    <t xml:space="preserve">Productos de papel y cartón para computación</t>
  </si>
  <si>
    <t xml:space="preserve">4.02.05.07.00</t>
  </si>
  <si>
    <t xml:space="preserve">Productos de papel y cartón para la imprenta y reproducción</t>
  </si>
  <si>
    <t xml:space="preserve">4.02.05.99.00</t>
  </si>
  <si>
    <t xml:space="preserve">Otros productos de pulpa, papel y cartón</t>
  </si>
  <si>
    <t xml:space="preserve">4.02.06.00.00</t>
  </si>
  <si>
    <t xml:space="preserve">Productos químicos y derivados</t>
  </si>
  <si>
    <t xml:space="preserve">4.02.06.01.00</t>
  </si>
  <si>
    <t xml:space="preserve">Sustancias químicas y de uso industrial</t>
  </si>
  <si>
    <t xml:space="preserve">4.02.06.02.00</t>
  </si>
  <si>
    <t xml:space="preserve">Abonos, plaguicidas y otros</t>
  </si>
  <si>
    <t xml:space="preserve">4.02.06.03.00</t>
  </si>
  <si>
    <t xml:space="preserve">Tintas, pinturas y colorantes</t>
  </si>
  <si>
    <t xml:space="preserve">4.02.06.04.00</t>
  </si>
  <si>
    <t xml:space="preserve">Productos farmacéuticos y medicamentos</t>
  </si>
  <si>
    <t xml:space="preserve">4.02.06.05.00</t>
  </si>
  <si>
    <t xml:space="preserve">Productos de tocador</t>
  </si>
  <si>
    <t xml:space="preserve">4.02.06.06.00</t>
  </si>
  <si>
    <t xml:space="preserve">Combustibles y lubricantes</t>
  </si>
  <si>
    <t xml:space="preserve">4.02.06.07.00</t>
  </si>
  <si>
    <t xml:space="preserve">Productos diversos derivados del petróleo y del carbón</t>
  </si>
  <si>
    <t xml:space="preserve">4.02.06.08.00</t>
  </si>
  <si>
    <t xml:space="preserve">Productos plásticos</t>
  </si>
  <si>
    <t xml:space="preserve">4.02.06.09.00</t>
  </si>
  <si>
    <t xml:space="preserve">Mezclas explosivas</t>
  </si>
  <si>
    <t xml:space="preserve">4.02.06.99.00</t>
  </si>
  <si>
    <t xml:space="preserve">Otros productos de la industria química y conexos</t>
  </si>
  <si>
    <t xml:space="preserve">4.02.07.00.00</t>
  </si>
  <si>
    <t xml:space="preserve">Productos minerales no metálicos</t>
  </si>
  <si>
    <t xml:space="preserve">4.02.07.01.00</t>
  </si>
  <si>
    <t xml:space="preserve">Productos de barro, loza y porcelana</t>
  </si>
  <si>
    <t xml:space="preserve">4.02.07.02.00</t>
  </si>
  <si>
    <t xml:space="preserve">Vidrios y productos de vidrio</t>
  </si>
  <si>
    <t xml:space="preserve">4.02.07.03.00</t>
  </si>
  <si>
    <t xml:space="preserve">Productos de arcilla para construcción</t>
  </si>
  <si>
    <t xml:space="preserve">4.02.07.04.00</t>
  </si>
  <si>
    <t xml:space="preserve">Cemento, cal  y yeso</t>
  </si>
  <si>
    <t xml:space="preserve">4.02.07.99.00</t>
  </si>
  <si>
    <t xml:space="preserve">Otros productos minerales no metálicos</t>
  </si>
  <si>
    <t xml:space="preserve">4.02.08.00.00</t>
  </si>
  <si>
    <t xml:space="preserve">Productos metálicos</t>
  </si>
  <si>
    <t xml:space="preserve">4.02.08.01.00</t>
  </si>
  <si>
    <t xml:space="preserve">Productos primarios de hierro y acero</t>
  </si>
  <si>
    <t xml:space="preserve">4.02.08.02.00</t>
  </si>
  <si>
    <t xml:space="preserve">Productos de metales no ferrosos</t>
  </si>
  <si>
    <t xml:space="preserve">4.02.08.03.00</t>
  </si>
  <si>
    <t xml:space="preserve">Herramientas menores, cuchillería y artículos generales de ferretería</t>
  </si>
  <si>
    <t xml:space="preserve">4.02.08.04.00</t>
  </si>
  <si>
    <t xml:space="preserve">Productos metálicos estructurales</t>
  </si>
  <si>
    <t xml:space="preserve">4.02.08.05.00</t>
  </si>
  <si>
    <t xml:space="preserve">Materiales de orden público, seguridad y defensa</t>
  </si>
  <si>
    <t xml:space="preserve">4.02.08.07.00</t>
  </si>
  <si>
    <t xml:space="preserve">Material de señalamiento</t>
  </si>
  <si>
    <t xml:space="preserve">4.02.08.08.00</t>
  </si>
  <si>
    <t xml:space="preserve">Material de educación</t>
  </si>
  <si>
    <t xml:space="preserve">4.02.08.09.00</t>
  </si>
  <si>
    <t xml:space="preserve">Repuestos y accesorios para equipos de transporte</t>
  </si>
  <si>
    <t xml:space="preserve">4.02.08.10.00</t>
  </si>
  <si>
    <t xml:space="preserve">Repuestos y accesorios para otros equipos</t>
  </si>
  <si>
    <t xml:space="preserve">4.02.08.99.00</t>
  </si>
  <si>
    <t xml:space="preserve">Otros productos metálicos</t>
  </si>
  <si>
    <t xml:space="preserve">4.02.09.00.00</t>
  </si>
  <si>
    <t xml:space="preserve">Productos de madera</t>
  </si>
  <si>
    <t xml:space="preserve">4.02.09.01.00</t>
  </si>
  <si>
    <t xml:space="preserve">Productos primarios de madera</t>
  </si>
  <si>
    <t xml:space="preserve">4.02.09.02.00</t>
  </si>
  <si>
    <t xml:space="preserve">Muebles y accesorios de madera para edificaciones</t>
  </si>
  <si>
    <t xml:space="preserve">4.02.09.99.00</t>
  </si>
  <si>
    <t xml:space="preserve">Otros productos de madera</t>
  </si>
  <si>
    <t xml:space="preserve">4.02.10.00.00</t>
  </si>
  <si>
    <t xml:space="preserve">Productos varios y útiles diversos</t>
  </si>
  <si>
    <t xml:space="preserve">4.02.10.01.00</t>
  </si>
  <si>
    <t xml:space="preserve">Artículos de deporte, recreación y juguetes</t>
  </si>
  <si>
    <t xml:space="preserve">4.02.10.02.00</t>
  </si>
  <si>
    <t xml:space="preserve">Materiales y útiles de limpieza y aseo</t>
  </si>
  <si>
    <t xml:space="preserve">4.02.10.03.00</t>
  </si>
  <si>
    <t xml:space="preserve">Utensilios de cocina y comedor</t>
  </si>
  <si>
    <t xml:space="preserve">4.02.10.04.00</t>
  </si>
  <si>
    <t xml:space="preserve">Útiles  menores  médico  -  quirúrgicos  de  laboratorio,  dentales  y  de veterinaria</t>
  </si>
  <si>
    <t xml:space="preserve">4.02.10.05.00</t>
  </si>
  <si>
    <t xml:space="preserve">Útiles de escritorio, oficina y materiales de instrucción</t>
  </si>
  <si>
    <t xml:space="preserve">4.02.10.06.00</t>
  </si>
  <si>
    <t xml:space="preserve">Condecoraciones, ofrendas y similares</t>
  </si>
  <si>
    <t xml:space="preserve">4.02.10.07.00</t>
  </si>
  <si>
    <t xml:space="preserve">Productos de seguridad en el trabajo</t>
  </si>
  <si>
    <t xml:space="preserve">4.02.10.08.00</t>
  </si>
  <si>
    <t xml:space="preserve">Materiales para equipos de computación</t>
  </si>
  <si>
    <t xml:space="preserve">4.02.10.09.00</t>
  </si>
  <si>
    <t xml:space="preserve">Especies timbradas y valores</t>
  </si>
  <si>
    <t xml:space="preserve">4.02.10.10.00</t>
  </si>
  <si>
    <t xml:space="preserve">Útiles religiosos</t>
  </si>
  <si>
    <t xml:space="preserve">4.02.10.11.00</t>
  </si>
  <si>
    <t xml:space="preserve">Materiales eléctricos</t>
  </si>
  <si>
    <t xml:space="preserve">4.02.10.12.00</t>
  </si>
  <si>
    <t xml:space="preserve">Materiales para instalaciones sanitarias</t>
  </si>
  <si>
    <t xml:space="preserve">4.02.10.13.00</t>
  </si>
  <si>
    <t xml:space="preserve">Materiales fotográficos</t>
  </si>
  <si>
    <t xml:space="preserve">4.02.10.99.00</t>
  </si>
  <si>
    <t xml:space="preserve">Otros productos y útiles diversos</t>
  </si>
  <si>
    <t xml:space="preserve">4.02.11.00.00</t>
  </si>
  <si>
    <t xml:space="preserve">Bienes para la venta</t>
  </si>
  <si>
    <t xml:space="preserve">4.02.11.01.00</t>
  </si>
  <si>
    <t xml:space="preserve">Productos y artículos para la venta</t>
  </si>
  <si>
    <t xml:space="preserve">4.02.11.02.00</t>
  </si>
  <si>
    <t xml:space="preserve">Maquinarias y equipos para la venta</t>
  </si>
  <si>
    <t xml:space="preserve">4.02.11.03.00</t>
  </si>
  <si>
    <t xml:space="preserve">Inmuebles para la venta</t>
  </si>
  <si>
    <t xml:space="preserve">4.02.11.04.00</t>
  </si>
  <si>
    <t xml:space="preserve">Tierras y terrenos para la venta</t>
  </si>
  <si>
    <t xml:space="preserve">4.02.11.99.00</t>
  </si>
  <si>
    <t xml:space="preserve">Otros bienes para la venta</t>
  </si>
  <si>
    <t xml:space="preserve">4.02.99.00.00</t>
  </si>
  <si>
    <t xml:space="preserve">Otros materiales y suministros</t>
  </si>
  <si>
    <t xml:space="preserve">4.02.99.01.00</t>
  </si>
  <si>
    <t xml:space="preserve">4.03.00.00.00</t>
  </si>
  <si>
    <t xml:space="preserve">SERVICIOS NO PERSONALES</t>
  </si>
  <si>
    <t xml:space="preserve">4.03.01.00.00</t>
  </si>
  <si>
    <t xml:space="preserve">Alquileres de inmuebles</t>
  </si>
  <si>
    <t xml:space="preserve">4.03.01.01.00</t>
  </si>
  <si>
    <t xml:space="preserve">Alquileres de edificios y locales</t>
  </si>
  <si>
    <t xml:space="preserve">4.03.01.02.00</t>
  </si>
  <si>
    <t xml:space="preserve">Alquileres de instalaciones culturales y recreativas</t>
  </si>
  <si>
    <t xml:space="preserve">4.03.01.03.00</t>
  </si>
  <si>
    <t xml:space="preserve">Alquileres de tierras y terrenos</t>
  </si>
  <si>
    <t xml:space="preserve">4.03.02.00.00</t>
  </si>
  <si>
    <t xml:space="preserve">Alquileres de maquinaria y equipos</t>
  </si>
  <si>
    <t xml:space="preserve">4.03.02.01.00</t>
  </si>
  <si>
    <t xml:space="preserve">Alquileres de maquinaria y demás equipos de construcción, campo, industria y taller</t>
  </si>
  <si>
    <t xml:space="preserve">4.03.02.02.00</t>
  </si>
  <si>
    <t xml:space="preserve">Alquileres de equipos de transporte, tracción y elevación</t>
  </si>
  <si>
    <t xml:space="preserve">4.03.02.03.00</t>
  </si>
  <si>
    <t xml:space="preserve">Alquileres de equipos de comunicaciones y de señalamiento</t>
  </si>
  <si>
    <t xml:space="preserve">4.03.02.04.00</t>
  </si>
  <si>
    <t xml:space="preserve">Alquileres de equipos médico - quirúrgicos, dentales y de veterinaria</t>
  </si>
  <si>
    <t xml:space="preserve">4.03.02.05.00</t>
  </si>
  <si>
    <t xml:space="preserve">Alquileres   de   equipos   científicos,   religiosos,   de   enseñanza   y recreación</t>
  </si>
  <si>
    <t xml:space="preserve">4.03.02.06.00</t>
  </si>
  <si>
    <t xml:space="preserve">Alquileres  de  máquinas,  muebles  y  demás  equipos  de  oficina  y alojamiento</t>
  </si>
  <si>
    <t xml:space="preserve">4.03.02.99.00</t>
  </si>
  <si>
    <t xml:space="preserve">Alquileres de otras maquinaria y equipos</t>
  </si>
  <si>
    <t xml:space="preserve">4.03.03.00.00</t>
  </si>
  <si>
    <t xml:space="preserve">Derechos sobre bienes intangibles</t>
  </si>
  <si>
    <t xml:space="preserve">4.03.03.01.00</t>
  </si>
  <si>
    <t xml:space="preserve">Marcas de fábrica y patentes de invención</t>
  </si>
  <si>
    <t xml:space="preserve">4.03.03.02.00</t>
  </si>
  <si>
    <t xml:space="preserve">Derechos de autor</t>
  </si>
  <si>
    <t xml:space="preserve">4.03.03.03.00</t>
  </si>
  <si>
    <t xml:space="preserve">Paquetes y programas de computación</t>
  </si>
  <si>
    <t xml:space="preserve">4.03.03.04.00</t>
  </si>
  <si>
    <t xml:space="preserve">Concesión de bienes y servicios</t>
  </si>
  <si>
    <t xml:space="preserve">4.03.04.00.00</t>
  </si>
  <si>
    <t xml:space="preserve">Servicios básicos</t>
  </si>
  <si>
    <t xml:space="preserve">4.03.04.01.00</t>
  </si>
  <si>
    <t xml:space="preserve">Electricidad</t>
  </si>
  <si>
    <t xml:space="preserve">4.03.04.02.00</t>
  </si>
  <si>
    <t xml:space="preserve">Gas</t>
  </si>
  <si>
    <t xml:space="preserve">4.03.04.03.00</t>
  </si>
  <si>
    <t xml:space="preserve">Agua</t>
  </si>
  <si>
    <t xml:space="preserve">4.03.04.04.00</t>
  </si>
  <si>
    <t xml:space="preserve">Teléfonos</t>
  </si>
  <si>
    <t xml:space="preserve">4.03.04.04.01</t>
  </si>
  <si>
    <t xml:space="preserve">Servicios de telefonía prestados por organismos públicos</t>
  </si>
  <si>
    <t xml:space="preserve">4.03.04.04.02</t>
  </si>
  <si>
    <t xml:space="preserve">Servicios de telefonía prestados por instituciones privadas </t>
  </si>
  <si>
    <t xml:space="preserve">4.03.04.05.00</t>
  </si>
  <si>
    <t xml:space="preserve">Servicio de comunicaciones</t>
  </si>
  <si>
    <t xml:space="preserve">4.03.04.06.00</t>
  </si>
  <si>
    <t xml:space="preserve">Servicio de aseo urbano y domiciliario</t>
  </si>
  <si>
    <t xml:space="preserve">4.03.04.07.00</t>
  </si>
  <si>
    <t xml:space="preserve">Servicio de condominio</t>
  </si>
  <si>
    <t xml:space="preserve">4.03.05.00.00</t>
  </si>
  <si>
    <t xml:space="preserve">Servicio  de  administración,  vigilancia  y  mantenimiento  de  los servicios básicos</t>
  </si>
  <si>
    <t xml:space="preserve">4.03.05.01.00</t>
  </si>
  <si>
    <t xml:space="preserve">Servicio de administración, vigilancia y mantenimiento del servicio de electricidad</t>
  </si>
  <si>
    <t xml:space="preserve">4.03.05.02.00</t>
  </si>
  <si>
    <t xml:space="preserve">Servicio de administración, vigilancia y mantenimiento del servicio de gas</t>
  </si>
  <si>
    <t xml:space="preserve">4.03.05.03.00</t>
  </si>
  <si>
    <t xml:space="preserve">Servicio de administración, vigilancia y mantenimiento del servicio de agua</t>
  </si>
  <si>
    <t xml:space="preserve">4.03.05.04.00</t>
  </si>
  <si>
    <t xml:space="preserve">Servicio de administración, vigilancia y mantenimiento del servicio de teléfonos</t>
  </si>
  <si>
    <t xml:space="preserve">4.03.05.05.00</t>
  </si>
  <si>
    <t xml:space="preserve">Servicio de administración, vigilancia y mantenimiento del servicio de comunicaciones</t>
  </si>
  <si>
    <t xml:space="preserve">4.03.05.06.00</t>
  </si>
  <si>
    <t xml:space="preserve">Servicio de administración, vigilancia y mantenimiento del servicio de aseo urbano y domiciliario</t>
  </si>
  <si>
    <t xml:space="preserve">4.03.06.00.00</t>
  </si>
  <si>
    <t xml:space="preserve">Servicios de transporte y almacenaje</t>
  </si>
  <si>
    <t xml:space="preserve">4.03.06.01.00</t>
  </si>
  <si>
    <t xml:space="preserve">Fletes y embalajes</t>
  </si>
  <si>
    <t xml:space="preserve">4.03.06.02.00</t>
  </si>
  <si>
    <t xml:space="preserve">Almacenaje</t>
  </si>
  <si>
    <t xml:space="preserve">4.03.06.03.00</t>
  </si>
  <si>
    <t xml:space="preserve">Estacionamiento</t>
  </si>
  <si>
    <t xml:space="preserve">4.03.06.04.00</t>
  </si>
  <si>
    <t xml:space="preserve">Peaje</t>
  </si>
  <si>
    <t xml:space="preserve">4.03.06.05.00</t>
  </si>
  <si>
    <t xml:space="preserve">Servicios de protección en traslado de fondos y de mensajería</t>
  </si>
  <si>
    <t xml:space="preserve">4.03.07.00.00</t>
  </si>
  <si>
    <t xml:space="preserve">Servicios de información, impresión y relaciones públicas</t>
  </si>
  <si>
    <t xml:space="preserve">4.03.07.01.00</t>
  </si>
  <si>
    <t xml:space="preserve">Publicidad y propaganda</t>
  </si>
  <si>
    <t xml:space="preserve">4.03.07.02.00</t>
  </si>
  <si>
    <t xml:space="preserve">Imprenta y reproducción</t>
  </si>
  <si>
    <t xml:space="preserve">4.03.07.03.00</t>
  </si>
  <si>
    <t xml:space="preserve">Relaciones sociales</t>
  </si>
  <si>
    <t xml:space="preserve">4.03.07.04.00</t>
  </si>
  <si>
    <t xml:space="preserve">Avisos</t>
  </si>
  <si>
    <t xml:space="preserve">4.03.08.00.00</t>
  </si>
  <si>
    <t xml:space="preserve">Primas y otros gastos de seguros y comisiones bancarias</t>
  </si>
  <si>
    <t xml:space="preserve">4.03.08.01.00</t>
  </si>
  <si>
    <t xml:space="preserve">Primas y gastos de seguros</t>
  </si>
  <si>
    <t xml:space="preserve">4.03.08.02.00</t>
  </si>
  <si>
    <t xml:space="preserve">Comisiones y gastos bancarios</t>
  </si>
  <si>
    <t xml:space="preserve">4.03.08.03.00</t>
  </si>
  <si>
    <t xml:space="preserve">Comisiones y gastos de adquisición de seguros</t>
  </si>
  <si>
    <t xml:space="preserve">4.03.09.00.00</t>
  </si>
  <si>
    <t xml:space="preserve">Viáticos y pasajes</t>
  </si>
  <si>
    <t xml:space="preserve">4.03.09.01.00</t>
  </si>
  <si>
    <t xml:space="preserve">Viáticos y pasajes dentro del país</t>
  </si>
  <si>
    <t xml:space="preserve">4.03.09.02.00</t>
  </si>
  <si>
    <t xml:space="preserve">Viáticos y pasajes fuera del país</t>
  </si>
  <si>
    <t xml:space="preserve">4.03.09.03.00</t>
  </si>
  <si>
    <t xml:space="preserve">Asignación por kilómetros recorridos</t>
  </si>
  <si>
    <t xml:space="preserve">4.03.10.00.00</t>
  </si>
  <si>
    <t xml:space="preserve">Servicios profesionales, técnicos y demás oficios y ocupaciones</t>
  </si>
  <si>
    <t xml:space="preserve">4.03.10.01.00</t>
  </si>
  <si>
    <t xml:space="preserve">Servicios jurídicos</t>
  </si>
  <si>
    <t xml:space="preserve">4.03.10.02.00</t>
  </si>
  <si>
    <t xml:space="preserve">Servicios de contabilidad y auditoría</t>
  </si>
  <si>
    <t xml:space="preserve">4.03.10.03.00</t>
  </si>
  <si>
    <t xml:space="preserve">Servicios de procesamiento de datos</t>
  </si>
  <si>
    <t xml:space="preserve">4.03.10.04.00</t>
  </si>
  <si>
    <t xml:space="preserve">Servicios de ingeniería y arquitectónicos</t>
  </si>
  <si>
    <t xml:space="preserve">4.03.10.05.00</t>
  </si>
  <si>
    <t xml:space="preserve">Servicios médicos, odontológicos y otros servicios de sanidad</t>
  </si>
  <si>
    <t xml:space="preserve">4.03.10.06.00</t>
  </si>
  <si>
    <t xml:space="preserve">Servicios de veterinaria</t>
  </si>
  <si>
    <t xml:space="preserve">4.03.10.07.00</t>
  </si>
  <si>
    <t xml:space="preserve">Servicios de capacitación y adiestramiento</t>
  </si>
  <si>
    <t xml:space="preserve">4.03.10.08.00</t>
  </si>
  <si>
    <t xml:space="preserve">Servicios presupuestarios</t>
  </si>
  <si>
    <t xml:space="preserve">4.03.10.09.00</t>
  </si>
  <si>
    <t xml:space="preserve">Servicios de lavandería y tintorería</t>
  </si>
  <si>
    <t xml:space="preserve">4.03.10.10.00</t>
  </si>
  <si>
    <t xml:space="preserve">Servicios de vigilancia y seguridad</t>
  </si>
  <si>
    <t xml:space="preserve">4.03.10.11.00</t>
  </si>
  <si>
    <t xml:space="preserve">Servicios para la elaboración y suministro de comida</t>
  </si>
  <si>
    <t xml:space="preserve">4.03.10.99.00</t>
  </si>
  <si>
    <t xml:space="preserve">Otros servicios profesionales y técnicos</t>
  </si>
  <si>
    <t xml:space="preserve">4.03.11.00.00</t>
  </si>
  <si>
    <t xml:space="preserve">Conservación y reparaciones menores de maquinaria y equipos</t>
  </si>
  <si>
    <t xml:space="preserve">4.03.11.01.00</t>
  </si>
  <si>
    <t xml:space="preserve">Conservación  y  reparaciones  menores  de  maquinaria  y  demás equipos de construcción, campo, industria y taller</t>
  </si>
  <si>
    <t xml:space="preserve">4.03.11.02.00</t>
  </si>
  <si>
    <t xml:space="preserve">Conservación  y  reparaciones  menores  de  equipos  de  transporte, tracción y elevación</t>
  </si>
  <si>
    <t xml:space="preserve">4.03.11.03.00</t>
  </si>
  <si>
    <t xml:space="preserve">Conservación     y     reparaciones     menores     de     equipos     de comunicaciones y de señalamiento</t>
  </si>
  <si>
    <t xml:space="preserve">4.03.11.04.00</t>
  </si>
  <si>
    <t xml:space="preserve">Conservación    y    reparaciones    menores    de    equipos    médico- quirúrgicos, dentales y de veterinaria</t>
  </si>
  <si>
    <t xml:space="preserve">4.03.11.05.00</t>
  </si>
  <si>
    <t xml:space="preserve">Conservación   y   reparaciones   menores   de   equipos   científicos, religiosos, de enseñanza y recreación</t>
  </si>
  <si>
    <t xml:space="preserve">4.03.11.06.00</t>
  </si>
  <si>
    <t xml:space="preserve">Conservación y reparaciones menores de equipos y armamentos de orden público, seguridad y defensa nacional</t>
  </si>
  <si>
    <t xml:space="preserve">4.03.11.07.00</t>
  </si>
  <si>
    <t xml:space="preserve">Conservación  y  reparaciones  menores  de  máquinas,  muebles  y demás equipos de oficina y alojamiento</t>
  </si>
  <si>
    <t xml:space="preserve">4.03.11.99.00</t>
  </si>
  <si>
    <t xml:space="preserve">Conservación y reparaciones menores de otras maquinaria y equipos</t>
  </si>
  <si>
    <t xml:space="preserve">4.03.12.00.00</t>
  </si>
  <si>
    <t xml:space="preserve">Conservación y reparaciones menores de obras</t>
  </si>
  <si>
    <t xml:space="preserve">4.03.12.01.00</t>
  </si>
  <si>
    <t xml:space="preserve">Conservación  y  reparaciones  menores  de  obras  en  bienes  del dominio privado</t>
  </si>
  <si>
    <t xml:space="preserve">4.03.12.02.00</t>
  </si>
  <si>
    <t xml:space="preserve">Conservación  y  reparaciones  menores  de  obras  en  bienes  del dominio público</t>
  </si>
  <si>
    <t xml:space="preserve">4.03.13.00.00</t>
  </si>
  <si>
    <t xml:space="preserve">Servicios de construcciones temporales</t>
  </si>
  <si>
    <t xml:space="preserve">4.03.13.01.00</t>
  </si>
  <si>
    <t xml:space="preserve">4.03.14.00.00</t>
  </si>
  <si>
    <t xml:space="preserve">Servicios de construcción de edificaciones para la venta</t>
  </si>
  <si>
    <t xml:space="preserve">4.03.14.01.00</t>
  </si>
  <si>
    <t xml:space="preserve">4.03.15.00.00</t>
  </si>
  <si>
    <t xml:space="preserve">Servicios fiscales</t>
  </si>
  <si>
    <t xml:space="preserve">4.03.15.01.00</t>
  </si>
  <si>
    <t xml:space="preserve">Derechos de importación y servicios aduaneros</t>
  </si>
  <si>
    <t xml:space="preserve">4.03.15.02.00</t>
  </si>
  <si>
    <t xml:space="preserve">Tasas y otros derechos obligatorios</t>
  </si>
  <si>
    <t xml:space="preserve">4.03.15.03.00</t>
  </si>
  <si>
    <t xml:space="preserve">Asignación a  agentes de especies fiscales</t>
  </si>
  <si>
    <t xml:space="preserve">4.03.15.99.00</t>
  </si>
  <si>
    <t xml:space="preserve">Otros servicios fiscales</t>
  </si>
  <si>
    <t xml:space="preserve">4.03.16.00.00</t>
  </si>
  <si>
    <t xml:space="preserve">Servicios de diversión, esparcimiento y culturales</t>
  </si>
  <si>
    <t xml:space="preserve">4.03.16.01.00</t>
  </si>
  <si>
    <t xml:space="preserve">4.03.17.00.00</t>
  </si>
  <si>
    <t xml:space="preserve">Servicios  de gestión  administrativa prestados  por  organismos de asistencia técnica</t>
  </si>
  <si>
    <t xml:space="preserve">4.03.17.01.00</t>
  </si>
  <si>
    <t xml:space="preserve">Servicios  de  gestión  administrativa  prestados  por  organismos  de asistencia técnica</t>
  </si>
  <si>
    <t xml:space="preserve">4.03.18.00.00</t>
  </si>
  <si>
    <t xml:space="preserve">Impuestos indirectos</t>
  </si>
  <si>
    <t xml:space="preserve">4.03.18.01.00</t>
  </si>
  <si>
    <t xml:space="preserve">Impuesto al valor agregado</t>
  </si>
  <si>
    <t xml:space="preserve">4.03.18.02.00</t>
  </si>
  <si>
    <t xml:space="preserve">Impuesto a las grandes transacciones financieras</t>
  </si>
  <si>
    <t xml:space="preserve">4.03.18.99.00</t>
  </si>
  <si>
    <t xml:space="preserve">Otros impuestos indirectos</t>
  </si>
  <si>
    <t xml:space="preserve">4.03.19.00.00</t>
  </si>
  <si>
    <t xml:space="preserve">Comisiones   por   servicios   para   cumplir   con   los   beneficios sociales</t>
  </si>
  <si>
    <t xml:space="preserve">4.03.19.01.00</t>
  </si>
  <si>
    <t xml:space="preserve">Comisiones por servicios para cumplir con los beneficios sociales</t>
  </si>
  <si>
    <t xml:space="preserve">4.03.99.00.00</t>
  </si>
  <si>
    <t xml:space="preserve">Otros servicios no personales</t>
  </si>
  <si>
    <t xml:space="preserve">4.03.99.01.00</t>
  </si>
  <si>
    <t xml:space="preserve">4.04.00.00.00</t>
  </si>
  <si>
    <t xml:space="preserve">ACTIVOS  REALES</t>
  </si>
  <si>
    <t xml:space="preserve">4.04.01.00.00</t>
  </si>
  <si>
    <t xml:space="preserve">Repuestos,  reparaciones, mejoras y adiciones mayores</t>
  </si>
  <si>
    <t xml:space="preserve">4.04.01.01.00</t>
  </si>
  <si>
    <t xml:space="preserve">Repuestos mayores</t>
  </si>
  <si>
    <t xml:space="preserve">4.04.01.01.01</t>
  </si>
  <si>
    <t xml:space="preserve">Repuestos    mayores    para    maquinaria    y    demás    equipos    de construcción, campo, industria y taller</t>
  </si>
  <si>
    <t xml:space="preserve">4.04.01.01.02</t>
  </si>
  <si>
    <t xml:space="preserve">Repuestos mayores para equipos de transporte, tracción y elevación</t>
  </si>
  <si>
    <t xml:space="preserve">4.04.01.01.03</t>
  </si>
  <si>
    <t xml:space="preserve">Repuestos   mayores   para   equipos   de   comunicaciones   y   de señalamiento</t>
  </si>
  <si>
    <t xml:space="preserve">4.04.01.01.04</t>
  </si>
  <si>
    <t xml:space="preserve">Repuestos mayores para equipos médico-quirúrgicos, dentales y de veterinaria</t>
  </si>
  <si>
    <t xml:space="preserve">4.04.01.01.05</t>
  </si>
  <si>
    <t xml:space="preserve">Repuestos    mayores    para    equipos    científicos,    religiosos,    de enseñanza y recreación</t>
  </si>
  <si>
    <t xml:space="preserve">4.04.01.01.06</t>
  </si>
  <si>
    <t xml:space="preserve">Repuestos mayores para equipos y armamentos de orden público, seguridad y defensa</t>
  </si>
  <si>
    <t xml:space="preserve">4.04.01.01.07</t>
  </si>
  <si>
    <t xml:space="preserve">Repuestos  mayores  para  máquinas,  muebles  y demás  equipos  de oficina y alojamiento</t>
  </si>
  <si>
    <t xml:space="preserve">4.04.01.01.99</t>
  </si>
  <si>
    <t xml:space="preserve">Repuestos mayores para otras maquinaria y equipos</t>
  </si>
  <si>
    <t xml:space="preserve">4.04.01.02.00</t>
  </si>
  <si>
    <t xml:space="preserve">Reparaciones, mejoras y adiciones mayores de maquinaria y equipos</t>
  </si>
  <si>
    <t xml:space="preserve">4.04.01.02.01</t>
  </si>
  <si>
    <t xml:space="preserve">Reparaciones, mejoras y adiciones mayores de maquinaria y demás equipos de construcción, campo, industria y taller</t>
  </si>
  <si>
    <t xml:space="preserve">4.04.01.02.02</t>
  </si>
  <si>
    <t xml:space="preserve">Reparaciones,   mejoras   y   adiciones   mayores   de   equipos   de transporte, tracción y elevación</t>
  </si>
  <si>
    <t xml:space="preserve">4.04.01.02.03</t>
  </si>
  <si>
    <t xml:space="preserve">Reparaciones,   mejoras   y   adiciones   mayores   de   equipos   de comunicaciones y de señalamiento</t>
  </si>
  <si>
    <t xml:space="preserve">4.04.01.02.04</t>
  </si>
  <si>
    <t xml:space="preserve">Reparaciones,  mejoras  y  adiciones  mayores  de  equipos  médico  - quirúrgicos, dentales y de veterinaria</t>
  </si>
  <si>
    <t xml:space="preserve">4.04.01.02.05</t>
  </si>
  <si>
    <t xml:space="preserve">Reparaciones, mejoras y adiciones mayores de equipos científicos, religiosos, de enseñanza y recreación</t>
  </si>
  <si>
    <t xml:space="preserve">4.04.01.02.06</t>
  </si>
  <si>
    <t xml:space="preserve">Reparaciones,    mejoras    y    adiciones    mayores    de    equipos    y armamentos de orden público, seguridad y defensa nacional</t>
  </si>
  <si>
    <t xml:space="preserve">4.04.01.02.07</t>
  </si>
  <si>
    <t xml:space="preserve">Reparaciones, mejoras y adiciones mayores de máquinas, muebles y demás equipos de oficina y alojamiento</t>
  </si>
  <si>
    <t xml:space="preserve">4.04.01.02.99</t>
  </si>
  <si>
    <t xml:space="preserve">Reparaciones, mejoras y adiciones mayores de otras maquinaria y equipos</t>
  </si>
  <si>
    <t xml:space="preserve">4.04.02.00.00</t>
  </si>
  <si>
    <t xml:space="preserve">Conservación, ampliaciones y mejoras mayores de obras</t>
  </si>
  <si>
    <t xml:space="preserve">4.04.02.01.00</t>
  </si>
  <si>
    <t xml:space="preserve">Conservación, ampliaciones y mejoras mayores de obras en bienes del dominio privado</t>
  </si>
  <si>
    <t xml:space="preserve">4.04.02.02.00</t>
  </si>
  <si>
    <t xml:space="preserve">Conservación, ampliaciones y mejoras mayores de obras en bienes del dominio público</t>
  </si>
  <si>
    <t xml:space="preserve">4.04.03.00.00</t>
  </si>
  <si>
    <t xml:space="preserve">Maquinaria y demás equipos de construcción, campo, industria y taller</t>
  </si>
  <si>
    <t xml:space="preserve">4.04.03.01.00</t>
  </si>
  <si>
    <t xml:space="preserve">Maquinaria y demás equipos de construcción y mantenimiento</t>
  </si>
  <si>
    <t xml:space="preserve">4.04.03.02.00</t>
  </si>
  <si>
    <t xml:space="preserve">Maquinaria y equipos para mantenimiento de automotores</t>
  </si>
  <si>
    <t xml:space="preserve">4.04.03.03.00</t>
  </si>
  <si>
    <t xml:space="preserve">Maquinaria y equipos agrícolas y pecuarios</t>
  </si>
  <si>
    <t xml:space="preserve">4.04.03.04.00</t>
  </si>
  <si>
    <t xml:space="preserve">Maquinaria y equipos de artes gráficas y reproducción</t>
  </si>
  <si>
    <t xml:space="preserve">4.04.03.05.00</t>
  </si>
  <si>
    <t xml:space="preserve">Maquinaria y equipos industriales y de taller</t>
  </si>
  <si>
    <t xml:space="preserve">4.04.03.06.00</t>
  </si>
  <si>
    <t xml:space="preserve">Maquinaria y equipos de energía</t>
  </si>
  <si>
    <t xml:space="preserve">4.04.03.07.00</t>
  </si>
  <si>
    <t xml:space="preserve">Maquinaria y equipos de riego y acueductos</t>
  </si>
  <si>
    <t xml:space="preserve">4.04.03.08.00</t>
  </si>
  <si>
    <t xml:space="preserve">Equipos de almacén</t>
  </si>
  <si>
    <t xml:space="preserve">4.04.03.99.00</t>
  </si>
  <si>
    <t xml:space="preserve">Otra maquinaria y demás equipos de construcción, campo, industria y taller</t>
  </si>
  <si>
    <t xml:space="preserve">4.04.04.00.00</t>
  </si>
  <si>
    <t xml:space="preserve">Equipos de transporte, tracción y elevación</t>
  </si>
  <si>
    <t xml:space="preserve">4.04.04.01.00</t>
  </si>
  <si>
    <t xml:space="preserve">Vehículos automotores terrestres</t>
  </si>
  <si>
    <t xml:space="preserve">4.04.04.02.00</t>
  </si>
  <si>
    <t xml:space="preserve">Equipos ferroviarios y de cables aéreos</t>
  </si>
  <si>
    <t xml:space="preserve">4.04.04.03.00</t>
  </si>
  <si>
    <t xml:space="preserve">Equipos marítimos de transporte</t>
  </si>
  <si>
    <t xml:space="preserve">4.04.04.04.00</t>
  </si>
  <si>
    <t xml:space="preserve">Equipos aéreos de transporte</t>
  </si>
  <si>
    <t xml:space="preserve">4.04.04.05.00</t>
  </si>
  <si>
    <t xml:space="preserve">Vehículos de tracción no motorizados</t>
  </si>
  <si>
    <t xml:space="preserve">4.04.04.06.00</t>
  </si>
  <si>
    <t xml:space="preserve">Equipos auxiliares de transporte</t>
  </si>
  <si>
    <t xml:space="preserve">4.04.04.99.00</t>
  </si>
  <si>
    <t xml:space="preserve">Otros equipos de transporte, tracción y elevación</t>
  </si>
  <si>
    <t xml:space="preserve">4.04.05.00.00</t>
  </si>
  <si>
    <t xml:space="preserve">Equipos de comunicaciones y de señalamiento</t>
  </si>
  <si>
    <t xml:space="preserve">4.04.05.01.00</t>
  </si>
  <si>
    <t xml:space="preserve">Equipos de telecomunicaciones</t>
  </si>
  <si>
    <t xml:space="preserve">4.04.05.02.00</t>
  </si>
  <si>
    <t xml:space="preserve">Equipos de señalamiento</t>
  </si>
  <si>
    <t xml:space="preserve">4.04.05.03.00</t>
  </si>
  <si>
    <t xml:space="preserve">Equipos de control de tráfico aéreo</t>
  </si>
  <si>
    <t xml:space="preserve">4.04.05.04.00</t>
  </si>
  <si>
    <t xml:space="preserve">Equipos de correo</t>
  </si>
  <si>
    <t xml:space="preserve">4.04.05.99.00</t>
  </si>
  <si>
    <t xml:space="preserve">Otros equipos de comunicaciones y de señalamiento</t>
  </si>
  <si>
    <t xml:space="preserve">4.04.06.00.00</t>
  </si>
  <si>
    <t xml:space="preserve">Equipos médico - quirúrgicos, dentales y de veterinaria</t>
  </si>
  <si>
    <t xml:space="preserve">4.04.06.01.00</t>
  </si>
  <si>
    <t xml:space="preserve">4.04.06.99.00</t>
  </si>
  <si>
    <t xml:space="preserve">Otros equipos médico - quirúrgicos, dentales y de veterinaria</t>
  </si>
  <si>
    <t xml:space="preserve">4.04.07.00.00</t>
  </si>
  <si>
    <t xml:space="preserve">Equipos científicos, religiosos, de enseñanza y recreación</t>
  </si>
  <si>
    <t xml:space="preserve">4.04.07.01.00</t>
  </si>
  <si>
    <t xml:space="preserve">Equipos científicos y de laboratorio</t>
  </si>
  <si>
    <t xml:space="preserve">4.04.07.02.00</t>
  </si>
  <si>
    <t xml:space="preserve">Equipos de enseñanza, deporte y recreación</t>
  </si>
  <si>
    <t xml:space="preserve">4.04.07.03.00</t>
  </si>
  <si>
    <t xml:space="preserve">Obras de arte</t>
  </si>
  <si>
    <t xml:space="preserve">4.04.07.04.00</t>
  </si>
  <si>
    <t xml:space="preserve">Libros, revistas y otros instrumentos de enseñanzas</t>
  </si>
  <si>
    <t xml:space="preserve">4.04.07.05.00</t>
  </si>
  <si>
    <t xml:space="preserve">Equipos religiosos</t>
  </si>
  <si>
    <t xml:space="preserve">4.04.07.06.00</t>
  </si>
  <si>
    <t xml:space="preserve">Instrumentos musicales y equipos de audio</t>
  </si>
  <si>
    <t xml:space="preserve">4.04.07.99.00</t>
  </si>
  <si>
    <t xml:space="preserve">Otros equipos científicos, religiosos, de enseñanza y recreación</t>
  </si>
  <si>
    <t xml:space="preserve">4.04.08.00.00</t>
  </si>
  <si>
    <t xml:space="preserve">Equipos  y armamentos de orden público, seguridad y defensa</t>
  </si>
  <si>
    <t xml:space="preserve">4.04.08.01.00</t>
  </si>
  <si>
    <t xml:space="preserve">Equipos  y  armamentos  de  orden  público,  seguridad  y  defensa nacional</t>
  </si>
  <si>
    <t xml:space="preserve">4.04.08.02.00</t>
  </si>
  <si>
    <t xml:space="preserve">Equipos  y  armamentos  de  seguridad  para  la  custodia  y  resguardo personal</t>
  </si>
  <si>
    <t xml:space="preserve">4.04.08.99.00</t>
  </si>
  <si>
    <t xml:space="preserve">Otros equipos y armamentos de orden público,  seguridad y defensa</t>
  </si>
  <si>
    <t xml:space="preserve">4.04.09.00.00</t>
  </si>
  <si>
    <t xml:space="preserve">Máquinas, muebles y demás equipos de oficina y alojamiento</t>
  </si>
  <si>
    <t xml:space="preserve">4.04.09.01.00</t>
  </si>
  <si>
    <t xml:space="preserve">Mobiliario y equipos de oficina</t>
  </si>
  <si>
    <t xml:space="preserve">4.04.09.02.00</t>
  </si>
  <si>
    <t xml:space="preserve">Equipos de computación</t>
  </si>
  <si>
    <t xml:space="preserve">4.04.09.03.00</t>
  </si>
  <si>
    <t xml:space="preserve">Mobiliario y equipos de alojamiento</t>
  </si>
  <si>
    <t xml:space="preserve">4.04.09.99.00</t>
  </si>
  <si>
    <t xml:space="preserve">Otras máquinas, muebles y demás equipos de oficina y alojamiento</t>
  </si>
  <si>
    <t xml:space="preserve">4.04.10.00.00</t>
  </si>
  <si>
    <t xml:space="preserve">Semovientes</t>
  </si>
  <si>
    <t xml:space="preserve">4.04.10.01.00</t>
  </si>
  <si>
    <t xml:space="preserve">4.04.11.00.00</t>
  </si>
  <si>
    <t xml:space="preserve">Inmuebles, maquinaria y equipos usados</t>
  </si>
  <si>
    <t xml:space="preserve">4.04.11.01.00</t>
  </si>
  <si>
    <t xml:space="preserve">Adquisición de tierras y terrenos</t>
  </si>
  <si>
    <t xml:space="preserve">4.04.11.02.00</t>
  </si>
  <si>
    <t xml:space="preserve">Adquisición de edificios e instalaciones</t>
  </si>
  <si>
    <t xml:space="preserve">4.04.11.03.00</t>
  </si>
  <si>
    <t xml:space="preserve">Expropiación de tierras y terrenos</t>
  </si>
  <si>
    <t xml:space="preserve">4.04.11.04.00</t>
  </si>
  <si>
    <t xml:space="preserve">Expropiación de edificios e instalaciones</t>
  </si>
  <si>
    <t xml:space="preserve">4.04.11.05.00</t>
  </si>
  <si>
    <t xml:space="preserve">Adquisición de maquinaria y equipos usados</t>
  </si>
  <si>
    <t xml:space="preserve">4.04.11.05.01</t>
  </si>
  <si>
    <t xml:space="preserve">Maquinaria  y  demás  equipos  de  construcción,  campo,  industria  y taller</t>
  </si>
  <si>
    <t xml:space="preserve">4.04.11.05.02</t>
  </si>
  <si>
    <t xml:space="preserve">4.04.11.05.03</t>
  </si>
  <si>
    <t xml:space="preserve">4.04.11.05.04</t>
  </si>
  <si>
    <t xml:space="preserve">Equipos médico - quirúrgicos, dentales y  de veterinaria</t>
  </si>
  <si>
    <t xml:space="preserve">4.04.11.05.05</t>
  </si>
  <si>
    <t xml:space="preserve">4.04.11.05.06</t>
  </si>
  <si>
    <t xml:space="preserve">Equipos para seguridad pública</t>
  </si>
  <si>
    <t xml:space="preserve">4.04.11.05.07</t>
  </si>
  <si>
    <t xml:space="preserve">4.04.11.05.99</t>
  </si>
  <si>
    <t xml:space="preserve">Otras maquinaria y equipos usados</t>
  </si>
  <si>
    <t xml:space="preserve">4.04.12.00.00</t>
  </si>
  <si>
    <t xml:space="preserve">Activos intangibles</t>
  </si>
  <si>
    <t xml:space="preserve">4.04.12.01.00</t>
  </si>
  <si>
    <t xml:space="preserve">4.04.12.02.00</t>
  </si>
  <si>
    <t xml:space="preserve">4.04.12.03.00</t>
  </si>
  <si>
    <t xml:space="preserve">Gastos de organización</t>
  </si>
  <si>
    <t xml:space="preserve">4.04.12.04.00</t>
  </si>
  <si>
    <t xml:space="preserve">4.04.12.05.00</t>
  </si>
  <si>
    <t xml:space="preserve">Estudios y proyectos</t>
  </si>
  <si>
    <t xml:space="preserve">4.04.12.99.00</t>
  </si>
  <si>
    <t xml:space="preserve">Otros activos intangibles</t>
  </si>
  <si>
    <t xml:space="preserve">4.04.13.00.00</t>
  </si>
  <si>
    <t xml:space="preserve">Estudios y proyectos para inversión en activos fijos</t>
  </si>
  <si>
    <t xml:space="preserve">4.04.13.01.00</t>
  </si>
  <si>
    <t xml:space="preserve">Estudios y proyectos aplicables a bienes del dominio privado</t>
  </si>
  <si>
    <t xml:space="preserve">4.04.13.02.00</t>
  </si>
  <si>
    <t xml:space="preserve">Estudios y proyectos aplicables a bienes del dominio público</t>
  </si>
  <si>
    <t xml:space="preserve">4.04.14.00.00</t>
  </si>
  <si>
    <t xml:space="preserve">Contratación de inspección de obras</t>
  </si>
  <si>
    <t xml:space="preserve">4.04.14.01.00</t>
  </si>
  <si>
    <t xml:space="preserve">Contratación de inspección de obras de bienes del dominio privado</t>
  </si>
  <si>
    <t xml:space="preserve">4.04.14.02.00</t>
  </si>
  <si>
    <t xml:space="preserve">Contratación de inspección de obras de bienes del dominio público</t>
  </si>
  <si>
    <t xml:space="preserve">4.04.15.00.00</t>
  </si>
  <si>
    <t xml:space="preserve">Construcciones del dominio privado</t>
  </si>
  <si>
    <t xml:space="preserve">4.04.15.01.00</t>
  </si>
  <si>
    <t xml:space="preserve">Construcciones de edificaciones médico-asistenciales</t>
  </si>
  <si>
    <t xml:space="preserve">4.04.15.02.00</t>
  </si>
  <si>
    <t xml:space="preserve">Construcciones de edificaciones militares y de seguridad</t>
  </si>
  <si>
    <t xml:space="preserve">4.04.15.03.00</t>
  </si>
  <si>
    <t xml:space="preserve">Construcciones de edificaciones educativas, religiosas y recreativas</t>
  </si>
  <si>
    <t xml:space="preserve">4.04.15.04.00</t>
  </si>
  <si>
    <t xml:space="preserve">Construcciones de edificaciones culturales y deportivas</t>
  </si>
  <si>
    <t xml:space="preserve">4.04.15.05.00</t>
  </si>
  <si>
    <t xml:space="preserve">Construcciones de edificaciones para oficina</t>
  </si>
  <si>
    <t xml:space="preserve">4.04.15.06.00</t>
  </si>
  <si>
    <t xml:space="preserve">Construcciones de edificaciones industriales</t>
  </si>
  <si>
    <t xml:space="preserve">4.04.15.07.00</t>
  </si>
  <si>
    <t xml:space="preserve">Construcciones de edificaciones habitacionales</t>
  </si>
  <si>
    <t xml:space="preserve">4.04.15.99.00</t>
  </si>
  <si>
    <t xml:space="preserve">Otras construcciones del dominio privado</t>
  </si>
  <si>
    <t xml:space="preserve">4.04.16.00.00</t>
  </si>
  <si>
    <t xml:space="preserve">Construcciones del dominio público</t>
  </si>
  <si>
    <t xml:space="preserve">4.04.16.01.00</t>
  </si>
  <si>
    <t xml:space="preserve">Construcción de vialidad</t>
  </si>
  <si>
    <t xml:space="preserve">4.04.16.02.00</t>
  </si>
  <si>
    <t xml:space="preserve">Construcción de plazas, parques y similares</t>
  </si>
  <si>
    <t xml:space="preserve">4.04.16.03.00</t>
  </si>
  <si>
    <t xml:space="preserve">Construcciones de instalaciones hidráulicas</t>
  </si>
  <si>
    <t xml:space="preserve">4.04.16.04.00</t>
  </si>
  <si>
    <t xml:space="preserve">Construcciones de puertos y aeropuertos</t>
  </si>
  <si>
    <t xml:space="preserve">4.04.16.99.00</t>
  </si>
  <si>
    <t xml:space="preserve">Otras construcciones del dominio público</t>
  </si>
  <si>
    <t xml:space="preserve">4.04.99.00.00</t>
  </si>
  <si>
    <t xml:space="preserve">Otros activos reales</t>
  </si>
  <si>
    <t xml:space="preserve">4.04.99.01.00</t>
  </si>
  <si>
    <t xml:space="preserve">4.05.00.00.00</t>
  </si>
  <si>
    <t xml:space="preserve">ACTIVOS  FINANCIEROS</t>
  </si>
  <si>
    <t xml:space="preserve">4.05.01.00.00</t>
  </si>
  <si>
    <t xml:space="preserve">Aportes en acciones y participaciones de capital</t>
  </si>
  <si>
    <t xml:space="preserve">4.05.01.01.00</t>
  </si>
  <si>
    <t xml:space="preserve">Aportes en acciones y participaciones de capital al sector privado</t>
  </si>
  <si>
    <t xml:space="preserve">4.05.01.02.00</t>
  </si>
  <si>
    <t xml:space="preserve">Aportes en acciones y participaciones de capital al sector público</t>
  </si>
  <si>
    <t xml:space="preserve">4.05.01.02.01</t>
  </si>
  <si>
    <t xml:space="preserve">Aportes    en    acciones    y    participaciones    de    capital    a    entes descentralizados sin fines empresariales</t>
  </si>
  <si>
    <t xml:space="preserve">4.05.01.02.02</t>
  </si>
  <si>
    <t xml:space="preserve">Aportes en acciones y participaciones de capital a instituciones de protección social</t>
  </si>
  <si>
    <t xml:space="preserve">4.05.01.02.03</t>
  </si>
  <si>
    <t xml:space="preserve">Aportes    en    acciones    y    participaciones    de    capital    a    entes descentralizados con fines empresariales petroleros</t>
  </si>
  <si>
    <t xml:space="preserve">4.05.01.02.04</t>
  </si>
  <si>
    <t xml:space="preserve">Aportes    en    acciones    y    participaciones    de    capital    a    entes descentralizados con fines empresariales no petroleros</t>
  </si>
  <si>
    <t xml:space="preserve">4.05.01.02.05</t>
  </si>
  <si>
    <t xml:space="preserve">Aportes    en    acciones    y    participaciones    de    capital    a    entes descentralizados financieros bancarios</t>
  </si>
  <si>
    <t xml:space="preserve">4.05.01.02.06</t>
  </si>
  <si>
    <t xml:space="preserve">Aportes    en    acciones    y    participaciones    de    capital    a    entes descentralizados financieros no bancarios</t>
  </si>
  <si>
    <t xml:space="preserve">4.05.01.02.07</t>
  </si>
  <si>
    <t xml:space="preserve">Aportes en acciones y participaciones de capital   a organismos del sector público para el pago de su deuda</t>
  </si>
  <si>
    <t xml:space="preserve">4.05.01.03.00</t>
  </si>
  <si>
    <t xml:space="preserve">Aportes en acciones y participaciones de capital al sector externo</t>
  </si>
  <si>
    <t xml:space="preserve">4.05.01.03.01</t>
  </si>
  <si>
    <t xml:space="preserve">Aportes  en  acciones  y  participaciones  de  capital  a  organismos internacionales</t>
  </si>
  <si>
    <t xml:space="preserve">4.05.01.03.99</t>
  </si>
  <si>
    <t xml:space="preserve">Otros  aportes  en  acciones  y  participaciones  de  capital    al  sector externo</t>
  </si>
  <si>
    <t xml:space="preserve">4.05.02.00.00</t>
  </si>
  <si>
    <t xml:space="preserve">Adquisición de títulos y valores que no otorgan propiedad</t>
  </si>
  <si>
    <t xml:space="preserve">4.05.02.01.00</t>
  </si>
  <si>
    <t xml:space="preserve">Adquisición de títulos y valores a corto plazo</t>
  </si>
  <si>
    <t xml:space="preserve">4.05.02.01.01</t>
  </si>
  <si>
    <t xml:space="preserve">Adquisición de títulos y valores privados</t>
  </si>
  <si>
    <t xml:space="preserve">4.05.02.01.02</t>
  </si>
  <si>
    <t xml:space="preserve">Adquisición de títulos y valores públicos</t>
  </si>
  <si>
    <t xml:space="preserve">4.05.02.01.03</t>
  </si>
  <si>
    <t xml:space="preserve">Adquisición de títulos y valores externos</t>
  </si>
  <si>
    <t xml:space="preserve">4.05.02.02.00</t>
  </si>
  <si>
    <t xml:space="preserve">Adquisición de títulos y valores a largo plazo</t>
  </si>
  <si>
    <t xml:space="preserve">4.05.02.02.01</t>
  </si>
  <si>
    <t xml:space="preserve">4.05.02.02.02</t>
  </si>
  <si>
    <t xml:space="preserve">4.05.02.02.03</t>
  </si>
  <si>
    <t xml:space="preserve">4.05.03.00.00</t>
  </si>
  <si>
    <t xml:space="preserve">Concesión de préstamos a corto plazo</t>
  </si>
  <si>
    <t xml:space="preserve">4.05.03.01.00</t>
  </si>
  <si>
    <t xml:space="preserve">Concesión de préstamos al sector privado a corto plazo</t>
  </si>
  <si>
    <t xml:space="preserve">4.05.03.02.00</t>
  </si>
  <si>
    <t xml:space="preserve">Concesión de préstamos al sector público a corto plazo</t>
  </si>
  <si>
    <t xml:space="preserve">4.05.03.02.01</t>
  </si>
  <si>
    <t xml:space="preserve">Concesión de préstamos a la República</t>
  </si>
  <si>
    <t xml:space="preserve">4.05.03.02.02</t>
  </si>
  <si>
    <t xml:space="preserve">Concesión   de   préstamos   a   entes   descentralizados   sin   fines empresariales</t>
  </si>
  <si>
    <t xml:space="preserve">4.05.03.02.03</t>
  </si>
  <si>
    <t xml:space="preserve">Concesión de préstamos a instituciones de protección social</t>
  </si>
  <si>
    <t xml:space="preserve">4.05.03.02.04</t>
  </si>
  <si>
    <t xml:space="preserve">Concesión   de   préstamos   a   entes   descentralizados   con   fines empresariales petroleros</t>
  </si>
  <si>
    <t xml:space="preserve">4.05.03.02.05</t>
  </si>
  <si>
    <t xml:space="preserve">Concesión   de   préstamos   a   entes   descentralizados   con   fines empresariales no petroleros</t>
  </si>
  <si>
    <t xml:space="preserve">4.05.03.02.06</t>
  </si>
  <si>
    <t xml:space="preserve">Concesión   de   préstamos   a   entes   descentralizados   financieros bancarios</t>
  </si>
  <si>
    <t xml:space="preserve">4.05.03.02.07</t>
  </si>
  <si>
    <t xml:space="preserve">Concesión  de  préstamos  a  entes  descentralizados  financieros  no bancarios</t>
  </si>
  <si>
    <t xml:space="preserve">4.05.03.02.08</t>
  </si>
  <si>
    <t xml:space="preserve">Concesión de préstamos al Poder Estadal</t>
  </si>
  <si>
    <t xml:space="preserve">4.05.03.02.09</t>
  </si>
  <si>
    <t xml:space="preserve">Concesión de préstamos al Poder Municipal</t>
  </si>
  <si>
    <t xml:space="preserve">4.05.03.03.00</t>
  </si>
  <si>
    <t xml:space="preserve">Concesión de préstamos al sector externo a corto plazo</t>
  </si>
  <si>
    <t xml:space="preserve">4.05.03.03.01</t>
  </si>
  <si>
    <t xml:space="preserve">Concesión de préstamos a instituciones sin fines de lucro</t>
  </si>
  <si>
    <t xml:space="preserve">4.05.03.03.02</t>
  </si>
  <si>
    <t xml:space="preserve">Concesión de préstamos a gobiernos extranjeros</t>
  </si>
  <si>
    <t xml:space="preserve">4.05.03.03.03</t>
  </si>
  <si>
    <t xml:space="preserve">Concesión de préstamos a organismos internacionales</t>
  </si>
  <si>
    <t xml:space="preserve">4.05.04.00.00</t>
  </si>
  <si>
    <t xml:space="preserve">Concesión de préstamos a largo plazo</t>
  </si>
  <si>
    <t xml:space="preserve">4.05.04.01.00</t>
  </si>
  <si>
    <t xml:space="preserve">Concesión de préstamos al sector privado a largo plazo</t>
  </si>
  <si>
    <t xml:space="preserve">4.05.04.02.00</t>
  </si>
  <si>
    <t xml:space="preserve">Concesión de préstamos al sector público a largo plazo</t>
  </si>
  <si>
    <t xml:space="preserve">4.05.04.02.01</t>
  </si>
  <si>
    <t xml:space="preserve">4.05.04.02.02</t>
  </si>
  <si>
    <t xml:space="preserve">4.05.04.02.03</t>
  </si>
  <si>
    <t xml:space="preserve">4.05.04.02.04</t>
  </si>
  <si>
    <t xml:space="preserve">4.05.04.02.05</t>
  </si>
  <si>
    <t xml:space="preserve">4.05.04.02.06</t>
  </si>
  <si>
    <t xml:space="preserve">4.05.04.02.07</t>
  </si>
  <si>
    <t xml:space="preserve">4.05.04.02.08</t>
  </si>
  <si>
    <t xml:space="preserve">4.05.04.02.09</t>
  </si>
  <si>
    <t xml:space="preserve">4.05.04.03.00</t>
  </si>
  <si>
    <t xml:space="preserve">Concesión de préstamos al sector externo a largo plazo</t>
  </si>
  <si>
    <t xml:space="preserve">4.05.04.03.01</t>
  </si>
  <si>
    <t xml:space="preserve">4.05.04.03.02</t>
  </si>
  <si>
    <t xml:space="preserve">4.05.04.03.03</t>
  </si>
  <si>
    <t xml:space="preserve">4.05.05.00.00</t>
  </si>
  <si>
    <t xml:space="preserve">Incremento de disponibilidades</t>
  </si>
  <si>
    <t xml:space="preserve">4.05.05.01.00</t>
  </si>
  <si>
    <t xml:space="preserve">Incremento en caja</t>
  </si>
  <si>
    <t xml:space="preserve">4.05.05.02.00</t>
  </si>
  <si>
    <t xml:space="preserve">Incremento en bancos</t>
  </si>
  <si>
    <t xml:space="preserve">4.05.05.02.01</t>
  </si>
  <si>
    <t xml:space="preserve">Incremento en bancos públicos</t>
  </si>
  <si>
    <t xml:space="preserve">4.05.05.02.02</t>
  </si>
  <si>
    <t xml:space="preserve">Incremento en bancos privados</t>
  </si>
  <si>
    <t xml:space="preserve">4.05.05.02.03</t>
  </si>
  <si>
    <t xml:space="preserve">Incremento en bancos del exterior</t>
  </si>
  <si>
    <t xml:space="preserve">4.05.05.03.00</t>
  </si>
  <si>
    <t xml:space="preserve">Incremento de inversiones temporales</t>
  </si>
  <si>
    <t xml:space="preserve">4.05.06.00.00</t>
  </si>
  <si>
    <t xml:space="preserve">Incremento de cuentas por cobrar a corto plazo</t>
  </si>
  <si>
    <t xml:space="preserve">4.05.06.01.00</t>
  </si>
  <si>
    <t xml:space="preserve">Incremento de cuentas comerciales por cobrar a corto plazo</t>
  </si>
  <si>
    <t xml:space="preserve">4.05.06.02.00</t>
  </si>
  <si>
    <t xml:space="preserve">Incremento de rentas por recaudar a corto plazo</t>
  </si>
  <si>
    <t xml:space="preserve">4.05.06.03.00</t>
  </si>
  <si>
    <t xml:space="preserve">Incremento de deudas por rendir</t>
  </si>
  <si>
    <t xml:space="preserve">4.05.06.03.01</t>
  </si>
  <si>
    <t xml:space="preserve">Incremento de deudas por rendir de fondos en avance</t>
  </si>
  <si>
    <t xml:space="preserve">4.05.06.03.02</t>
  </si>
  <si>
    <t xml:space="preserve">Incremento de deudas por rendir de fondos en anticipo</t>
  </si>
  <si>
    <t xml:space="preserve">4.05.06.04.00</t>
  </si>
  <si>
    <t xml:space="preserve">Incremento  de  cuentas  por  cobrar  depósitos  por  enteramiento  de fondos públicos</t>
  </si>
  <si>
    <t xml:space="preserve">4.05.06.99.00</t>
  </si>
  <si>
    <t xml:space="preserve">Incremento de otras cuentas por cobrar a corto plazo</t>
  </si>
  <si>
    <t xml:space="preserve">4.05.07.00.00</t>
  </si>
  <si>
    <t xml:space="preserve">Incremento de efectos por cobrar a corto plazo</t>
  </si>
  <si>
    <t xml:space="preserve">4.05.07.01.00</t>
  </si>
  <si>
    <t xml:space="preserve">Incremento de efectos comerciales por cobrar a corto plazo</t>
  </si>
  <si>
    <t xml:space="preserve">4.05.07.99.00</t>
  </si>
  <si>
    <t xml:space="preserve">Incremento de otros efectos por cobrar a corto plazo</t>
  </si>
  <si>
    <t xml:space="preserve">4.05.08.00.00</t>
  </si>
  <si>
    <t xml:space="preserve">Incremento de cuentas por cobrar a mediano y largo plazo</t>
  </si>
  <si>
    <t xml:space="preserve">4.05.08.01.00</t>
  </si>
  <si>
    <t xml:space="preserve">Incremento  de  cuentas  comerciales  por  cobrar  a  mediano  y  largo plazo</t>
  </si>
  <si>
    <t xml:space="preserve">4.05.08.02.00</t>
  </si>
  <si>
    <t xml:space="preserve">Incremento de rentas por recaudar a mediano y largo plazo</t>
  </si>
  <si>
    <t xml:space="preserve">4.05.08.99.00</t>
  </si>
  <si>
    <t xml:space="preserve">Incremento de otras cuentas por cobrar a mediano y largo plazo</t>
  </si>
  <si>
    <t xml:space="preserve">4.05.09.00.00</t>
  </si>
  <si>
    <t xml:space="preserve">Incremento de efectos por cobrar a mediano y largo plazo</t>
  </si>
  <si>
    <t xml:space="preserve">4.05.09.01.00</t>
  </si>
  <si>
    <t xml:space="preserve">Incremento de efectos comerciales por cobrar a mediano y largo plazo</t>
  </si>
  <si>
    <t xml:space="preserve">4.05.09.99.00</t>
  </si>
  <si>
    <t xml:space="preserve">Incremento de otros efectos por cobrar a mediano y largo plazo</t>
  </si>
  <si>
    <t xml:space="preserve">4.05.10.00.00</t>
  </si>
  <si>
    <t xml:space="preserve">Incremento de fondos en avance, en anticipos y en fideicomiso</t>
  </si>
  <si>
    <t xml:space="preserve">4.05.10.01.00</t>
  </si>
  <si>
    <t xml:space="preserve">Incremento de fondos en avance</t>
  </si>
  <si>
    <t xml:space="preserve">4.05.10.02.00</t>
  </si>
  <si>
    <t xml:space="preserve">Incremento de fondos en anticipos</t>
  </si>
  <si>
    <t xml:space="preserve">4.05.10.03.00</t>
  </si>
  <si>
    <t xml:space="preserve">Incremento de fondos en fideicomiso</t>
  </si>
  <si>
    <t xml:space="preserve">4.05.10.04.00</t>
  </si>
  <si>
    <t xml:space="preserve">Incremento de anticipos a proveedores</t>
  </si>
  <si>
    <t xml:space="preserve">4.05.10.05.00</t>
  </si>
  <si>
    <t xml:space="preserve">Incremento de anticipos a contratistas por contratos de corto plazo</t>
  </si>
  <si>
    <t xml:space="preserve">4.05.10.06.00</t>
  </si>
  <si>
    <t xml:space="preserve">Incremento de  anticipos a  contratistas  por  contratos  de mediano  y largo plazo</t>
  </si>
  <si>
    <t xml:space="preserve">4.05.11.00.00</t>
  </si>
  <si>
    <t xml:space="preserve">Incremento de activos diferidos a corto plazo</t>
  </si>
  <si>
    <t xml:space="preserve">4.05.11.01.00</t>
  </si>
  <si>
    <t xml:space="preserve">Incremento de gastos a corto plazo pagados por anticipado</t>
  </si>
  <si>
    <t xml:space="preserve">4.05.11.01.01</t>
  </si>
  <si>
    <t xml:space="preserve">Incremento  de  intereses  de  la  deuda  pública  interna  a  corto  plazo pagados por anticipado</t>
  </si>
  <si>
    <t xml:space="preserve">4.05.11.01.02</t>
  </si>
  <si>
    <t xml:space="preserve">Incremento de intereses de la deuda pública externa a corto plazo pagados por anticipado</t>
  </si>
  <si>
    <t xml:space="preserve">4.05.11.01.03</t>
  </si>
  <si>
    <t xml:space="preserve">Incremento de otros intereses a corto plazo pagados por anticipado</t>
  </si>
  <si>
    <t xml:space="preserve">4.05.11.01.04</t>
  </si>
  <si>
    <t xml:space="preserve">Incremento de débitos por apertura de carta de crédito a corto plazo</t>
  </si>
  <si>
    <t xml:space="preserve">4.05.11.01.99</t>
  </si>
  <si>
    <t xml:space="preserve">Incremento de otros gastos a corto plazo pagados por anticipado</t>
  </si>
  <si>
    <t xml:space="preserve">4.05.11.02.00</t>
  </si>
  <si>
    <t xml:space="preserve">Incremento de depósitos otorgados en garantía a corto plazo</t>
  </si>
  <si>
    <t xml:space="preserve">4.05.11.99.00</t>
  </si>
  <si>
    <t xml:space="preserve">Incremento de otros activos diferidos a corto plazo</t>
  </si>
  <si>
    <t xml:space="preserve">4.05.12.00.00</t>
  </si>
  <si>
    <t xml:space="preserve">Incremento de activos diferidos a mediano y largo plazo</t>
  </si>
  <si>
    <t xml:space="preserve">4.05.12.01.00</t>
  </si>
  <si>
    <t xml:space="preserve">Incremento de gastos a mediano y largo plazo pagados por anticipado</t>
  </si>
  <si>
    <t xml:space="preserve">4.05.12.01.01</t>
  </si>
  <si>
    <t xml:space="preserve">Incremento  de  intereses  de  la  deuda  pública  interna  a  largo  plazo pagados por anticipado</t>
  </si>
  <si>
    <t xml:space="preserve">4.05.12.01.02</t>
  </si>
  <si>
    <t xml:space="preserve">Incremento de intereses de la deuda pública externa a largo plazo pagados por anticipado</t>
  </si>
  <si>
    <t xml:space="preserve">4.05.12.01.08</t>
  </si>
  <si>
    <t xml:space="preserve">Incremento de otros intereses a mediano y largo plazo pagados por anticipado</t>
  </si>
  <si>
    <t xml:space="preserve">4.05.12.01.99</t>
  </si>
  <si>
    <t xml:space="preserve">Incremento  de  otros  gastos  a  mediano  y  largo  plazo  pagados  por anticipado</t>
  </si>
  <si>
    <t xml:space="preserve">4.05.12.02.00</t>
  </si>
  <si>
    <t xml:space="preserve">Incremento de  depósitos  otorgados  en  garantía a  mediano  y  largo plazo</t>
  </si>
  <si>
    <t xml:space="preserve">4.05.12.99.00</t>
  </si>
  <si>
    <t xml:space="preserve">Incremento de otros activos diferidos a mediano y largo plazo</t>
  </si>
  <si>
    <t xml:space="preserve">4.05.13.00.00</t>
  </si>
  <si>
    <t xml:space="preserve">Incremento del Fondo de Estabilización Macroeconómica (FEM)</t>
  </si>
  <si>
    <t xml:space="preserve">4.05.13.01.00</t>
  </si>
  <si>
    <t xml:space="preserve">Incremento del Fondo de Estabilización Macroeconómica (FEM) de la República</t>
  </si>
  <si>
    <t xml:space="preserve">4.05.13.02.00</t>
  </si>
  <si>
    <t xml:space="preserve">Incremento del Fondo de Estabilización Macroeconómica (FEM) del Poder Estadal</t>
  </si>
  <si>
    <t xml:space="preserve">4.05.13.03.00</t>
  </si>
  <si>
    <t xml:space="preserve">Incremento del Fondo de Estabilización Macroeconómica (FEM) del Poder Municipal</t>
  </si>
  <si>
    <t xml:space="preserve">4.05.14.00.00</t>
  </si>
  <si>
    <t xml:space="preserve">Incremento del Fondo de Ahorro Intergeneracional</t>
  </si>
  <si>
    <t xml:space="preserve">4.05.14.01.00</t>
  </si>
  <si>
    <t xml:space="preserve">4.05.16.00.00</t>
  </si>
  <si>
    <t xml:space="preserve">Incremento del Fondo de Aportes del Sector Público</t>
  </si>
  <si>
    <t xml:space="preserve">4.05.16.01.00</t>
  </si>
  <si>
    <t xml:space="preserve">4.05.20.00.00</t>
  </si>
  <si>
    <t xml:space="preserve">Incremento de otros activos financieros circulantes</t>
  </si>
  <si>
    <t xml:space="preserve">4.05.20.01.00</t>
  </si>
  <si>
    <t xml:space="preserve">4.05.20.02.00</t>
  </si>
  <si>
    <t xml:space="preserve">Incremento   de   depósitos   por   enteramiento   de   fondos   públicos recibidos en custodia</t>
  </si>
  <si>
    <t xml:space="preserve">4.05.21.00.00</t>
  </si>
  <si>
    <t xml:space="preserve">Incremento de otros activos financieros no circulantes</t>
  </si>
  <si>
    <t xml:space="preserve">4.05.21.01.00</t>
  </si>
  <si>
    <t xml:space="preserve">Incremento de activos en gestión judicial a mediano y largo plazo</t>
  </si>
  <si>
    <t xml:space="preserve">4.05.21.02.00</t>
  </si>
  <si>
    <t xml:space="preserve">Incremento de títulos y otros valores de la deuda pública en litigio a largo plazo</t>
  </si>
  <si>
    <t xml:space="preserve">4.05.21.99.00</t>
  </si>
  <si>
    <t xml:space="preserve">4.05.99.00.00</t>
  </si>
  <si>
    <t xml:space="preserve">Otros activos financieros</t>
  </si>
  <si>
    <t xml:space="preserve">4.05.99.01.00</t>
  </si>
  <si>
    <t xml:space="preserve">4.06.00.00.00</t>
  </si>
  <si>
    <t xml:space="preserve">GASTOS DE DEFENSA Y SEGURIDAD DEL ESTADO</t>
  </si>
  <si>
    <t xml:space="preserve">4.06.01.00.00</t>
  </si>
  <si>
    <t xml:space="preserve">Gastos de defensa y seguridad del Estado</t>
  </si>
  <si>
    <t xml:space="preserve">4.06.01.01.00</t>
  </si>
  <si>
    <t xml:space="preserve">4.07.00.00.00</t>
  </si>
  <si>
    <t xml:space="preserve">TRANSFERENCIAS Y DONACIONES</t>
  </si>
  <si>
    <t xml:space="preserve">4.07.01.00.00</t>
  </si>
  <si>
    <t xml:space="preserve">Transferencias y donaciones corrientes internas</t>
  </si>
  <si>
    <t xml:space="preserve">4.07.01.01.00</t>
  </si>
  <si>
    <t xml:space="preserve">Transferencias corrientes internas al sector privado</t>
  </si>
  <si>
    <t xml:space="preserve">4.07.01.01.01</t>
  </si>
  <si>
    <t xml:space="preserve">Pensiones del personal empleado, obrero y militar</t>
  </si>
  <si>
    <t xml:space="preserve">4.07.01.01.02</t>
  </si>
  <si>
    <t xml:space="preserve">Jubilaciones del personal empleado, obrero y militar</t>
  </si>
  <si>
    <t xml:space="preserve">4.07.01.01.03</t>
  </si>
  <si>
    <t xml:space="preserve">Becas escolares</t>
  </si>
  <si>
    <t xml:space="preserve">4.07.01.01.04</t>
  </si>
  <si>
    <t xml:space="preserve">Becas universitarias en el país</t>
  </si>
  <si>
    <t xml:space="preserve">4.07.01.01.05</t>
  </si>
  <si>
    <t xml:space="preserve">Becas de perfeccionamiento profesional en el país</t>
  </si>
  <si>
    <t xml:space="preserve">4.07.01.01.06</t>
  </si>
  <si>
    <t xml:space="preserve">Becas para estudios en el extranjero</t>
  </si>
  <si>
    <t xml:space="preserve">4.07.01.01.07</t>
  </si>
  <si>
    <t xml:space="preserve">Otras becas</t>
  </si>
  <si>
    <t xml:space="preserve">4.07.01.01.08</t>
  </si>
  <si>
    <t xml:space="preserve">Previsión por accidentes de trabajo</t>
  </si>
  <si>
    <t xml:space="preserve">4.07.01.01.09</t>
  </si>
  <si>
    <t xml:space="preserve">Aguinaldos al personal pensionado</t>
  </si>
  <si>
    <t xml:space="preserve">4.07.01.01.10</t>
  </si>
  <si>
    <t xml:space="preserve">Aportes a caja de ahorro del personal pensionado</t>
  </si>
  <si>
    <t xml:space="preserve">4.07.01.01.11</t>
  </si>
  <si>
    <t xml:space="preserve">Aportes  a  los  servicios  de  salud,  accidentes  personales  y  gastos funerarios al personal pensionado</t>
  </si>
  <si>
    <t xml:space="preserve">4.07.01.01.12</t>
  </si>
  <si>
    <t xml:space="preserve">Otras subvenciones socio - económicas del personal pensionado</t>
  </si>
  <si>
    <t xml:space="preserve">4.07.01.01.13</t>
  </si>
  <si>
    <t xml:space="preserve">Aguinaldos al personal jubilado</t>
  </si>
  <si>
    <t xml:space="preserve">4.07.01.01.14</t>
  </si>
  <si>
    <t xml:space="preserve">Aportes a caja de ahorro del personal jubilado</t>
  </si>
  <si>
    <t xml:space="preserve">4.07.01.01.15</t>
  </si>
  <si>
    <t xml:space="preserve">Aportes  a  los  servicios  de  salud,  accidentes  personales  y  gastos funerarios del personal jubilado</t>
  </si>
  <si>
    <t xml:space="preserve">4.07.01.01.16</t>
  </si>
  <si>
    <t xml:space="preserve">Otras subvenciones socio - económicas del personal jubilado</t>
  </si>
  <si>
    <t xml:space="preserve">4.07.01.01.30</t>
  </si>
  <si>
    <t xml:space="preserve">Incapacidad temporal sin hospitalización</t>
  </si>
  <si>
    <t xml:space="preserve">4.07.01.01.31</t>
  </si>
  <si>
    <t xml:space="preserve">Incapacidad temporal con hospitalización</t>
  </si>
  <si>
    <t xml:space="preserve">4.07.01.01.32</t>
  </si>
  <si>
    <t xml:space="preserve">Reposo por maternidad</t>
  </si>
  <si>
    <t xml:space="preserve">4.07.01.01.33</t>
  </si>
  <si>
    <t xml:space="preserve">Indemnización por Fondo Contributivo del Régimen Prestacional de Empleo</t>
  </si>
  <si>
    <t xml:space="preserve">4.07.01.01.34</t>
  </si>
  <si>
    <t xml:space="preserve">Otros tipos de incapacidad temporal</t>
  </si>
  <si>
    <t xml:space="preserve">4.07.01.01.35</t>
  </si>
  <si>
    <t xml:space="preserve">Indemnización por comisión por pensiones</t>
  </si>
  <si>
    <t xml:space="preserve">4.07.01.01.36</t>
  </si>
  <si>
    <t xml:space="preserve">Indemnización por comisión por cesantía</t>
  </si>
  <si>
    <t xml:space="preserve">4.07.01.01.37</t>
  </si>
  <si>
    <t xml:space="preserve">Incapacidad parcial</t>
  </si>
  <si>
    <t xml:space="preserve">4.07.01.01.38</t>
  </si>
  <si>
    <t xml:space="preserve">Invalidez</t>
  </si>
  <si>
    <t xml:space="preserve">4.07.01.01.39</t>
  </si>
  <si>
    <t xml:space="preserve">Pensiones por vejez, viudez y orfandad</t>
  </si>
  <si>
    <t xml:space="preserve">4.07.01.01.40</t>
  </si>
  <si>
    <t xml:space="preserve">Indemnización por cesantía</t>
  </si>
  <si>
    <t xml:space="preserve">4.07.01.01.41</t>
  </si>
  <si>
    <t xml:space="preserve">Otras pensiones y demás prestaciones en dinero</t>
  </si>
  <si>
    <t xml:space="preserve">4.07.01.01.42</t>
  </si>
  <si>
    <t xml:space="preserve">Incapacidad parcial por accidente común</t>
  </si>
  <si>
    <t xml:space="preserve">4.07.01.01.43</t>
  </si>
  <si>
    <t xml:space="preserve">Incapacidad parcial por enfermedades profesionales</t>
  </si>
  <si>
    <t xml:space="preserve">4.07.01.01.44</t>
  </si>
  <si>
    <t xml:space="preserve">Incapacidad parcial por accidente de trabajo</t>
  </si>
  <si>
    <t xml:space="preserve">4.07.01.01.45</t>
  </si>
  <si>
    <t xml:space="preserve">Indemnización única por invalidez</t>
  </si>
  <si>
    <t xml:space="preserve">4.07.01.01.46</t>
  </si>
  <si>
    <t xml:space="preserve">Indemnización única por vejez</t>
  </si>
  <si>
    <t xml:space="preserve">4.07.01.01.47</t>
  </si>
  <si>
    <t xml:space="preserve">Sobrevivientes por enfermedad común</t>
  </si>
  <si>
    <t xml:space="preserve">4.07.01.01.48</t>
  </si>
  <si>
    <t xml:space="preserve">Sobrevivientes por accidente común</t>
  </si>
  <si>
    <t xml:space="preserve">4.07.01.01.49</t>
  </si>
  <si>
    <t xml:space="preserve">Sobrevivientes por enfermedades profesionales</t>
  </si>
  <si>
    <t xml:space="preserve">4.07.01.01.50</t>
  </si>
  <si>
    <t xml:space="preserve">Sobrevivientes por accidentes de trabajo</t>
  </si>
  <si>
    <t xml:space="preserve">4.07.01.01.51</t>
  </si>
  <si>
    <t xml:space="preserve">Indemnizaciones por conmutación de renta</t>
  </si>
  <si>
    <t xml:space="preserve">4.07.01.01.52</t>
  </si>
  <si>
    <t xml:space="preserve">Indemnizaciones por conmutación de pensiones</t>
  </si>
  <si>
    <t xml:space="preserve">4.07.01.01.53</t>
  </si>
  <si>
    <t xml:space="preserve">Indemnizaciones por comisión de renta</t>
  </si>
  <si>
    <t xml:space="preserve">4.07.01.01.54</t>
  </si>
  <si>
    <t xml:space="preserve">Asignación por nupcias</t>
  </si>
  <si>
    <t xml:space="preserve">4.07.01.01.55</t>
  </si>
  <si>
    <t xml:space="preserve">Asignación para gastos funerarios</t>
  </si>
  <si>
    <t xml:space="preserve">4.07.01.01.56</t>
  </si>
  <si>
    <t xml:space="preserve">Otras asignaciones</t>
  </si>
  <si>
    <t xml:space="preserve">4.07.01.01.70</t>
  </si>
  <si>
    <t xml:space="preserve">Subsidios educacionales al sector privado</t>
  </si>
  <si>
    <t xml:space="preserve">4.07.01.01.71</t>
  </si>
  <si>
    <t xml:space="preserve">Subsidios a universidades privadas</t>
  </si>
  <si>
    <t xml:space="preserve">4.07.01.01.72</t>
  </si>
  <si>
    <t xml:space="preserve">Subsidios culturales al sector privado</t>
  </si>
  <si>
    <t xml:space="preserve">4.07.01.01.73</t>
  </si>
  <si>
    <t xml:space="preserve">Subsidios a instituciones benéficas privadas</t>
  </si>
  <si>
    <t xml:space="preserve">4.07.01.01.74</t>
  </si>
  <si>
    <t xml:space="preserve">Subsidios a centros de empleados</t>
  </si>
  <si>
    <t xml:space="preserve">4.07.01.01.75</t>
  </si>
  <si>
    <t xml:space="preserve">Subsidios a organismos laborales y gremiales</t>
  </si>
  <si>
    <t xml:space="preserve">4.07.01.01.76</t>
  </si>
  <si>
    <t xml:space="preserve">Subsidios a entidades religiosas</t>
  </si>
  <si>
    <t xml:space="preserve">4.07.01.01.77</t>
  </si>
  <si>
    <t xml:space="preserve">Subsidios a entidades deportivas y recreativas de carácter privado</t>
  </si>
  <si>
    <t xml:space="preserve">4.07.01.01.78</t>
  </si>
  <si>
    <t xml:space="preserve">Subsidios científicos al sector privado</t>
  </si>
  <si>
    <t xml:space="preserve">4.07.01.01.79</t>
  </si>
  <si>
    <t xml:space="preserve">Subsidios a cooperativas</t>
  </si>
  <si>
    <t xml:space="preserve">4.07.01.01.80</t>
  </si>
  <si>
    <t xml:space="preserve">Subsidios a empresas privadas</t>
  </si>
  <si>
    <t xml:space="preserve">4.07.01.01.99</t>
  </si>
  <si>
    <t xml:space="preserve">Otras transferencias corrientes internas al sector privado</t>
  </si>
  <si>
    <t xml:space="preserve">4.07.01.02.00</t>
  </si>
  <si>
    <t xml:space="preserve">Donaciones corrientes internas al sector privado</t>
  </si>
  <si>
    <t xml:space="preserve">4.07.01.02.01</t>
  </si>
  <si>
    <t xml:space="preserve">Donaciones corrientes a personas</t>
  </si>
  <si>
    <t xml:space="preserve">4.07.01.02.02</t>
  </si>
  <si>
    <t xml:space="preserve">Donaciones corrientes a instituciones sin fines de lucro</t>
  </si>
  <si>
    <t xml:space="preserve">4.07.01.03.00</t>
  </si>
  <si>
    <t xml:space="preserve">Transferencias corrientes internas al sector público</t>
  </si>
  <si>
    <t xml:space="preserve">4.07.01.03.01</t>
  </si>
  <si>
    <t xml:space="preserve">Transferencias corrientes a la República</t>
  </si>
  <si>
    <t xml:space="preserve">4.07.01.03.02</t>
  </si>
  <si>
    <t xml:space="preserve">Transferencias   corrientes   a   entes   descentralizados   sin   fines empresariales</t>
  </si>
  <si>
    <t xml:space="preserve">4.07.01.03.03</t>
  </si>
  <si>
    <t xml:space="preserve">Transferencias   corrientes   a   entes   descentralizados   sin   fines empresariales para atender beneficios de la seguridad social</t>
  </si>
  <si>
    <t xml:space="preserve">4.07.01.03.04</t>
  </si>
  <si>
    <t xml:space="preserve">Transferencias corrientes a instituciones de protección social</t>
  </si>
  <si>
    <t xml:space="preserve">4.07.01.03.05</t>
  </si>
  <si>
    <t xml:space="preserve">Transferencias  corrientes  a  instituciones  de  protección  social  para atender beneficios de la seguridad social</t>
  </si>
  <si>
    <t xml:space="preserve">4.07.01.03.06</t>
  </si>
  <si>
    <t xml:space="preserve">Transferencias   corrientes   a   entes   descentralizados   con   fines empresariales petroleros</t>
  </si>
  <si>
    <t xml:space="preserve">4.07.01.03.07</t>
  </si>
  <si>
    <t xml:space="preserve">Transferencias   corrientes   a   entes   descentralizados   con   fines empresariales no petroleros</t>
  </si>
  <si>
    <t xml:space="preserve">4.07.01.03.08</t>
  </si>
  <si>
    <t xml:space="preserve">Transferencias   corrientes   a   entes   descentralizados   financieros bancarios</t>
  </si>
  <si>
    <t xml:space="preserve">4.07.01.03.09</t>
  </si>
  <si>
    <t xml:space="preserve">Transferencias  corrientes  a  entes  descentralizados  financieros  no bancarios</t>
  </si>
  <si>
    <t xml:space="preserve">4.07.01.03.10</t>
  </si>
  <si>
    <t xml:space="preserve">Transferencias corrientes al Poder Estadal</t>
  </si>
  <si>
    <t xml:space="preserve">4.07.01.03.11</t>
  </si>
  <si>
    <t xml:space="preserve">Transferencias corrientes  al Poder Municipal</t>
  </si>
  <si>
    <t xml:space="preserve">4.07.01.03.13</t>
  </si>
  <si>
    <t xml:space="preserve">Subsidios otorgados por normas externas</t>
  </si>
  <si>
    <t xml:space="preserve">4.07.01.03.14</t>
  </si>
  <si>
    <t xml:space="preserve">Incentivos otorgados por normas externas</t>
  </si>
  <si>
    <t xml:space="preserve">4.07.01.03.15</t>
  </si>
  <si>
    <t xml:space="preserve">Subsidios otorgados por precios políticos</t>
  </si>
  <si>
    <t xml:space="preserve">4.07.01.03.16</t>
  </si>
  <si>
    <t xml:space="preserve">Subsidios de costos sociales por normas externas</t>
  </si>
  <si>
    <t xml:space="preserve">4.07.01.03.99</t>
  </si>
  <si>
    <t xml:space="preserve">Otras transferencias corrientes internas al sector público</t>
  </si>
  <si>
    <t xml:space="preserve">4.07.01.04.00</t>
  </si>
  <si>
    <t xml:space="preserve">Donaciones corrientes internas al sector público</t>
  </si>
  <si>
    <t xml:space="preserve">4.07.01.04.01</t>
  </si>
  <si>
    <t xml:space="preserve">Donaciones corrientes a la República</t>
  </si>
  <si>
    <t xml:space="preserve">4.07.01.04.02</t>
  </si>
  <si>
    <t xml:space="preserve">Donaciones    corrientes    a    entes    descentralizados    sin    fines empresariales</t>
  </si>
  <si>
    <t xml:space="preserve">4.07.01.04.03</t>
  </si>
  <si>
    <t xml:space="preserve">Donaciones corrientes a instituciones de protección social</t>
  </si>
  <si>
    <t xml:space="preserve">4.07.01.04.04</t>
  </si>
  <si>
    <t xml:space="preserve">Donaciones    corrientes    a    entes    descentralizados    con    fines empresariales petroleros</t>
  </si>
  <si>
    <t xml:space="preserve">4.07.01.04.05</t>
  </si>
  <si>
    <t xml:space="preserve">Donaciones    corrientes    a    entes    descentralizados    con    fines empresariales no petroleros</t>
  </si>
  <si>
    <t xml:space="preserve">4.07.01.04.06</t>
  </si>
  <si>
    <t xml:space="preserve">Donaciones    corrientes    a    entes    descentralizados    financieros bancarios</t>
  </si>
  <si>
    <t xml:space="preserve">4.07.01.04.07</t>
  </si>
  <si>
    <t xml:space="preserve">Donaciones   corrientes   a   entes   descentralizados   financieros   no bancarios</t>
  </si>
  <si>
    <t xml:space="preserve">4.07.01.04.08</t>
  </si>
  <si>
    <t xml:space="preserve">Donaciones corrientes al Poder Estadal</t>
  </si>
  <si>
    <t xml:space="preserve">4.07.01.04.09</t>
  </si>
  <si>
    <t xml:space="preserve">Donaciones corrientes  al Poder Municipal</t>
  </si>
  <si>
    <t xml:space="preserve">4.07.01.05.00</t>
  </si>
  <si>
    <t xml:space="preserve">Pensiones de altos funcionarios y altas funcionarias del poder público y de elección popular, del personal de alto nivel y de dirección</t>
  </si>
  <si>
    <t xml:space="preserve">4.07.01.05.01</t>
  </si>
  <si>
    <t xml:space="preserve">Pensiones de altos funcionarios y altas funcionarias del poder público y de elección popular</t>
  </si>
  <si>
    <t xml:space="preserve">4.07.01.05.02</t>
  </si>
  <si>
    <t xml:space="preserve">Pensiones del personal de alto nivel y de dirección</t>
  </si>
  <si>
    <t xml:space="preserve">4.07.01.05.06</t>
  </si>
  <si>
    <t xml:space="preserve">Aguinaldos  de  altos  funcionarios  y  altas  funcionarias  del  poder público y de elección popular pensionados</t>
  </si>
  <si>
    <t xml:space="preserve">4.07.01.05.07</t>
  </si>
  <si>
    <t xml:space="preserve">Aguinaldos del personal pensionado de alto nivel y de dirección</t>
  </si>
  <si>
    <t xml:space="preserve">4.07.01.05.11</t>
  </si>
  <si>
    <t xml:space="preserve">Aportes a caja de ahorro de altos funcionarios y altas funcionarias del poder público y de elección popular pensionados</t>
  </si>
  <si>
    <t xml:space="preserve">4.07.01.05.12</t>
  </si>
  <si>
    <t xml:space="preserve">Aportes a caja de ahorro del personal pensionado de alto nivel y de dirección</t>
  </si>
  <si>
    <t xml:space="preserve">4.07.01.05.16</t>
  </si>
  <si>
    <t xml:space="preserve">Aportes  a  los  servicios  de  salud,  accidentes  personales  y  gastos funerarios de altos funcionarios y altas funcionarias del poder público y de elección popular pensionados</t>
  </si>
  <si>
    <t xml:space="preserve">4.07.01.05.17</t>
  </si>
  <si>
    <t xml:space="preserve">Aportes  a  los  servicios  de  salud,  accidentes  personales  y  gastos funerarios del personal pensionado de alto nivel y de dirección</t>
  </si>
  <si>
    <t xml:space="preserve">4.07.01.05.98</t>
  </si>
  <si>
    <t xml:space="preserve">Otras  subvenciones  de  altos  funcionarios  y  altas  funcionarias  del poder público y de elección popular pensionados</t>
  </si>
  <si>
    <t xml:space="preserve">4.07.01.05.99</t>
  </si>
  <si>
    <t xml:space="preserve">Otras  subvenciones  del  personal  pensionado  de  alto  nivel  y  de dirección</t>
  </si>
  <si>
    <t xml:space="preserve">4.07.01.06.00</t>
  </si>
  <si>
    <t xml:space="preserve">Jubilaciones  de  altos  funcionarios  y  altas  funcionarias  del  poder público y de elección popular, del personal de alto nivel y de dirección</t>
  </si>
  <si>
    <t xml:space="preserve">4.07.01.06.01</t>
  </si>
  <si>
    <t xml:space="preserve">Jubilaciones  de  altos  funcionarios  y  altas  funcionarias  del  poder público y de elección popular</t>
  </si>
  <si>
    <t xml:space="preserve">4.07.01.06.02</t>
  </si>
  <si>
    <t xml:space="preserve">Jubilaciones del personal de alto nivel y de dirección</t>
  </si>
  <si>
    <t xml:space="preserve">4.07.01.06.06</t>
  </si>
  <si>
    <t xml:space="preserve">Aguinaldos  de  altos  funcionarios  y  altas  funcionarias  del  poder público y de elección popular jubilados</t>
  </si>
  <si>
    <t xml:space="preserve">4.07.01.06.07</t>
  </si>
  <si>
    <t xml:space="preserve">Aguinaldos del personal jubilado de alto nivel y de dirección</t>
  </si>
  <si>
    <t xml:space="preserve">4.07.01.06.11</t>
  </si>
  <si>
    <t xml:space="preserve">Aportes a caja de ahorro de altos funcionarios y altas funcionarias del poder público y de elección popular jubilados</t>
  </si>
  <si>
    <t xml:space="preserve">4.07.01.06.12</t>
  </si>
  <si>
    <t xml:space="preserve">Aportes  a  caja  de  ahorro  del  personal  jubilado  de  alto  nivel  y  de dirección</t>
  </si>
  <si>
    <t xml:space="preserve">4.07.01.06.16</t>
  </si>
  <si>
    <t xml:space="preserve">Aportes  a  los  servicios  de  salud,  accidentes  personales  y  gastos funerarios de altos funcionarios y altas funcionarias del poder público y de elección popular jubilados</t>
  </si>
  <si>
    <t xml:space="preserve">4.07.01.06.17</t>
  </si>
  <si>
    <t xml:space="preserve">Aportes  a  los  servicios  de  salud,  accidentes  personales  y  gastos funerarios del personal jubilado de alto nivel y de dirección</t>
  </si>
  <si>
    <t xml:space="preserve">4.07.01.06.98</t>
  </si>
  <si>
    <t xml:space="preserve">Otras  subvenciones  de  altos  funcionarios  y  altas  funcionarias  del poder público y de elección popular jubilados</t>
  </si>
  <si>
    <t xml:space="preserve">4.07.01.06.99</t>
  </si>
  <si>
    <t xml:space="preserve">Otras subvenciones del personal jubilado de alto nivel y de dirección</t>
  </si>
  <si>
    <t xml:space="preserve">4.07.02.00.00</t>
  </si>
  <si>
    <t xml:space="preserve">Transferencias y donaciones corrientes al exterior</t>
  </si>
  <si>
    <t xml:space="preserve">4.07.02.01.00</t>
  </si>
  <si>
    <t xml:space="preserve">Transferencias corrientes al exterior</t>
  </si>
  <si>
    <t xml:space="preserve">4.07.02.01.01</t>
  </si>
  <si>
    <t xml:space="preserve">Becas de capacitación e investigación en el exterior</t>
  </si>
  <si>
    <t xml:space="preserve">4.07.02.01.02</t>
  </si>
  <si>
    <t xml:space="preserve">Transferencias corrientes a instituciones sin fines de lucro</t>
  </si>
  <si>
    <t xml:space="preserve">4.07.02.01.03</t>
  </si>
  <si>
    <t xml:space="preserve">Transferencias corrientes a gobiernos extranjeros</t>
  </si>
  <si>
    <t xml:space="preserve">4.07.02.01.04</t>
  </si>
  <si>
    <t xml:space="preserve">Transferencias corrientes a organismos internacionales</t>
  </si>
  <si>
    <t xml:space="preserve">4.07.02.02.00</t>
  </si>
  <si>
    <t xml:space="preserve">Donaciones corrientes al exterior</t>
  </si>
  <si>
    <t xml:space="preserve">4.07.02.02.01</t>
  </si>
  <si>
    <t xml:space="preserve">4.07.02.02.02</t>
  </si>
  <si>
    <t xml:space="preserve">4.07.02.02.03</t>
  </si>
  <si>
    <t xml:space="preserve">Donaciones corrientes a gobiernos extranjeros</t>
  </si>
  <si>
    <t xml:space="preserve">4.07.02.02.04</t>
  </si>
  <si>
    <t xml:space="preserve">Donaciones corrientes a organismos internacionales</t>
  </si>
  <si>
    <t xml:space="preserve">4.07.03.00.00</t>
  </si>
  <si>
    <t xml:space="preserve">Transferencias y donaciones de capital internas</t>
  </si>
  <si>
    <t xml:space="preserve">4.07.03.01.00</t>
  </si>
  <si>
    <t xml:space="preserve">Transferencias de capital internas al sector privado</t>
  </si>
  <si>
    <t xml:space="preserve">4.07.03.01.01</t>
  </si>
  <si>
    <t xml:space="preserve">Transferencias de capital a personas</t>
  </si>
  <si>
    <t xml:space="preserve">4.07.03.01.02</t>
  </si>
  <si>
    <t xml:space="preserve">Transferencias de capital a instituciones sin fines de lucro</t>
  </si>
  <si>
    <t xml:space="preserve">4.07.03.01.03</t>
  </si>
  <si>
    <t xml:space="preserve">Transferencias de capital a empresas privadas</t>
  </si>
  <si>
    <t xml:space="preserve">4.07.03.02.00</t>
  </si>
  <si>
    <t xml:space="preserve">Donaciones de capital internas al sector privado</t>
  </si>
  <si>
    <t xml:space="preserve">4.07.03.02.01</t>
  </si>
  <si>
    <t xml:space="preserve">Donaciones de capital a personas</t>
  </si>
  <si>
    <t xml:space="preserve">4.07.03.02.02</t>
  </si>
  <si>
    <t xml:space="preserve">Donaciones de capital a instituciones sin fines de lucro</t>
  </si>
  <si>
    <t xml:space="preserve">4.07.03.03.00</t>
  </si>
  <si>
    <t xml:space="preserve">Transferencias de capital internas al sector público</t>
  </si>
  <si>
    <t xml:space="preserve">4.07.03.03.01</t>
  </si>
  <si>
    <t xml:space="preserve">Transferencias de capital a la República</t>
  </si>
  <si>
    <t xml:space="preserve">4.07.03.03.02</t>
  </si>
  <si>
    <t xml:space="preserve">Transferencias   de   capital   a   entes   descentralizados   sin   fines empresariales</t>
  </si>
  <si>
    <t xml:space="preserve">4.07.03.03.03</t>
  </si>
  <si>
    <t xml:space="preserve">Transferencias de capital a instituciones de protección social</t>
  </si>
  <si>
    <t xml:space="preserve">4.07.03.03.04</t>
  </si>
  <si>
    <t xml:space="preserve">Transferencias   de   capital   a   entes   descentralizados   con   fines empresariales petroleros</t>
  </si>
  <si>
    <t xml:space="preserve">4.07.03.03.05</t>
  </si>
  <si>
    <t xml:space="preserve">Transferencias   de   capital   a   entes   descentralizados   con   fines empresariales no petroleros</t>
  </si>
  <si>
    <t xml:space="preserve">4.07.03.03.06</t>
  </si>
  <si>
    <t xml:space="preserve">Transferencias   de   capital   a   entes   descentralizados   financieros bancarios</t>
  </si>
  <si>
    <t xml:space="preserve">4.07.03.03.07</t>
  </si>
  <si>
    <t xml:space="preserve">Transferencias  de  capital  a  entes  descentralizados  financieros  no bancarios</t>
  </si>
  <si>
    <t xml:space="preserve">4.07.03.03.08</t>
  </si>
  <si>
    <t xml:space="preserve">Transferencias de capital al Poder Estadal</t>
  </si>
  <si>
    <t xml:space="preserve">4.07.03.03.09</t>
  </si>
  <si>
    <t xml:space="preserve">Transferencias de capital al Poder Municipal</t>
  </si>
  <si>
    <t xml:space="preserve">4.07.03.03.99</t>
  </si>
  <si>
    <t xml:space="preserve">Otras transferencias de capital internas al sector público</t>
  </si>
  <si>
    <t xml:space="preserve">4.07.03.04.00</t>
  </si>
  <si>
    <t xml:space="preserve">Donaciones de capital internas al sector público</t>
  </si>
  <si>
    <t xml:space="preserve">4.07.03.04.01</t>
  </si>
  <si>
    <t xml:space="preserve">Donaciones de capital a la República</t>
  </si>
  <si>
    <t xml:space="preserve">4.07.03.04.02</t>
  </si>
  <si>
    <t xml:space="preserve">Donaciones    de    capital    a    entes    descentralizados    sin    fines empresariales</t>
  </si>
  <si>
    <t xml:space="preserve">4.07.03.04.03</t>
  </si>
  <si>
    <t xml:space="preserve">Donaciones de capital a instituciones de protección social</t>
  </si>
  <si>
    <t xml:space="preserve">4.07.03.04.04</t>
  </si>
  <si>
    <t xml:space="preserve">Donaciones    de    capital    a    entes    descentralizados    con    fines empresariales petroleros</t>
  </si>
  <si>
    <t xml:space="preserve">4.07.03.04.05</t>
  </si>
  <si>
    <t xml:space="preserve">Donaciones    de    capital    a    entes    descentralizados    con    fines empresariales no petroleros</t>
  </si>
  <si>
    <t xml:space="preserve">4.07.03.04.06</t>
  </si>
  <si>
    <t xml:space="preserve">Donaciones de capital a entes descentralizados financieros bancarios</t>
  </si>
  <si>
    <t xml:space="preserve">4.07.03.04.07</t>
  </si>
  <si>
    <t xml:space="preserve">Donaciones   de  capital  a  entes  descentralizados  financieros  no bancarios</t>
  </si>
  <si>
    <t xml:space="preserve">4.07.03.04.08</t>
  </si>
  <si>
    <t xml:space="preserve">Donaciones de capital al Poder Estadal</t>
  </si>
  <si>
    <t xml:space="preserve">4.07.03.04.09</t>
  </si>
  <si>
    <t xml:space="preserve">Donaciones de capital al Poder Municipal</t>
  </si>
  <si>
    <t xml:space="preserve">4.07.04.00.00</t>
  </si>
  <si>
    <t xml:space="preserve">Transferencias y donaciones de capital al exterior</t>
  </si>
  <si>
    <t xml:space="preserve">4.07.04.01.00</t>
  </si>
  <si>
    <t xml:space="preserve">Transferencias de capital al exterior</t>
  </si>
  <si>
    <t xml:space="preserve">4.07.04.01.01</t>
  </si>
  <si>
    <t xml:space="preserve">4.07.04.01.02</t>
  </si>
  <si>
    <t xml:space="preserve">4.07.04.01.03</t>
  </si>
  <si>
    <t xml:space="preserve">Transferencias de capital a gobiernos extranjeros</t>
  </si>
  <si>
    <t xml:space="preserve">4.07.04.01.04</t>
  </si>
  <si>
    <t xml:space="preserve">Transferencias de capital a organismos internacionales</t>
  </si>
  <si>
    <t xml:space="preserve">4.07.04.02.00</t>
  </si>
  <si>
    <t xml:space="preserve">Donaciones de capital al exterior</t>
  </si>
  <si>
    <t xml:space="preserve">4.07.04.02.01</t>
  </si>
  <si>
    <t xml:space="preserve">4.07.04.02.02</t>
  </si>
  <si>
    <t xml:space="preserve">4.07.04.02.03</t>
  </si>
  <si>
    <t xml:space="preserve">Donaciones de capital a gobiernos extranjeros</t>
  </si>
  <si>
    <t xml:space="preserve">4.07.04.02.04</t>
  </si>
  <si>
    <t xml:space="preserve">Donaciones de capital a organismos internacionales</t>
  </si>
  <si>
    <t xml:space="preserve">4.07.05.00.00</t>
  </si>
  <si>
    <t xml:space="preserve">Situado</t>
  </si>
  <si>
    <t xml:space="preserve">4.07.05.01.00</t>
  </si>
  <si>
    <t xml:space="preserve">Situado Constitucional</t>
  </si>
  <si>
    <t xml:space="preserve">4.07.05.01.01</t>
  </si>
  <si>
    <t xml:space="preserve">Situado Estadal</t>
  </si>
  <si>
    <t xml:space="preserve">4.07.05.01.02</t>
  </si>
  <si>
    <t xml:space="preserve">Situado Municipal</t>
  </si>
  <si>
    <t xml:space="preserve">4.07.05.02.00</t>
  </si>
  <si>
    <t xml:space="preserve">Situado Estadal a Municipal</t>
  </si>
  <si>
    <t xml:space="preserve">4.07.06.00.00</t>
  </si>
  <si>
    <t xml:space="preserve">Subsidio de Régimen Especial</t>
  </si>
  <si>
    <t xml:space="preserve">4.07.06.01.00</t>
  </si>
  <si>
    <t xml:space="preserve">4.07.07.00.00</t>
  </si>
  <si>
    <t xml:space="preserve">Subsidio de capitalidad</t>
  </si>
  <si>
    <t xml:space="preserve">4.07.07.01.00</t>
  </si>
  <si>
    <t xml:space="preserve">4.07.08.00.00</t>
  </si>
  <si>
    <t xml:space="preserve">Asignaciones Económicas Especiales (LAEE)</t>
  </si>
  <si>
    <t xml:space="preserve">4.07.08.01.00</t>
  </si>
  <si>
    <t xml:space="preserve">Asignaciones Económicas Especiales (LAEE) Estadal</t>
  </si>
  <si>
    <t xml:space="preserve">4.07.08.02.00</t>
  </si>
  <si>
    <t xml:space="preserve">Asignaciones Económicas Especiales (LAEE) Estadal a Municipal</t>
  </si>
  <si>
    <t xml:space="preserve">4.07.08.03.00</t>
  </si>
  <si>
    <t xml:space="preserve">Asignaciones Económicas Especiales (LAEE) Municipal</t>
  </si>
  <si>
    <t xml:space="preserve">4.07.08.04.00</t>
  </si>
  <si>
    <t xml:space="preserve">Asignaciones Económicas Especiales (LAEE) Fondo Nacional de los Consejos Comunales</t>
  </si>
  <si>
    <t xml:space="preserve">4.07.08.05.00</t>
  </si>
  <si>
    <t xml:space="preserve">Asignaciones     Económicas     Especiales     (LAEE)     Apoyo     al Fortalecimiento Institucional</t>
  </si>
  <si>
    <t xml:space="preserve">4.07.09.00.00</t>
  </si>
  <si>
    <t xml:space="preserve">Aportes al Poder Estadal y al Poder Municipal por transferencia de servicios</t>
  </si>
  <si>
    <t xml:space="preserve">4.07.09.01.00</t>
  </si>
  <si>
    <t xml:space="preserve">Aportes al Poder Estadal por transferencia de servicios</t>
  </si>
  <si>
    <t xml:space="preserve">4.07.09.02.00</t>
  </si>
  <si>
    <t xml:space="preserve">Aportes al Poder Municipal por transferencia de servicios</t>
  </si>
  <si>
    <t xml:space="preserve">4.07.10.00.00</t>
  </si>
  <si>
    <t xml:space="preserve">Fondo Intergubernamental para la Descentralización (FIDES)</t>
  </si>
  <si>
    <t xml:space="preserve">4.07.10.01.00</t>
  </si>
  <si>
    <t xml:space="preserve">4.07.11.00.00</t>
  </si>
  <si>
    <t xml:space="preserve">Fondo de Compensación Interterritorial</t>
  </si>
  <si>
    <t xml:space="preserve">4.07.11.01.00</t>
  </si>
  <si>
    <t xml:space="preserve">Fondo de Compensación Interterritorial Estadal</t>
  </si>
  <si>
    <t xml:space="preserve">4.07.11.02.00</t>
  </si>
  <si>
    <t xml:space="preserve">Fondo de Compensación Interterritorial Municipal</t>
  </si>
  <si>
    <t xml:space="preserve">4.07.11.03.00</t>
  </si>
  <si>
    <t xml:space="preserve">Fondo de Compensación Interterritorial Poder Popular</t>
  </si>
  <si>
    <t xml:space="preserve">4.07.11.04.00</t>
  </si>
  <si>
    <t xml:space="preserve">Fondo de Compensación Interterritorial Fortalecimiento Institucional</t>
  </si>
  <si>
    <t xml:space="preserve">4.07.12.00.00</t>
  </si>
  <si>
    <t xml:space="preserve">Transferencias y donaciones de Organismos del Sector Público a  Consejos  Comunales,  Comunas  y  demás  organizaciones  de base del poder popular</t>
  </si>
  <si>
    <t xml:space="preserve">4.07.12.01.00</t>
  </si>
  <si>
    <t xml:space="preserve">Transferencias  y  donaciones  corrientes  de  Organismos  del  Sector Público a Consejos Comunales, Comunas y demás organizaciones de base del poder popular</t>
  </si>
  <si>
    <t xml:space="preserve">4.07.12.01.01</t>
  </si>
  <si>
    <t xml:space="preserve">Transferencias   corrientes   de   Organismos   del   Sector   Público   a Consejos Comunales, Comunas y demás organizaciones de base del poder popular</t>
  </si>
  <si>
    <t xml:space="preserve">4.07.12.01.02</t>
  </si>
  <si>
    <t xml:space="preserve">Donaciones corrientes de Organismos del Sector Público a Consejos Comunales,  Comunas  y  demás  organizaciones  de  base  del  poder
popular</t>
  </si>
  <si>
    <t xml:space="preserve">4.07.12.02.00</t>
  </si>
  <si>
    <t xml:space="preserve">Transferencias  y  donaciones  de  capital  de  Organismos  del  Sector Público a Consejos Comunales, Comunas y demás organizaciones de base del poder popular</t>
  </si>
  <si>
    <t xml:space="preserve">4.07.12.02.01</t>
  </si>
  <si>
    <t xml:space="preserve">Transferencias  de  capital  de  Organismos  del  Sector  Público  a Consejos Comunales, Comunas y demás organizaciones de base del poder popular</t>
  </si>
  <si>
    <t xml:space="preserve">4.07.12.02.02</t>
  </si>
  <si>
    <t xml:space="preserve">Donaciones de capital de Organismos del Sector Público a Consejos Comunales,  Comunas  y  demás  organizaciones  de  base  del  poder popular</t>
  </si>
  <si>
    <t xml:space="preserve">4.08.00.00.00</t>
  </si>
  <si>
    <t xml:space="preserve">OTROS GASTOS</t>
  </si>
  <si>
    <t xml:space="preserve">4.08.01.00.00</t>
  </si>
  <si>
    <t xml:space="preserve">Depreciación y amortización</t>
  </si>
  <si>
    <t xml:space="preserve">4.08.01.01.00</t>
  </si>
  <si>
    <t xml:space="preserve">Depreciación</t>
  </si>
  <si>
    <t xml:space="preserve">4.08.01.01.01</t>
  </si>
  <si>
    <t xml:space="preserve">Depreciación de edificios e instalaciones</t>
  </si>
  <si>
    <t xml:space="preserve">4.08.01.01.02</t>
  </si>
  <si>
    <t xml:space="preserve">Depreciación  de  maquinaria  y  demás  equipos  de  construcción, campo, industria y taller</t>
  </si>
  <si>
    <t xml:space="preserve">4.08.01.01.03</t>
  </si>
  <si>
    <t xml:space="preserve">Depreciación de equipos de transporte, tracción y elevación</t>
  </si>
  <si>
    <t xml:space="preserve">4.08.01.01.04</t>
  </si>
  <si>
    <t xml:space="preserve">Depreciación de equipos de comunicaciones y de señalamiento</t>
  </si>
  <si>
    <t xml:space="preserve">4.08.01.01.05</t>
  </si>
  <si>
    <t xml:space="preserve">Depreciación   de   equipos   médico   -   quirúrgicos,   dentales   y   de veterinaria</t>
  </si>
  <si>
    <t xml:space="preserve">4.08.01.01.06</t>
  </si>
  <si>
    <t xml:space="preserve">Depreciación  de  equipos  científicos,  religiosos,  de  enseñanza  y recreación</t>
  </si>
  <si>
    <t xml:space="preserve">4.08.01.01.07</t>
  </si>
  <si>
    <t xml:space="preserve">Depreciación de equipos para la seguridad pública</t>
  </si>
  <si>
    <t xml:space="preserve">4.08.01.01.08</t>
  </si>
  <si>
    <t xml:space="preserve">Depreciación de máquinas, muebles y demás equipos de oficina y alojamiento</t>
  </si>
  <si>
    <t xml:space="preserve">4.08.01.01.09</t>
  </si>
  <si>
    <t xml:space="preserve">Depreciación  de semovientes</t>
  </si>
  <si>
    <t xml:space="preserve">4.08.01.01.99</t>
  </si>
  <si>
    <t xml:space="preserve">Depreciación  de otros bienes de uso</t>
  </si>
  <si>
    <t xml:space="preserve">4.08.01.02.00</t>
  </si>
  <si>
    <t xml:space="preserve">Amortización</t>
  </si>
  <si>
    <t xml:space="preserve">4.08.01.02.01</t>
  </si>
  <si>
    <t xml:space="preserve">Amortización de marcas de fábrica y patentes de invención</t>
  </si>
  <si>
    <t xml:space="preserve">4.08.01.02.02</t>
  </si>
  <si>
    <t xml:space="preserve">Amortización de derechos de autor</t>
  </si>
  <si>
    <t xml:space="preserve">4.08.01.02.03</t>
  </si>
  <si>
    <t xml:space="preserve">Amortización de gastos de organización</t>
  </si>
  <si>
    <t xml:space="preserve">4.08.01.02.04</t>
  </si>
  <si>
    <t xml:space="preserve">Amortización de paquetes y programas de computación</t>
  </si>
  <si>
    <t xml:space="preserve">4.08.01.02.05</t>
  </si>
  <si>
    <t xml:space="preserve">Amortización de estudios y proyectos</t>
  </si>
  <si>
    <t xml:space="preserve">4.08.01.02.99</t>
  </si>
  <si>
    <t xml:space="preserve">Amortización de otros activos intangibles</t>
  </si>
  <si>
    <t xml:space="preserve">4.08.02.00.00</t>
  </si>
  <si>
    <t xml:space="preserve">Intereses por operaciones  financieras</t>
  </si>
  <si>
    <t xml:space="preserve">4.08.02.01.00</t>
  </si>
  <si>
    <t xml:space="preserve">Intereses por depósitos internos</t>
  </si>
  <si>
    <t xml:space="preserve">4.08.02.02.00</t>
  </si>
  <si>
    <t xml:space="preserve">Intereses por títulos y valores</t>
  </si>
  <si>
    <t xml:space="preserve">4.08.02.03.00</t>
  </si>
  <si>
    <t xml:space="preserve">Intereses por otros financiamientos</t>
  </si>
  <si>
    <t xml:space="preserve">4.08.03.00.00</t>
  </si>
  <si>
    <t xml:space="preserve">Gastos por operaciones de seguro</t>
  </si>
  <si>
    <t xml:space="preserve">4.08.03.01.00</t>
  </si>
  <si>
    <t xml:space="preserve">Gastos de siniestros</t>
  </si>
  <si>
    <t xml:space="preserve">4.08.03.02.00</t>
  </si>
  <si>
    <t xml:space="preserve">Gastos de operaciones de reaseguros</t>
  </si>
  <si>
    <t xml:space="preserve">4.08.03.99.00</t>
  </si>
  <si>
    <t xml:space="preserve">Otros gastos de operaciones de seguro</t>
  </si>
  <si>
    <t xml:space="preserve">4.08.04.00.00</t>
  </si>
  <si>
    <t xml:space="preserve">Pérdida en operaciones de los servicios básicos</t>
  </si>
  <si>
    <t xml:space="preserve">4.08.04.01.00</t>
  </si>
  <si>
    <t xml:space="preserve">Pérdidas en el proceso de distribución de los servicios</t>
  </si>
  <si>
    <t xml:space="preserve">4.08.04.99.00</t>
  </si>
  <si>
    <t xml:space="preserve">Otras pérdidas en operación</t>
  </si>
  <si>
    <t xml:space="preserve">4.08.05.00.00</t>
  </si>
  <si>
    <t xml:space="preserve">Obligaciones en el ejercicio vigente</t>
  </si>
  <si>
    <t xml:space="preserve">4.08.05.01.00</t>
  </si>
  <si>
    <t xml:space="preserve">Devoluciones de cobros indebidos</t>
  </si>
  <si>
    <t xml:space="preserve">4.08.05.02.00</t>
  </si>
  <si>
    <t xml:space="preserve">Devoluciones y reintegros diversos</t>
  </si>
  <si>
    <t xml:space="preserve">4.08.05.03.00</t>
  </si>
  <si>
    <t xml:space="preserve">Indemnizaciones diversas</t>
  </si>
  <si>
    <t xml:space="preserve">4.08.06.00.00</t>
  </si>
  <si>
    <t xml:space="preserve">Pérdidas ajenas a la operación</t>
  </si>
  <si>
    <t xml:space="preserve">4.08.06.01.00</t>
  </si>
  <si>
    <t xml:space="preserve">Pérdidas en inventarios</t>
  </si>
  <si>
    <t xml:space="preserve">4.08.06.02.00</t>
  </si>
  <si>
    <t xml:space="preserve">Pérdidas en operaciones cambiarias</t>
  </si>
  <si>
    <t xml:space="preserve">4.08.06.03.00</t>
  </si>
  <si>
    <t xml:space="preserve">Pérdidas en ventas de activos</t>
  </si>
  <si>
    <t xml:space="preserve">4.08.06.04.00</t>
  </si>
  <si>
    <t xml:space="preserve">Pérdidas por cuentas incobrables</t>
  </si>
  <si>
    <t xml:space="preserve">4.08.06.05.00</t>
  </si>
  <si>
    <t xml:space="preserve">Participación en pérdidas de otras empresas</t>
  </si>
  <si>
    <t xml:space="preserve">4.08.06.06.00</t>
  </si>
  <si>
    <t xml:space="preserve">Pérdidas por auto-seguro</t>
  </si>
  <si>
    <t xml:space="preserve">4.08.06.07.00</t>
  </si>
  <si>
    <t xml:space="preserve">Impuestos directos</t>
  </si>
  <si>
    <t xml:space="preserve">4.08.06.08.00</t>
  </si>
  <si>
    <t xml:space="preserve">Intereses de mora</t>
  </si>
  <si>
    <t xml:space="preserve">4.08.06.09.00</t>
  </si>
  <si>
    <t xml:space="preserve">Reservas técnicas</t>
  </si>
  <si>
    <t xml:space="preserve">4.08.07.00.00</t>
  </si>
  <si>
    <t xml:space="preserve">Descuentos, bonificaciones y devoluciones</t>
  </si>
  <si>
    <t xml:space="preserve">4.08.07.01.00</t>
  </si>
  <si>
    <t xml:space="preserve">Descuentos sobre ventas</t>
  </si>
  <si>
    <t xml:space="preserve">4.08.07.02.00</t>
  </si>
  <si>
    <t xml:space="preserve">Bonificaciones por ventas</t>
  </si>
  <si>
    <t xml:space="preserve">4.08.07.03.00</t>
  </si>
  <si>
    <t xml:space="preserve">Devoluciones por ventas</t>
  </si>
  <si>
    <t xml:space="preserve">4.08.07.04.00</t>
  </si>
  <si>
    <t xml:space="preserve">Devoluciones por primas de seguro</t>
  </si>
  <si>
    <t xml:space="preserve">4.08.08.00.00</t>
  </si>
  <si>
    <t xml:space="preserve">Indemnizaciones y sanciones pecuniarias</t>
  </si>
  <si>
    <t xml:space="preserve">4.08.08.01.00</t>
  </si>
  <si>
    <t xml:space="preserve">Indemnizaciones por daños y perjuicios</t>
  </si>
  <si>
    <t xml:space="preserve">4.08.08.01.01</t>
  </si>
  <si>
    <t xml:space="preserve">Indemnizaciones por daños y perjuicios ocasionados por organismos de la República, del Poder Estadal y del Poder Municipal</t>
  </si>
  <si>
    <t xml:space="preserve">4.08.08.01.02</t>
  </si>
  <si>
    <t xml:space="preserve">Indemnizaciones  por  daños  y  perjuicios  ocasionados  por  entes descentralizados sin fines empresariales</t>
  </si>
  <si>
    <t xml:space="preserve">4.08.08.01.03</t>
  </si>
  <si>
    <t xml:space="preserve">Indemnizaciones  por  daños  y  perjuicios  ocasionados  por  entes descentralizados con fines empresariales</t>
  </si>
  <si>
    <t xml:space="preserve">4.08.08.02.00</t>
  </si>
  <si>
    <t xml:space="preserve">Sanciones pecuniarias</t>
  </si>
  <si>
    <t xml:space="preserve">4.08.08.02.01</t>
  </si>
  <si>
    <t xml:space="preserve">Sanciones pecuniarias impuestas a los organismos de la República, del Poder Estadal y del Poder Municipal</t>
  </si>
  <si>
    <t xml:space="preserve">4.08.08.02.02</t>
  </si>
  <si>
    <t xml:space="preserve">Sanciones  pecuniarias  impuestas  a  los  entes  descentralizados  sin fines empresariales</t>
  </si>
  <si>
    <t xml:space="preserve">4.08.08.02.03</t>
  </si>
  <si>
    <t xml:space="preserve">Sanciones pecuniarias impuestas a los entes descentralizados con fines empresariales</t>
  </si>
  <si>
    <t xml:space="preserve">4.08.99.00.00</t>
  </si>
  <si>
    <t xml:space="preserve">Otros gastos</t>
  </si>
  <si>
    <t xml:space="preserve">4.08.99.01.00</t>
  </si>
  <si>
    <t xml:space="preserve">4.09.00.00.00</t>
  </si>
  <si>
    <t xml:space="preserve">ASIGNACIONES NO DISTRIBUIDAS</t>
  </si>
  <si>
    <t xml:space="preserve">4.09.01.00.00</t>
  </si>
  <si>
    <t xml:space="preserve">Asignaciones  no distribuidas de la Asamblea Nacional</t>
  </si>
  <si>
    <t xml:space="preserve">4.09.01.01.00</t>
  </si>
  <si>
    <t xml:space="preserve">4.09.02.00.00</t>
  </si>
  <si>
    <t xml:space="preserve">Asignaciones  no  distribuidas  de  la  Contraloría  General  de  la República</t>
  </si>
  <si>
    <t xml:space="preserve">4.09.02.01.00</t>
  </si>
  <si>
    <t xml:space="preserve">Asignaciones   no   distribuidas   de   la   Contraloría   General   de   la República</t>
  </si>
  <si>
    <t xml:space="preserve">4.09.03.00.00</t>
  </si>
  <si>
    <t xml:space="preserve">Asignaciones no distribuidas del Consejo Nacional Electoral</t>
  </si>
  <si>
    <t xml:space="preserve">4.09.03.01.00</t>
  </si>
  <si>
    <t xml:space="preserve">4.09.04.00.00</t>
  </si>
  <si>
    <t xml:space="preserve">Asignaciones no distribuidas del Tribunal Supremo de Justicia</t>
  </si>
  <si>
    <t xml:space="preserve">4.09.04.01.00</t>
  </si>
  <si>
    <t xml:space="preserve">4.09.05.00.00</t>
  </si>
  <si>
    <t xml:space="preserve">Asignaciones no distribuidas del Ministerio Público</t>
  </si>
  <si>
    <t xml:space="preserve">4.09.05.01.00</t>
  </si>
  <si>
    <t xml:space="preserve">4.09.06.00.00</t>
  </si>
  <si>
    <t xml:space="preserve">Asignaciones no distribuidas de la Defensoría del Pueblo</t>
  </si>
  <si>
    <t xml:space="preserve">4.09.06.01.00</t>
  </si>
  <si>
    <t xml:space="preserve">4.09.07.00.00</t>
  </si>
  <si>
    <t xml:space="preserve">Asignaciones no distribuidas del Consejo Moral Republicano</t>
  </si>
  <si>
    <t xml:space="preserve">4.09.07.01.00</t>
  </si>
  <si>
    <t xml:space="preserve">4.09.08.00.00</t>
  </si>
  <si>
    <t xml:space="preserve">Reestructuración de organismos del sector público</t>
  </si>
  <si>
    <t xml:space="preserve">4.09.08.01.00</t>
  </si>
  <si>
    <t xml:space="preserve">4.09.09.00.00</t>
  </si>
  <si>
    <t xml:space="preserve">Fondo de apoyo al trabajador y su grupo familiar</t>
  </si>
  <si>
    <t xml:space="preserve">4.09.09.01.00</t>
  </si>
  <si>
    <t xml:space="preserve">Fondo de apoyo al personal y su grupo familiar de la Administración Pública Nacional</t>
  </si>
  <si>
    <t xml:space="preserve">4.09.09.02.00</t>
  </si>
  <si>
    <t xml:space="preserve">Fondo  de  apoyo  al  personal  y  su  grupo  familiar  de  los  Estados  y Municipios</t>
  </si>
  <si>
    <t xml:space="preserve">4.09.10.00.00</t>
  </si>
  <si>
    <t xml:space="preserve">Reforma de la seguridad social</t>
  </si>
  <si>
    <t xml:space="preserve">4.09.10.01.00</t>
  </si>
  <si>
    <t xml:space="preserve">4.09.11.00.00</t>
  </si>
  <si>
    <t xml:space="preserve">Emergencias en el territorio nacional</t>
  </si>
  <si>
    <t xml:space="preserve">4.09.11.01.00</t>
  </si>
  <si>
    <t xml:space="preserve">4.09.12.00.00</t>
  </si>
  <si>
    <t xml:space="preserve">Fondo para la cancelación de pasivos laborales</t>
  </si>
  <si>
    <t xml:space="preserve">4.09.12.01.00</t>
  </si>
  <si>
    <t xml:space="preserve">4.09.13.00.00</t>
  </si>
  <si>
    <t xml:space="preserve">Fondo   para   la   cancelación   de   deuda   por   servicios   de electricidad, teléfono, aseo, agua y condominio</t>
  </si>
  <si>
    <t xml:space="preserve">4.09.13.01.00</t>
  </si>
  <si>
    <t xml:space="preserve">Fondo  para  la  cancelación  de  deuda  por  servicios  de  electricidad, teléfono,   aseo,   agua   y   condominio,   de   los   organismos   de   la Administración Central</t>
  </si>
  <si>
    <t xml:space="preserve">4.09.13.02.00</t>
  </si>
  <si>
    <t xml:space="preserve">Fondo  para  la  cancelación  de  deuda  por  servicios  de  electricidad, teléfono,   aseo,   agua   y   condominio,   de   los   organismos   de   la Administración Descentralizada Nacional</t>
  </si>
  <si>
    <t xml:space="preserve">4.09.14.00.00</t>
  </si>
  <si>
    <t xml:space="preserve">Fondo  para  remuneraciones,  pensiones  y  jubilaciones  y  otras retribuciones</t>
  </si>
  <si>
    <t xml:space="preserve">4.09.14.01.00</t>
  </si>
  <si>
    <t xml:space="preserve">Fondo   para   remuneraciones,   pensiones   y   jubilaciones   y   otras retribuciones</t>
  </si>
  <si>
    <t xml:space="preserve">4.09.15.00.00</t>
  </si>
  <si>
    <t xml:space="preserve">Fondo para atender compromisos generados de la Ley Orgánica del Trabajo, los Trabajadores y las Trabajadoras</t>
  </si>
  <si>
    <t xml:space="preserve">4.09.15.01.00</t>
  </si>
  <si>
    <t xml:space="preserve">4.09.16.00.00</t>
  </si>
  <si>
    <t xml:space="preserve">Asignaciones    para    cancelar    compromisos   pendientes    de ejercicios económico financieros anteriores</t>
  </si>
  <si>
    <t xml:space="preserve">4.09.16.01.00</t>
  </si>
  <si>
    <t xml:space="preserve">Asignaciones  para  cancelar  compromisos  pendientes  de  ejercicios económico financieros anteriores</t>
  </si>
  <si>
    <t xml:space="preserve">4.09.17.00.00</t>
  </si>
  <si>
    <t xml:space="preserve">Asignaciones   para   cancelar   la   deuda   Fogade   –   Ministerio competente   en   Materia   de   Finanzas   –   Banco   Central   de Venezuela (BCV)</t>
  </si>
  <si>
    <t xml:space="preserve">4.09.17.01.00</t>
  </si>
  <si>
    <t xml:space="preserve">Asignaciones para cancelar la deuda Fogade – Ministerio competente en Materia de Finanzas – Banco Central de Venezuela (BCV)</t>
  </si>
  <si>
    <t xml:space="preserve">4.09.18.00.00</t>
  </si>
  <si>
    <t xml:space="preserve">Asignaciones   para   atender   los   gastos   de   la   referenda   y elecciones</t>
  </si>
  <si>
    <t xml:space="preserve">4.09.18.01.00</t>
  </si>
  <si>
    <t xml:space="preserve">Asignaciones para atender los gastos de la referenda y elecciones</t>
  </si>
  <si>
    <t xml:space="preserve">4.09.19.00.00</t>
  </si>
  <si>
    <t xml:space="preserve">Asignaciones    para    atender    los    gastos    por    honorarios profesionales   de   bufetes   internacionales,   costas   y   costos judiciales</t>
  </si>
  <si>
    <t xml:space="preserve">4.09.19.01.00</t>
  </si>
  <si>
    <t xml:space="preserve">Asignaciones para atender los gastos por honorarios profesionales de bufetes internacionales, costas y costos judiciales</t>
  </si>
  <si>
    <t xml:space="preserve">4.09.20.00.00</t>
  </si>
  <si>
    <t xml:space="preserve">Fondo para atender compromisos generados por la contratación colectiva</t>
  </si>
  <si>
    <t xml:space="preserve">4.09.20.01.00</t>
  </si>
  <si>
    <t xml:space="preserve">Fondo  para  atender  compromisos  generados  por  la  contratación colectiva</t>
  </si>
  <si>
    <t xml:space="preserve">4.09.21.00.00</t>
  </si>
  <si>
    <t xml:space="preserve">Proyecto social especial</t>
  </si>
  <si>
    <t xml:space="preserve">4.09.21.01.00</t>
  </si>
  <si>
    <t xml:space="preserve">4.09.22.00.00</t>
  </si>
  <si>
    <t xml:space="preserve">Asignaciones  para  programas  y  proyectos  financiados  con recursos de organismos multilaterales y/o bilaterales</t>
  </si>
  <si>
    <t xml:space="preserve">4.09.22.01.00</t>
  </si>
  <si>
    <t xml:space="preserve">Asignaciones para programas y proyectos financiados con recursos de organismos multilaterales y/o bilaterales</t>
  </si>
  <si>
    <t xml:space="preserve">4.09.23.00.00</t>
  </si>
  <si>
    <t xml:space="preserve">Asignación para facilitar la preparación de proyectos</t>
  </si>
  <si>
    <t xml:space="preserve">4.09.23.01.00</t>
  </si>
  <si>
    <t xml:space="preserve">4.09.24.00.00</t>
  </si>
  <si>
    <t xml:space="preserve">Programas    de    inversión    para    las    entidades    estadales, municipalidades y otras instituciones</t>
  </si>
  <si>
    <t xml:space="preserve">4.09.24.01.00</t>
  </si>
  <si>
    <t xml:space="preserve">Programas     de     inversión     para     las     entidades     estadales, municipalidades y otras instituciones</t>
  </si>
  <si>
    <t xml:space="preserve">4.09.25.00.00</t>
  </si>
  <si>
    <t xml:space="preserve">Cancelación de compromisos</t>
  </si>
  <si>
    <t xml:space="preserve">4.09.25.01.00</t>
  </si>
  <si>
    <t xml:space="preserve">4.09.26.00.00</t>
  </si>
  <si>
    <t xml:space="preserve">Asignaciones para atender gastos de los organismos del sector público</t>
  </si>
  <si>
    <t xml:space="preserve">4.09.26.01.00</t>
  </si>
  <si>
    <t xml:space="preserve">Asignaciones  para  atender  gastos  de  los  organismos  del  sector público</t>
  </si>
  <si>
    <t xml:space="preserve">4.09.27.00.00</t>
  </si>
  <si>
    <t xml:space="preserve">Convenio de Cooperación Especial</t>
  </si>
  <si>
    <t xml:space="preserve">4.09.27.01.00</t>
  </si>
  <si>
    <t xml:space="preserve">4.10.00.00.00</t>
  </si>
  <si>
    <t xml:space="preserve">SERVICIO DE LA DEUDA PÚBLICA</t>
  </si>
  <si>
    <t xml:space="preserve">4.10.01.00.00</t>
  </si>
  <si>
    <t xml:space="preserve">Servicio de la deuda pública interna a corto plazo</t>
  </si>
  <si>
    <t xml:space="preserve">4.10.01.01.00</t>
  </si>
  <si>
    <t xml:space="preserve">Servicio de la deuda pública interna a corto plazo de títulos y valores</t>
  </si>
  <si>
    <t xml:space="preserve">4.10.01.01.01</t>
  </si>
  <si>
    <t xml:space="preserve">Amortización de la deuda pública interna a corto plazo de títulos y valores</t>
  </si>
  <si>
    <t xml:space="preserve">4.10.01.01.02</t>
  </si>
  <si>
    <t xml:space="preserve">Amortización de la deuda pública interna a corto plazo de letras del tesoro</t>
  </si>
  <si>
    <t xml:space="preserve">4.10.01.01.03</t>
  </si>
  <si>
    <t xml:space="preserve">Intereses de la deuda pública interna a corto plazo de títulos y valores</t>
  </si>
  <si>
    <t xml:space="preserve">4.10.01.01.04</t>
  </si>
  <si>
    <t xml:space="preserve">Intereses por mora y multas de la deuda pública interna a corto plazo de títulos y valores</t>
  </si>
  <si>
    <t xml:space="preserve">4.10.01.01.05</t>
  </si>
  <si>
    <t xml:space="preserve">Comisiones y otros gastos de la deuda pública interna a corto plazo de títulos y valores</t>
  </si>
  <si>
    <t xml:space="preserve">4.10.01.01.06</t>
  </si>
  <si>
    <t xml:space="preserve">Descuentos en colocación de títulos y valores de la deuda pública interna a  corto plazo</t>
  </si>
  <si>
    <t xml:space="preserve">4.10.01.01.07</t>
  </si>
  <si>
    <t xml:space="preserve">Descuentos en colocación de letras del tesoro a corto plazo</t>
  </si>
  <si>
    <t xml:space="preserve">4.10.01.02.00</t>
  </si>
  <si>
    <t xml:space="preserve">Servicio de la deuda pública interna por préstamos a corto plazo</t>
  </si>
  <si>
    <t xml:space="preserve">4.10.01.02.01</t>
  </si>
  <si>
    <t xml:space="preserve">Amortización de la deuda pública interna por préstamos recibidos del sector privado a corto plazo</t>
  </si>
  <si>
    <t xml:space="preserve">4.10.01.02.02</t>
  </si>
  <si>
    <t xml:space="preserve">Amortización de la deuda pública interna por préstamos recibidos de la República a corto plazo</t>
  </si>
  <si>
    <t xml:space="preserve">4.10.01.02.03</t>
  </si>
  <si>
    <t xml:space="preserve">Amortización de la deuda pública interna por préstamos recibidos de entes descentralizados sin fines empresariales a corto plazo</t>
  </si>
  <si>
    <t xml:space="preserve">4.10.01.02.04</t>
  </si>
  <si>
    <t xml:space="preserve">Amortización de la deuda pública interna por préstamos recibidos de instituciones de protección social a corto plazo</t>
  </si>
  <si>
    <t xml:space="preserve">4.10.01.02.05</t>
  </si>
  <si>
    <t xml:space="preserve">Amortización de la deuda pública interna por préstamos recibidos de entes  descentralizados  con  fines  empresariales  petroleros  a  corto plazo</t>
  </si>
  <si>
    <t xml:space="preserve">4.10.01.02.06</t>
  </si>
  <si>
    <t xml:space="preserve">Amortización de la deuda pública interna por préstamos recibidos de entes descentralizados con fines empresariales no petroleros a corto plazo</t>
  </si>
  <si>
    <t xml:space="preserve">4.10.01.02.07</t>
  </si>
  <si>
    <t xml:space="preserve">Amortización de la deuda pública interna por préstamos recibidos de entes descentralizados financieros bancarios a corto plazo</t>
  </si>
  <si>
    <t xml:space="preserve">4.10.01.02.08</t>
  </si>
  <si>
    <t xml:space="preserve">Amortización de la deuda pública interna por préstamos recibidos de entes descentralizados financieros no bancarios a corto plazo</t>
  </si>
  <si>
    <t xml:space="preserve">4.10.01.02.09</t>
  </si>
  <si>
    <t xml:space="preserve">Amortización de la deuda pública interna por préstamos recibidos del Poder Estadal a corto plazo</t>
  </si>
  <si>
    <t xml:space="preserve">4.10.01.02.10</t>
  </si>
  <si>
    <t xml:space="preserve">Amortización de la deuda pública interna por préstamos recibidos del Poder Municipal a corto plazo</t>
  </si>
  <si>
    <t xml:space="preserve">4.10.01.02.11</t>
  </si>
  <si>
    <t xml:space="preserve">Intereses  de  la  deuda  pública  interna  por  préstamos  recibidos  del sector privado a corto plazo</t>
  </si>
  <si>
    <t xml:space="preserve">4.10.01.02.12</t>
  </si>
  <si>
    <t xml:space="preserve">Intereses de la deuda pública interna por préstamos recibidos de la República a corto plazo</t>
  </si>
  <si>
    <t xml:space="preserve">4.10.01.02.13</t>
  </si>
  <si>
    <t xml:space="preserve">Intereses  de  la  deuda  pública  interna  por  préstamos  recibidos  de entes descentralizados sin fines empresariales a corto plazo</t>
  </si>
  <si>
    <t xml:space="preserve">4.10.01.02.14</t>
  </si>
  <si>
    <t xml:space="preserve">Intereses  de  la  deuda  pública  interna  por  préstamos  recibidos  de instituciones de protección social a corto plazo</t>
  </si>
  <si>
    <t xml:space="preserve">4.10.01.02.15</t>
  </si>
  <si>
    <t xml:space="preserve">Intereses  de  la  deuda  pública  interna  por  préstamos  recibidos  de entes  descentralizados  con  fines  empresariales  petroleros  a  corto plazo</t>
  </si>
  <si>
    <t xml:space="preserve">4.10.01.02.16</t>
  </si>
  <si>
    <t xml:space="preserve">Intereses  de  la  deuda  pública  interna  por  préstamos  recibidos  de entes descentralizados con fines empresariales no petroleros a corto plazo</t>
  </si>
  <si>
    <t xml:space="preserve">4.10.01.02.17</t>
  </si>
  <si>
    <t xml:space="preserve">Intereses  de  la  deuda  pública  interna  por  préstamos  recibidos  de entes descentralizados financieros bancarios a corto plazo</t>
  </si>
  <si>
    <t xml:space="preserve">4.10.01.02.18</t>
  </si>
  <si>
    <t xml:space="preserve">Intereses  de  la  deuda  pública  interna  por  préstamos  recibidos  de entes descentralizados financieros no bancarios a corto plazo</t>
  </si>
  <si>
    <t xml:space="preserve">4.10.01.02.19</t>
  </si>
  <si>
    <t xml:space="preserve">Intereses  de  la  deuda  pública  interna  por  préstamos  recibidos  del Poder Estadal a corto plazo</t>
  </si>
  <si>
    <t xml:space="preserve">4.10.01.02.20</t>
  </si>
  <si>
    <t xml:space="preserve">Intereses  de  la  deuda  pública  interna  por  préstamos  recibidos  del Poder Municipal a corto plazo</t>
  </si>
  <si>
    <t xml:space="preserve">4.10.01.02.21</t>
  </si>
  <si>
    <t xml:space="preserve">Intereses   por  mora   y  multas   de   la   deuda  pública   interna  por préstamos recibidos del sector privado a corto plazo</t>
  </si>
  <si>
    <t xml:space="preserve">4.10.01.02.22</t>
  </si>
  <si>
    <t xml:space="preserve">Intereses   por  mora   y  multas   de   la   deuda  pública   interna  por préstamos recibidos de la República a corto plazo</t>
  </si>
  <si>
    <t xml:space="preserve">4.10.01.02.23</t>
  </si>
  <si>
    <t xml:space="preserve">Intereses   por  mora   y  multas   de   la   deuda  pública   interna  por préstamos    recibidos    de    entes    descentralizados     sin    fines empresariales a corto plazo</t>
  </si>
  <si>
    <t xml:space="preserve">4.10.01.02.24</t>
  </si>
  <si>
    <t xml:space="preserve">Intereses   por  mora   y  multas   de   la   deuda  pública   interna  por préstamos  recibidos  de  instituciones  de  protección  social  a  corto plazo</t>
  </si>
  <si>
    <t xml:space="preserve">4.10.01.02.25</t>
  </si>
  <si>
    <t xml:space="preserve">Intereses   por  mora   y  multas   de   la   deuda  pública   interna   por préstamos    recibidos    de    entes    descentralizados    con    fines empresariales petroleros a corto plazo</t>
  </si>
  <si>
    <t xml:space="preserve">4.10.01.02.26</t>
  </si>
  <si>
    <t xml:space="preserve">Intereses   por  mora   y  multas   de   la   deuda  pública   interna  por préstamos    recibidos    de    entes    descentralizados    con    fines empresariales no petroleros a corto plazo</t>
  </si>
  <si>
    <t xml:space="preserve">4.10.01.02.27</t>
  </si>
  <si>
    <t xml:space="preserve">Intereses   por  mora   y  multas   de   la   deuda  pública   interna  por préstamos recibidos de entes descentralizados financieros bancarios a corto plazo</t>
  </si>
  <si>
    <t xml:space="preserve">4.10.01.02.28</t>
  </si>
  <si>
    <t xml:space="preserve">Intereses   por  mora   y  multas   de   la   deuda  pública   interna   por préstamos   recibidos   de   entes   descentralizados   financieros   no bancarios a corto plazo</t>
  </si>
  <si>
    <t xml:space="preserve">4.10.01.02.29</t>
  </si>
  <si>
    <t xml:space="preserve">Intereses   por  mora   y  multas   de   la   deuda  pública   interna  por préstamos recibidos del Poder Estadal a corto plazo</t>
  </si>
  <si>
    <t xml:space="preserve">4.10.01.02.30</t>
  </si>
  <si>
    <t xml:space="preserve">Intereses   por  mora   y  multas   de   la   deuda  pública   interna  por préstamos recibidos del Poder Municipal a corto plazo</t>
  </si>
  <si>
    <t xml:space="preserve">4.10.01.02.31</t>
  </si>
  <si>
    <t xml:space="preserve">Comisiones y otros gastos de la deuda pública interna por préstamos recibidos del sector privado a corto plazo</t>
  </si>
  <si>
    <t xml:space="preserve">4.10.01.02.32</t>
  </si>
  <si>
    <t xml:space="preserve">Comisiones y otros gastos de la deuda pública interna por préstamos recibidos de la República a corto plazo</t>
  </si>
  <si>
    <t xml:space="preserve">4.10.01.02.33</t>
  </si>
  <si>
    <t xml:space="preserve">Comisiones y otros gastos de la deuda pública interna por préstamos recibidos de entes descentralizados sin fines empresariales a corto plazo</t>
  </si>
  <si>
    <t xml:space="preserve">4.10.01.02.34</t>
  </si>
  <si>
    <t xml:space="preserve">Comisiones y otros gastos de la deuda pública interna por préstamos recibidos de instituciones de protección social a corto  plazo</t>
  </si>
  <si>
    <t xml:space="preserve">4.10.01.02.35</t>
  </si>
  <si>
    <t xml:space="preserve">Comisiones y otros gastos de la deuda pública interna por préstamos recibidos   de   entes   descentralizados   con   fines   empresariales petroleros a corto plazo</t>
  </si>
  <si>
    <t xml:space="preserve">4.10.01.02.36</t>
  </si>
  <si>
    <t xml:space="preserve">Comisiones y otros gastos de la deuda pública interna por préstamos recibidos  de  entes  descentralizados  con  fines  empresariales  no
petroleros a corto plazo</t>
  </si>
  <si>
    <t xml:space="preserve">4.10.01.02.37</t>
  </si>
  <si>
    <t xml:space="preserve">Comisiones y otros gastos de la deuda pública interna por préstamos recibidos  de  entes  descentralizados  financieros  bancarios  a  corto plazo</t>
  </si>
  <si>
    <t xml:space="preserve">4.10.01.02.38</t>
  </si>
  <si>
    <t xml:space="preserve">Comisiones y otros gastos de la deuda pública interna por préstamos recibidos de entes descentralizados financieros no bancarios a corto plazo</t>
  </si>
  <si>
    <t xml:space="preserve">4.10.01.02.39</t>
  </si>
  <si>
    <t xml:space="preserve">Comisiones y otros gastos de la deuda pública interna por préstamos recibidos del Poder Estadal a corto plazo</t>
  </si>
  <si>
    <t xml:space="preserve">4.10.01.02.40</t>
  </si>
  <si>
    <t xml:space="preserve">Comisiones y otros gastos de la deuda pública interna por préstamos recibidos del Poder Municipal a corto  plazo</t>
  </si>
  <si>
    <t xml:space="preserve">4.10.01.03.00</t>
  </si>
  <si>
    <t xml:space="preserve">Servicio de la deuda pública interna indirecta por préstamos a corto plazo</t>
  </si>
  <si>
    <t xml:space="preserve">4.10.01.03.01</t>
  </si>
  <si>
    <t xml:space="preserve">Amortización  de  la  deuda  pública  interna  indirecta  por  préstamos recibidos del sector privado a corto plazo</t>
  </si>
  <si>
    <t xml:space="preserve">4.10.01.03.02</t>
  </si>
  <si>
    <t xml:space="preserve">Amortización  de  la  deuda  pública  interna  indirecta  por  préstamos recibidos del sector público a corto plazo</t>
  </si>
  <si>
    <t xml:space="preserve">4.10.01.03.03</t>
  </si>
  <si>
    <t xml:space="preserve">Intereses   de   la   deuda   pública   interna   indirecta   por   préstamos recibidos del sector privado a corto plazo</t>
  </si>
  <si>
    <t xml:space="preserve">4.10.01.03.04</t>
  </si>
  <si>
    <t xml:space="preserve">Intereses   de   la   deuda   pública   interna   indirecta   por   préstamos recibidos del sector público a corto plazo</t>
  </si>
  <si>
    <t xml:space="preserve">4.10.01.03.05</t>
  </si>
  <si>
    <t xml:space="preserve">Intereses por mora y multas de la deuda pública interna indirecta por préstamos recibidos del sector privado a corto plazo</t>
  </si>
  <si>
    <t xml:space="preserve">4.10.01.03.06</t>
  </si>
  <si>
    <t xml:space="preserve">Intereses por mora y multas de la deuda pública interna indirecta por préstamos recibidos del sector público a corto plazo</t>
  </si>
  <si>
    <t xml:space="preserve">4.10.01.03.07</t>
  </si>
  <si>
    <t xml:space="preserve">Comisiones y otros gastos de la deuda pública interna indirecta por préstamos recibidos del sector privado a corto plazo</t>
  </si>
  <si>
    <t xml:space="preserve">4.10.01.03.08</t>
  </si>
  <si>
    <t xml:space="preserve">Comisiones y otros gastos de la deuda pública interna indirecta por préstamos recibidos del sector público a corto plazo</t>
  </si>
  <si>
    <t xml:space="preserve">4.10.02.00.00</t>
  </si>
  <si>
    <t xml:space="preserve">Servicio de la deuda pública interna a largo plazo</t>
  </si>
  <si>
    <t xml:space="preserve">4.10.02.01.00</t>
  </si>
  <si>
    <t xml:space="preserve">Servicio de la deuda pública interna a largo plazo de títulos y valores</t>
  </si>
  <si>
    <t xml:space="preserve">4.10.02.01.01</t>
  </si>
  <si>
    <t xml:space="preserve">Amortización de la deuda pública interna a largo plazo de títulos y valores</t>
  </si>
  <si>
    <t xml:space="preserve">4.10.02.01.02</t>
  </si>
  <si>
    <t xml:space="preserve">Amortización de la deuda pública interna a largo plazo de letras del tesoro</t>
  </si>
  <si>
    <t xml:space="preserve">4.10.02.01.03</t>
  </si>
  <si>
    <t xml:space="preserve">Intereses de la deuda pública interna a largo plazo de títulos y valores</t>
  </si>
  <si>
    <t xml:space="preserve">4.10.02.01.04</t>
  </si>
  <si>
    <t xml:space="preserve">Intereses por mora y multas de la deuda pública interna a largo plazo de títulos y valores</t>
  </si>
  <si>
    <t xml:space="preserve">4.10.02.01.05</t>
  </si>
  <si>
    <t xml:space="preserve">Comisiones y otros gastos de la deuda pública interna a largo plazo de títulos y valores</t>
  </si>
  <si>
    <t xml:space="preserve">4.10.02.01.06</t>
  </si>
  <si>
    <t xml:space="preserve">Descuentos en colocación de títulos y valores de la deuda pública interna a largo plazo</t>
  </si>
  <si>
    <t xml:space="preserve">4.10.02.01.07</t>
  </si>
  <si>
    <t xml:space="preserve">Descuentos en colocación de letras del tesoro a largo plazo</t>
  </si>
  <si>
    <t xml:space="preserve">4.10.02.02.00</t>
  </si>
  <si>
    <t xml:space="preserve">Servicio de la deuda pública interna por préstamos a largo plazo</t>
  </si>
  <si>
    <t xml:space="preserve">4.10.02.02.01</t>
  </si>
  <si>
    <t xml:space="preserve">Amortización de la deuda pública interna por préstamos recibidos del sector privado a largo plazo</t>
  </si>
  <si>
    <t xml:space="preserve">4.10.02.02.02</t>
  </si>
  <si>
    <t xml:space="preserve">Amortización de la deuda pública interna por préstamos recibidos de la República a largo plazo</t>
  </si>
  <si>
    <t xml:space="preserve">4.10.02.02.03</t>
  </si>
  <si>
    <t xml:space="preserve">Amortización de la deuda pública interna por préstamos recibidos de entes descentralizados sin fines empresariales a largo plazo</t>
  </si>
  <si>
    <t xml:space="preserve">4.10.02.02.04</t>
  </si>
  <si>
    <t xml:space="preserve">Amortización de la deuda pública interna por préstamos recibidos de instituciones de protección social a largo plazo</t>
  </si>
  <si>
    <t xml:space="preserve">4.10.02.02.05</t>
  </si>
  <si>
    <t xml:space="preserve">Amortización de la deuda pública interna por préstamos recibidos de entes  descentralizados  con  fines  empresariales  petroleros  a  largo plazo</t>
  </si>
  <si>
    <t xml:space="preserve">4.10.02.02.06</t>
  </si>
  <si>
    <t xml:space="preserve">Amortización de la deuda pública interna por préstamos recibidos de entes descentralizados con fines empresariales no petroleros a largo plazo</t>
  </si>
  <si>
    <t xml:space="preserve">4.10.02.02.07</t>
  </si>
  <si>
    <t xml:space="preserve">Amortización de la deuda pública interna por préstamos recibidos de entes descentralizados financieros bancarios a largo plazo</t>
  </si>
  <si>
    <t xml:space="preserve">4.10.02.02.08</t>
  </si>
  <si>
    <t xml:space="preserve">Amortización de la deuda pública interna por préstamos recibidos de entes descentralizados financieros no bancarios a largo plazo</t>
  </si>
  <si>
    <t xml:space="preserve">4.10.02.02.09</t>
  </si>
  <si>
    <t xml:space="preserve">Amortización de la deuda pública interna por préstamos recibidos del Poder Estadal a largo plazo</t>
  </si>
  <si>
    <t xml:space="preserve">4.10.02.02.10</t>
  </si>
  <si>
    <t xml:space="preserve">Amortización de la deuda pública interna por préstamos recibidos del Poder Municipal a largo plazo</t>
  </si>
  <si>
    <t xml:space="preserve">4.10.02.02.11</t>
  </si>
  <si>
    <t xml:space="preserve">Intereses  de  la  deuda  pública  interna  por  préstamos  recibidos  del sector privado a largo plazo</t>
  </si>
  <si>
    <t xml:space="preserve">4.10.02.02.12</t>
  </si>
  <si>
    <t xml:space="preserve">Intereses de la deuda pública interna por préstamos recibidos de la República a largo plazo</t>
  </si>
  <si>
    <t xml:space="preserve">4.10.02.02.13</t>
  </si>
  <si>
    <t xml:space="preserve">Intereses  de  la  deuda  pública  interna  por  préstamos  recibidos  de entes descentralizados sin fines empresariales a largo plazo</t>
  </si>
  <si>
    <t xml:space="preserve">4.10.02.02.14</t>
  </si>
  <si>
    <t xml:space="preserve">Intereses  de  la  deuda  pública  interna  por  préstamos  recibidos  de instituciones de protección social a largo plazo</t>
  </si>
  <si>
    <t xml:space="preserve">4.10.02.02.15</t>
  </si>
  <si>
    <t xml:space="preserve">Intereses  de  la  deuda  pública  interna  por  préstamos  recibidos  de entes  descentralizados  con  fines  empresariales  petroleros  a  largo
plazo</t>
  </si>
  <si>
    <t xml:space="preserve">4.10.02.02.16</t>
  </si>
  <si>
    <t xml:space="preserve">Intereses  de  la  deuda  pública  interna  por  préstamos  recibidos  de entes descentralizados con fines empresariales no petroleros a largo plazo</t>
  </si>
  <si>
    <t xml:space="preserve">4.10.02.02.17</t>
  </si>
  <si>
    <t xml:space="preserve">Intereses  de  la  deuda  pública  interna  por  préstamos  recibidos  de entes descentralizados financieros bancarios a largo plazo</t>
  </si>
  <si>
    <t xml:space="preserve">4.10.02.02.18</t>
  </si>
  <si>
    <t xml:space="preserve">Intereses  de  la  deuda  pública  interna  por  préstamos  recibidos  de entes descentralizados financieros no bancarios a largo plazo</t>
  </si>
  <si>
    <t xml:space="preserve">4.10.02.02.19</t>
  </si>
  <si>
    <t xml:space="preserve">Intereses  de  la  deuda  pública  interna  por  préstamos  recibidos  del Poder Estadal a largo plazo</t>
  </si>
  <si>
    <t xml:space="preserve">4.10.02.02.20</t>
  </si>
  <si>
    <t xml:space="preserve">Intereses  de  la  deuda  pública  interna  por  préstamos  recibidos  del Poder Municipal a largo plazo</t>
  </si>
  <si>
    <t xml:space="preserve">4.10.02.02.21</t>
  </si>
  <si>
    <t xml:space="preserve">Intereses   por  mora   y  multas   de   la   deuda   pública   interna  por préstamos recibidos del sector privado a largo plazo</t>
  </si>
  <si>
    <t xml:space="preserve">4.10.02.02.22</t>
  </si>
  <si>
    <t xml:space="preserve">Intereses   por  mora   y  multas   de   la   deuda  pública   interna  por préstamos recibidos de la República a largo plazo</t>
  </si>
  <si>
    <t xml:space="preserve">4.10.02.02.23</t>
  </si>
  <si>
    <t xml:space="preserve">Intereses   por  mora   y  multas   de   la   deuda  pública   interna  por préstamos    recibidos    de    entes    descentralizados    sin    fines empresariales a largo plazo</t>
  </si>
  <si>
    <t xml:space="preserve">4.10.02.02.24</t>
  </si>
  <si>
    <t xml:space="preserve">Intereses   por  mora   y  multas  de  la   deuda  pública   interna  por préstamos  recibidos  de  instituciones  de  protección  social  a  largo plazo</t>
  </si>
  <si>
    <t xml:space="preserve">4.10.02.02.25</t>
  </si>
  <si>
    <t xml:space="preserve">Intereses   por  mora   y  multas   de   la   deuda  pública   interna  por préstamos    recibidos    de    entes    descentralizados    con    fines empresariales petroleros a largo plazo</t>
  </si>
  <si>
    <t xml:space="preserve">4.10.02.02.26</t>
  </si>
  <si>
    <t xml:space="preserve">Intereses   por  mora   y  multas   de   la   deuda  pública   interna  por préstamos    recibidos    de    entes    descentralizados    con    fines empresariales no petroleros a largo plazo</t>
  </si>
  <si>
    <t xml:space="preserve">4.10.02.02.27</t>
  </si>
  <si>
    <t xml:space="preserve">Intereses   por  mora   y  multas   de   la   deuda   pública   interna  por préstamos recibidos de entes descentralizados financieros bancarios a largo plazo</t>
  </si>
  <si>
    <t xml:space="preserve">4.10.02.02.28</t>
  </si>
  <si>
    <t xml:space="preserve">Intereses   por  mora   y  multas   de   la   deuda  pública   interna  por préstamos   recibidos   de   entes   descentralizados   financieros   no bancarios a largo plazo</t>
  </si>
  <si>
    <t xml:space="preserve">4.10.02.02.29</t>
  </si>
  <si>
    <t xml:space="preserve">Intereses   por  mora   y  multas   de   la   deuda  pública   interna  por préstamos recibidos del Poder Estadal a largo plazo</t>
  </si>
  <si>
    <t xml:space="preserve">4.10.02.02.30</t>
  </si>
  <si>
    <t xml:space="preserve">Intereses   por  mora   y  multas   de   la   deuda  pública   interna  por préstamos recibidos del Poder Municipal a largo plazo</t>
  </si>
  <si>
    <t xml:space="preserve">4.10.02.02.31</t>
  </si>
  <si>
    <t xml:space="preserve">Comisiones y otros gastos de la deuda pública interna por préstamos recibidos del sector privado a largo plazo</t>
  </si>
  <si>
    <t xml:space="preserve">4.10.02.02.32</t>
  </si>
  <si>
    <t xml:space="preserve">Comisiones y otros gastos de la deuda pública interna por préstamos recibidos de la República a largo plazo</t>
  </si>
  <si>
    <t xml:space="preserve">4.10.02.02.33</t>
  </si>
  <si>
    <t xml:space="preserve">Comisiones y otros gastos de la deuda pública interna por préstamos recibidos de entes descentralizados sin fines empresariales a largo plazo</t>
  </si>
  <si>
    <t xml:space="preserve">4.10.02.02.34</t>
  </si>
  <si>
    <t xml:space="preserve">Comisiones y otros gastos de la deuda pública interna por préstamos recibidos de instituciones de protección social a largo plazo</t>
  </si>
  <si>
    <t xml:space="preserve">4.10.02.02.35</t>
  </si>
  <si>
    <t xml:space="preserve">Comisiones y otros gastos de la deuda pública interna por préstamos recibidos   de   entes   descentralizados   con   fines   empresariales petroleros a largo plazo</t>
  </si>
  <si>
    <t xml:space="preserve">4.10.02.02.36</t>
  </si>
  <si>
    <t xml:space="preserve">Comisiones y otros gastos de la deuda pública interna por préstamos recibidos  de  entes  descentralizados  con  fines  empresariales  no petroleros a largo plazo</t>
  </si>
  <si>
    <t xml:space="preserve">4.10.02.02.37</t>
  </si>
  <si>
    <t xml:space="preserve">Comisiones y otros gastos de la deuda pública interna por préstamos recibidos  de  entes  descentralizados  financieros  bancarios  a  largo plazo</t>
  </si>
  <si>
    <t xml:space="preserve">4.10.02.02.38</t>
  </si>
  <si>
    <t xml:space="preserve">Comisiones y otros gastos de la deuda pública interna por préstamos recibidos de entes descentralizados financieros no bancarios a largo plazo</t>
  </si>
  <si>
    <t xml:space="preserve">4.10.02.02.39</t>
  </si>
  <si>
    <t xml:space="preserve">Comisiones y otros gastos de la deuda pública interna por préstamos recibidos del Poder Estadal a largo plazo</t>
  </si>
  <si>
    <t xml:space="preserve">4.10.02.02.40</t>
  </si>
  <si>
    <t xml:space="preserve">Comisiones y otros gastos de la deuda pública interna por préstamos recibidos del Poder Municipal a largo plazo</t>
  </si>
  <si>
    <t xml:space="preserve">4.10.02.03.00</t>
  </si>
  <si>
    <t xml:space="preserve">Servicio de la deuda pública interna indirecta a largo plazo de títulos y valores</t>
  </si>
  <si>
    <t xml:space="preserve">4.10.02.03.01</t>
  </si>
  <si>
    <t xml:space="preserve">Amortización de la deuda pública interna indirecta a largo plazo de títulos y valores</t>
  </si>
  <si>
    <t xml:space="preserve">4.10.02.03.02</t>
  </si>
  <si>
    <t xml:space="preserve">Intereses de la deuda pública interna indirecta a largo plazo de títulos y valores</t>
  </si>
  <si>
    <t xml:space="preserve">4.10.02.03.03</t>
  </si>
  <si>
    <t xml:space="preserve">Intereses por mora y multas de la deuda pública interna indirecta a largo plazo de títulos y valores</t>
  </si>
  <si>
    <t xml:space="preserve">4.10.02.03.04</t>
  </si>
  <si>
    <t xml:space="preserve">Comisiones  y  otros  gastos  de  la  deuda  pública  interna  indirecta  a largo plazo de títulos y valores</t>
  </si>
  <si>
    <t xml:space="preserve">4.10.02.03.05</t>
  </si>
  <si>
    <t xml:space="preserve">Descuentos en colocación de títulos y valores de la deuda pública interna indirecta de largo plazo</t>
  </si>
  <si>
    <t xml:space="preserve">4.10.02.04.00</t>
  </si>
  <si>
    <t xml:space="preserve">Servicio de la deuda pública interna indirecta por préstamos a largo plazo</t>
  </si>
  <si>
    <t xml:space="preserve">4.10.02.04.01</t>
  </si>
  <si>
    <t xml:space="preserve">Amortización  de  la  deuda  pública  interna  indirecta  por  préstamos recibidos del sector privado a largo plazo</t>
  </si>
  <si>
    <t xml:space="preserve">4.10.02.04.02</t>
  </si>
  <si>
    <t xml:space="preserve">Amortización  de  la  deuda  pública  interna  indirecta  por  préstamos recibidos del sector público a largo plazo</t>
  </si>
  <si>
    <t xml:space="preserve">4.10.02.04.03</t>
  </si>
  <si>
    <t xml:space="preserve">Intereses   de   la   deuda   pública   interna   indirecta   por   préstamos recibidos del sector privado a largo plazo</t>
  </si>
  <si>
    <t xml:space="preserve">4.10.02.04.04</t>
  </si>
  <si>
    <t xml:space="preserve">Intereses   de   la   deuda   pública   interna   indirecta   por   préstamos recibidos del sector público a largo plazo</t>
  </si>
  <si>
    <t xml:space="preserve">4.10.02.04.05</t>
  </si>
  <si>
    <t xml:space="preserve">Intereses por mora y multas de la deuda pública interna indirecta por préstamos recibidos del sector privado a largo plazo</t>
  </si>
  <si>
    <t xml:space="preserve">4.10.02.04.06</t>
  </si>
  <si>
    <t xml:space="preserve">Intereses por mora y multas de la deuda pública interna indirecta por préstamos recibidos del sector público a largo plazo</t>
  </si>
  <si>
    <t xml:space="preserve">4.10.02.04.07</t>
  </si>
  <si>
    <t xml:space="preserve">Comisiones y otros gastos de la deuda pública interna indirecta por préstamos recibidos del sector privado a largo plazo</t>
  </si>
  <si>
    <t xml:space="preserve">4.10.02.04.08</t>
  </si>
  <si>
    <t xml:space="preserve">Comisiones y otros gastos de la deuda pública interna indirecta por préstamos recibidos del sector público a largo plazo</t>
  </si>
  <si>
    <t xml:space="preserve">4.10.03.00.00</t>
  </si>
  <si>
    <t xml:space="preserve">Servicio de la deuda pública externa a corto plazo</t>
  </si>
  <si>
    <t xml:space="preserve">4.10.03.01.00</t>
  </si>
  <si>
    <t xml:space="preserve">Servicio de la deuda pública externa a corto plazo de títulos y valores</t>
  </si>
  <si>
    <t xml:space="preserve">4.10.03.01.01</t>
  </si>
  <si>
    <t xml:space="preserve">Amortización de la deuda pública externa a corto plazo de títulos y valores</t>
  </si>
  <si>
    <t xml:space="preserve">4.10.03.01.02</t>
  </si>
  <si>
    <t xml:space="preserve">Intereses de la deuda pública externa a corto plazo de títulos y valores</t>
  </si>
  <si>
    <t xml:space="preserve">4.10.03.01.03</t>
  </si>
  <si>
    <t xml:space="preserve">Intereses por mora y multas de la deuda pública externa a corto plazo de títulos y valores</t>
  </si>
  <si>
    <t xml:space="preserve">4.10.03.01.04</t>
  </si>
  <si>
    <t xml:space="preserve">Comisiones y otros gastos de la deuda pública externa a corto plazo de títulos y valores</t>
  </si>
  <si>
    <t xml:space="preserve">4.10.03.01.05</t>
  </si>
  <si>
    <t xml:space="preserve">Descuentos en colocación de títulos y valores de la deuda pública externa a corto plazo</t>
  </si>
  <si>
    <t xml:space="preserve">4.10.03.02.00</t>
  </si>
  <si>
    <t xml:space="preserve">Servicio de la deuda pública externa por préstamos a corto plazo</t>
  </si>
  <si>
    <t xml:space="preserve">4.10.03.02.01</t>
  </si>
  <si>
    <t xml:space="preserve">Amortización de la deuda pública externa por préstamos recibidos de gobiernos extranjeros a corto plazo</t>
  </si>
  <si>
    <t xml:space="preserve">4.10.03.02.02</t>
  </si>
  <si>
    <t xml:space="preserve">Amortización de la deuda pública externa por préstamos recibidos de organismos internacionales a corto plazo</t>
  </si>
  <si>
    <t xml:space="preserve">4.10.03.02.03</t>
  </si>
  <si>
    <t xml:space="preserve">Amortización de la deuda pública externa por préstamos recibidos de instituciones financieras externas a corto plazo</t>
  </si>
  <si>
    <t xml:space="preserve">4.10.03.02.04</t>
  </si>
  <si>
    <t xml:space="preserve">Amortización de la deuda pública externa por préstamos recibidos de proveedores de bienes y servicios externos a corto plazo</t>
  </si>
  <si>
    <t xml:space="preserve">4.10.03.02.05</t>
  </si>
  <si>
    <t xml:space="preserve">Intereses de la deuda pública externa por préstamos   recibidos de gobiernos extranjeros a corto plazo</t>
  </si>
  <si>
    <t xml:space="preserve">4.10.03.02.06</t>
  </si>
  <si>
    <t xml:space="preserve">Intereses de la deuda pública externa por préstamos   recibidos de organismos internacionales a corto plazo</t>
  </si>
  <si>
    <t xml:space="preserve">4.10.03.02.07</t>
  </si>
  <si>
    <t xml:space="preserve">Intereses de la deuda pública externa por préstamos   recibidos de instituciones financieras externas a corto plazo</t>
  </si>
  <si>
    <t xml:space="preserve">4.10.03.02.08</t>
  </si>
  <si>
    <t xml:space="preserve">Intereses de la deuda pública externa por préstamos   recibidos de proveedores de bienes y servicios externos a corto plazo</t>
  </si>
  <si>
    <t xml:space="preserve">4.10.03.02.09</t>
  </si>
  <si>
    <t xml:space="preserve">Intereses  por  mora  y  multas  de  la  deuda  pública  externa  por préstamos recibidos de gobiernos extranjeros a corto plazo</t>
  </si>
  <si>
    <t xml:space="preserve">4.10.03.02.10</t>
  </si>
  <si>
    <t xml:space="preserve">Intereses  por  mora  y  multas  de  la  deuda  pública  externa  por préstamos recibidos  de organismos internacionales a corto plazo</t>
  </si>
  <si>
    <t xml:space="preserve">4.10.03.02.11</t>
  </si>
  <si>
    <t xml:space="preserve">Intereses  por  mora  y  multas  de  la  deuda  pública  externa  por préstamos  recibidos  de  instituciones  financieras  externas  a  corto plazo</t>
  </si>
  <si>
    <t xml:space="preserve">4.10.03.02.12</t>
  </si>
  <si>
    <t xml:space="preserve">Intereses  por  mora  y  multas  de  la  deuda  pública  externa  por préstamos recibidos de proveedores de bienes y servicios externos a corto plazo</t>
  </si>
  <si>
    <t xml:space="preserve">4.10.03.02.13</t>
  </si>
  <si>
    <t xml:space="preserve">Comisiones y otros gastos de la deuda pública externa por préstamos recibidos de gobiernos extranjeros a corto plazo</t>
  </si>
  <si>
    <t xml:space="preserve">4.10.03.02.14</t>
  </si>
  <si>
    <t xml:space="preserve">Comisiones y otros gastos de la deuda pública externa por préstamos recibidos  de organismos internacionales a corto plazo</t>
  </si>
  <si>
    <t xml:space="preserve">4.10.03.02.15</t>
  </si>
  <si>
    <t xml:space="preserve">Comisiones y otros gastos de la deuda pública externa por préstamos recibidos de instituciones financieras externas a corto plazo</t>
  </si>
  <si>
    <t xml:space="preserve">4.10.03.02.16</t>
  </si>
  <si>
    <t xml:space="preserve">Comisiones y otros gastos de la deuda pública externa por préstamos recibidos de proveedores de bienes y servicios externos a corto plazo</t>
  </si>
  <si>
    <t xml:space="preserve">4.10.03.03.00</t>
  </si>
  <si>
    <t xml:space="preserve">Servicio de la deuda pública externa indirecta por préstamos a corto plazo</t>
  </si>
  <si>
    <t xml:space="preserve">4.10.03.03.01</t>
  </si>
  <si>
    <t xml:space="preserve">Amortización  de  la  deuda  pública  externa  indirecta  por  préstamos recibidos de gobiernos extranjeros a corto plazo</t>
  </si>
  <si>
    <t xml:space="preserve">4.10.03.03.02</t>
  </si>
  <si>
    <t xml:space="preserve">Amortización  de  la  deuda  pública  externa  indirecta  por  préstamos recibidos de organismos internacionales a corto plazo</t>
  </si>
  <si>
    <t xml:space="preserve">4.10.03.03.03</t>
  </si>
  <si>
    <t xml:space="preserve">Amortización  de  la  deuda  pública  externa  indirecta  por  préstamos recibidos de instituciones financieras externas a corto plazo</t>
  </si>
  <si>
    <t xml:space="preserve">4.10.03.03.04</t>
  </si>
  <si>
    <t xml:space="preserve">Amortización  de  la  deuda  pública  externa  indirecta  por  préstamos recibidos de proveedores de bienes y servicios externos a corto plazo</t>
  </si>
  <si>
    <t xml:space="preserve">4.10.03.03.05</t>
  </si>
  <si>
    <t xml:space="preserve">Intereses  de  la  deuda  pública  externa  indirecta  por  préstamos recibidos de gobiernos extranjeros a corto plazo</t>
  </si>
  <si>
    <t xml:space="preserve">4.10.03.03.06</t>
  </si>
  <si>
    <t xml:space="preserve">Intereses  de  la  deuda  pública  externa  indirecta  por  préstamos recibidos de organismos internacionales a corto plazo</t>
  </si>
  <si>
    <t xml:space="preserve">4.10.03.03.07</t>
  </si>
  <si>
    <t xml:space="preserve">Intereses  de  la  deuda  pública  externa  indirecta  por  préstamos recibidos de instituciones financieras externas a corto plazo</t>
  </si>
  <si>
    <t xml:space="preserve">4.10.03.03.08</t>
  </si>
  <si>
    <t xml:space="preserve">Intereses  de  la  deuda  pública  externa  indirecta  por  préstamos recibidos de proveedores de bienes y servicios externos a corto plazo</t>
  </si>
  <si>
    <t xml:space="preserve">4.10.03.03.09</t>
  </si>
  <si>
    <t xml:space="preserve">Intereses por mora y multas de la deuda pública externa indirecta por préstamos  recibidos de gobiernos extranjeros a corto plazo</t>
  </si>
  <si>
    <t xml:space="preserve">4.10.03.03.10</t>
  </si>
  <si>
    <t xml:space="preserve">Intereses por mora y multas de la deuda pública externa indirecta por préstamos recibidos de organismos internacionales a corto plazo</t>
  </si>
  <si>
    <t xml:space="preserve">4.10.03.03.11</t>
  </si>
  <si>
    <t xml:space="preserve">Intereses por mora y multas de la deuda pública externa indirecta por préstamos  recibidos  de  instituciones  financieras  externas  a  corto plazo</t>
  </si>
  <si>
    <t xml:space="preserve">4.10.03.03.12</t>
  </si>
  <si>
    <t xml:space="preserve">Intereses por mora y multas de la deuda pública externa indirecta por préstamos  recibidos de proveedores de bienes y servicios externos a corto plazo</t>
  </si>
  <si>
    <t xml:space="preserve">4.10.03.03.13</t>
  </si>
  <si>
    <t xml:space="preserve">Comisiones y otros gastos de la deuda pública externa indirecta por préstamos  recibidos de gobiernos extranjeros a corto plazo</t>
  </si>
  <si>
    <t xml:space="preserve">4.10.03.03.14</t>
  </si>
  <si>
    <t xml:space="preserve">Comisiones y otros gastos de la deuda pública externa indirecta por préstamos recibidos de organismos internacionales a corto plazo</t>
  </si>
  <si>
    <t xml:space="preserve">4.10.03.03.15</t>
  </si>
  <si>
    <t xml:space="preserve">Comisiones y otros gastos de la deuda pública externa indirecta por préstamos   recibidos  de  instituciones  financieras  externas  a  corto plazo</t>
  </si>
  <si>
    <t xml:space="preserve">4.10.03.03.16</t>
  </si>
  <si>
    <t xml:space="preserve">Comisiones y otros gastos de la deuda pública externa indirecta por préstamos recibidos de proveedores de bienes y servicios externos a corto plazo</t>
  </si>
  <si>
    <t xml:space="preserve">4.10.04.00.00</t>
  </si>
  <si>
    <t xml:space="preserve">Servicio de la deuda pública externa a largo plazo</t>
  </si>
  <si>
    <t xml:space="preserve">4.10.04.01.00</t>
  </si>
  <si>
    <t xml:space="preserve">Servicio de la deuda pública externa a largo plazo de títulos y valores</t>
  </si>
  <si>
    <t xml:space="preserve">4.10.04.01.01</t>
  </si>
  <si>
    <t xml:space="preserve">Amortización de la deuda pública externa a largo plazo de títulos y valores</t>
  </si>
  <si>
    <t xml:space="preserve">4.10.04.01.02</t>
  </si>
  <si>
    <t xml:space="preserve">Intereses de la deuda pública externa a largo plazo de títulos y valores</t>
  </si>
  <si>
    <t xml:space="preserve">4.10.04.01.03</t>
  </si>
  <si>
    <t xml:space="preserve">Intereses por mora y multas de la deuda pública externa a largo plazo de títulos y valores</t>
  </si>
  <si>
    <t xml:space="preserve">4.10.04.01.04</t>
  </si>
  <si>
    <t xml:space="preserve">Comisiones y otros gastos de la deuda pública externa a largo plazo de títulos y valores</t>
  </si>
  <si>
    <t xml:space="preserve">4.10.04.01.05</t>
  </si>
  <si>
    <t xml:space="preserve">Descuentos en colocación de títulos y valores de la deuda pública externa a largo plazo</t>
  </si>
  <si>
    <t xml:space="preserve">4.10.04.02.00</t>
  </si>
  <si>
    <t xml:space="preserve">Servicio de la deuda pública externa por préstamos a largo plazo</t>
  </si>
  <si>
    <t xml:space="preserve">4.10.04.02.01</t>
  </si>
  <si>
    <t xml:space="preserve">Amortización de la deuda pública externa por préstamos recibidos de gobiernos extranjeros a  largo plazo</t>
  </si>
  <si>
    <t xml:space="preserve">4.10.04.02.02</t>
  </si>
  <si>
    <t xml:space="preserve">Amortización de la deuda pública externa por préstamos  recibidos de organismos internacionales a largo plazo</t>
  </si>
  <si>
    <t xml:space="preserve">4.10.04.02.03</t>
  </si>
  <si>
    <t xml:space="preserve">Amortización de la deuda pública externa por préstamos recibidos de instituciones financieras externas  a largo plazo</t>
  </si>
  <si>
    <t xml:space="preserve">4.10.04.02.04</t>
  </si>
  <si>
    <t xml:space="preserve">Amortización de la deuda pública externa por préstamos recibidos de proveedores de bienes y servicios externos a largo plazo</t>
  </si>
  <si>
    <t xml:space="preserve">4.10.04.02.05</t>
  </si>
  <si>
    <t xml:space="preserve">Intereses de la deuda pública externa por préstamos recibidos de gobiernos extranjeros a largo plazo</t>
  </si>
  <si>
    <t xml:space="preserve">4.10.04.02.06</t>
  </si>
  <si>
    <t xml:space="preserve">Intereses de la deuda pública externa por préstamos recibidos de organismos internacionales a largo plazo</t>
  </si>
  <si>
    <t xml:space="preserve">4.10.04.02.07</t>
  </si>
  <si>
    <t xml:space="preserve">Intereses de la deuda pública externa por préstamos recibidos de instituciones financieras externas a largo plazo</t>
  </si>
  <si>
    <t xml:space="preserve">4.10.04.02.08</t>
  </si>
  <si>
    <t xml:space="preserve">Intereses de la deuda pública externa por préstamos recibidos de proveedores de bienes y servicios externos a largo plazo</t>
  </si>
  <si>
    <t xml:space="preserve">4.10.04.02.09</t>
  </si>
  <si>
    <t xml:space="preserve">Intereses por mora y multas de la deuda pública externa por préstamos recibidos de gobiernos extranjeros a largo plazo</t>
  </si>
  <si>
    <t xml:space="preserve">4.10.04.02.10</t>
  </si>
  <si>
    <t xml:space="preserve">Intereses  por  mora  y  multas  de  la  deuda  pública  externa  por préstamos recibidos de organismos internacionales a largo plazo</t>
  </si>
  <si>
    <t xml:space="preserve">4.10.04.02.11</t>
  </si>
  <si>
    <t xml:space="preserve">Intereses  por  mora  y  multas  de  la  deuda  pública  externa  por préstamos  recibidos  de  instituciones  financieras  externas   a  largo plazo</t>
  </si>
  <si>
    <t xml:space="preserve">4.10.04.02.12</t>
  </si>
  <si>
    <t xml:space="preserve">Intereses  por  mora  y  multas  de  la  deuda  pública  externa  por préstamos recibidos de proveedores de bienes y servicios externos  a largo plazo</t>
  </si>
  <si>
    <t xml:space="preserve">4.10.04.02.13</t>
  </si>
  <si>
    <t xml:space="preserve">Comisiones y otros gastos de la deuda pública externa por préstamos recibidos de gobiernos extranjeros  a largo plazo</t>
  </si>
  <si>
    <t xml:space="preserve">4.10.04.02.14</t>
  </si>
  <si>
    <t xml:space="preserve">Comisiones y otros gastos de la deuda pública externa por préstamos recibidos de organismos internacionales a largo plazo</t>
  </si>
  <si>
    <t xml:space="preserve">4.10.04.02.15</t>
  </si>
  <si>
    <t xml:space="preserve">Comisiones y otros gastos de la deuda pública externa por préstamos recibidos de instituciones financieras externas  a largo plazo</t>
  </si>
  <si>
    <t xml:space="preserve">4.10.04.02.16</t>
  </si>
  <si>
    <t xml:space="preserve">Comisiones y otros gastos de la deuda pública externa por préstamos recibidos de proveedores de bienes y servicios externos  a largo plazo</t>
  </si>
  <si>
    <t xml:space="preserve">4.10.04.03.00</t>
  </si>
  <si>
    <t xml:space="preserve">Servicio de la deuda pública externa indirecta a largo plazo de títulos y valores</t>
  </si>
  <si>
    <t xml:space="preserve">4.10.04.03.01</t>
  </si>
  <si>
    <t xml:space="preserve">Amortización de la deuda pública externa indirecta a largo plazo de títulos y valores</t>
  </si>
  <si>
    <t xml:space="preserve">4.10.04.03.02</t>
  </si>
  <si>
    <t xml:space="preserve">Intereses de la deuda pública externa indirecta a largo plazo de títulos y valores</t>
  </si>
  <si>
    <t xml:space="preserve">4.10.04.03.03</t>
  </si>
  <si>
    <t xml:space="preserve">Intereses por mora y multas de la deuda pública externa indirecta a largo plazo de títulos y valores</t>
  </si>
  <si>
    <t xml:space="preserve">4.10.04.03.04</t>
  </si>
  <si>
    <t xml:space="preserve">Comisiones  y otros gastos  de la deuda pública externa indirecta a largo plazo de títulos y valores</t>
  </si>
  <si>
    <t xml:space="preserve">4.10.04.03.05</t>
  </si>
  <si>
    <t xml:space="preserve">Descuentos en colocación de títulos y valores de la deuda pública externa indirecta a largo plazo</t>
  </si>
  <si>
    <t xml:space="preserve">4.10.04.04.00</t>
  </si>
  <si>
    <t xml:space="preserve">Servicio de la deuda pública externa indirecta por préstamos a largo plazo</t>
  </si>
  <si>
    <t xml:space="preserve">4.10.04.04.01</t>
  </si>
  <si>
    <t xml:space="preserve">Amortización  de  la  deuda  pública  externa  indirecta  por  préstamos recibidos de gobiernos extranjeros a largo plazo</t>
  </si>
  <si>
    <t xml:space="preserve">4.10.04.04.02</t>
  </si>
  <si>
    <t xml:space="preserve">Amortización  de  la  deuda  pública  externa  indirecta  por  préstamos recibidos de organismos internacionales a largo plazo</t>
  </si>
  <si>
    <t xml:space="preserve">4.10.04.04.03</t>
  </si>
  <si>
    <t xml:space="preserve">Amortización  de  la  deuda  pública  externa  indirecta  por  préstamos recibidos de instituciones financieras externas a largo plazo</t>
  </si>
  <si>
    <t xml:space="preserve">4.10.04.04.04</t>
  </si>
  <si>
    <t xml:space="preserve">Amortización  de  la  deuda  pública  externa  indirecta  por  préstamos recibidos de proveedores de bienes y servicios externos  a largo plazo</t>
  </si>
  <si>
    <t xml:space="preserve">4.10.04.04.05</t>
  </si>
  <si>
    <t xml:space="preserve">Intereses  de  la  deuda  pública  externa  indirecta  por  préstamos recibidos de gobiernos extranjeros a largo plazo</t>
  </si>
  <si>
    <t xml:space="preserve">4.10.04.04.06</t>
  </si>
  <si>
    <t xml:space="preserve">Intereses  de  la  deuda  pública  externa  indirecta  por  préstamos recibidos de organismos internacionales a largo plazo</t>
  </si>
  <si>
    <t xml:space="preserve">4.10.04.04.07</t>
  </si>
  <si>
    <t xml:space="preserve">Intereses  de  la  deuda  pública  externa  indirecta  por  préstamos recibidos de instituciones financieras externas a largo plazo</t>
  </si>
  <si>
    <t xml:space="preserve">4.10.04.04.08</t>
  </si>
  <si>
    <t xml:space="preserve">Intereses  de  la  deuda  pública  externa  indirecta  por  préstamos recibidos de proveedores de bienes y servicios externos  a largo plazo</t>
  </si>
  <si>
    <t xml:space="preserve">4.10.04.04.09</t>
  </si>
  <si>
    <t xml:space="preserve">Intereses por mora y multas de la deuda pública externa indirecta por préstamos recibidos de gobiernos extranjeros a largo plazo</t>
  </si>
  <si>
    <t xml:space="preserve">4.10.04.04.10</t>
  </si>
  <si>
    <t xml:space="preserve">Intereses por mora y multas de la deuda pública externa indirecta por préstamos recibidos de organismos internacionales a largo plazo</t>
  </si>
  <si>
    <t xml:space="preserve">4.10.04.04.11</t>
  </si>
  <si>
    <t xml:space="preserve">Intereses por mora y multas de la deuda pública externa indirecta por préstamos  recibidos  de  instituciones  financieras  externas  a  largo plazo</t>
  </si>
  <si>
    <t xml:space="preserve">4.10.04.04.12</t>
  </si>
  <si>
    <t xml:space="preserve">Intereses por mora y multas de la deuda pública externa indirecta por préstamos recibidos de proveedores de bienes y servicios externos a largo plazo</t>
  </si>
  <si>
    <t xml:space="preserve">4.10.04.04.13</t>
  </si>
  <si>
    <t xml:space="preserve">Comisiones y otros gastos de la deuda pública externa indirecta por préstamos recibidos de gobiernos extranjeros a largo plazo</t>
  </si>
  <si>
    <t xml:space="preserve">4.10.04.04.14</t>
  </si>
  <si>
    <t xml:space="preserve">Comisiones y otros gastos de la deuda pública externa indirecta por préstamos recibidos de organismos internacionales a largo plazo</t>
  </si>
  <si>
    <t xml:space="preserve">4.10.04.04.15</t>
  </si>
  <si>
    <t xml:space="preserve">Comisiones y otros gastos de la deuda pública externa indirecta por préstamos  recibidos  de  instituciones  financieras  externas  a  largo plazo</t>
  </si>
  <si>
    <t xml:space="preserve">4.10.04.04.16</t>
  </si>
  <si>
    <t xml:space="preserve">Comisiones y otros gastos de la deuda pública externa indirecta por préstamos recibidos de proveedores de bienes y servicios externos a largo plazo</t>
  </si>
  <si>
    <t xml:space="preserve">4.10.05.00.00</t>
  </si>
  <si>
    <t xml:space="preserve">Reestructuración y/o refinanciamiento de la deuda publica</t>
  </si>
  <si>
    <t xml:space="preserve">4.10.05.01.00</t>
  </si>
  <si>
    <t xml:space="preserve">Disminución  por  reestructuración  y/o  refinanciamiento  de  la  deuda interna a largo plazo, en a corto plazo</t>
  </si>
  <si>
    <t xml:space="preserve">4.10.05.02.00</t>
  </si>
  <si>
    <t xml:space="preserve">Disminución  por  reestructuración  y/o  refinanciamiento  de  la  deuda interna a corto plazo, en a largo plazo</t>
  </si>
  <si>
    <t xml:space="preserve">4.10.05.03.00</t>
  </si>
  <si>
    <t xml:space="preserve">Disminución  por  reestructuración  y/o  refinanciamiento  de  la  deuda externa a largo plazo, en a corto plazo</t>
  </si>
  <si>
    <t xml:space="preserve">4.10.05.04.00</t>
  </si>
  <si>
    <t xml:space="preserve">Disminución  por  reestructuración  y/o  refinanciamiento  de  la  deuda externa a corto plazo, en a largo plazo</t>
  </si>
  <si>
    <t xml:space="preserve">4.10.05.05.00</t>
  </si>
  <si>
    <t xml:space="preserve">Disminución  de la deuda pública por distribuir</t>
  </si>
  <si>
    <t xml:space="preserve">4.10.05.05.01</t>
  </si>
  <si>
    <t xml:space="preserve">Disminución  de la deuda pública interna por distribuir</t>
  </si>
  <si>
    <t xml:space="preserve">4.10.05.05.02</t>
  </si>
  <si>
    <t xml:space="preserve">Disminución de la deuda pública externa por distribuir</t>
  </si>
  <si>
    <t xml:space="preserve">4.10.06.00.00</t>
  </si>
  <si>
    <t xml:space="preserve">Servicio  de  la  deuda  pública  por  obligaciones  de  ejercicios económico financieros anteriores</t>
  </si>
  <si>
    <t xml:space="preserve">4.10.06.01.00</t>
  </si>
  <si>
    <t xml:space="preserve">Amortización  de  la  deuda  pública  de  obligaciones  pendientes  de ejercicios económico financieros anteriores</t>
  </si>
  <si>
    <t xml:space="preserve">4.10.06.02.00</t>
  </si>
  <si>
    <t xml:space="preserve">Intereses   de   la   deuda   pública   de   obligaciones   pendientes   de ejercicios económico financieros anteriores</t>
  </si>
  <si>
    <t xml:space="preserve">4.10.06.03.00</t>
  </si>
  <si>
    <t xml:space="preserve">Intereses  por  mora  y  multas  de  la  deuda  pública  de  obligaciones pendientes de ejercicios económico financieros anteriores</t>
  </si>
  <si>
    <t xml:space="preserve">4.10.06.04.00</t>
  </si>
  <si>
    <t xml:space="preserve">Comisiones  y  otros  gastos  de  la  deuda  pública  de  obligaciones pendientes de ejercicios económico financieros anteriores</t>
  </si>
  <si>
    <t xml:space="preserve">4.11.00.00.00</t>
  </si>
  <si>
    <t xml:space="preserve">DISMINUCION DE PASIVOS</t>
  </si>
  <si>
    <t xml:space="preserve">4.11.01.00.00</t>
  </si>
  <si>
    <t xml:space="preserve">Disminución de gastos de personal por pagar</t>
  </si>
  <si>
    <t xml:space="preserve">4.11.01.01.00</t>
  </si>
  <si>
    <t xml:space="preserve">Disminución de sueldos, salarios y otras remuneraciones por pagar</t>
  </si>
  <si>
    <t xml:space="preserve">4.11.02.00.00</t>
  </si>
  <si>
    <t xml:space="preserve">Disminución de aportes patronales y retenciones laborales por pagar</t>
  </si>
  <si>
    <t xml:space="preserve">4.11.02.01.00</t>
  </si>
  <si>
    <t xml:space="preserve">Disminución de aportes patronales y retenciones laborales por pagar al Instituto Venezolano de los Seguros Sociales (IVSS)</t>
  </si>
  <si>
    <t xml:space="preserve">4.11.02.02.00</t>
  </si>
  <si>
    <t xml:space="preserve">Disminución de aportes patronales y retenciones laborales por pagar al Instituto de Previsión Social del Ministerio de Educación (Ipasme)</t>
  </si>
  <si>
    <t xml:space="preserve">4.11.02.03.00</t>
  </si>
  <si>
    <t xml:space="preserve">Disminución de aportes patronales y retenciones laborales por pagar al Fondo de Jubilaciones</t>
  </si>
  <si>
    <t xml:space="preserve">4.11.02.04.00</t>
  </si>
  <si>
    <t xml:space="preserve">Disminución de aportes patronales y retenciones laborales por pagar al Fondo Contributivo del Régimen Prestacional de Empleo</t>
  </si>
  <si>
    <t xml:space="preserve">4.11.02.05.00</t>
  </si>
  <si>
    <t xml:space="preserve">Disminución de aportes patronales y retenciones laborales por pagar al Fondo de Ahorro Obligatorio para la Vivienda (FAOV)</t>
  </si>
  <si>
    <t xml:space="preserve">4.11.02.06.00</t>
  </si>
  <si>
    <t xml:space="preserve">Disminución de aportes patronales y retenciones laborales por pagar al  seguro  de  vida,  accidentes  personales,  hospitalización,  cirugía, maternidad (HCM) y gastos funerarios</t>
  </si>
  <si>
    <t xml:space="preserve">4.11.02.07.00</t>
  </si>
  <si>
    <t xml:space="preserve">Disminución de aportes patronales y retenciones laborales por pagar a cajas de ahorro</t>
  </si>
  <si>
    <t xml:space="preserve">4.11.02.08.00</t>
  </si>
  <si>
    <t xml:space="preserve">Disminución  de  aportes  patronales  por  pagar  a  organismos  de seguridad social</t>
  </si>
  <si>
    <t xml:space="preserve">4.11.02.09.00</t>
  </si>
  <si>
    <t xml:space="preserve">Disminución de retenciones laborales por pagar  al  Instituto Nacional de Capacitación y Educación Socialista (Inces)</t>
  </si>
  <si>
    <t xml:space="preserve">4.11.02.10.00</t>
  </si>
  <si>
    <t xml:space="preserve">Disminución   de   retenciones   laborales   por   pagar   por   pensión alimenticia</t>
  </si>
  <si>
    <t xml:space="preserve">4.11.02.98.00</t>
  </si>
  <si>
    <t xml:space="preserve">Disminución de otros aportes legales por pagar</t>
  </si>
  <si>
    <t xml:space="preserve">4.11.02.99.00</t>
  </si>
  <si>
    <t xml:space="preserve">Disminución de otras retenciones laborales por pagar</t>
  </si>
  <si>
    <t xml:space="preserve">4.11.03.00.00</t>
  </si>
  <si>
    <t xml:space="preserve">Disminución de cuentas y efectos por pagar a proveedores</t>
  </si>
  <si>
    <t xml:space="preserve">4.11.03.01.00</t>
  </si>
  <si>
    <t xml:space="preserve">Disminución de cuentas por pagar a proveedores a corto plazo</t>
  </si>
  <si>
    <t xml:space="preserve">4.11.03.02.00</t>
  </si>
  <si>
    <t xml:space="preserve">Disminución de efectos por pagar a proveedores a corto plazo</t>
  </si>
  <si>
    <t xml:space="preserve">4.11.03.03.00</t>
  </si>
  <si>
    <t xml:space="preserve">Disminución de cuentas por pagar a proveedores a mediano y largo plazo</t>
  </si>
  <si>
    <t xml:space="preserve">4.11.03.04.00</t>
  </si>
  <si>
    <t xml:space="preserve">Disminución de efectos por pagar a proveedores a mediano y largo plazo</t>
  </si>
  <si>
    <t xml:space="preserve">4.11.04.00.00</t>
  </si>
  <si>
    <t xml:space="preserve">Disminución de cuentas y efectos por pagar a contratistas</t>
  </si>
  <si>
    <t xml:space="preserve">4.11.04.01.00</t>
  </si>
  <si>
    <t xml:space="preserve">Disminución de cuentas por pagar a contratistas a corto plazo</t>
  </si>
  <si>
    <t xml:space="preserve">4.11.04.02.00</t>
  </si>
  <si>
    <t xml:space="preserve">Disminución de efectos por pagar a contratistas a corto plazo</t>
  </si>
  <si>
    <t xml:space="preserve">4.11.04.03.00</t>
  </si>
  <si>
    <t xml:space="preserve">Disminución de cuentas por pagar a contratistas a mediano largo y plazo</t>
  </si>
  <si>
    <t xml:space="preserve">4.11.04.04.00</t>
  </si>
  <si>
    <t xml:space="preserve">Disminución de efectos por pagar a contratistas a mediano y plazo</t>
  </si>
  <si>
    <t xml:space="preserve">4.11.05.00.00</t>
  </si>
  <si>
    <t xml:space="preserve">Disminución de intereses por pagar</t>
  </si>
  <si>
    <t xml:space="preserve">4.11.05.01.00</t>
  </si>
  <si>
    <t xml:space="preserve">Disminución de intereses internos por pagar</t>
  </si>
  <si>
    <t xml:space="preserve">4.11.05.02.00</t>
  </si>
  <si>
    <t xml:space="preserve">Disminución de intereses externos por pagar</t>
  </si>
  <si>
    <t xml:space="preserve">4.11.06.00.00</t>
  </si>
  <si>
    <t xml:space="preserve">Disminución de otras cuentas y efectos por pagar a corto plazo</t>
  </si>
  <si>
    <t xml:space="preserve">4.11.06.01.00</t>
  </si>
  <si>
    <t xml:space="preserve">Disminución  de  obligaciones  de  ejercicios  económico  financieros anteriores</t>
  </si>
  <si>
    <t xml:space="preserve">4.11.06.02.00</t>
  </si>
  <si>
    <t xml:space="preserve">Disminución de otras cuentas por pagar a corto plazo</t>
  </si>
  <si>
    <t xml:space="preserve">4.11.06.03.00</t>
  </si>
  <si>
    <t xml:space="preserve">Disminución de otros efectos por pagar a corto plazo</t>
  </si>
  <si>
    <t xml:space="preserve">4.11.07.00.00</t>
  </si>
  <si>
    <t xml:space="preserve">Disminución de pasivos diferidos</t>
  </si>
  <si>
    <t xml:space="preserve">4.11.07.01.00</t>
  </si>
  <si>
    <t xml:space="preserve">Disminución de pasivos diferidos a corto plazo</t>
  </si>
  <si>
    <t xml:space="preserve">4.11.07.01.01</t>
  </si>
  <si>
    <t xml:space="preserve">Disminución de rentas diferidas por recaudar a corto plazo</t>
  </si>
  <si>
    <t xml:space="preserve">4.11.07.02.00</t>
  </si>
  <si>
    <t xml:space="preserve">Disminución de pasivos diferidos a mediano y largo plazo</t>
  </si>
  <si>
    <t xml:space="preserve">4.11.07.02.01</t>
  </si>
  <si>
    <t xml:space="preserve">Disminución del rescate de certificados de reintegro tributario</t>
  </si>
  <si>
    <t xml:space="preserve">4.11.07.02.02</t>
  </si>
  <si>
    <t xml:space="preserve">Disminución del rescate de bonos de exportación</t>
  </si>
  <si>
    <t xml:space="preserve">4.11.07.02.03</t>
  </si>
  <si>
    <t xml:space="preserve">Disminución del rescate de bonos en dación de pagos</t>
  </si>
  <si>
    <t xml:space="preserve">4.11.08.00.00</t>
  </si>
  <si>
    <t xml:space="preserve">Disminución de provisiones y reservas técnicas</t>
  </si>
  <si>
    <t xml:space="preserve">4.11.08.01.00</t>
  </si>
  <si>
    <t xml:space="preserve">Disminución de provisiones</t>
  </si>
  <si>
    <t xml:space="preserve">4.11.08.01.01</t>
  </si>
  <si>
    <t xml:space="preserve">Disminución de provisiones para cuentas incobrables</t>
  </si>
  <si>
    <t xml:space="preserve">4.11.08.01.02</t>
  </si>
  <si>
    <t xml:space="preserve">Disminución de provisiones para despidos</t>
  </si>
  <si>
    <t xml:space="preserve">4.11.08.01.03</t>
  </si>
  <si>
    <t xml:space="preserve">Disminución de provisiones para pérdidas en el inventario</t>
  </si>
  <si>
    <t xml:space="preserve">4.11.08.01.04</t>
  </si>
  <si>
    <t xml:space="preserve">Disminución de provisiones  para beneficios sociales</t>
  </si>
  <si>
    <t xml:space="preserve">4.11.08.01.99</t>
  </si>
  <si>
    <t xml:space="preserve">Disminución de otras  provisiones</t>
  </si>
  <si>
    <t xml:space="preserve">4.11.08.02.00</t>
  </si>
  <si>
    <t xml:space="preserve">Disminución de reservas técnicas</t>
  </si>
  <si>
    <t xml:space="preserve">4.11.09.00.00</t>
  </si>
  <si>
    <t xml:space="preserve">Disminución de fondos de terceros</t>
  </si>
  <si>
    <t xml:space="preserve">4.11.09.01.00</t>
  </si>
  <si>
    <t xml:space="preserve">Disminución de depósitos recibidos en garantía</t>
  </si>
  <si>
    <t xml:space="preserve">4.11.09.02.00</t>
  </si>
  <si>
    <t xml:space="preserve">Disminución  de  depósitos  recibidos  por  enteramiento  de  fondos públicos</t>
  </si>
  <si>
    <t xml:space="preserve">4.11.09.99.00</t>
  </si>
  <si>
    <t xml:space="preserve">Disminución de otros fondos de terceros</t>
  </si>
  <si>
    <t xml:space="preserve">4.11.10.00.00</t>
  </si>
  <si>
    <t xml:space="preserve">Disminución  de  depósitos  de instituciones financieras</t>
  </si>
  <si>
    <t xml:space="preserve">4.11.10.01.00</t>
  </si>
  <si>
    <t xml:space="preserve">Disminución de depósitos a la vista</t>
  </si>
  <si>
    <t xml:space="preserve">4.11.10.01.01</t>
  </si>
  <si>
    <t xml:space="preserve">Disminución  de  depósitos   de  terceros  a  la  vista  de  organismos del   sector público</t>
  </si>
  <si>
    <t xml:space="preserve">4.11.10.01.02</t>
  </si>
  <si>
    <t xml:space="preserve">Disminución     de  depósitos  de  terceros  a  la  vista  de  personas naturales y jurídicas del sector privado</t>
  </si>
  <si>
    <t xml:space="preserve">4.11.10.02.00</t>
  </si>
  <si>
    <t xml:space="preserve">Disminución de depósitos a plazo fijo</t>
  </si>
  <si>
    <t xml:space="preserve">4.11.10.02.01</t>
  </si>
  <si>
    <t xml:space="preserve">Disminución  de  depósitos  a  plazo  fijo  de  organismos  del  sector público</t>
  </si>
  <si>
    <t xml:space="preserve">4.11.10.02.02</t>
  </si>
  <si>
    <t xml:space="preserve">Disminución  de  depósitos  a  plazo  fijo  de  personas  naturales  y jurídicas del sector privado</t>
  </si>
  <si>
    <t xml:space="preserve">4.11.11.00.00</t>
  </si>
  <si>
    <t xml:space="preserve">Obligaciones de ejercicios económico financieros anteriores</t>
  </si>
  <si>
    <t xml:space="preserve">4.11.11.01.00</t>
  </si>
  <si>
    <t xml:space="preserve">4.11.11.02.00</t>
  </si>
  <si>
    <t xml:space="preserve">4.11.11.03.00</t>
  </si>
  <si>
    <t xml:space="preserve">4.11.11.04.00</t>
  </si>
  <si>
    <t xml:space="preserve">Compromisos   pendientes   de   ejercicios   económico   financieros anteriores</t>
  </si>
  <si>
    <t xml:space="preserve">4.11.11.05.00</t>
  </si>
  <si>
    <t xml:space="preserve">Prestaciones sociales originadas por la aplicación de la Ley Orgánica del Trabajo, los Trabajadores y las Trabajadoras</t>
  </si>
  <si>
    <t xml:space="preserve">4.11.98.00.00</t>
  </si>
  <si>
    <t xml:space="preserve">Disminución de otros pasivos a corto plazo</t>
  </si>
  <si>
    <t xml:space="preserve">4.11.98.01.00</t>
  </si>
  <si>
    <t xml:space="preserve">4.11.99.00.00</t>
  </si>
  <si>
    <t xml:space="preserve">Disminución de otros pasivos a mediano y largo plazo</t>
  </si>
  <si>
    <t xml:space="preserve">4.11.99.01.00</t>
  </si>
  <si>
    <t xml:space="preserve">4.12.00.00.00</t>
  </si>
  <si>
    <t xml:space="preserve">DISMINUCIÓN DEL PATRIMONIO</t>
  </si>
  <si>
    <t xml:space="preserve">4.12.01.00.00</t>
  </si>
  <si>
    <t xml:space="preserve">Disminución del capital</t>
  </si>
  <si>
    <t xml:space="preserve">4.12.01.01.00</t>
  </si>
  <si>
    <t xml:space="preserve">Disminución del capital fiscal e institucional</t>
  </si>
  <si>
    <t xml:space="preserve">4.12.01.02.00</t>
  </si>
  <si>
    <t xml:space="preserve">Disminución de aportes por capitalizar</t>
  </si>
  <si>
    <t xml:space="preserve">4.12.01.03.00</t>
  </si>
  <si>
    <t xml:space="preserve">Disminución de dividendos a distribuir</t>
  </si>
  <si>
    <t xml:space="preserve">4.12.02.00.00</t>
  </si>
  <si>
    <t xml:space="preserve">Disminución de reservas</t>
  </si>
  <si>
    <t xml:space="preserve">4.12.02.01.00</t>
  </si>
  <si>
    <t xml:space="preserve">4.12.03.00.00</t>
  </si>
  <si>
    <t xml:space="preserve">Ajuste por inflación</t>
  </si>
  <si>
    <t xml:space="preserve">4.12.03.01.00</t>
  </si>
  <si>
    <t xml:space="preserve">4.12.04.00.00</t>
  </si>
  <si>
    <t xml:space="preserve">Disminución de resultados</t>
  </si>
  <si>
    <t xml:space="preserve">4.12.04.01.00</t>
  </si>
  <si>
    <t xml:space="preserve">Disminución de resultados acumulados</t>
  </si>
  <si>
    <t xml:space="preserve">4.12.04.02.00</t>
  </si>
  <si>
    <t xml:space="preserve">Disminución de resultados del ejercicio económico financiero</t>
  </si>
  <si>
    <t xml:space="preserve">4.98.00.00.00</t>
  </si>
  <si>
    <t xml:space="preserve">RECTIFICACIONES AL PRESUPUESTO</t>
  </si>
  <si>
    <t xml:space="preserve">4.98.01.00.00</t>
  </si>
  <si>
    <t xml:space="preserve">Rectificaciones al presupuesto</t>
  </si>
  <si>
    <t xml:space="preserve">4.98.01.01.00</t>
  </si>
  <si>
    <t xml:space="preserve">Rectificaciones al presupuesto</t>
  </si>
  <si>
    <t xml:space="preserve">RIF - CEDULA</t>
  </si>
  <si>
    <t xml:space="preserve">CODIGO</t>
  </si>
  <si>
    <t xml:space="preserve">PROVEEDOR Y/O EMPLEADO</t>
  </si>
  <si>
    <t xml:space="preserve">TELEFONO</t>
  </si>
  <si>
    <t xml:space="preserve">DIRECCION</t>
  </si>
  <si>
    <t xml:space="preserve">TIPO</t>
  </si>
  <si>
    <t xml:space="preserve">G200076496</t>
  </si>
  <si>
    <t xml:space="preserve">LOTERIA DEL ZULIA</t>
  </si>
  <si>
    <t xml:space="preserve">0261-7924483</t>
  </si>
  <si>
    <t xml:space="preserve">CALLE 72 ENTRE AV 3F Y 3GEDIF LOTERIA DEL ZULIA</t>
  </si>
  <si>
    <t xml:space="preserve">ORGANISMO</t>
  </si>
  <si>
    <t xml:space="preserve">V16560554</t>
  </si>
  <si>
    <t xml:space="preserve">MARIA GUTIERREZ</t>
  </si>
  <si>
    <t xml:space="preserve">18 DE OCTUBRE </t>
  </si>
  <si>
    <t xml:space="preserve">EMPLEADO</t>
  </si>
  <si>
    <t xml:space="preserve">V12441043</t>
  </si>
  <si>
    <t xml:space="preserve">YOMARI LINARES</t>
  </si>
  <si>
    <t xml:space="preserve">URB RAUL LEONI BLOQUE 4 APTO 02-01 1 ETAPA</t>
  </si>
  <si>
    <t xml:space="preserve">V11289632</t>
  </si>
  <si>
    <t xml:space="preserve">YASMIN RONDON</t>
  </si>
  <si>
    <t xml:space="preserve">KM4</t>
  </si>
  <si>
    <t xml:space="preserve">V4155163</t>
  </si>
  <si>
    <t xml:space="preserve">OSVALDO BARRIOS </t>
  </si>
  <si>
    <t xml:space="preserve">SECTOR AMPARO AV 36 CON CALLE 83A N° 61A-147</t>
  </si>
  <si>
    <t xml:space="preserve">V7788875</t>
  </si>
  <si>
    <t xml:space="preserve">MILTON GUERRERO</t>
  </si>
  <si>
    <t xml:space="preserve">SANTA ROSA</t>
  </si>
  <si>
    <t xml:space="preserve">V12299068</t>
  </si>
  <si>
    <t xml:space="preserve">PEDRO HERRERA</t>
  </si>
  <si>
    <t xml:space="preserve">V17183107</t>
  </si>
  <si>
    <t xml:space="preserve">MARIOLY ARAUJO</t>
  </si>
  <si>
    <t xml:space="preserve">V14523704</t>
  </si>
  <si>
    <t xml:space="preserve">NOHELIANA BERMUDEZ</t>
  </si>
  <si>
    <t xml:space="preserve">V17835980</t>
  </si>
  <si>
    <t xml:space="preserve">MARBELYS PERDOMO</t>
  </si>
  <si>
    <t xml:space="preserve">V25197052</t>
  </si>
  <si>
    <t xml:space="preserve">LUDYS YEPEZ</t>
  </si>
  <si>
    <t xml:space="preserve">V11609293</t>
  </si>
  <si>
    <t xml:space="preserve">LISSETH FLORES</t>
  </si>
  <si>
    <t xml:space="preserve">AV 2 EL MILAGRO SECTOR SERRO DE MARIN N° 2E-85</t>
  </si>
  <si>
    <t xml:space="preserve">V16066170</t>
  </si>
  <si>
    <t xml:space="preserve">ELIZABETH BASTIDAS</t>
  </si>
  <si>
    <t xml:space="preserve">V16624450</t>
  </si>
  <si>
    <t xml:space="preserve">YULEGNI PIRELA</t>
  </si>
  <si>
    <t xml:space="preserve">V26410947</t>
  </si>
  <si>
    <t xml:space="preserve">ANDRELYS CHOURIO</t>
  </si>
  <si>
    <t xml:space="preserve">LA PASTORA CALLE 95E N° 51B-63</t>
  </si>
  <si>
    <t xml:space="preserve">V12404935</t>
  </si>
  <si>
    <t xml:space="preserve">ALEXANDER TORRES</t>
  </si>
  <si>
    <t xml:space="preserve">URNB ROSAL SUR CALLE 40 N° 14A-63</t>
  </si>
  <si>
    <t xml:space="preserve">J500860560</t>
  </si>
  <si>
    <t xml:space="preserve">FRIO CONSTANTE, C.A</t>
  </si>
  <si>
    <t xml:space="preserve">AV 24B CON CALLE 89A, LOCAL 89A-30</t>
  </si>
  <si>
    <t xml:space="preserve">PROVEEDOR</t>
  </si>
  <si>
    <t xml:space="preserve">V9527363</t>
  </si>
  <si>
    <t xml:space="preserve">MIGUEL GONZALEZ</t>
  </si>
  <si>
    <t xml:space="preserve">BARRIO PANAMERICANO CALLE 71 CASA N° 78-123</t>
  </si>
  <si>
    <t xml:space="preserve">V12869231</t>
  </si>
  <si>
    <t xml:space="preserve">MERLIN RODRIGUEZ</t>
  </si>
  <si>
    <t xml:space="preserve">-</t>
  </si>
  <si>
    <t xml:space="preserve">V7611283</t>
  </si>
  <si>
    <t xml:space="preserve">NELSON BELZAREZ</t>
  </si>
  <si>
    <t xml:space="preserve">J501183503</t>
  </si>
  <si>
    <t xml:space="preserve">COMERCIALIZADORA QUE MOLLEJA ,CA</t>
  </si>
  <si>
    <t xml:space="preserve">CALLE 72 CON AV 3GEDIF RESIDENCIA EL CARMEN</t>
  </si>
  <si>
    <t xml:space="preserve">J309326042</t>
  </si>
  <si>
    <t xml:space="preserve">INCARSICA</t>
  </si>
  <si>
    <t xml:space="preserve">J310783357</t>
  </si>
  <si>
    <t xml:space="preserve">CREATIVIDAD SIN LIMITE,C.A</t>
  </si>
  <si>
    <t xml:space="preserve">AV 20 CON CALLE 72 C.C MONTIELCO LOCAL PA2-5</t>
  </si>
  <si>
    <t xml:space="preserve">J297886257</t>
  </si>
  <si>
    <t xml:space="preserve">FARMACIA LAS MERCEDES, C.A</t>
  </si>
  <si>
    <t xml:space="preserve">LILA ATENCIO</t>
  </si>
  <si>
    <t xml:space="preserve">J406054518</t>
  </si>
  <si>
    <t xml:space="preserve">MASTER TONER MARACAIBO C,A </t>
  </si>
  <si>
    <t xml:space="preserve">AV 15 Q CON CALLE 57 LOCAL N°5 URB LA TRINIDAD</t>
  </si>
  <si>
    <t xml:space="preserve">J501273243</t>
  </si>
  <si>
    <t xml:space="preserve">LOCAL SHOP, C.A</t>
  </si>
  <si>
    <t xml:space="preserve">AV 15 DELICIAS C.C. DELICIAS PLAZA NIVEL PLANTA B</t>
  </si>
  <si>
    <t xml:space="preserve">V12307723</t>
  </si>
  <si>
    <t xml:space="preserve">JOAN HUERTA</t>
  </si>
  <si>
    <t xml:space="preserve">V15012860</t>
  </si>
  <si>
    <t xml:space="preserve">JOSE LUIS MOLERO</t>
  </si>
  <si>
    <t xml:space="preserve">CONJUNTO RESD EL CUJI NUCLEO 6 EDIF 3 APTO 2D</t>
  </si>
  <si>
    <t xml:space="preserve">J408826321</t>
  </si>
  <si>
    <t xml:space="preserve">PROBUS CENTRO DE DIAGNOSTICO INTEGRAL ,C.A</t>
  </si>
  <si>
    <t xml:space="preserve">CALLE 69 ENTRE AV 16 Y 15D EDIF PROBUS PISO U CENTRO COMERCIAL LA CASCADA</t>
  </si>
  <si>
    <t xml:space="preserve">V3110801</t>
  </si>
  <si>
    <t xml:space="preserve">DIONER VILLALOBOS</t>
  </si>
  <si>
    <t xml:space="preserve">J40959691V5</t>
  </si>
  <si>
    <t xml:space="preserve">FAMY PLAST, C.A.</t>
  </si>
  <si>
    <t xml:space="preserve">AV. 4 CASA NRO 60-32 SECTOR BELLA VISTA</t>
  </si>
  <si>
    <t xml:space="preserve">J293741866</t>
  </si>
  <si>
    <t xml:space="preserve">TAPICENTER. C.A.</t>
  </si>
  <si>
    <t xml:space="preserve">CALLE 65. ENTRE AV 8 (SANTA RITA) Y AV 4( BELLA VISTA) GALPON NRO834000 SECTOR SANTA RITA-DETRÁS DE TOSTADAS SAN BENITO</t>
  </si>
  <si>
    <t xml:space="preserve">J407012231</t>
  </si>
  <si>
    <t xml:space="preserve">FERRETERIA ALPECA, C.A.</t>
  </si>
  <si>
    <t xml:space="preserve">AV CALLE 58 ENTRE AV 2 Y 1 LOCAL NRO 2-75 BARRIO 18 DE OCTUBRE</t>
  </si>
  <si>
    <t xml:space="preserve">J502119175</t>
  </si>
  <si>
    <t xml:space="preserve">SUMINISTROS MEDIPAZ, C.A.</t>
  </si>
  <si>
    <t xml:space="preserve">CALLE 67A CASA NRO. 78A-05 URB. LA VICTORIA SEGUNDA ETAPA</t>
  </si>
  <si>
    <t xml:space="preserve">J070194901</t>
  </si>
  <si>
    <t xml:space="preserve">BITUPLAST C.A.</t>
  </si>
  <si>
    <t xml:space="preserve">AV. 50 EDIF. GALPONES Y OFICINA PISO 0 OF PB ZONA INDUSTRIAL II SAN FRANCISCO</t>
  </si>
  <si>
    <t xml:space="preserve">V11660237</t>
  </si>
  <si>
    <t xml:space="preserve">YNGRID MARTINEZ</t>
  </si>
  <si>
    <t xml:space="preserve">J070180110</t>
  </si>
  <si>
    <t xml:space="preserve">PAPELERIA ESTEVA C.A.</t>
  </si>
  <si>
    <t xml:space="preserve">AV BELLA VISTA CC COSTA VERDE NIVEL PB LOCAL PB36</t>
  </si>
  <si>
    <t xml:space="preserve">GERMAN LUGO</t>
  </si>
  <si>
    <t xml:space="preserve">PEDRO MORILLO</t>
  </si>
  <si>
    <t xml:space="preserve">V10604493</t>
  </si>
  <si>
    <t xml:space="preserve">MARIA EUGENIA AÑEZ</t>
  </si>
  <si>
    <t xml:space="preserve">J412793365</t>
  </si>
  <si>
    <t xml:space="preserve">FARMACIA FARMAEXPRESS 24 BELLA VISTA, C.A.</t>
  </si>
  <si>
    <t xml:space="preserve">AV. 4 BELLA VISTA CON CALLE 66. SECTOR BELLA VISTA</t>
  </si>
  <si>
    <t xml:space="preserve">V18201919</t>
  </si>
  <si>
    <t xml:space="preserve">JOSIBETH MOLANO</t>
  </si>
  <si>
    <t xml:space="preserve">0416-8620194</t>
  </si>
  <si>
    <t xml:space="preserve">AV. 2 EL MILAGRO, FRENTE A RESIDENCIAS MARTIN.</t>
  </si>
  <si>
    <t xml:space="preserve">V16079952</t>
  </si>
  <si>
    <t xml:space="preserve">CARLOS PULIDO</t>
  </si>
  <si>
    <t xml:space="preserve">J304677960</t>
  </si>
  <si>
    <t xml:space="preserve">HISPANA DE SEGUROS</t>
  </si>
  <si>
    <t xml:space="preserve">J500328800</t>
  </si>
  <si>
    <t xml:space="preserve">REDVITAL COMERCIALIZADORA, C.A.</t>
  </si>
  <si>
    <t xml:space="preserve">G200111291</t>
  </si>
  <si>
    <t xml:space="preserve">SEDATEZ</t>
  </si>
  <si>
    <t xml:space="preserve">Calle 95 entre AV 4 y 5. Edif. Palacio de Gobierno, Piso 1</t>
  </si>
  <si>
    <t xml:space="preserve">V13064270</t>
  </si>
  <si>
    <t xml:space="preserve">CAMELIS ACEVEDO</t>
  </si>
  <si>
    <t xml:space="preserve">J501477086</t>
  </si>
  <si>
    <t xml:space="preserve">FERREMUNDO78, C.A.</t>
  </si>
  <si>
    <t xml:space="preserve">CALLE 78 CON AV. 8A-35 SECTOR LA CONSOLACIÒN</t>
  </si>
  <si>
    <t xml:space="preserve">J138787059</t>
  </si>
  <si>
    <t xml:space="preserve">ING. CARLOS PAZ</t>
  </si>
  <si>
    <t xml:space="preserve">J070168722</t>
  </si>
  <si>
    <t xml:space="preserve">HOGAR CLINICA SAN RAFAEL</t>
  </si>
  <si>
    <t xml:space="preserve">0261-7911660</t>
  </si>
  <si>
    <t xml:space="preserve">AV. 3F CON CALLE 64 LOCAL 64-95 SECTOR LAS MERCEDES</t>
  </si>
  <si>
    <t xml:space="preserve">V26694841</t>
  </si>
  <si>
    <t xml:space="preserve">IVANNA VARGAS</t>
  </si>
  <si>
    <t xml:space="preserve">J403408734</t>
  </si>
  <si>
    <t xml:space="preserve">MONACO INVERSIONES C.A.</t>
  </si>
  <si>
    <t xml:space="preserve">J400869676</t>
  </si>
  <si>
    <t xml:space="preserve">SERPAZ, C.A.</t>
  </si>
  <si>
    <t xml:space="preserve">0414-0640983</t>
  </si>
  <si>
    <t xml:space="preserve">CALLE 67A, CASA NRO. 78A-05, URB. LA VICTORIA</t>
  </si>
  <si>
    <t xml:space="preserve">V20328201</t>
  </si>
  <si>
    <t xml:space="preserve">FIDEL GONZALEZ</t>
  </si>
  <si>
    <t xml:space="preserve">V17951795</t>
  </si>
  <si>
    <t xml:space="preserve">PAOLA GONZALEZ</t>
  </si>
  <si>
    <t xml:space="preserve">J402405790</t>
  </si>
  <si>
    <t xml:space="preserve">MUSIC &amp; SPORT DELICIAS, COMPAÑÍA ANONIMA</t>
  </si>
  <si>
    <t xml:space="preserve">J31271972</t>
  </si>
  <si>
    <t xml:space="preserve">PROGRESS CONNECTION, C.A.</t>
  </si>
  <si>
    <t xml:space="preserve">0261-7628097</t>
  </si>
  <si>
    <t xml:space="preserve">AV. 23 CON CALLE 20 LOCAL CENTER 23/70 NO 5 SECTOR PARAISO</t>
  </si>
  <si>
    <t xml:space="preserve">J070119365</t>
  </si>
  <si>
    <t xml:space="preserve">INMOBILIARIA SALHA</t>
  </si>
  <si>
    <t xml:space="preserve">0261-7976928</t>
  </si>
  <si>
    <t xml:space="preserve">AV 4 BELLA VISTA CON ESQ CALLE 70 EDIF PINTA PB OFIC 01</t>
  </si>
  <si>
    <t xml:space="preserve">J314872168</t>
  </si>
  <si>
    <t xml:space="preserve">LAGO PRINT C.A</t>
  </si>
  <si>
    <t xml:space="preserve">0261-7982965</t>
  </si>
  <si>
    <t xml:space="preserve">CALLE 71 ENTRE AVS. 14A Y 15 LOCAL 14A SECTOR DELICIAS</t>
  </si>
  <si>
    <t xml:space="preserve">J001241345</t>
  </si>
  <si>
    <t xml:space="preserve">CANTV</t>
  </si>
  <si>
    <t xml:space="preserve">AV. LIBERTADOR EDIF. NEA (ADMINISTRATIVO), PISO 6, OF. NORTE, URB. GUAICAIPURO</t>
  </si>
  <si>
    <t xml:space="preserve">J070300019</t>
  </si>
  <si>
    <t xml:space="preserve">PANADERIA RITZ 72, C.A.</t>
  </si>
  <si>
    <t xml:space="preserve">CALLE 72 ENTRE AV 3F Y 3GEDIFICIO SUPER RITZ 72 PISO 1 LOCAL 1 SECTOR LA LAGO</t>
  </si>
  <si>
    <t xml:space="preserve">G200008261</t>
  </si>
  <si>
    <t xml:space="preserve">COMISION NACIONAL DE TELECOMUNICACIONES CONATEL (CONATEL)</t>
  </si>
  <si>
    <t xml:space="preserve">V-238635922</t>
  </si>
  <si>
    <t xml:space="preserve">IMPRESOS GRAFICOS J&amp;G</t>
  </si>
  <si>
    <t xml:space="preserve">0424-6657607</t>
  </si>
  <si>
    <t xml:space="preserve">AV. 4 BELLA VISTA, ENTRE CALLE 90 Y 91 #90-75</t>
  </si>
  <si>
    <t xml:space="preserve">V12328349</t>
  </si>
  <si>
    <t xml:space="preserve">DARWIN RONDON</t>
  </si>
  <si>
    <t xml:space="preserve">J407160605</t>
  </si>
  <si>
    <t xml:space="preserve">SOLUCIONES MEDICA BRITO MARIN, C.A</t>
  </si>
  <si>
    <t xml:space="preserve">0414-6160411</t>
  </si>
  <si>
    <t xml:space="preserve">EL MOJAN</t>
  </si>
  <si>
    <t xml:space="preserve">V18307532</t>
  </si>
  <si>
    <t xml:space="preserve">VIRGINIA MEDINA</t>
  </si>
  <si>
    <t xml:space="preserve">J296469920</t>
  </si>
  <si>
    <t xml:space="preserve">ADIMUEBLES, C.A</t>
  </si>
  <si>
    <t xml:space="preserve">J317613910</t>
  </si>
  <si>
    <t xml:space="preserve">INVERSIONES REPREDICA,C.A</t>
  </si>
  <si>
    <t xml:space="preserve">J306340165</t>
  </si>
  <si>
    <t xml:space="preserve">BARRA RESTAURANT SPORT PIAMONTE, C.A</t>
  </si>
  <si>
    <t xml:space="preserve">AV 15 EDIF GREDOS PISO 1</t>
  </si>
  <si>
    <t xml:space="preserve">G200073977</t>
  </si>
  <si>
    <t xml:space="preserve">CONALOT</t>
  </si>
  <si>
    <t xml:space="preserve">J500617020</t>
  </si>
  <si>
    <t xml:space="preserve">EXOPLANET, C.A</t>
  </si>
  <si>
    <t xml:space="preserve">V26032899</t>
  </si>
  <si>
    <t xml:space="preserve">JESUS LEON</t>
  </si>
  <si>
    <t xml:space="preserve">V7757554</t>
  </si>
  <si>
    <t xml:space="preserve">ZANDER MARQUEZ</t>
  </si>
  <si>
    <t xml:space="preserve">J070552808</t>
  </si>
  <si>
    <t xml:space="preserve">CODECA COMERCIALIZADORA DE CAUCHOS, C.A</t>
  </si>
  <si>
    <t xml:space="preserve">0261-7979626</t>
  </si>
  <si>
    <t xml:space="preserve">AV 14A Nº-80-55 SECTOR DELICIAS </t>
  </si>
  <si>
    <t xml:space="preserve">V6748970</t>
  </si>
  <si>
    <t xml:space="preserve">YURAIMA BELZAREZ</t>
  </si>
  <si>
    <t xml:space="preserve">J305027498</t>
  </si>
  <si>
    <t xml:space="preserve">DAYCO TELECOM</t>
  </si>
  <si>
    <t xml:space="preserve">J314953036</t>
  </si>
  <si>
    <t xml:space="preserve">EXTINTORES PROFESIONALES, C.A</t>
  </si>
  <si>
    <t xml:space="preserve">J409182002</t>
  </si>
  <si>
    <t xml:space="preserve">FARMAEXPRESS 24 LA 72</t>
  </si>
  <si>
    <t xml:space="preserve">YOLIMAR REYES</t>
  </si>
  <si>
    <t xml:space="preserve">J501960534</t>
  </si>
  <si>
    <t xml:space="preserve">CONSTRUCCIONES Y SERVICIOS OCCIDENTALES 22, C.A</t>
  </si>
  <si>
    <t xml:space="preserve">V4989045</t>
  </si>
  <si>
    <t xml:space="preserve">OSCAR MORA</t>
  </si>
  <si>
    <t xml:space="preserve">J297071806</t>
  </si>
  <si>
    <t xml:space="preserve">AUTO REFRIGERACION LOS HERMANOS, C.A</t>
  </si>
  <si>
    <t xml:space="preserve">Z14410585</t>
  </si>
  <si>
    <t xml:space="preserve">IVSS</t>
  </si>
  <si>
    <t xml:space="preserve">J400910250</t>
  </si>
  <si>
    <t xml:space="preserve">ORTOPEDIA ZULIA, C.A</t>
  </si>
  <si>
    <t xml:space="preserve">V4983162</t>
  </si>
  <si>
    <t xml:space="preserve">JULIA ACOSTA</t>
  </si>
  <si>
    <t xml:space="preserve">G2000085-6</t>
  </si>
  <si>
    <t xml:space="preserve">BANAVIH</t>
  </si>
  <si>
    <t xml:space="preserve">V14116739</t>
  </si>
  <si>
    <t xml:space="preserve">MARY FERNANDEZ</t>
  </si>
  <si>
    <t xml:space="preserve">V20842161</t>
  </si>
  <si>
    <t xml:space="preserve">KATERINE PEREZ</t>
  </si>
  <si>
    <t xml:space="preserve">V10453590</t>
  </si>
  <si>
    <t xml:space="preserve">ADOLFO ORTEGA</t>
  </si>
  <si>
    <t xml:space="preserve">V14629336</t>
  </si>
  <si>
    <t xml:space="preserve">CARLOS LUNA</t>
  </si>
  <si>
    <t xml:space="preserve">J317486269</t>
  </si>
  <si>
    <t xml:space="preserve">TELCOM JPS, C.A</t>
  </si>
  <si>
    <t xml:space="preserve">J297127941</t>
  </si>
  <si>
    <t xml:space="preserve">FRENOS 18 DE OCTUBRE</t>
  </si>
  <si>
    <t xml:space="preserve">V14630516</t>
  </si>
  <si>
    <t xml:space="preserve">ANA JULIA FLORES</t>
  </si>
  <si>
    <t xml:space="preserve">V21490975</t>
  </si>
  <si>
    <t xml:space="preserve">MARIANA VALBUENA</t>
  </si>
  <si>
    <t xml:space="preserve">V25540459</t>
  </si>
  <si>
    <t xml:space="preserve">ANDREINA GALUE</t>
  </si>
  <si>
    <t xml:space="preserve">J501300470</t>
  </si>
  <si>
    <t xml:space="preserve">AUTO JEEP 67, C.A</t>
  </si>
  <si>
    <t xml:space="preserve">V17938763</t>
  </si>
  <si>
    <t xml:space="preserve">FABIOLA CAMACHO</t>
  </si>
  <si>
    <t xml:space="preserve">J070269189</t>
  </si>
  <si>
    <t xml:space="preserve">FUNDALUZ</t>
  </si>
  <si>
    <t xml:space="preserve">V25724078</t>
  </si>
  <si>
    <t xml:space="preserve">YASNICK CARVAJAL</t>
  </si>
  <si>
    <t xml:space="preserve">V11066890</t>
  </si>
  <si>
    <t xml:space="preserve">JORGE ORDOÑEZ</t>
  </si>
  <si>
    <t xml:space="preserve">J070027410</t>
  </si>
  <si>
    <t xml:space="preserve">MAX FERRER SUCS, CA</t>
  </si>
  <si>
    <t xml:space="preserve">V12406184</t>
  </si>
  <si>
    <t xml:space="preserve">ORLANDO OLIVEROS</t>
  </si>
  <si>
    <t xml:space="preserve">J070456418</t>
  </si>
  <si>
    <t xml:space="preserve">INVERSIONES RAMOS, C.A</t>
  </si>
  <si>
    <t xml:space="preserve">V10413514</t>
  </si>
  <si>
    <t xml:space="preserve">RICHARD CORONA</t>
  </si>
  <si>
    <t xml:space="preserve">V26575184</t>
  </si>
  <si>
    <t xml:space="preserve">EDDY ORTIZ</t>
  </si>
  <si>
    <t xml:space="preserve">J501733660</t>
  </si>
  <si>
    <t xml:space="preserve">INVERSIONES MUNDO ELECTRICO J&amp;L, C.A</t>
  </si>
  <si>
    <t xml:space="preserve">J293981042</t>
  </si>
  <si>
    <t xml:space="preserve">CONCEPTS CELULAR, C.A</t>
  </si>
  <si>
    <t xml:space="preserve">V18925369</t>
  </si>
  <si>
    <t xml:space="preserve">MARIA TERESA MEDINA</t>
  </si>
  <si>
    <t xml:space="preserve">V11066436</t>
  </si>
  <si>
    <t xml:space="preserve">ARELIS PAZ</t>
  </si>
  <si>
    <t xml:space="preserve">V18744045</t>
  </si>
  <si>
    <t xml:space="preserve">NICOLA RUVOLO</t>
  </si>
  <si>
    <t xml:space="preserve">J070390921</t>
  </si>
  <si>
    <t xml:space="preserve">AGROINDUSTRIA PACOMELA</t>
  </si>
  <si>
    <t xml:space="preserve">J003192350</t>
  </si>
  <si>
    <t xml:space="preserve">MAKRO COMERCIALIZADORA, C.A</t>
  </si>
  <si>
    <t xml:space="preserve">J405262940</t>
  </si>
  <si>
    <t xml:space="preserve">WISKERIA DISTRIBUCIONES, C.A</t>
  </si>
  <si>
    <t xml:space="preserve">J309102613</t>
  </si>
  <si>
    <t xml:space="preserve">INVERSIONES LUCEMI, C.A.</t>
  </si>
  <si>
    <t xml:space="preserve">J306475532</t>
  </si>
  <si>
    <t xml:space="preserve">UDIMAGEN, C.A</t>
  </si>
  <si>
    <t xml:space="preserve">V18517303</t>
  </si>
  <si>
    <t xml:space="preserve">SAMUEL MOLERO</t>
  </si>
  <si>
    <t xml:space="preserve">J410769769</t>
  </si>
  <si>
    <t xml:space="preserve">SIGNALS</t>
  </si>
  <si>
    <t xml:space="preserve">V126212990</t>
  </si>
  <si>
    <t xml:space="preserve">JOEL PEREIRA FUENMAYOR</t>
  </si>
  <si>
    <t xml:space="preserve">MARIA MEDINA</t>
  </si>
  <si>
    <t xml:space="preserve">V31326867</t>
  </si>
  <si>
    <t xml:space="preserve">DEILIMAR FUENMAYOR</t>
  </si>
  <si>
    <t xml:space="preserve">V16566428</t>
  </si>
  <si>
    <t xml:space="preserve">DESIREE NAVAS</t>
  </si>
  <si>
    <t xml:space="preserve">J306437665</t>
  </si>
  <si>
    <t xml:space="preserve">XELAR, C.A</t>
  </si>
  <si>
    <t xml:space="preserve">GRIPO RIMINI, S.A</t>
  </si>
  <si>
    <t xml:space="preserve">V18696879</t>
  </si>
  <si>
    <t xml:space="preserve">JOSE MIGUEL GUTIERREZ</t>
  </si>
  <si>
    <t xml:space="preserve">J304689713</t>
  </si>
  <si>
    <t xml:space="preserve">CORPORACION DIGITEL</t>
  </si>
  <si>
    <t xml:space="preserve">0212-3189000</t>
  </si>
  <si>
    <t xml:space="preserve">CARACAS</t>
  </si>
  <si>
    <t xml:space="preserve">ANA CARDENAS</t>
  </si>
  <si>
    <t xml:space="preserve">APOYO</t>
  </si>
  <si>
    <t xml:space="preserve">SAMUEL GONZALEZ</t>
  </si>
  <si>
    <t xml:space="preserve">V13704215</t>
  </si>
  <si>
    <t xml:space="preserve">ROBERTH GUTIERREZ</t>
  </si>
  <si>
    <t xml:space="preserve">0412-9017704</t>
  </si>
  <si>
    <t xml:space="preserve">SERCTOR LA LAGO</t>
  </si>
  <si>
    <t xml:space="preserve">V997030142</t>
  </si>
  <si>
    <t xml:space="preserve">DE LEON PRODUCCIONES</t>
  </si>
  <si>
    <t xml:space="preserve">0414-6237730</t>
  </si>
  <si>
    <t xml:space="preserve">AV 66 CASA N° 96C-18 URB SAN MIGUEL</t>
  </si>
  <si>
    <t xml:space="preserve">G200100141</t>
  </si>
  <si>
    <t xml:space="preserve">CORPOELEC</t>
  </si>
  <si>
    <t xml:space="preserve">V5854013</t>
  </si>
  <si>
    <t xml:space="preserve">PIEDAD SILVA </t>
  </si>
  <si>
    <t xml:space="preserve">0414-6335433</t>
  </si>
  <si>
    <t xml:space="preserve">J70377739</t>
  </si>
  <si>
    <t xml:space="preserve">U.E SANTO CRISTO </t>
  </si>
  <si>
    <t xml:space="preserve">V78634576</t>
  </si>
  <si>
    <t xml:space="preserve">FELIX JOSE MORENO</t>
  </si>
  <si>
    <t xml:space="preserve">V169208782</t>
  </si>
  <si>
    <t xml:space="preserve">CESAR CONTRERAS PETIT</t>
  </si>
  <si>
    <t xml:space="preserve">0424-6415007</t>
  </si>
  <si>
    <t xml:space="preserve">SECTOR SAN BENITO CALLE #27A CASA #25-85</t>
  </si>
  <si>
    <t xml:space="preserve">J294937543</t>
  </si>
  <si>
    <t xml:space="preserve">REPUESTOS ALIRON, C.A</t>
  </si>
  <si>
    <t xml:space="preserve">0414-6513858</t>
  </si>
  <si>
    <t xml:space="preserve">SECTOR EL MOJAN AV LIBERTADOR </t>
  </si>
  <si>
    <t xml:space="preserve">J303102620</t>
  </si>
  <si>
    <t xml:space="preserve">CENTRO MEDICO MADRE MARIA DE SAN JOSE</t>
  </si>
  <si>
    <t xml:space="preserve">SECTOR LA COROMOTO</t>
  </si>
  <si>
    <t xml:space="preserve">V16507937</t>
  </si>
  <si>
    <t xml:space="preserve">AMILCAR JOSE FERMIN</t>
  </si>
  <si>
    <t xml:space="preserve">0412-2192119</t>
  </si>
  <si>
    <t xml:space="preserve">V25225660</t>
  </si>
  <si>
    <t xml:space="preserve">LUIS HERRERA</t>
  </si>
  <si>
    <t xml:space="preserve">04127851247</t>
  </si>
  <si>
    <t xml:space="preserve">V11296888</t>
  </si>
  <si>
    <t xml:space="preserve">DEYANIRA FUENMAYOR</t>
  </si>
  <si>
    <t xml:space="preserve">04126703288</t>
  </si>
  <si>
    <t xml:space="preserve">V22052569</t>
  </si>
  <si>
    <t xml:space="preserve">KATTYA MALO </t>
  </si>
  <si>
    <t xml:space="preserve">04246208338</t>
  </si>
  <si>
    <t xml:space="preserve">V22151499</t>
  </si>
  <si>
    <t xml:space="preserve">ANGEL LOPEZ</t>
  </si>
  <si>
    <t xml:space="preserve">V7762402</t>
  </si>
  <si>
    <t xml:space="preserve">CARMEN BRICEÑO</t>
  </si>
  <si>
    <t xml:space="preserve">04246177464</t>
  </si>
  <si>
    <t xml:space="preserve">V16832749</t>
  </si>
  <si>
    <t xml:space="preserve">ANGELA VARGAS</t>
  </si>
  <si>
    <t xml:space="preserve">04160261432</t>
  </si>
  <si>
    <t xml:space="preserve">V6114999</t>
  </si>
  <si>
    <t xml:space="preserve">MORAIMA GUTIERREZ</t>
  </si>
  <si>
    <t xml:space="preserve">04146059989</t>
  </si>
  <si>
    <t xml:space="preserve">V18921173</t>
  </si>
  <si>
    <t xml:space="preserve">DIEGO A VILLALOBOS</t>
  </si>
  <si>
    <t xml:space="preserve">04126677487</t>
  </si>
  <si>
    <t xml:space="preserve">V4995448</t>
  </si>
  <si>
    <t xml:space="preserve">JESUS MORILLO</t>
  </si>
  <si>
    <t xml:space="preserve">04126812519</t>
  </si>
  <si>
    <t xml:space="preserve">CONJUNTO RESIDENCIAL CAMINO LA LAGUNITA CASA 22</t>
  </si>
  <si>
    <t xml:space="preserve">V30364033</t>
  </si>
  <si>
    <t xml:space="preserve">HUMBERTO GONZALEZ</t>
  </si>
  <si>
    <t xml:space="preserve">0412-6190188</t>
  </si>
  <si>
    <t xml:space="preserve">BARRIO ARMANDO REVEROL CALLE 99C CASA NR-55A-188 </t>
  </si>
  <si>
    <t xml:space="preserve">V25902755</t>
  </si>
  <si>
    <t xml:space="preserve">LUZ MARIS CALDERAS</t>
  </si>
  <si>
    <t xml:space="preserve">04162609409</t>
  </si>
  <si>
    <t xml:space="preserve">V23456047</t>
  </si>
  <si>
    <t xml:space="preserve">DAVID GARCIA </t>
  </si>
  <si>
    <t xml:space="preserve">04246425540</t>
  </si>
  <si>
    <t xml:space="preserve">SECTOR VERITA AV11 CALLE 91 CASA Nº-91,78</t>
  </si>
  <si>
    <t xml:space="preserve">V12211239</t>
  </si>
  <si>
    <t xml:space="preserve">NERIO CASTELLANO</t>
  </si>
  <si>
    <t xml:space="preserve">04120628296</t>
  </si>
  <si>
    <t xml:space="preserve">SANTA ROSA DE AGUA AV 6 CASA Nº-24-245 </t>
  </si>
  <si>
    <t xml:space="preserve">V9718535</t>
  </si>
  <si>
    <t xml:space="preserve">JOSE GREGORIO FGARCIA</t>
  </si>
  <si>
    <t xml:space="preserve">04246643066</t>
  </si>
  <si>
    <t xml:space="preserve">URB EL CAUJARO Nº-AV J 148A-20</t>
  </si>
  <si>
    <t xml:space="preserve">V2875078</t>
  </si>
  <si>
    <t xml:space="preserve">CIRIA DELGADO DE OLIVEROS</t>
  </si>
  <si>
    <t xml:space="preserve">V21224342</t>
  </si>
  <si>
    <t xml:space="preserve">ROSANELE M GONZALEZ</t>
  </si>
  <si>
    <t xml:space="preserve">V24946159</t>
  </si>
  <si>
    <t xml:space="preserve">YENDER PRIMERA</t>
  </si>
  <si>
    <t xml:space="preserve">V2873813</t>
  </si>
  <si>
    <t xml:space="preserve">GALIZ ANTONIO</t>
  </si>
  <si>
    <t xml:space="preserve">V5165771</t>
  </si>
  <si>
    <t xml:space="preserve">CINGARELA CHAVEZ</t>
  </si>
  <si>
    <t xml:space="preserve">04149642089</t>
  </si>
  <si>
    <t xml:space="preserve">CALLE 85A Nº-3C SANTA LUCIA</t>
  </si>
  <si>
    <t xml:space="preserve">G200086980</t>
  </si>
  <si>
    <t xml:space="preserve">FUNDACION NIÑO ZULIANO </t>
  </si>
  <si>
    <t xml:space="preserve">V15887583</t>
  </si>
  <si>
    <t xml:space="preserve">YECICA MAVAREZ</t>
  </si>
  <si>
    <t xml:space="preserve">04147280756</t>
  </si>
  <si>
    <t xml:space="preserve">ALTOS DE JALISCO CALLE 20 Nº-40-18</t>
  </si>
  <si>
    <t xml:space="preserve">J500924828</t>
  </si>
  <si>
    <t xml:space="preserve">MUNDO SOLINCA, C.A</t>
  </si>
  <si>
    <t xml:space="preserve">V8505400</t>
  </si>
  <si>
    <t xml:space="preserve">BERTA CHOURIO</t>
  </si>
  <si>
    <t xml:space="preserve">DONACION</t>
  </si>
  <si>
    <t xml:space="preserve">V15692118</t>
  </si>
  <si>
    <t xml:space="preserve">MARIA ELENA FONSECA</t>
  </si>
  <si>
    <t xml:space="preserve">J408139391</t>
  </si>
  <si>
    <t xml:space="preserve">SERVICIOS LEZAMA, C.A</t>
  </si>
  <si>
    <t xml:space="preserve">04246227148</t>
  </si>
  <si>
    <t xml:space="preserve">CALLE JK CASA Nº- 11-31 URB MONTE BELLO</t>
  </si>
  <si>
    <t xml:space="preserve">V5166088</t>
  </si>
  <si>
    <t xml:space="preserve">RAFAEL URDANETA</t>
  </si>
  <si>
    <t xml:space="preserve">V24604390</t>
  </si>
  <si>
    <t xml:space="preserve">CIRO IGUARAN</t>
  </si>
  <si>
    <t xml:space="preserve">J316942961</t>
  </si>
  <si>
    <t xml:space="preserve">INVERSIONES 2008, C.A.</t>
  </si>
  <si>
    <t xml:space="preserve">AV. 3H CASA NRO. 73-50 SECTOR LA LAGO</t>
  </si>
  <si>
    <t xml:space="preserve">V9748640</t>
  </si>
  <si>
    <t xml:space="preserve">DORIS SUAREZ</t>
  </si>
  <si>
    <t xml:space="preserve">J504499242</t>
  </si>
  <si>
    <t xml:space="preserve">TECNO ECO IMPRESIONES, C.A.</t>
  </si>
  <si>
    <t xml:space="preserve">V26189620</t>
  </si>
  <si>
    <t xml:space="preserve">MARIA MARIN</t>
  </si>
  <si>
    <t xml:space="preserve">V10413922</t>
  </si>
  <si>
    <t xml:space="preserve">JOSE LUIS GONZALEZ</t>
  </si>
  <si>
    <t xml:space="preserve">V31770175</t>
  </si>
  <si>
    <t xml:space="preserve">ANGEL LUGO</t>
  </si>
  <si>
    <t xml:space="preserve">V33435396</t>
  </si>
  <si>
    <t xml:space="preserve">DANIEL MOLERO</t>
  </si>
  <si>
    <t xml:space="preserve">V12873246</t>
  </si>
  <si>
    <t xml:space="preserve">JOAN J FUENMAYOR</t>
  </si>
  <si>
    <t xml:space="preserve">V3116811</t>
  </si>
  <si>
    <t xml:space="preserve">GUSTAVO LUZARDO</t>
  </si>
  <si>
    <t xml:space="preserve">V5836408 </t>
  </si>
  <si>
    <t xml:space="preserve">HUMBERTO NUCETE</t>
  </si>
  <si>
    <t xml:space="preserve">V9040900</t>
  </si>
  <si>
    <t xml:space="preserve">ANA BETULIA GONZALEZ</t>
  </si>
  <si>
    <t xml:space="preserve">V6830243</t>
  </si>
  <si>
    <t xml:space="preserve">LIBIA MAVO</t>
  </si>
  <si>
    <t xml:space="preserve">V7827101</t>
  </si>
  <si>
    <t xml:space="preserve">EDIXON CHOURIO</t>
  </si>
  <si>
    <t xml:space="preserve">J406636118</t>
  </si>
  <si>
    <t xml:space="preserve">TONER ECO IMPRESIONES, C.A.</t>
  </si>
  <si>
    <t xml:space="preserve">J070172172</t>
  </si>
  <si>
    <t xml:space="preserve">FERRETERIA BICOLOR C.A.</t>
  </si>
  <si>
    <t xml:space="preserve">0414-6570530</t>
  </si>
  <si>
    <t xml:space="preserve">CR PERIJA KM5 1/2 NRO 1800 SAN FRANCISCO </t>
  </si>
  <si>
    <t xml:space="preserve">V7767853</t>
  </si>
  <si>
    <t xml:space="preserve">ANGEL ZAMBRANO</t>
  </si>
  <si>
    <t xml:space="preserve">V12590133</t>
  </si>
  <si>
    <t xml:space="preserve">NORAIMA PAZ</t>
  </si>
  <si>
    <t xml:space="preserve">J314648004</t>
  </si>
  <si>
    <t xml:space="preserve">J&amp;Y PUBLICIDAD, C.A </t>
  </si>
  <si>
    <t xml:space="preserve">0416-6609434</t>
  </si>
  <si>
    <t xml:space="preserve">TRONCAL CARIBE VIA EL MOJAN KM 23 SECTOR LAS CRUCES</t>
  </si>
  <si>
    <t xml:space="preserve">J410581476</t>
  </si>
  <si>
    <t xml:space="preserve">REYTIRES C.A.</t>
  </si>
  <si>
    <t xml:space="preserve">0414-1647864</t>
  </si>
  <si>
    <t xml:space="preserve">LOS OLIVOS, AV.60, Maracaibo </t>
  </si>
  <si>
    <t xml:space="preserve">V9703014</t>
  </si>
  <si>
    <t xml:space="preserve">SANTIAGO DE LEON PRODUCCIONES</t>
  </si>
  <si>
    <t xml:space="preserve">V16494264</t>
  </si>
  <si>
    <t xml:space="preserve">YUENKI SILVA</t>
  </si>
  <si>
    <t xml:space="preserve">V4151748</t>
  </si>
  <si>
    <t xml:space="preserve">LEOPOLDO CHACIN</t>
  </si>
  <si>
    <t xml:space="preserve">V18007160</t>
  </si>
  <si>
    <t xml:space="preserve">YORELIS RODRIGUEZ</t>
  </si>
  <si>
    <t xml:space="preserve">V7740649</t>
  </si>
  <si>
    <t xml:space="preserve">DIXIO CARRIZO</t>
  </si>
  <si>
    <t xml:space="preserve">V7623077</t>
  </si>
  <si>
    <t xml:space="preserve">ALBERTO GUERRERO</t>
  </si>
  <si>
    <t xml:space="preserve">V29844190</t>
  </si>
  <si>
    <t xml:space="preserve">ANILBELIS SANTANDER</t>
  </si>
  <si>
    <t xml:space="preserve">V15163320</t>
  </si>
  <si>
    <t xml:space="preserve">MAYEIMPORT</t>
  </si>
  <si>
    <t xml:space="preserve">V30337685</t>
  </si>
  <si>
    <t xml:space="preserve">YAIBELY LOPEZ</t>
  </si>
  <si>
    <t xml:space="preserve">V14511167</t>
  </si>
  <si>
    <t xml:space="preserve">YUPELY VERA</t>
  </si>
  <si>
    <t xml:space="preserve">V12697355</t>
  </si>
  <si>
    <t xml:space="preserve">DANIEL VIELMA</t>
  </si>
  <si>
    <t xml:space="preserve">J298264900</t>
  </si>
  <si>
    <t xml:space="preserve">QUALITY WATER, C.A</t>
  </si>
  <si>
    <t xml:space="preserve">061-7830637</t>
  </si>
  <si>
    <t xml:space="preserve">CALLE 71 CASA Nº- 26-82 URB SANTA MARIA</t>
  </si>
  <si>
    <t xml:space="preserve">V4746331</t>
  </si>
  <si>
    <t xml:space="preserve">NICXON SEBRIANT</t>
  </si>
  <si>
    <t xml:space="preserve">V11866565</t>
  </si>
  <si>
    <t xml:space="preserve">JIMMY BOHORQUEZ</t>
  </si>
  <si>
    <t xml:space="preserve">V16780875</t>
  </si>
  <si>
    <t xml:space="preserve">SANDRA BERMUDEZ</t>
  </si>
  <si>
    <t xml:space="preserve">J070291346</t>
  </si>
  <si>
    <t xml:space="preserve">FERRETERIA ARCI, C.A</t>
  </si>
  <si>
    <t xml:space="preserve">AV 17 LOS HATICOS LOCAL Nº-102-31 SECTOR PUENTE ESPAÑA</t>
  </si>
  <si>
    <t xml:space="preserve">V24509646</t>
  </si>
  <si>
    <t xml:space="preserve">ANTHUABERLY MOLERO</t>
  </si>
  <si>
    <t xml:space="preserve">V4522172</t>
  </si>
  <si>
    <t xml:space="preserve">LUZ MARINA MIQUELENA</t>
  </si>
  <si>
    <t xml:space="preserve">V5091995</t>
  </si>
  <si>
    <t xml:space="preserve">ARTURO ANTEQUERA</t>
  </si>
  <si>
    <t xml:space="preserve">V27723934</t>
  </si>
  <si>
    <t xml:space="preserve">DEYSIRE FUENMAYOR</t>
  </si>
  <si>
    <t xml:space="preserve">MARA</t>
  </si>
  <si>
    <t xml:space="preserve">V20071527</t>
  </si>
  <si>
    <t xml:space="preserve">ANGELICA VILLALOBOS</t>
  </si>
  <si>
    <t xml:space="preserve">V12696178</t>
  </si>
  <si>
    <t xml:space="preserve">VICTOR RUIZ</t>
  </si>
  <si>
    <t xml:space="preserve">V6982571</t>
  </si>
  <si>
    <t xml:space="preserve">JUAN VASQUEZ</t>
  </si>
  <si>
    <t xml:space="preserve">CALLE 32 # 32-150 BARRIO INDIO MARA AV 26</t>
  </si>
  <si>
    <t xml:space="preserve">V5839007</t>
  </si>
  <si>
    <t xml:space="preserve">MARLENE UGARTE</t>
  </si>
  <si>
    <t xml:space="preserve">J295745605</t>
  </si>
  <si>
    <t xml:space="preserve">HEMODINAMIA AMADO C.A</t>
  </si>
  <si>
    <t xml:space="preserve">J503715626</t>
  </si>
  <si>
    <t xml:space="preserve">MR.COOL ELECTRONICS,C.A</t>
  </si>
  <si>
    <t xml:space="preserve">AV 15 DELICIAS CON CALLE 73 C.C. NARO NIVEL PB LOCAL 4 </t>
  </si>
  <si>
    <t xml:space="preserve">V4748692</t>
  </si>
  <si>
    <t xml:space="preserve">OLGA ROSAS</t>
  </si>
  <si>
    <t xml:space="preserve">V4156318</t>
  </si>
  <si>
    <t xml:space="preserve">V17096283</t>
  </si>
  <si>
    <t xml:space="preserve">MARIA G TREMONT</t>
  </si>
  <si>
    <t xml:space="preserve">V10423815</t>
  </si>
  <si>
    <t xml:space="preserve">ELIGIO G AGUIAR</t>
  </si>
  <si>
    <t xml:space="preserve">V7823622</t>
  </si>
  <si>
    <t xml:space="preserve">JORGE MONTILLA</t>
  </si>
  <si>
    <t xml:space="preserve">V15280015</t>
  </si>
  <si>
    <t xml:space="preserve">VICTOR D RIOS CH</t>
  </si>
  <si>
    <t xml:space="preserve">V7655861</t>
  </si>
  <si>
    <t xml:space="preserve">JULIO AVILA </t>
  </si>
  <si>
    <t xml:space="preserve">V11946806</t>
  </si>
  <si>
    <t xml:space="preserve">MARIA LABARCA</t>
  </si>
  <si>
    <t xml:space="preserve">V20381800</t>
  </si>
  <si>
    <t xml:space="preserve">LUIS FUENMAYOR</t>
  </si>
  <si>
    <t xml:space="preserve">V24375239</t>
  </si>
  <si>
    <t xml:space="preserve">JOSVELIS HERNANDEZ</t>
  </si>
  <si>
    <t xml:space="preserve">J &amp; P PUBLICIDAD CA</t>
  </si>
  <si>
    <t xml:space="preserve">V3643285</t>
  </si>
  <si>
    <t xml:space="preserve">OMER MUÑOZ</t>
  </si>
  <si>
    <t xml:space="preserve">J296466548</t>
  </si>
  <si>
    <t xml:space="preserve">JARDIN LA ESTRELLA ,C.A</t>
  </si>
  <si>
    <t xml:space="preserve">J500598165</t>
  </si>
  <si>
    <t xml:space="preserve">ONETECH</t>
  </si>
  <si>
    <t xml:space="preserve">V18007960</t>
  </si>
  <si>
    <t xml:space="preserve">ANABEL VENTURA</t>
  </si>
  <si>
    <t xml:space="preserve">V10113762</t>
  </si>
  <si>
    <t xml:space="preserve">DIONI RAMIREZ</t>
  </si>
  <si>
    <t xml:space="preserve">J293492084</t>
  </si>
  <si>
    <t xml:space="preserve">INVERSIONES ZENSILLAS</t>
  </si>
  <si>
    <t xml:space="preserve">V12240040</t>
  </si>
  <si>
    <t xml:space="preserve">EDID HIDALGO</t>
  </si>
  <si>
    <t xml:space="preserve">V28577896</t>
  </si>
  <si>
    <t xml:space="preserve">SUSANA TABLANTE</t>
  </si>
  <si>
    <t xml:space="preserve">V7820411</t>
  </si>
  <si>
    <t xml:space="preserve">ELVIA OLIVAR</t>
  </si>
  <si>
    <t xml:space="preserve">V9743328</t>
  </si>
  <si>
    <t xml:space="preserve">BETTY OLIVAR</t>
  </si>
  <si>
    <t xml:space="preserve">J409695735</t>
  </si>
  <si>
    <t xml:space="preserve">TRIPPIN EXPEDITIONS</t>
  </si>
  <si>
    <t xml:space="preserve">J304948352</t>
  </si>
  <si>
    <t xml:space="preserve">INVERSIONES HOTELERAS 7070</t>
  </si>
  <si>
    <t xml:space="preserve">V07804198</t>
  </si>
  <si>
    <t xml:space="preserve">RONALD RODRIGUEZ</t>
  </si>
  <si>
    <t xml:space="preserve">V20685306</t>
  </si>
  <si>
    <t xml:space="preserve">CAROLINA URDANETA</t>
  </si>
  <si>
    <t xml:space="preserve">V11289089</t>
  </si>
  <si>
    <t xml:space="preserve">GERARDA PUCHE</t>
  </si>
  <si>
    <t xml:space="preserve">V29929991</t>
  </si>
  <si>
    <t xml:space="preserve">MIGUEL A GONZALEZ</t>
  </si>
  <si>
    <t xml:space="preserve">J298776161</t>
  </si>
  <si>
    <t xml:space="preserve">COMPLEJO MEDICO SAN LUCAS </t>
  </si>
  <si>
    <t xml:space="preserve">V24510788</t>
  </si>
  <si>
    <t xml:space="preserve">ALIRIO PARRA</t>
  </si>
  <si>
    <t xml:space="preserve">V08101184</t>
  </si>
  <si>
    <t xml:space="preserve">VILMA DE HERRERA</t>
  </si>
  <si>
    <t xml:space="preserve">V6834893</t>
  </si>
  <si>
    <t xml:space="preserve">JOEL BRACHO</t>
  </si>
  <si>
    <t xml:space="preserve">V30813996</t>
  </si>
  <si>
    <t xml:space="preserve">JAVIER PAZ</t>
  </si>
  <si>
    <t xml:space="preserve">J501526397</t>
  </si>
  <si>
    <t xml:space="preserve">FARMACIA Y SERVICIOS LAS DELICIAS, C.A.</t>
  </si>
  <si>
    <t xml:space="preserve">V27999541</t>
  </si>
  <si>
    <t xml:space="preserve">RICHARD ESPINA</t>
  </si>
  <si>
    <t xml:space="preserve">V5848145</t>
  </si>
  <si>
    <t xml:space="preserve">GUSTAVO RINCON</t>
  </si>
  <si>
    <t xml:space="preserve">V14736684</t>
  </si>
  <si>
    <t xml:space="preserve">ANGI GUTIERREZ </t>
  </si>
  <si>
    <t xml:space="preserve">V29543896</t>
  </si>
  <si>
    <t xml:space="preserve">JOSE AVILA</t>
  </si>
  <si>
    <t xml:space="preserve">V10917098</t>
  </si>
  <si>
    <t xml:space="preserve">BELKIS VILLALOBOS</t>
  </si>
  <si>
    <t xml:space="preserve">V7803916</t>
  </si>
  <si>
    <t xml:space="preserve">WILLIAMS GONZALEZ</t>
  </si>
  <si>
    <t xml:space="preserve">V9767947</t>
  </si>
  <si>
    <t xml:space="preserve">GERARDO LUCES</t>
  </si>
  <si>
    <t xml:space="preserve">V5846586</t>
  </si>
  <si>
    <t xml:space="preserve">RAFAEL GALICIA </t>
  </si>
  <si>
    <t xml:space="preserve">V16606844</t>
  </si>
  <si>
    <t xml:space="preserve">MONICA OLAVES </t>
  </si>
  <si>
    <t xml:space="preserve">V11066826</t>
  </si>
  <si>
    <t xml:space="preserve">ERWIN DELGADO</t>
  </si>
  <si>
    <t xml:space="preserve">J310934932</t>
  </si>
  <si>
    <t xml:space="preserve">UE COLEGIO SAN FRANCISCO DE ASIS</t>
  </si>
  <si>
    <t xml:space="preserve">V31823643</t>
  </si>
  <si>
    <t xml:space="preserve">FERNANDO J MORAN</t>
  </si>
  <si>
    <t xml:space="preserve">V25043496</t>
  </si>
  <si>
    <t xml:space="preserve">JESUS A MORALES</t>
  </si>
  <si>
    <t xml:space="preserve">V25043893</t>
  </si>
  <si>
    <t xml:space="preserve">MARGELI SUAREZ</t>
  </si>
  <si>
    <t xml:space="preserve">V16211637</t>
  </si>
  <si>
    <t xml:space="preserve">FERNANDO ALMEIDA</t>
  </si>
  <si>
    <t xml:space="preserve">V17735784</t>
  </si>
  <si>
    <t xml:space="preserve">REBECA LOPEZ</t>
  </si>
  <si>
    <t xml:space="preserve">V7770429</t>
  </si>
  <si>
    <t xml:space="preserve">MARIBEL URDANETA</t>
  </si>
  <si>
    <t xml:space="preserve">V13005730</t>
  </si>
  <si>
    <t xml:space="preserve">FELIX VALBUENA</t>
  </si>
  <si>
    <t xml:space="preserve">V30748058</t>
  </si>
  <si>
    <t xml:space="preserve">KENNEL PEREZ</t>
  </si>
  <si>
    <t xml:space="preserve">V16561357</t>
  </si>
  <si>
    <t xml:space="preserve">RAILY SEGOVIA</t>
  </si>
  <si>
    <t xml:space="preserve">V11671255</t>
  </si>
  <si>
    <t xml:space="preserve">ORIMAR PEREZ</t>
  </si>
  <si>
    <t xml:space="preserve">V10433888</t>
  </si>
  <si>
    <t xml:space="preserve">JUAN CARLOS ARRIETA</t>
  </si>
  <si>
    <t xml:space="preserve">V26348315</t>
  </si>
  <si>
    <t xml:space="preserve">MARIA HERNANDEZ</t>
  </si>
  <si>
    <t xml:space="preserve">V15406627</t>
  </si>
  <si>
    <t xml:space="preserve">CIRA MATTAR</t>
  </si>
  <si>
    <t xml:space="preserve">J409623505</t>
  </si>
  <si>
    <t xml:space="preserve">TOYOREPUESTOS MARACAIBO</t>
  </si>
  <si>
    <t xml:space="preserve">V4747587</t>
  </si>
  <si>
    <t xml:space="preserve">ANDRES HERNANDEZ</t>
  </si>
  <si>
    <t xml:space="preserve">V10452911</t>
  </si>
  <si>
    <t xml:space="preserve">ARMANDO FUCIL</t>
  </si>
  <si>
    <t xml:space="preserve">J410352795</t>
  </si>
  <si>
    <t xml:space="preserve">CLEAN RADIADORES </t>
  </si>
  <si>
    <t xml:space="preserve">V07972496</t>
  </si>
  <si>
    <t xml:space="preserve">NILDA MARIA NIÑO</t>
  </si>
  <si>
    <t xml:space="preserve">V7891056</t>
  </si>
  <si>
    <t xml:space="preserve">ROBERTO RINCON</t>
  </si>
  <si>
    <t xml:space="preserve">V24729726</t>
  </si>
  <si>
    <t xml:space="preserve">MARIA PAZ</t>
  </si>
  <si>
    <t xml:space="preserve">V31611922</t>
  </si>
  <si>
    <t xml:space="preserve">JESUS ROJAS </t>
  </si>
  <si>
    <t xml:space="preserve">V14357337</t>
  </si>
  <si>
    <t xml:space="preserve">JORGE A TORRES</t>
  </si>
  <si>
    <t xml:space="preserve">V7794022</t>
  </si>
  <si>
    <t xml:space="preserve">ALBERTINA GONZALEZ </t>
  </si>
  <si>
    <t xml:space="preserve">V19679588</t>
  </si>
  <si>
    <t xml:space="preserve">YOHANDRE FUENMAYOR</t>
  </si>
  <si>
    <t xml:space="preserve">V10436774</t>
  </si>
  <si>
    <t xml:space="preserve">OSWALDO A DIAZ</t>
  </si>
  <si>
    <t xml:space="preserve">V13299024</t>
  </si>
  <si>
    <t xml:space="preserve">LUSANDRA QUINTERO</t>
  </si>
  <si>
    <t xml:space="preserve">V16884269</t>
  </si>
  <si>
    <t xml:space="preserve">DAYANA PORTILLO</t>
  </si>
  <si>
    <t xml:space="preserve">ListaRazones</t>
  </si>
  <si>
    <t xml:space="preserve">Retención IVA y SEDATEZ</t>
  </si>
  <si>
    <t xml:space="preserve">Retención ISLR, IVA y SEDATEZ</t>
  </si>
  <si>
    <t xml:space="preserve">Error en Pago</t>
  </si>
  <si>
    <t xml:space="preserve">Movimiento Interno</t>
  </si>
  <si>
    <t xml:space="preserve">Retención IVA</t>
  </si>
  <si>
    <t xml:space="preserve">Retención SEDATEZ</t>
  </si>
  <si>
    <t xml:space="preserve">Retención ISLR</t>
  </si>
  <si>
    <t xml:space="preserve">Retención ISLR y SEDATEZ</t>
  </si>
  <si>
    <t xml:space="preserve">N</t>
  </si>
  <si>
    <t xml:space="preserve">Fecha</t>
  </si>
  <si>
    <t xml:space="preserve">Cuenta</t>
  </si>
  <si>
    <t xml:space="preserve">OrdenPago</t>
  </si>
  <si>
    <t xml:space="preserve">NotaDebito</t>
  </si>
  <si>
    <t xml:space="preserve">Referencia</t>
  </si>
  <si>
    <t xml:space="preserve">CodigoPartida</t>
  </si>
  <si>
    <t xml:space="preserve">DescripcionPartida</t>
  </si>
  <si>
    <t xml:space="preserve">DocBeneficiario</t>
  </si>
  <si>
    <t xml:space="preserve">Beneficiario</t>
  </si>
  <si>
    <t xml:space="preserve">Descripcion</t>
  </si>
  <si>
    <t xml:space="preserve">MontoSinIVA</t>
  </si>
  <si>
    <t xml:space="preserve">IVA</t>
  </si>
  <si>
    <t xml:space="preserve">MontoFactura</t>
  </si>
  <si>
    <t xml:space="preserve">ivaRetenido</t>
  </si>
  <si>
    <t xml:space="preserve">islrRetenido</t>
  </si>
  <si>
    <t xml:space="preserve">sedatezRetenido</t>
  </si>
  <si>
    <t xml:space="preserve">MontoPagado</t>
  </si>
  <si>
    <t xml:space="preserve">NroFactura</t>
  </si>
  <si>
    <t xml:space="preserve">MesDeclaracion</t>
  </si>
  <si>
    <t xml:space="preserve">PeriodoDeclaracion</t>
  </si>
  <si>
    <t xml:space="preserve">FuenteDeFinanciamiento</t>
  </si>
  <si>
    <t xml:space="preserve">ProcesoNro</t>
  </si>
  <si>
    <t xml:space="preserve">2024-03-0377</t>
  </si>
  <si>
    <t xml:space="preserve">CANCELACION DE FACTURA Nº- 0573 POR CONCEPTO DE COMPRA DE ALMUERZO PARA EL PRESIDENTE DE LA INSTITUCION</t>
  </si>
  <si>
    <t xml:space="preserve">0573</t>
  </si>
  <si>
    <t xml:space="preserve">Relaciones Sociales</t>
  </si>
  <si>
    <t xml:space="preserve">2024-03-0378</t>
  </si>
  <si>
    <t xml:space="preserve">CANCELACION DE FACTURA Nº-0528 POR CONCEPTO DE COMPRA DE ALMUERZO PARA EMPLEADOS EN HORARIO EXTRAORDINARIO</t>
  </si>
  <si>
    <t xml:space="preserve">0528</t>
  </si>
  <si>
    <t xml:space="preserve">4363</t>
  </si>
  <si>
    <t xml:space="preserve">2024-03-0379</t>
  </si>
  <si>
    <t xml:space="preserve">CANCELACION DE FACTURA Nº- 0562 POPR CONCEPTO DE ALMUERZOS PARA EMPLEADOS DE LA INSTITUCION EN HORARIO EXTRAORDINARIO</t>
  </si>
  <si>
    <t xml:space="preserve">0562</t>
  </si>
  <si>
    <t xml:space="preserve">2024-03-0380</t>
  </si>
  <si>
    <t xml:space="preserve">TRASLADO DE PERSONAL DE LA INSTITUCION </t>
  </si>
  <si>
    <t xml:space="preserve">0</t>
  </si>
  <si>
    <t xml:space="preserve">Otros Servicios No Personales</t>
  </si>
  <si>
    <t xml:space="preserve">2024-03-0381</t>
  </si>
  <si>
    <t xml:space="preserve">VIATICOS PAGADOS AL PERSONAL POR TRASLADO AL MUNICIPIO MACHIQUES DE PERIJA PARA JORNADA SOCIAL Y ENTREGA DE DONATIVO</t>
  </si>
  <si>
    <t xml:space="preserve">Viaticos</t>
  </si>
  <si>
    <t xml:space="preserve">2024-04-0382</t>
  </si>
  <si>
    <t xml:space="preserve">VIATICOS PAGADOS AL PERSONAL POR TRASLADO AL MUNICIPIO LA CAÑADA EN APOYO AL DEPARTAMENTO DE FISCALIZACION</t>
  </si>
  <si>
    <t xml:space="preserve">VIATICO</t>
  </si>
  <si>
    <t xml:space="preserve">2024-04-0383</t>
  </si>
  <si>
    <t xml:space="preserve">VIATICOS PAGADOS AL PERSONAL POR TRASLADO AL MUNICIPIO ROSARIO DE PERIJA PARA JORNADA SOCIAL CON EL PRESIDENTE DE LA ISNTITUCION</t>
  </si>
  <si>
    <t xml:space="preserve">2024-04-0384</t>
  </si>
  <si>
    <t xml:space="preserve">2024-04-0385</t>
  </si>
  <si>
    <t xml:space="preserve">2024-04-0386</t>
  </si>
  <si>
    <t xml:space="preserve">COMPLEMNETO AL PERSONAL EMPLEADO POR COMISION DE SERVICIO</t>
  </si>
  <si>
    <t xml:space="preserve">COMPLEMENTO</t>
  </si>
  <si>
    <t xml:space="preserve">2024-04-0387</t>
  </si>
  <si>
    <t xml:space="preserve">2024-04-0388</t>
  </si>
  <si>
    <t xml:space="preserve">CANCELACION DE FACTURA Nº- 0650 POR CONCEPTO DE COMPRA DE ALMUERZOS PARA EL PERSONAL DE LA INSTITUCION</t>
  </si>
  <si>
    <t xml:space="preserve">0650</t>
  </si>
  <si>
    <t xml:space="preserve">RELACIONES SOCIALES</t>
  </si>
  <si>
    <t xml:space="preserve">2024-04-0389</t>
  </si>
  <si>
    <t xml:space="preserve">VIATICOS PAGADOS AL PERSONAL POR TRASADO AL MUNICIPIO MACHIQUES DE PERIJA PARA APOYO TECNICO EN JORNADA SOCIAL</t>
  </si>
  <si>
    <t xml:space="preserve">2024-04-0390</t>
  </si>
  <si>
    <t xml:space="preserve">CANCELACION FACTURA Nº- 52168 POR CONCEPTO DE COMPRA DE 30 LAMINAS DE ZINC PARA SE DONADAS A DOS FAMILIAS DEL MUNICIPIO CABIMAS</t>
  </si>
  <si>
    <t xml:space="preserve">52168</t>
  </si>
  <si>
    <t xml:space="preserve">2024-04-0391</t>
  </si>
  <si>
    <t xml:space="preserve">APOYO ECONOMICO DONADO A LA CIUDADANA JHOANYELIS ALVAREZ PARA MEJORA DE VIVIENDA</t>
  </si>
  <si>
    <t xml:space="preserve">APOYO DONACION</t>
  </si>
  <si>
    <t xml:space="preserve">2024-04-0391-A</t>
  </si>
  <si>
    <t xml:space="preserve">CANCELACION DE FACTURA Nº- ?? POR CONCEPTO DE PLAN CORPORATIVO CON  5 LINEAS DIGITEL PARA LA INSTITUCION</t>
  </si>
  <si>
    <t xml:space="preserve">2024-04-0392</t>
  </si>
  <si>
    <t xml:space="preserve">CANCELACION DE FACTURA Nº-0181 POR CONCEPTO DE COMPRA E INSTALACION DE BREKERS INDUSTRIAL 3 POLOS DE 600 AMP PARA LA INSTITUCION</t>
  </si>
  <si>
    <t xml:space="preserve">0181</t>
  </si>
  <si>
    <t xml:space="preserve">CONSERVACION T REPARACION MENOR DE OBRA EN BIENES DEL DOMUNIO PRIVADO</t>
  </si>
  <si>
    <t xml:space="preserve">2024-04-0393</t>
  </si>
  <si>
    <t xml:space="preserve">VIATICOS PAGADOS AL PERSONAL POR TRASLADO AL MUNICIPIO BARALT PARA VISITA SOCIL Y ENTREGA DE DONATIVO</t>
  </si>
  <si>
    <t xml:space="preserve">2024-04-0394</t>
  </si>
  <si>
    <t xml:space="preserve">2024-04-0395</t>
  </si>
  <si>
    <t xml:space="preserve">v12441043</t>
  </si>
  <si>
    <t xml:space="preserve">2024-04-0396</t>
  </si>
  <si>
    <t xml:space="preserve">VIATICOS PAGADOS AL PERSONAL POR TRASLADO AL MUNICIPIO MACHQIUES DE PERIJA PARA JORNADA SOCIAL CON EL PRESIDENTE DE LA INSTITUCION</t>
  </si>
  <si>
    <t xml:space="preserve">2024-04-0397</t>
  </si>
  <si>
    <t xml:space="preserve">APOYO ECONOMICO DONADO AL CIUDADANO RONALD RODRIGUEZ PARA GASTOS MEDICOS </t>
  </si>
  <si>
    <t xml:space="preserve">2024-04-0398</t>
  </si>
  <si>
    <t xml:space="preserve">2024-04-0399</t>
  </si>
  <si>
    <t xml:space="preserve">CANCELACION DE FACTURA Nº-0131 POR CONCEPTO DE COMPRA DE 9 SILLAS 3 ANDADERAS Y 3 BASTONES 4PUNTOS PARA SER DONADOS</t>
  </si>
  <si>
    <t xml:space="preserve">0131</t>
  </si>
  <si>
    <t xml:space="preserve">2024-04-0400</t>
  </si>
  <si>
    <t xml:space="preserve">RETENCIONES IVA CORRESPONDIENTES A LA SEGUNDA QUINCENA DEL MES DE MARZO 2024</t>
  </si>
  <si>
    <t xml:space="preserve">2Q MARZO</t>
  </si>
  <si>
    <t xml:space="preserve">SENIAT</t>
  </si>
  <si>
    <t xml:space="preserve">2024-04-0401</t>
  </si>
  <si>
    <t xml:space="preserve">RETENCIONES ISLR CORRESPONDIENTES AL MES DE MARZO 2024</t>
  </si>
  <si>
    <t xml:space="preserve">0171</t>
  </si>
  <si>
    <t xml:space="preserve">2024-04-0402</t>
  </si>
  <si>
    <t xml:space="preserve">RETENCIONES SEDATEZ CORRESPONDIENTES AL MES DE MARZO 2024</t>
  </si>
  <si>
    <t xml:space="preserve">6597</t>
  </si>
  <si>
    <t xml:space="preserve">2024-04-0403</t>
  </si>
  <si>
    <t xml:space="preserve">DONACION PARA CUBRIR EL PAGO DEL AÑO ESCOLAR A LA NIÑA ABIGAIL CARDENAS DE LA U.E SANTO CRISTO </t>
  </si>
  <si>
    <t xml:space="preserve">2024-04-0404</t>
  </si>
  <si>
    <t xml:space="preserve">APORTE PATRONAL A EMPLEADO PARA GASTOS DE GUARDERIA CORRESPONDIENTES A LOS MESES ABRIL SALA 4AÑOS</t>
  </si>
  <si>
    <t xml:space="preserve">GUARDERIA</t>
  </si>
  <si>
    <t xml:space="preserve">2024-04-0405</t>
  </si>
  <si>
    <t xml:space="preserve">VIATICOS PAGADOS AL PEROSNAL POR TRASLADO AL MUNICIPIO LAGUNILLAS PARA TRASLADO DE FISCALIZADORES A JORNADA FISCAL </t>
  </si>
  <si>
    <t xml:space="preserve">2024-04-0406</t>
  </si>
  <si>
    <t xml:space="preserve">APOYO ECONOMICO DONADO A LA CIUDADANA NOHELIANA BERMUDEZ PARA ESDIOS MEDICOS</t>
  </si>
  <si>
    <t xml:space="preserve">2024-04-0407</t>
  </si>
  <si>
    <t xml:space="preserve">v7611283</t>
  </si>
  <si>
    <t xml:space="preserve">VIATICOS PAGADOS AL PERSONAL POR TRASLADO AL UNICIPIO VALMORES RODRIGUEZ PARA VISITA SOCIAL</t>
  </si>
  <si>
    <t xml:space="preserve">2024-04-0408</t>
  </si>
  <si>
    <t xml:space="preserve">2024-04-0409</t>
  </si>
  <si>
    <t xml:space="preserve">CAPACITACION Y ADIESTRAMIENTO AL PERSONAL EMPLEADO MARIOLYS ARAUJO</t>
  </si>
  <si>
    <t xml:space="preserve">CAPACITACION</t>
  </si>
  <si>
    <t xml:space="preserve">2024-04-0410</t>
  </si>
  <si>
    <t xml:space="preserve">CANCELACION DE FACTURA Nº- ???? POR CONCEPTO DE COMPRA DE MATERIAL PARA IMPERMIABILIZACION PARA SER DONADO </t>
  </si>
  <si>
    <t xml:space="preserve">2024-04-0411</t>
  </si>
  <si>
    <t xml:space="preserve">v13704215</t>
  </si>
  <si>
    <t xml:space="preserve">CANCELACION DE FACTURA Nº-???? POR CONCEPTO DE PUBLICIDAD Y PROPAGANDA</t>
  </si>
  <si>
    <t xml:space="preserve">PUBLICIDAD Y PROPAGANDA</t>
  </si>
  <si>
    <t xml:space="preserve">2024-04-0412</t>
  </si>
  <si>
    <t xml:space="preserve">APOYO ECONOMICO AL CIUDADANO YENDER PRIMERA PARA ADQUISICION DE LAVADORA</t>
  </si>
  <si>
    <t xml:space="preserve">2024-04-0413</t>
  </si>
  <si>
    <t xml:space="preserve">CANCELACION DE FACTURA Nº-0686 POR CONCEPTO DE PUBLICIDAD INSTITUCIONAL POR PROGRAMA MAS P Y D EN EL ESPACIO RADIAL </t>
  </si>
  <si>
    <t xml:space="preserve">0686</t>
  </si>
  <si>
    <t xml:space="preserve">2024-04-0414</t>
  </si>
  <si>
    <t xml:space="preserve">FLETE POR TRASLADO DE LAMINAS DE ZINC PARA CABIMAS (DONACION )</t>
  </si>
  <si>
    <t xml:space="preserve">0050</t>
  </si>
  <si>
    <t xml:space="preserve">FLETES Y EMBALAJES</t>
  </si>
  <si>
    <t xml:space="preserve">2024-04-0415</t>
  </si>
  <si>
    <t xml:space="preserve">CANCELACION DE FACTURA Nº- 0494 POR CONCEPTO DE COMPRA DE MATERIAL DE LIMPIEZA PARA LA INSTITUCION</t>
  </si>
  <si>
    <t xml:space="preserve">0494</t>
  </si>
  <si>
    <t xml:space="preserve">MATERIALES Y UTILES DE LIMPIEZA</t>
  </si>
  <si>
    <t xml:space="preserve">2024-04-0416</t>
  </si>
  <si>
    <t xml:space="preserve">CANCELACION DE FACTURA Nº- 0495 POR CONCEPTO DE COMRPA DE VASOS PARA LA INSTITUCION</t>
  </si>
  <si>
    <t xml:space="preserve">0495</t>
  </si>
  <si>
    <t xml:space="preserve">PRODUCTOS PLASTICOS</t>
  </si>
  <si>
    <t xml:space="preserve">2024-04-0417</t>
  </si>
  <si>
    <t xml:space="preserve">CANCELACION DE FACTURA Nº- 0496 POR CONCEPTO DE COMPRA DE CAJA DE PAPAEL HP TAMAÑA CARTA PARA LA INSTITUCION</t>
  </si>
  <si>
    <t xml:space="preserve">0496</t>
  </si>
  <si>
    <t xml:space="preserve">PRODUCTO DE PAPEL Y CARTON</t>
  </si>
  <si>
    <t xml:space="preserve">2024-04-0418</t>
  </si>
  <si>
    <t xml:space="preserve">CANCELACION DE FACTURA Nº- 0497  POR CONCEPTO DE COMPRA DE PAÑALES PARA SER DONADOS</t>
  </si>
  <si>
    <t xml:space="preserve">0497</t>
  </si>
  <si>
    <t xml:space="preserve">2024-04-0419</t>
  </si>
  <si>
    <t xml:space="preserve">TRASLADO AL PERSONAL DE LA INSTITUCION </t>
  </si>
  <si>
    <t xml:space="preserve">OTROS SERVICIOS NO PERSONALES</t>
  </si>
  <si>
    <t xml:space="preserve">2024-04-0420</t>
  </si>
  <si>
    <t xml:space="preserve">VIATICOS PAGADOS AL PERSONAL POR TRASLADO AL MUNICIPIO GUAJIRA PARA VISITA SOCIAL Y ENTREGA DE DONATIVO</t>
  </si>
  <si>
    <t xml:space="preserve">2024-04-0421</t>
  </si>
  <si>
    <t xml:space="preserve">BONO COMPENSATORIO DE TRANSPORTE PARA 13 EMPLEADOS PARA TRASLADO  A JORNADA CAMINATA DE LA MISERICORDIA</t>
  </si>
  <si>
    <t xml:space="preserve">BONO T</t>
  </si>
  <si>
    <t xml:space="preserve">2024-04-0422</t>
  </si>
  <si>
    <t xml:space="preserve">CANCELACION DE FACTURA Nº- ??? POR CONCEPTO DE FRANELAS TIMBRADAS PARA EL PERSONAL CON MOTIVO CAMINATA DE LA MISERICORDIA</t>
  </si>
  <si>
    <t xml:space="preserve">PRENDA DE VESTIR</t>
  </si>
  <si>
    <t xml:space="preserve">2024-04-0423</t>
  </si>
  <si>
    <t xml:space="preserve">VIATICOS PAGADOS AL PERSONAL POR TRASLADO AL MUNICIPIO</t>
  </si>
  <si>
    <t xml:space="preserve">2024-04-0424</t>
  </si>
  <si>
    <t xml:space="preserve">VIATICOS PAGADOS AL MUNICIPIO GUAJIRA PARA VISITA SOCIAL Y ENTREGA DE DONATIVO ( EXTENCION EN EL MUNICIPIO POR JORNADA SIOCIAL )</t>
  </si>
  <si>
    <t xml:space="preserve">2024-04-0425</t>
  </si>
  <si>
    <t xml:space="preserve">CANCELACION DE FACTURA Nº-???? POR CONCEPTO DE SERVICIO Y REPARACION DE IMPRESORA HP LASER JET 1102W SERIAL VNB3S52198 DE LA INSTITUCION</t>
  </si>
  <si>
    <t xml:space="preserve">CONSERVACION Y REP DE MAQ EQUIPOS DE OFICINA</t>
  </si>
  <si>
    <t xml:space="preserve">2024-04-0426</t>
  </si>
  <si>
    <t xml:space="preserve">VIATICOS PAGADOS A LA CIUDAD DE CARACAS PARA REUNION CON CONALOT EN APOYO A LA ASISTENCIA DEL PRESIDENTE DE LA INSTITUCION</t>
  </si>
  <si>
    <t xml:space="preserve">2024-04-0427</t>
  </si>
  <si>
    <t xml:space="preserve">CANCELACION DE FACTURA Nº- ???? POR CONCEPTO DE RECARGA DE CARTUCHOS TONER DE LA INSTITUCION</t>
  </si>
  <si>
    <t xml:space="preserve">OTROS SERVICIOS DE PERSONALES</t>
  </si>
  <si>
    <t xml:space="preserve">2024-04-0428</t>
  </si>
  <si>
    <t xml:space="preserve">APOYO ECONOMICO DONADO A LA CIUDADANA BERTA CHOURIO PARA MEJORA DE VIVIENDA</t>
  </si>
  <si>
    <t xml:space="preserve">2024-04-0429</t>
  </si>
  <si>
    <t xml:space="preserve">CANCELACION DE FACTURA Nº- 0132 POR CONCEPTO DE COMPRA DE 08 SILLAS DE RUEDAS PARA SER DONADAS</t>
  </si>
  <si>
    <t xml:space="preserve">2024-04-0430</t>
  </si>
  <si>
    <t xml:space="preserve">APOYO ECONOMICO DONADO A LA CIUDADANA MARIA  E FONSECA PARA INTERVENCION QUIRURGICA</t>
  </si>
  <si>
    <t xml:space="preserve">2024-04-0431</t>
  </si>
  <si>
    <t xml:space="preserve">VIATICOS PAGADOS AL PERSONAL POR TRASLADO AL MUNICIPIO LA CAÑADA DE URDANETA EN APOYO AL DEPARTAMENTO DE FISCALIZACION PARA ENTREGA DE LICENCIAS</t>
  </si>
  <si>
    <t xml:space="preserve">VIATICOS</t>
  </si>
  <si>
    <t xml:space="preserve">2024-04-0432</t>
  </si>
  <si>
    <t xml:space="preserve">VIATICOS PAGADOS AL PERSONAL POR TRASLADO AL MUNICIPIO CABIÑAS PARA ENTREGA DE DONATIVO</t>
  </si>
  <si>
    <t xml:space="preserve">2024-04-0433</t>
  </si>
  <si>
    <t xml:space="preserve">2024-04-0434</t>
  </si>
  <si>
    <t xml:space="preserve">CANCELACION DE FACTURA Nº- ???? POR CONCEPTO DE ?????</t>
  </si>
  <si>
    <t xml:space="preserve">2024-04-0435</t>
  </si>
  <si>
    <t xml:space="preserve">CANCELACION DE FACTURA Nº- 0499 POR CONCEPTO DE REFRIGERIO PARA CAMINATA DE LA MISERICORDIA PARA LOS EMPLEADOS DE LA INSTITUCION</t>
  </si>
  <si>
    <t xml:space="preserve">ALIMENTOS Y BEBIDAS</t>
  </si>
  <si>
    <t xml:space="preserve">2024-04-0436</t>
  </si>
  <si>
    <t xml:space="preserve">CANCELACION DE FACTURA Nº- 0498 POR CONCEPTO DE COMPRA DE CARPETAS AMARILLAS PARA LA INSTITUCION</t>
  </si>
  <si>
    <t xml:space="preserve">PROD DE PAPEL Y CARTON</t>
  </si>
  <si>
    <t xml:space="preserve">2024-04-0437</t>
  </si>
  <si>
    <t xml:space="preserve">CANCELACION DE FACTURA Nº-0052 POR CONCEPTO DE COMPRA DE NEVERA LANIX 7FT PARA SER DONADA</t>
  </si>
  <si>
    <t xml:space="preserve">2024-04-0438</t>
  </si>
  <si>
    <t xml:space="preserve">CANCELACION DE FACTURA Nº- 0724 POR CONCEPTO DE ALMUERZO PARA EL PRESIDENCIA DE LA INSTITUCION</t>
  </si>
  <si>
    <t xml:space="preserve">2024-04-0439</t>
  </si>
  <si>
    <t xml:space="preserve">CANCELACION DE FACTURA Nº- 0791 POR CONCEPTO DE ALMUERZO PARA EL PRESIDENCIA DE LA INSTITUCION</t>
  </si>
  <si>
    <t xml:space="preserve">2024-04-0440</t>
  </si>
  <si>
    <t xml:space="preserve">CANCELACION DE FACTURA Nº- 0836 POR CONCEPTO DE ALMUERZO PARA EL EMPLEADOS DE LA INSTITUCION</t>
  </si>
  <si>
    <t xml:space="preserve">2024-04-0441</t>
  </si>
  <si>
    <t xml:space="preserve">APOYO ECONOMICO DONADO AL CIUDADANO RAFAEL URDANETA PARA EXTRACCION DENTAL Y COLOCACION DE PROTESIS</t>
  </si>
  <si>
    <t xml:space="preserve">2024-04-0442</t>
  </si>
  <si>
    <t xml:space="preserve">CANCELACION DE FACTURA 1143 POR CONCEPTO DE COMPRA DE 12 TANQUES DE 1100LT PARA SER DONADOS</t>
  </si>
  <si>
    <t xml:space="preserve">2024-04-0443</t>
  </si>
  <si>
    <t xml:space="preserve">CANCELACION DE FACTURA Nº- 0053 POR CONCEPTO DE SERVCIO DE FLETE PARA ENTREGA DE DONATIVO</t>
  </si>
  <si>
    <t xml:space="preserve">2024-04-0444</t>
  </si>
  <si>
    <t xml:space="preserve">VIATICOS PAGADOS AL PERSONAL POR TRASLADO AL MUNICIPIO VALMORES RODRIGUEZ EN COMPAÑÍA DEL PRESIENTE DE LA INSTITUCION DE GIRA CON EL GOBERNADOR</t>
  </si>
  <si>
    <t xml:space="preserve">2024-04-0445</t>
  </si>
  <si>
    <t xml:space="preserve">VIATICOS AL PERSONAL POR TRASLADO AL MUNCIPIO VALMORES RODRIGUEZ DE GIRA CON EL GOBERNADOR</t>
  </si>
  <si>
    <t xml:space="preserve">2024-04-0446</t>
  </si>
  <si>
    <t xml:space="preserve">2024-04-0447</t>
  </si>
  <si>
    <t xml:space="preserve">APORTE PATRONAL Y EMPLEADOS AL FAOV CORRESPONDIENTE AL AÑO 2020 </t>
  </si>
  <si>
    <t xml:space="preserve">APORTE PATRONAL</t>
  </si>
  <si>
    <t xml:space="preserve">2024-04-0448</t>
  </si>
  <si>
    <t xml:space="preserve">VIATICOS PAGADOS AL PERSONAL POR TRASLADOS AL MUNICIPIO VALMORE RODRIGUEZ CON EL PRESIDENTE DE LA INSTITUCION DE GIRA CON EL GOBERNADOR</t>
  </si>
  <si>
    <t xml:space="preserve">2024-04-0449</t>
  </si>
  <si>
    <t xml:space="preserve">EXTENSION VIATICOS PAGADOS AL PERSONAL POR TRASLADOS A LA CIUDAD DE CARACAS  PARA REUNION CON CONALOT EN APOYO AL PRESIDENTE DE LA INSTITUCION</t>
  </si>
  <si>
    <t xml:space="preserve">2024-04-0450</t>
  </si>
  <si>
    <t xml:space="preserve">APOYO ECONOMICO PARA LOS MOTO TAXISTA DE LA COOPERATIVA DEL MUNICIPIO MARA</t>
  </si>
  <si>
    <t xml:space="preserve">2024-04-0451</t>
  </si>
  <si>
    <t xml:space="preserve">VIATICOS PAGADOS AL PERSONAL POR  TRASLADOS AL MUNICIPIO LAGUNILLAS PARA FISCALIZACION A CENTRO DE APUESTAS </t>
  </si>
  <si>
    <t xml:space="preserve">2024-04-0452</t>
  </si>
  <si>
    <t xml:space="preserve">CANCELACION DE FACTURA Nº 01104 POR CONCEPTO DECOMPRA DE FARO TY 4 RUNER PARA CAMIONETA DE USO EN LA INSTITUCION</t>
  </si>
  <si>
    <t xml:space="preserve">MATERIALES ELECTRICOS</t>
  </si>
  <si>
    <t xml:space="preserve">2024-04-0453</t>
  </si>
  <si>
    <t xml:space="preserve">2024-04-0454</t>
  </si>
  <si>
    <t xml:space="preserve">CANCELACION DE FACTURA Nº6277 POR CONCEPTO DE COMPRA DE PAÑALES PARA SER DONADOS </t>
  </si>
  <si>
    <t xml:space="preserve">2024-04-0455</t>
  </si>
  <si>
    <t xml:space="preserve">2024-04-0456</t>
  </si>
  <si>
    <t xml:space="preserve">2024-04-0457</t>
  </si>
  <si>
    <t xml:space="preserve">CANCELACIÓN DE FACTURA N° 151966 CORRESPONDIENTE AL MES DE ABRIL </t>
  </si>
  <si>
    <t xml:space="preserve">151966</t>
  </si>
  <si>
    <t xml:space="preserve">ELECTRICIDAD</t>
  </si>
  <si>
    <t xml:space="preserve">2024-04-0458</t>
  </si>
  <si>
    <t xml:space="preserve">APORTE PATRONAL Y EMPLEADOS AL IVSS CORRESPONDIENTE AL MES DE FEBRERO 2024 </t>
  </si>
  <si>
    <t xml:space="preserve">IVSS Z14410585</t>
  </si>
  <si>
    <t xml:space="preserve">2024-04-0459</t>
  </si>
  <si>
    <t xml:space="preserve">APORTE PATRONAL Y EPMLEADOS AL IVSS CORRESPONDIENTE AL MES DE MARZO 2024</t>
  </si>
  <si>
    <t xml:space="preserve">2024-04-0460</t>
  </si>
  <si>
    <t xml:space="preserve">APORTE PATRONAL Y EMPLEADOS AL IVSS CORRESPONDIENTE AL AÑO 2021</t>
  </si>
  <si>
    <t xml:space="preserve">2021</t>
  </si>
  <si>
    <t xml:space="preserve">2024-04-0461</t>
  </si>
  <si>
    <t xml:space="preserve">VIATICOS AL PERSONAL POR TRASLADO AL MUNICIPIO SUCRE CON LA GERENTE GENERAL DE LA INSTITUCIÓN DE GIRA CON EL GOBERNADOR</t>
  </si>
  <si>
    <t xml:space="preserve">2024-04-0462</t>
  </si>
  <si>
    <t xml:space="preserve">VIATICOS PAGADOS AL PERSONAL POR TRASLADOS AL MUNICIPIO SUCRE CON LA GERENTE GENERAL DE LA INSTITUCIÓN DE GIRA CON EL GOBERNADOR</t>
  </si>
  <si>
    <t xml:space="preserve">2024-04-0463</t>
  </si>
  <si>
    <t xml:space="preserve">VIATICOS PAGADOS AL PERSONAL POR TRASLADO AL MUNICIPIO SUCRE DE GIRA CON EL GOBERNADOR</t>
  </si>
  <si>
    <t xml:space="preserve">2024-04-0464</t>
  </si>
  <si>
    <t xml:space="preserve">89A</t>
  </si>
  <si>
    <t xml:space="preserve">PATRIA</t>
  </si>
  <si>
    <t xml:space="preserve">2024-04-0464A</t>
  </si>
  <si>
    <t xml:space="preserve">NOMINA CORRESPONDIENTE A LA 1Q DEL MES DE ABRIL 2024</t>
  </si>
  <si>
    <t xml:space="preserve">NOMINA</t>
  </si>
  <si>
    <t xml:space="preserve">2024-04-0465</t>
  </si>
  <si>
    <t xml:space="preserve">2024-04-0466</t>
  </si>
  <si>
    <t xml:space="preserve">CANCELACIÓN DE FACTURA N° 1566 POR CONCEPTO DE COMPRA DE BALONES PARA SER DONADOS</t>
  </si>
  <si>
    <t xml:space="preserve">1566</t>
  </si>
  <si>
    <t xml:space="preserve">2024-04-0467</t>
  </si>
  <si>
    <t xml:space="preserve">2024-04-0468</t>
  </si>
  <si>
    <t xml:space="preserve">APOYO ECONÓMICO PARA REALIZAR UNOS ESTUDIOS MEDICOS PARA DESCARTAR CANCER</t>
  </si>
  <si>
    <t xml:space="preserve">2024-04-0469</t>
  </si>
  <si>
    <t xml:space="preserve">CANCELACIÓN DE FACTURA N° 000011 POR CONCEPTO DE COMPRA DE CARTUCHOS PARA USO DE LA INSTITUCIÓN</t>
  </si>
  <si>
    <t xml:space="preserve">000011</t>
  </si>
  <si>
    <t xml:space="preserve">MATERIALES PARA EQUIPOS DE COMPUTACIÓN</t>
  </si>
  <si>
    <t xml:space="preserve">2024-04-0470</t>
  </si>
  <si>
    <t xml:space="preserve">CANCELACIÓN DE FACTURA N° 0551 POR CONCEPTO DE COMPRA DE CAFÉ PARA LA INSTITUCIÓN </t>
  </si>
  <si>
    <t xml:space="preserve">0551</t>
  </si>
  <si>
    <t xml:space="preserve">2024-04-0471</t>
  </si>
  <si>
    <t xml:space="preserve">CANCELACIÓN DE FACTURA N° 0554 POR CONCEPTO DE COMPRA DE REFRIGERIO PARA REUNIÓN CON PARTIDO</t>
  </si>
  <si>
    <t xml:space="preserve">0554</t>
  </si>
  <si>
    <t xml:space="preserve">2024-04-0472</t>
  </si>
  <si>
    <t xml:space="preserve">CANCELACIÓN DE FACTURA N° 0555 POR CONCEPTO DE COMPRA DE ALCOHOL ISOPROPILICO PARA USO DE LA INSTITUCIÓN </t>
  </si>
  <si>
    <t xml:space="preserve">0555</t>
  </si>
  <si>
    <t xml:space="preserve">PRODUCTOS FARMACEUTICOS Y MEDICAMENTOS</t>
  </si>
  <si>
    <t xml:space="preserve">2024-04-0473</t>
  </si>
  <si>
    <t xml:space="preserve">CANCELACIÓN DE FACTURA N° 0500 POR CONCEPTO DE COMPRA DE UTILES DE ESCRITORIO, OFICINA Y M ATERIALES DE INSTRUCCIÓN PARA USO DE LA INSTITUCIÓN </t>
  </si>
  <si>
    <t xml:space="preserve">0500</t>
  </si>
  <si>
    <t xml:space="preserve">UTILES DE ESCRITORIO, OFICINA Y MATERIALES DE INSTRUCCIÓN</t>
  </si>
  <si>
    <t xml:space="preserve">2024-04-0474</t>
  </si>
  <si>
    <t xml:space="preserve">CANCELACIÓN DE FACTURA N° 0553 POR CONCEPTO DE COMPRA DE MATERIALES Y UTILES DE LIMPIEZA Y ASEO PARA USO DE LA INSTITUCIÓN </t>
  </si>
  <si>
    <t xml:space="preserve">0553</t>
  </si>
  <si>
    <t xml:space="preserve">2024-04-0475</t>
  </si>
  <si>
    <t xml:space="preserve">RETENCIONES IVA CORRESPONDIENTES A LA PRIMERA QUINCENA DEL MES DE ABRIL 2024</t>
  </si>
  <si>
    <t xml:space="preserve">1Q ABRIL </t>
  </si>
  <si>
    <t xml:space="preserve">2024-04-0476</t>
  </si>
  <si>
    <t xml:space="preserve">VIATICOS PAGADOS AL PRESIDENTE POR TRASLADO A CARACAS CON EL GOBERNADOR</t>
  </si>
  <si>
    <t xml:space="preserve">2024-04-0477</t>
  </si>
  <si>
    <t xml:space="preserve">??</t>
  </si>
  <si>
    <t xml:space="preserve">IMPRENTA Y REPPRODUCCIÓN</t>
  </si>
  <si>
    <t xml:space="preserve">2024-04-0478</t>
  </si>
  <si>
    <t xml:space="preserve">Recursos por Operaciones</t>
  </si>
  <si>
    <t xml:space="preserve">2024-04-0479</t>
  </si>
  <si>
    <t xml:space="preserve">VIATICOS PAGADOS AL PERSONAL POR TRASLADO AL MUNICIPIO MACHIQUES DE PERIJA PARA FISCALIZACIÓN A CENTROS DE APUESTA</t>
  </si>
  <si>
    <t xml:space="preserve">2024-04-0480</t>
  </si>
  <si>
    <t xml:space="preserve">CANCELACIÓN DE FACTURA N° 000012 POR CONCEPTO DE RECARGA DE CARTUCHOS PARA USO DE LA INSTITUCIÓN</t>
  </si>
  <si>
    <t xml:space="preserve">2024-04-0481</t>
  </si>
  <si>
    <t xml:space="preserve">APOYO ECONÓMICO PARA ADQUISICIÓN DE UNA LAVADORA</t>
  </si>
  <si>
    <t xml:space="preserve">2024-04-0482</t>
  </si>
  <si>
    <t xml:space="preserve">CANCELACIÓN DE FACTURA N° 000133 POR CONCEPTO DE COMPRA DE 6 SILLAS DE RUEDA PARA SER DONADAS</t>
  </si>
  <si>
    <t xml:space="preserve">000133</t>
  </si>
  <si>
    <t xml:space="preserve">2024-04-0483</t>
  </si>
  <si>
    <t xml:space="preserve">APOYO ECONÓMICO PARA COMPRA DE GLOBULINA HUMANA PARA NIÑO JOSE GONZALES </t>
  </si>
  <si>
    <t xml:space="preserve">2024-04-0484</t>
  </si>
  <si>
    <t xml:space="preserve">RETRIBUCIONES POR SALARIO, BECAS, PASANTIAS Y SIMILARES</t>
  </si>
  <si>
    <t xml:space="preserve">PASANTE</t>
  </si>
  <si>
    <t xml:space="preserve">2024-04-0485</t>
  </si>
  <si>
    <t xml:space="preserve">2024-04-0486</t>
  </si>
  <si>
    <t xml:space="preserve">APOYO ECONÓMICO PARA LA CANCELACIÓN DE ESTUDIOS MEDICOS Y ADQUISICIÓN DE MEDICAMENTOS</t>
  </si>
  <si>
    <t xml:space="preserve">2024-04-0487</t>
  </si>
  <si>
    <t xml:space="preserve">2024-04-0488</t>
  </si>
  <si>
    <t xml:space="preserve">APOYO ECONÓMICO PARA ESTUDIOS MEDICOS PARA UNA INTERVENCIÓN QUIRURGICA</t>
  </si>
  <si>
    <t xml:space="preserve">2024-04-0489</t>
  </si>
  <si>
    <t xml:space="preserve">APOYO ECONÓMICO PARA LA REPARACIÓN DE SU VEHICULO</t>
  </si>
  <si>
    <t xml:space="preserve">2024-04-0490</t>
  </si>
  <si>
    <t xml:space="preserve">2024-04-0491</t>
  </si>
  <si>
    <t xml:space="preserve">APOYO ECONÓMICO PARA SOLVENTAR LOS GASTOS DE INTERVENCIÓN QUIRURGICA (CESAREA)</t>
  </si>
  <si>
    <t xml:space="preserve">2024-04-0492</t>
  </si>
  <si>
    <t xml:space="preserve">APOYO ECONÓMICO PARA TRATAMIENTO MÉDICO POR TENER ASTROSIS BILATERAL DE CADERA Y RODILLAS</t>
  </si>
  <si>
    <t xml:space="preserve">2024-04-0493</t>
  </si>
  <si>
    <t xml:space="preserve">VIATICO EN APOYO AL JEFE DE FISCALIZACIÓN PARA ASISTENCIA TÉCNICA A CENTROS DE APUESTAS EN EL MUNICIPIO CABIMAS</t>
  </si>
  <si>
    <t xml:space="preserve">2024-04-0494</t>
  </si>
  <si>
    <t xml:space="preserve">CANCELACIÓN DE FACTURA N° 0054 POR CONCEPTO DE COMPRA DE NEVERA LANIX PARA SER DONADA</t>
  </si>
  <si>
    <t xml:space="preserve">0054</t>
  </si>
  <si>
    <t xml:space="preserve">2024-04-0495</t>
  </si>
  <si>
    <t xml:space="preserve">VIATICOS PAGADOS AL PERSONAL POR TRASLADO A CARACAS CON EL PRESIDENTE</t>
  </si>
  <si>
    <t xml:space="preserve">2024-04-0496</t>
  </si>
  <si>
    <t xml:space="preserve">EXTENSION VIATICO EN APOYO EN ASISTENCIA TECNICA A CENTROS DE APUESTAS EN EL MUNICIPIO CABIMAS</t>
  </si>
  <si>
    <t xml:space="preserve">2024-04-0497</t>
  </si>
  <si>
    <t xml:space="preserve">CANCELACIÓN DE FACTURA N° 0055 POR CONCEPTO DE COMPRA DE 2 SILLAS DE RUEDAS PARA SER DONADO</t>
  </si>
  <si>
    <t xml:space="preserve">0055</t>
  </si>
  <si>
    <t xml:space="preserve">2024-04-0498</t>
  </si>
  <si>
    <t xml:space="preserve">ENTENSION VIATICO PAGADOS AL PRESIDENTE POR TRASLADO A CARACAS CON EL GOBERNADOR</t>
  </si>
  <si>
    <t xml:space="preserve">2024-04-0499</t>
  </si>
  <si>
    <t xml:space="preserve">CANCELACIÓN DE FACTURA N° 0056 POR CONCEPTO DE COMPRA DE 1 ANDADERA Y 4 COLCHONETAS PARA SER DONADO</t>
  </si>
  <si>
    <t xml:space="preserve">2024-04-0500</t>
  </si>
  <si>
    <t xml:space="preserve">2024-04-0501</t>
  </si>
  <si>
    <t xml:space="preserve">EXTENSION VIATICOS PAGADOS AL PERSONAL POR TRASLADO A CARACAS CON EL PRESIDENTE</t>
  </si>
  <si>
    <t xml:space="preserve">2024-04-0502</t>
  </si>
  <si>
    <t xml:space="preserve">APOYO ECONOMICO PARA LA ADQUISICIÓN DE UN EQUIPO DE OXIGENO PORTATIL</t>
  </si>
  <si>
    <t xml:space="preserve">2024-04-0503</t>
  </si>
  <si>
    <t xml:space="preserve">TRASLADO DEL PERSONAL DE LA INSTITUCION</t>
  </si>
  <si>
    <t xml:space="preserve">2024-04-0504</t>
  </si>
  <si>
    <t xml:space="preserve">EXTENSION VIATICOS PAGADOS AL PRESIDENTE POR TRASLADO A CARACAS CON EL GOBERNADOR</t>
  </si>
  <si>
    <t xml:space="preserve">2024-04-0505</t>
  </si>
  <si>
    <t xml:space="preserve">VIATICOS PAGADOS AL PRESIDENTE POR TRASLADO AL MUNICIPIO MARA POR INSPECCION</t>
  </si>
  <si>
    <t xml:space="preserve">2024-04-0506</t>
  </si>
  <si>
    <t xml:space="preserve">APOYO ECONOMICO PARA ADQUIRIR 2 CAUCHOS</t>
  </si>
  <si>
    <t xml:space="preserve">2024-04-0507</t>
  </si>
  <si>
    <t xml:space="preserve">APORTE PATRONAL Y EMPLEADO CORRESPONDIENTE AL AÑO 2022</t>
  </si>
  <si>
    <t xml:space="preserve">2024-04-0508</t>
  </si>
  <si>
    <t xml:space="preserve">VIATICOS PAGADOS AL PERSONAL POR TRASLADOS AL MUNICIPIO MARA EN APOYO AL PRESIDENTE PARA INSPECCION</t>
  </si>
  <si>
    <t xml:space="preserve">2024-04-0509</t>
  </si>
  <si>
    <t xml:space="preserve">VIATICO PAGADOS AL PERSONAL POR TRASLADO AL MUNICIPIO MARA EN APOYO AL PRESIDENTE EN ASISTENCIA TECNICA</t>
  </si>
  <si>
    <t xml:space="preserve">2024-04-0510</t>
  </si>
  <si>
    <t xml:space="preserve">APOYO ECONOMICO PARA CONTINUIDAD DE ESTADO UNIVERSITARIO</t>
  </si>
  <si>
    <t xml:space="preserve">2024-04-0511</t>
  </si>
  <si>
    <t xml:space="preserve">GASTOS DE REPRESENTACIÓN</t>
  </si>
  <si>
    <t xml:space="preserve">2024-04-0512</t>
  </si>
  <si>
    <t xml:space="preserve">NOMINA CORRESPONDIENTE A LA 2Q DEL MES DE ABRIL 2024</t>
  </si>
  <si>
    <t xml:space="preserve">2024-04-0513</t>
  </si>
  <si>
    <t xml:space="preserve">COMISIONES BANCARIAS CORRESPONDIENTES AL MES DE ABRIL</t>
  </si>
  <si>
    <t xml:space="preserve">COMISIONES</t>
  </si>
  <si>
    <t xml:space="preserve">2024-04-0514</t>
  </si>
  <si>
    <t xml:space="preserve">2024-04-0515</t>
  </si>
  <si>
    <t xml:space="preserve">2024-05-0516</t>
  </si>
  <si>
    <t xml:space="preserve">2024-05-0517</t>
  </si>
  <si>
    <t xml:space="preserve">CANCELACION DE FACTURA N° 000134 POR CONCEPTO DE COMPRA DE 10 SILLAS DE RUEDA, 6 ANDADERAS Y 6 BASTONES DE 4 PUNTOS PARA SER DONADOS</t>
  </si>
  <si>
    <t xml:space="preserve">000134</t>
  </si>
  <si>
    <t xml:space="preserve">2024-05-0518</t>
  </si>
  <si>
    <t xml:space="preserve">VIATICO PAGADOS AL PERSONAL POR TRASLADO AL MUNICIPIO BARALT PARA APOYO DE ASISTENCIA TECNICA A OFICINA DE FISCALIZACION</t>
  </si>
  <si>
    <t xml:space="preserve">2024-05-0519</t>
  </si>
  <si>
    <t xml:space="preserve">CANCELACIÓN DE FACTURA N° 000560 POR CONCEPTO DE COMPRA DE UN PAR DE MULETAS PARA SER DONADOS</t>
  </si>
  <si>
    <t xml:space="preserve">000560</t>
  </si>
  <si>
    <t xml:space="preserve">2024-05-0520</t>
  </si>
  <si>
    <t xml:space="preserve">RETENCIONES SEDATEZ CORRESPONDIENTES AL MES DE ABRIL 2024</t>
  </si>
  <si>
    <t xml:space="preserve">2024-05-0521</t>
  </si>
  <si>
    <t xml:space="preserve">RETENCIONES IVA CORRESPONDIENTES A LA SEGUNDA QUINCENA DEL MES DE ABRIL 2024</t>
  </si>
  <si>
    <t xml:space="preserve">2Q ABRIL</t>
  </si>
  <si>
    <t xml:space="preserve">2024-05-0522</t>
  </si>
  <si>
    <t xml:space="preserve">RETENCIONES ISLR CORRESPONDIENTES AL MES DE ABRIL 2024</t>
  </si>
  <si>
    <t xml:space="preserve">2024-05-0523</t>
  </si>
  <si>
    <t xml:space="preserve">CANCELACION DE FACTURA N° 1162 POR CONCEPTO DE COMPRA DE 12 TANQUES DE 1100 LTS PARA SER DONADOS</t>
  </si>
  <si>
    <t xml:space="preserve">1162</t>
  </si>
  <si>
    <t xml:space="preserve">2024-05-0524</t>
  </si>
  <si>
    <t xml:space="preserve">CANCELACION DE FACTURA N° 0688 POR CONCEPTO DE PUBLICIDAD INSTITUCIONAL MAS P Y D EN EL ESPACIO RADIAL</t>
  </si>
  <si>
    <t xml:space="preserve">0688</t>
  </si>
  <si>
    <t xml:space="preserve">2024-05-0525</t>
  </si>
  <si>
    <t xml:space="preserve">CANCELACION DE FACTURA N° 1198 POR CONCEPTO DE ALMUERZOS PARA EMPLEADOS DE LA INSTITUCION</t>
  </si>
  <si>
    <t xml:space="preserve">1198</t>
  </si>
  <si>
    <t xml:space="preserve">2024-05-0526</t>
  </si>
  <si>
    <t xml:space="preserve">APOYO ECONOMICO PARA LA REPARACIÓN DE SU CASA</t>
  </si>
  <si>
    <t xml:space="preserve">2024-05-0527</t>
  </si>
  <si>
    <t xml:space="preserve">CANCELACION DE FACTURA N° 0562 POR CONCEPTO DE COMPRA DE LAPTOP LENOVO PARA SER DONADO</t>
  </si>
  <si>
    <t xml:space="preserve">2024-05-0528</t>
  </si>
  <si>
    <t xml:space="preserve">CANCELACIÓN DE FACTURA N° 0556 POR CONCEPTO DE COMPRA DE VASOS PARA USO DE EMPLEADOS DE LA INSTITUCIÓN</t>
  </si>
  <si>
    <t xml:space="preserve">0556</t>
  </si>
  <si>
    <t xml:space="preserve">2024-05-0529</t>
  </si>
  <si>
    <t xml:space="preserve">CANCELACION DE FACTURA N° 0557 POR CONCEPTO DE COMPRA DE MATERIALES DE LIMPIEZA DE LA INSTITUCIÓN</t>
  </si>
  <si>
    <t xml:space="preserve">0557</t>
  </si>
  <si>
    <t xml:space="preserve">MAT Y UTILES DE LIMPIEZA</t>
  </si>
  <si>
    <t xml:space="preserve">2024-05-0530</t>
  </si>
  <si>
    <t xml:space="preserve">CANCELACION DE FACTURA N° 0558 POR CONCEPTO DE COMPRA DE REFRIGERIO PARA JORNADA </t>
  </si>
  <si>
    <t xml:space="preserve">0558</t>
  </si>
  <si>
    <t xml:space="preserve">2024-05-0531</t>
  </si>
  <si>
    <t xml:space="preserve">CANCELACIÓN DE FACTURA N° 0559 POR CONCEPTO DE COMPRA DE UTILES DE ESCRITORIO Y OFICINA PARA USO DE LA INSTITUCIÓN</t>
  </si>
  <si>
    <t xml:space="preserve">0559</t>
  </si>
  <si>
    <t xml:space="preserve">2024-05-0532</t>
  </si>
  <si>
    <t xml:space="preserve">CANCELACIÓN DE FACTURA N° 0561 POR CONCEPTO DE COMPRA DE RESMA DE PAPEL TIPO OFICIO PARA USO DE LA INSTITUCIÓN</t>
  </si>
  <si>
    <t xml:space="preserve">0561</t>
  </si>
  <si>
    <t xml:space="preserve">PRODUCTOS DE PAPEL Y CARTON </t>
  </si>
  <si>
    <t xml:space="preserve">2024-05-0533</t>
  </si>
  <si>
    <t xml:space="preserve">VIATICOS PAGADOS AL PERSONAL POR TRASLADO AL MUNICIPIO BARALT EN APOYO AL DEPARTAMENTO DE FISCALIZACION</t>
  </si>
  <si>
    <t xml:space="preserve">2024-05-0534</t>
  </si>
  <si>
    <t xml:space="preserve">2024-05-0535</t>
  </si>
  <si>
    <t xml:space="preserve">2024-05-0536</t>
  </si>
  <si>
    <t xml:space="preserve">2024-05-0537</t>
  </si>
  <si>
    <t xml:space="preserve">2024-05-0538</t>
  </si>
  <si>
    <t xml:space="preserve">2024-05-0539</t>
  </si>
  <si>
    <t xml:space="preserve">CANCELACION DE FACTURA N° 0017 POR CONCEPTO DE PAGO DE FRANELAS SEMIGRAFIADAS PARA JORANDA</t>
  </si>
  <si>
    <t xml:space="preserve">0017</t>
  </si>
  <si>
    <t xml:space="preserve">2024-05-0540</t>
  </si>
  <si>
    <t xml:space="preserve">CANCELACION DE FACTURA N° 0016 POR CONCEPTO DE CREACION, DISEÑO Y MANEJO DE RRSS</t>
  </si>
  <si>
    <t xml:space="preserve">0016</t>
  </si>
  <si>
    <t xml:space="preserve">2024-05-0541</t>
  </si>
  <si>
    <t xml:space="preserve">APOYO ECONOMICO PARA EL PAGO DE LA UNIVERSIDAD DE SU HIJO EMILIO GARCIA</t>
  </si>
  <si>
    <t xml:space="preserve">2024-05-0542</t>
  </si>
  <si>
    <t xml:space="preserve">2024-05-0543</t>
  </si>
  <si>
    <t xml:space="preserve">2024-05-0544</t>
  </si>
  <si>
    <t xml:space="preserve">2024-05-0545</t>
  </si>
  <si>
    <t xml:space="preserve">2024-05-0546</t>
  </si>
  <si>
    <t xml:space="preserve">APORTE PATRONAL A EMPLEADO PARA GASTOS DE GUARDERIA CORRESPONDIENTES AL MES DE MAYO SALA 4 AÑOS</t>
  </si>
  <si>
    <t xml:space="preserve">2024-05-0547</t>
  </si>
  <si>
    <t xml:space="preserve">2024-05-0548</t>
  </si>
  <si>
    <t xml:space="preserve">VIATICO PAGADOS AL PRESIDENTE POR TRASLADO A CARACAS PARA REUNION CON CONALOT</t>
  </si>
  <si>
    <t xml:space="preserve">2024-05-0549</t>
  </si>
  <si>
    <t xml:space="preserve">REMUNERACION POR HONORARIOS PROFESIONALES POR GRABACION DE VOZ PARA LAS REDES (LOTERIA DEL ZULIA)</t>
  </si>
  <si>
    <t xml:space="preserve">HONORARIOS</t>
  </si>
  <si>
    <t xml:space="preserve">2024-05-0550</t>
  </si>
  <si>
    <t xml:space="preserve">CANCELACION DE FACTURA Nº- 0576 POPR CONCEPTO DE ALMUERZOS PARA EMPLEADOS DE LA INSTITUCION EN HORARIO EXTRAORDINARIO</t>
  </si>
  <si>
    <t xml:space="preserve">0576</t>
  </si>
  <si>
    <t xml:space="preserve">2024-05-0551</t>
  </si>
  <si>
    <t xml:space="preserve">CANCELACION DE FACTURA Nº- 1392 POR CONCEPTO DE ALMUERZO PARA EL PRESIDENTE DE LA INSTITUCION</t>
  </si>
  <si>
    <t xml:space="preserve">1392</t>
  </si>
  <si>
    <t xml:space="preserve">2024-05-0552</t>
  </si>
  <si>
    <t xml:space="preserve">APOYO ECONOMICO PARA REPARACION DE DU VIVIENDA</t>
  </si>
  <si>
    <t xml:space="preserve">2024-05-0552A</t>
  </si>
  <si>
    <t xml:space="preserve">CANCELACION DE FACTURA Nº- POR CONCEPTO DE PLAN CORPORATIVO CON  5 LINEAS DIGITEL PARA LA INSTITUCION</t>
  </si>
  <si>
    <t xml:space="preserve">2024-05-0554</t>
  </si>
  <si>
    <t xml:space="preserve">VIATICOS PAGADOS AL PERSONAL POR TRASLADO AL MUNICIPIO MACHIQUES DE PERIJA PARA VISITA SOCIAL Y ENTREGA DE DONATIVO CON PERSONAL DE BIENESTAR SOCIAL</t>
  </si>
  <si>
    <t xml:space="preserve">2024-05-0555</t>
  </si>
  <si>
    <t xml:space="preserve">APOYO ECONOMICO DONADO A LA CIUDADANA YORELIS RODRIGUEZ PARA MEDICAMENTOS</t>
  </si>
  <si>
    <t xml:space="preserve">2024-05-0556</t>
  </si>
  <si>
    <t xml:space="preserve">VIATICOS PAGADOS AL PERSONAL POR TRASLADO AL MUNICIPIO MACHIQUES DE PERIJA PARA VISITA SOCIAL Y ENTREGA DE DONATIVO CON PERSONAL DE BIENESTAR SOCIAL Y ATENCION AL CIUDADANO</t>
  </si>
  <si>
    <t xml:space="preserve">2024-05-0557</t>
  </si>
  <si>
    <t xml:space="preserve">VIATICOS PAGADOS AL PERSONAL POR TRASLADO AL MUNICIPIO LAGUNILLAS PARA FISCALIZACION DE CENTROS DE APUESTAS</t>
  </si>
  <si>
    <t xml:space="preserve">2024-05-0558</t>
  </si>
  <si>
    <t xml:space="preserve">CANCELACION DE FACTURA Nº- 0228 POR CONCEPTO DE COMPRA DE BATERIA DE 700 PARA SER DONADA A ????</t>
  </si>
  <si>
    <t xml:space="preserve">0228</t>
  </si>
  <si>
    <t xml:space="preserve">2024-05-0559</t>
  </si>
  <si>
    <t xml:space="preserve">CANCELACION DE FACTURA Nº- 0227 POR CONCEPTO DE COMPRA DE BOMBA DE GASOLINA UNIVERSAL,TAPA DE GASOLINA Y BUJIAS PARA SER DONADAS A ????</t>
  </si>
  <si>
    <t xml:space="preserve">0227</t>
  </si>
  <si>
    <t xml:space="preserve">2024-05-0560</t>
  </si>
  <si>
    <t xml:space="preserve">APOYO ECONOMICO DONADO AL CIUDADANO DIXIO CARRIZO PARA REPARACION DE VEHICULO CON EL QUE TRABAJA PARA SUSTENTAR A SU FAMILIA</t>
  </si>
  <si>
    <t xml:space="preserve">2024-05-0561</t>
  </si>
  <si>
    <t xml:space="preserve">VIATICOS PAGADOS AL PERSONAL POR TRASLADO A LA CIUDADA DE CARACAS PARA ASISTIR A PRESIDENTE DE LA INSTITUCION</t>
  </si>
  <si>
    <t xml:space="preserve">2024-05-0562</t>
  </si>
  <si>
    <t xml:space="preserve">APOYO ECONOMICO DONADO AL CIUDADANO ALBERTO GUERRERO PARA MEJORA DE VIVIENDA</t>
  </si>
  <si>
    <t xml:space="preserve">ANULADA</t>
  </si>
  <si>
    <t xml:space="preserve">2024-05-0563</t>
  </si>
  <si>
    <t xml:space="preserve">2024-05-0564</t>
  </si>
  <si>
    <t xml:space="preserve">CANCELACION DE FACTURA Nº- ???? POR CONCEPTO DE COMPRA DE 6 CEPILLOS SECADORES Y 3 SECADOR PARA OBSEQUIO DE LAS MADRES DE LA INSTITUCION</t>
  </si>
  <si>
    <t xml:space="preserve">PRODUCTOS VARIOS</t>
  </si>
  <si>
    <t xml:space="preserve">2024-05-0565</t>
  </si>
  <si>
    <t xml:space="preserve">CANCELACION DE FACTURA Nº- 0135 POR CONCEPTODE COMPRA DE 11 SILLAS DE RUEDA PARA SER DONADAS</t>
  </si>
  <si>
    <t xml:space="preserve">0135</t>
  </si>
  <si>
    <t xml:space="preserve">2024-05-0566</t>
  </si>
  <si>
    <t xml:space="preserve">CANCELACION DE FACTURA Nº- 0059 POR CONCEPTO DE COMPRA DE MULETAS PARA SER DONADA</t>
  </si>
  <si>
    <t xml:space="preserve">0059</t>
  </si>
  <si>
    <t xml:space="preserve">2024-05-0567</t>
  </si>
  <si>
    <t xml:space="preserve">CANCELACION DE FACTURA Nº- 0058 POR CONCEPTO DE COMPRA DE VENTILADOR PATTON PARA SER DONADO</t>
  </si>
  <si>
    <t xml:space="preserve">0058</t>
  </si>
  <si>
    <t xml:space="preserve">2024-05-0568</t>
  </si>
  <si>
    <t xml:space="preserve">APOYO ECONOMICO DONADO A LA CIUDADANA YAIBELY LOPEZ PARA MEJORA DE VIVIENDA</t>
  </si>
  <si>
    <t xml:space="preserve">2024-05-0569</t>
  </si>
  <si>
    <t xml:space="preserve">CANCELACION DE FACTURA Nº- 3058 POR CONCEPTO DE COMPRA DE 6 CEPILLOS SECADORES Y 3 SECADOR PARA OBSEQUIO DE LAS MADRES DE LA INSTITUCION</t>
  </si>
  <si>
    <t xml:space="preserve">3058</t>
  </si>
  <si>
    <t xml:space="preserve">2024-05-0570</t>
  </si>
  <si>
    <t xml:space="preserve">BONO COMPENSATORIO DE TRANSPORTE PARA EMPLEADO PARA TRASLADO POR HORARIO EXTRAORDINARIO POR 3 DIAS</t>
  </si>
  <si>
    <t xml:space="preserve">2024-05-0571</t>
  </si>
  <si>
    <t xml:space="preserve">VIATICOS PAGADOS AL PERSONAL POR TRASLADOS AL MUNICIPIO MACHIQUES DE PERIJA PARA VISITA SOCIAL Y ENTREGA DE DONATIVO</t>
  </si>
  <si>
    <t xml:space="preserve">2024-05-0572</t>
  </si>
  <si>
    <t xml:space="preserve">2024-05-0573</t>
  </si>
  <si>
    <t xml:space="preserve">2024-05-0574</t>
  </si>
  <si>
    <t xml:space="preserve">2024-05-0575</t>
  </si>
  <si>
    <t xml:space="preserve">2024-05-0576</t>
  </si>
  <si>
    <t xml:space="preserve">CANCELACION DE FACTURA Nº-1538 POR CONCEPTO DE ALMUERZOS PARA EL PERSONAL DE LA INSTITUCION</t>
  </si>
  <si>
    <t xml:space="preserve">1538</t>
  </si>
  <si>
    <t xml:space="preserve">2024-05-0577</t>
  </si>
  <si>
    <t xml:space="preserve">CANCELACION DE FACTURA Nº-2746 POR CONCEPTO DE COMPRA DE GORRAS PARA EL PERSONAL JORNADA DE FISCALIACION </t>
  </si>
  <si>
    <t xml:space="preserve">2746</t>
  </si>
  <si>
    <t xml:space="preserve">2024-05-0578</t>
  </si>
  <si>
    <t xml:space="preserve">VIATICOS PAGADOS AL PERSONAL POR TRASLADO AL MUNICIPIO MACHIQUES DE PERIJA PARA VISITA SOCIAL Y ENTREGA DE DONATIVOS CON PERSONAL DE BIENESTAR SOCIAL</t>
  </si>
  <si>
    <t xml:space="preserve">2024-05-0579</t>
  </si>
  <si>
    <t xml:space="preserve">SERVICIO DE TRASLADO DE PERSONAL DE LA INSTITUCION</t>
  </si>
  <si>
    <t xml:space="preserve">2024-05-0580</t>
  </si>
  <si>
    <t xml:space="preserve">VIATICOS PAGADOS AL PERSONAL POR TRASLADO AL MUNICIPIO LAGUNILLAS  EN APOYO AL DEPARTAMENTO DE FISCALIZACION PARA ENTREGA DE LICENCIAS</t>
  </si>
  <si>
    <t xml:space="preserve">2024-05-0581</t>
  </si>
  <si>
    <t xml:space="preserve">APOYO ECONOMICO DONADO A LA CIUDADANA YUPELY VERA PARA ADQUISICION DE AIRE </t>
  </si>
  <si>
    <t xml:space="preserve">2024-05-0582</t>
  </si>
  <si>
    <t xml:space="preserve">CANCELACION DE FACTURA Nº- 0019 POR CONCEPTO SERVICIO DE FOTOGRAFIA PROFESIONAL , DEPUBLICIDAD Y PROPAGANDA</t>
  </si>
  <si>
    <t xml:space="preserve">0019</t>
  </si>
  <si>
    <t xml:space="preserve">2024-05-0583</t>
  </si>
  <si>
    <t xml:space="preserve">2024-05-0584</t>
  </si>
  <si>
    <t xml:space="preserve">APOYO ECONOMICO DONADO AL CIUDADANO DANIEL VIELA POR CONCEPTO DE PASAJES URGENTES AL EXTERIOR POR MOTIVO DE SALUD</t>
  </si>
  <si>
    <t xml:space="preserve">2024-05-0585</t>
  </si>
  <si>
    <t xml:space="preserve">VIATICO PAGADOS AL PERSONAL POR TRASLADO AL MUNICIPIO MACHIQUES DE PERIJA EN APOYO AL DEPARTAMENTO DE BIENESTAR SOCIAL Y EN COMPAÑIOA DEL PR4ESIDENTE DE LA INSTITUCION</t>
  </si>
  <si>
    <t xml:space="preserve">2024-05-0586</t>
  </si>
  <si>
    <t xml:space="preserve">VIATICOS PAGADOS AL PERSONAL POR TRASLADO A L MUNICIPIO COLON PARA VISITA SOCIAL CON PERSONAL DE ATENCION AL CIUDADANO</t>
  </si>
  <si>
    <t xml:space="preserve">2024-05-0587</t>
  </si>
  <si>
    <t xml:space="preserve">CANCELACION DE FATURA Nº- 0060 POR CONCEPTO DE COMPRA DE 3 CAJAS DE AGUA PARA ÑA INSTITUCION</t>
  </si>
  <si>
    <t xml:space="preserve">0060</t>
  </si>
  <si>
    <t xml:space="preserve">2024-05-0588</t>
  </si>
  <si>
    <t xml:space="preserve">CANCELACION DE FACTURA Nº- 0977 POR CONCEPTO DE COMPRA DE 5 TAQUES DE 1100 LTS PARA SER DONADOS</t>
  </si>
  <si>
    <t xml:space="preserve">0977</t>
  </si>
  <si>
    <t xml:space="preserve">2024-05-0589</t>
  </si>
  <si>
    <t xml:space="preserve">VIATICOS PAGADOS AL PERSONAL POR TRASLADO AL MUNICIPIO COLON PARA VISITA SOCIALCON PERSONAL DE BIENESTAR SOCIAL</t>
  </si>
  <si>
    <t xml:space="preserve">2024-05-0590</t>
  </si>
  <si>
    <t xml:space="preserve">CANCELACION DE FACTURA Nº- 1654 POR OCNCEPTO DE ALMUERZO PARA PERSONAL DE LA INSTITUCION</t>
  </si>
  <si>
    <t xml:space="preserve">1654</t>
  </si>
  <si>
    <t xml:space="preserve">2024-05-0591</t>
  </si>
  <si>
    <t xml:space="preserve">CANCELACION DE FACTURA Nº-  0061 POR CONCEPTO DE SERVICIO DE FLETE DE 5 TANQUES DE 1100LTS C/U </t>
  </si>
  <si>
    <t xml:space="preserve">0061</t>
  </si>
  <si>
    <t xml:space="preserve">2024-05-0592</t>
  </si>
  <si>
    <t xml:space="preserve">APOYO ECONOMICO DONADO AL CIUDADANO NIXON SEBRIANT PARA INTERVENCION QUIRURGICA</t>
  </si>
  <si>
    <t xml:space="preserve">2024-05-0593</t>
  </si>
  <si>
    <t xml:space="preserve">APOYO ECOOMICO DONADO AL CIUDADANO JIMMY BOHORQUEZ PARA MEJORA DE VIVIENDA BARBARA AMADO</t>
  </si>
  <si>
    <t xml:space="preserve">2024-05-0594</t>
  </si>
  <si>
    <t xml:space="preserve">CANCELACION DE FACTURA Nº- 0565 POR CONCEPTO DE COMPRA DE PRODUCTOS VARIOS  PARA LA INSTITUCION</t>
  </si>
  <si>
    <t xml:space="preserve">0565</t>
  </si>
  <si>
    <t xml:space="preserve">PRODUCTOS VARIOS Y UTILES DIVERSOS</t>
  </si>
  <si>
    <t xml:space="preserve">2024-05-0595</t>
  </si>
  <si>
    <t xml:space="preserve">CANCELACION DE FACTURA Nº- 0564 POR CONCEPTO DE COMPRA DE RESMA DE PAPEL CARTA Y OFICIO PARA LA INSTITUCION</t>
  </si>
  <si>
    <t xml:space="preserve">0564</t>
  </si>
  <si>
    <t xml:space="preserve">2024-05-0596</t>
  </si>
  <si>
    <t xml:space="preserve">CANCELACION DE FACTURA Nº- 0563 POR CONCEPTO DE COMPRA DE AGUA PARA LA INSTITUCION</t>
  </si>
  <si>
    <t xml:space="preserve">0563</t>
  </si>
  <si>
    <t xml:space="preserve">2024-05-0597</t>
  </si>
  <si>
    <t xml:space="preserve">VIATICOS PAGADOS AL PERSONAL POR TRASLADOS AL MUNICIPIO COLON PARA VISITA SOCIAL Y ENTREGA DE DONATIVOS</t>
  </si>
  <si>
    <t xml:space="preserve">2024-05-0598</t>
  </si>
  <si>
    <t xml:space="preserve">NOMINA CORRESPONDIENTE A LA 1Q DEL MES DE MAYO 2024</t>
  </si>
  <si>
    <t xml:space="preserve">2024-05-0599</t>
  </si>
  <si>
    <t xml:space="preserve">CANCELACION DE FACTURA Nº- 0567 POR CONCEPTO DE COMPRA DE CAFÉ Y AZUCAR PARA LA INSTITUCION</t>
  </si>
  <si>
    <t xml:space="preserve">0567</t>
  </si>
  <si>
    <t xml:space="preserve">2024-05-0600</t>
  </si>
  <si>
    <t xml:space="preserve">CANCELACION DE FACTURA Nº- 0566 POR CONCEPTO DE COMPRA DE AGUA MINERAL Y COCA COLA PARA JORNADA DE FISCALIZACION Y PERSONAL EN GIRA</t>
  </si>
  <si>
    <t xml:space="preserve">0566</t>
  </si>
  <si>
    <t xml:space="preserve">2024-05-0601</t>
  </si>
  <si>
    <t xml:space="preserve">APOYO ECONOMICO DONADO A LA CIUDADANA SANDRA BERMUDEZ PARA LA CANCELACION DE LOS ESTUDIOS DE SUS HIJOS</t>
  </si>
  <si>
    <t xml:space="preserve">2024-05-0602</t>
  </si>
  <si>
    <t xml:space="preserve">CANCELACION DE FACTURA Nº- 86694 POR LA COMPRA DE 16 LAMINAS DE ZINC PARA SER DONADAS A LA CIUDADANA MARIA HERNANDEZ</t>
  </si>
  <si>
    <t xml:space="preserve">86694</t>
  </si>
  <si>
    <t xml:space="preserve">2024-05-0603</t>
  </si>
  <si>
    <t xml:space="preserve">APOYO ECONOMICO DONADO A LA CIUDADANA ANTHUABERLY MOLERO PARA REPARACION DE SU MOTO , INSTRUMENTO DE TRABAJO EN EL MUNICIPIO MARA</t>
  </si>
  <si>
    <t xml:space="preserve">2024-05-0604</t>
  </si>
  <si>
    <t xml:space="preserve">VIATICOS PAGADOS AL PERSONAL POR TRASLADO AL MUNICIPIO COLON PARA VISITA SOCIAL Y ENTREGA DE DONATIVO</t>
  </si>
  <si>
    <t xml:space="preserve">2024-05-0605</t>
  </si>
  <si>
    <t xml:space="preserve">CANCELACION DE FACTURA Nº- 0062 POR CONCEPTO DE COMPRA DE CAJA DE RESMA TIPO CARTA PARA LA INSTITUCION</t>
  </si>
  <si>
    <t xml:space="preserve">0062</t>
  </si>
  <si>
    <t xml:space="preserve">2024-05-0606</t>
  </si>
  <si>
    <t xml:space="preserve">CANCELACION DE FACTURA Nº- ???? PENDIENTE POR CONCEPTO DE RECARGA DE TONER Y SERVICIO A DOS IMPRESORA DE LA INSTITUCION</t>
  </si>
  <si>
    <t xml:space="preserve">0026</t>
  </si>
  <si>
    <t xml:space="preserve">2024-05-0607</t>
  </si>
  <si>
    <t xml:space="preserve">CANCELACION DE FACTURA Nº-1753 POR CONCEPTO DE REFRIGERIO PARA PRESIDENTE EN REUNION</t>
  </si>
  <si>
    <t xml:space="preserve">1753</t>
  </si>
  <si>
    <t xml:space="preserve">2024-05-0608</t>
  </si>
  <si>
    <t xml:space="preserve">CANCELACION DE FACTURA Nº- 0063 POR CONCEPTO DWE FLETE DE 16 LAMINAS DE ZINC</t>
  </si>
  <si>
    <t xml:space="preserve">0063</t>
  </si>
  <si>
    <t xml:space="preserve">2024-05-0609</t>
  </si>
  <si>
    <t xml:space="preserve">CANCELACION DE FACTURA Nº- 6733 POR CONCEPTO DE COMPRA DE PAÑALES DESECHABLES PARA SER DONADOS AL NIÑO JORGE RAMIREZ</t>
  </si>
  <si>
    <t xml:space="preserve">6733</t>
  </si>
  <si>
    <t xml:space="preserve">2024-05-0610</t>
  </si>
  <si>
    <t xml:space="preserve">TRASLADO DE PERSONAL DE LA INSTITUCION</t>
  </si>
  <si>
    <t xml:space="preserve">2024-05-0611</t>
  </si>
  <si>
    <t xml:space="preserve">VIATICOS PAGADOS AL PERSONAL POR TRASLADO A LA CIUDADA DE CARACAS PARA REUNION CON CONALOT Y OPERADORA GREEN CLOVER</t>
  </si>
  <si>
    <t xml:space="preserve">2024-05-0612</t>
  </si>
  <si>
    <t xml:space="preserve">COMPLEMENTO AL PERSONAL EMPLEADO POR COMISION DE SERVICIO</t>
  </si>
  <si>
    <t xml:space="preserve">2024-05-0613</t>
  </si>
  <si>
    <t xml:space="preserve">VIATICOS PAGADOS AL PERSONAL POR TRASLADO AL UNICIPIO BARALT PARA ENTREGA SOCIAL CON PERSONAL DE BIENESTAR SOCIAL Y ATENCION AL CIUDADANO</t>
  </si>
  <si>
    <t xml:space="preserve">2024-05-0614</t>
  </si>
  <si>
    <t xml:space="preserve">CANCELACION DE FACTURA Nº- 0979 POR CONCEPTO DE COMPRA DE 3 TANQUES DE 1.100 LTS PARA SER DONADOS</t>
  </si>
  <si>
    <t xml:space="preserve">0979</t>
  </si>
  <si>
    <t xml:space="preserve">2024-05-0615</t>
  </si>
  <si>
    <t xml:space="preserve">RETENCIONES IVA CORRESPONDIENTE A LA PRIMERA QUINCENA DEL MES DE MAYO 2024</t>
  </si>
  <si>
    <t xml:space="preserve">1Q MAYO</t>
  </si>
  <si>
    <t xml:space="preserve">2024-05-0616</t>
  </si>
  <si>
    <t xml:space="preserve">CANCELACION DE FACTURA Nº- 153885 CORRESPONDIENTE AL SERVICIO ELECTRICO DEL MES DE MAYO 2024</t>
  </si>
  <si>
    <t xml:space="preserve">153885</t>
  </si>
  <si>
    <t xml:space="preserve">2024-05-0617</t>
  </si>
  <si>
    <t xml:space="preserve">CANCELACION DE FACTURA Nº- 0064 POR CONCEPTO DE FLETE DE 3 TANQUES DE 1.100LTS DESDE CAÑADA HONDA HASTA LA INSTITUCION</t>
  </si>
  <si>
    <t xml:space="preserve">0064</t>
  </si>
  <si>
    <t xml:space="preserve">2024-05-0618</t>
  </si>
  <si>
    <t xml:space="preserve">RETRIBUCIONES POR BECAS SALARIOS PARA PASANTE</t>
  </si>
  <si>
    <t xml:space="preserve">2024-05-0619</t>
  </si>
  <si>
    <t xml:space="preserve">2024-05-0620</t>
  </si>
  <si>
    <t xml:space="preserve">2024-05-0621</t>
  </si>
  <si>
    <t xml:space="preserve">2024-05-0622</t>
  </si>
  <si>
    <t xml:space="preserve">APOYO ECONOMICO DONADO A LA CIUDADANA LUZ MARIANA MIQUELENA PARA ADQUISICION DE UN AIRE ACONDICIONADO DE 12BTU </t>
  </si>
  <si>
    <t xml:space="preserve">2024-05-0623</t>
  </si>
  <si>
    <t xml:space="preserve">BONO DE TRANSPORTE PARA LOS TRABAJADOPRES</t>
  </si>
  <si>
    <t xml:space="preserve">BONOT</t>
  </si>
  <si>
    <t xml:space="preserve">2024-05-0624</t>
  </si>
  <si>
    <t xml:space="preserve">VIATICOS PAGADOS AL PERSONAL POR TRASLADO AL MUNICIPIO BARALT PARA ENTREGA SOCIAL CON PERSONAL DE BIENESTAR SOCIAL</t>
  </si>
  <si>
    <t xml:space="preserve">2024-05-0625</t>
  </si>
  <si>
    <t xml:space="preserve">CANCELACION DE FACTURA Nº- 0020 POR SERVICIO DE PUBLICIDAD Y PROPAGANDA A LA INSTITUCION</t>
  </si>
  <si>
    <t xml:space="preserve">0020</t>
  </si>
  <si>
    <t xml:space="preserve">2024-05-0626</t>
  </si>
  <si>
    <t xml:space="preserve">APOYO ECONOMICO DONADO AL CIUDADANO ARTURO ANTEQUERA PARA TRATAMIENTO MEDICO POR INSUFICIENCIA CIRCULATORIA VENOSA CRONICA DEL MIEMBRO INFERIOR IZQUIERDO </t>
  </si>
  <si>
    <t xml:space="preserve">2024-05-0627</t>
  </si>
  <si>
    <t xml:space="preserve">CANCELACION DE FACTURA Nº- 0650 POR CONCEPTO DE COMPRA DE AGUA PARA EL PERSONAL DE LA INSTITUCION</t>
  </si>
  <si>
    <t xml:space="preserve">0065</t>
  </si>
  <si>
    <t xml:space="preserve">2024-05-0628</t>
  </si>
  <si>
    <t xml:space="preserve">VIATICOS PAGDOS AL PERSONAL POR TRASLADO AL MUNICIPIO FCO JAVIER PULGAR PARA VISITA SOCIAL Y ENTREGA CON PERSONAL DE ATENCION AL CIUDADANO</t>
  </si>
  <si>
    <t xml:space="preserve">2024-05-0629</t>
  </si>
  <si>
    <t xml:space="preserve">APOYO ECONOMICO DONADO A LA CIUDADANA DEYSIRE FUENMAYOR PARA ALIMENTACION Y MEDICAMENTOS DE SUS HIJOS MCPO MARA</t>
  </si>
  <si>
    <t xml:space="preserve">2024-05-0630</t>
  </si>
  <si>
    <t xml:space="preserve">SERVICIOS DE TAXI TRASLADO DE PERSONAL DE LA INSTITUCION</t>
  </si>
  <si>
    <t xml:space="preserve">2024-05-0631</t>
  </si>
  <si>
    <t xml:space="preserve">VIATICOS PAGADOS AL PERSONAL POR TRASLADO AL MUNICIPIO FCO JAVIER PULGAR PARA VISITA SOCIAL Y ENTREGA DE DONATIVO</t>
  </si>
  <si>
    <t xml:space="preserve">2024-05-0632</t>
  </si>
  <si>
    <t xml:space="preserve">v12869231</t>
  </si>
  <si>
    <t xml:space="preserve">VIATICOS PAGADOS AL PERSONAL POR EXTENCION DE DIA EN EL MUNICIPIO FCO JAVIER PULGAR PARA ENTREGA DE DONATIVO</t>
  </si>
  <si>
    <t xml:space="preserve">vIATICO</t>
  </si>
  <si>
    <t xml:space="preserve">2024-05-0633</t>
  </si>
  <si>
    <t xml:space="preserve">APOYO ECONOMICO DONADO A LA CIUDADANA ANGELICA VILLALOBOS PARA CUBRIR GASTOS DE ALIMENTACION Y TRATAMIENTO MEDICO</t>
  </si>
  <si>
    <t xml:space="preserve">2024-05-0634</t>
  </si>
  <si>
    <t xml:space="preserve">j316942961</t>
  </si>
  <si>
    <t xml:space="preserve">CANCELACION DE FACTURA Nº- 1969 POR CONCEPTO DE COMPRA DE REFRIGERIO PARA REUNION EN LA INSTITUCION</t>
  </si>
  <si>
    <t xml:space="preserve">1969</t>
  </si>
  <si>
    <t xml:space="preserve">mayo</t>
  </si>
  <si>
    <t xml:space="preserve">2da Quincena</t>
  </si>
  <si>
    <t xml:space="preserve">2024-05-0635</t>
  </si>
  <si>
    <t xml:space="preserve">v12696178</t>
  </si>
  <si>
    <t xml:space="preserve">APOYO ECONOMICO DONADO AL CIUDADANO VICTOR RUIZ PARA REPARAR MOTOR DE SU VEHICULO INSTRUMENTO DE TRABAJO </t>
  </si>
  <si>
    <t xml:space="preserve">2024-05-0636</t>
  </si>
  <si>
    <t xml:space="preserve">VIATICOS PAGADOS ASL PERSONAL POR TRASLADO AL MUNIIPIO BARALT  PARA  ENTREGA DE DONACIONES CON PERSONAL DE ATENCION AL CIUDADANO </t>
  </si>
  <si>
    <t xml:space="preserve">2024-05-0637</t>
  </si>
  <si>
    <t xml:space="preserve">CANCELACION DE FACTURA Nº- 0067 POR CONCEPTO DE COMPRA DE BOBA PERIFERICA PARA SER DONADA</t>
  </si>
  <si>
    <t xml:space="preserve">0067</t>
  </si>
  <si>
    <t xml:space="preserve">2024-05-0638</t>
  </si>
  <si>
    <t xml:space="preserve">VIATICOS PAGADOS AL PERSONAL POR TRASLADO AL MUNICIPIO GUAJIRA PARA VISITA SOCIAL  </t>
  </si>
  <si>
    <t xml:space="preserve">2024-05-0639</t>
  </si>
  <si>
    <t xml:space="preserve">CANCELACION DE FACTURA Nº- 0047 POR CONCEPTO DE COMPRA DE AIRE ACONDICIONADO SPLIT DE 24BTU PARA SER DONADO</t>
  </si>
  <si>
    <t xml:space="preserve">0047</t>
  </si>
  <si>
    <t xml:space="preserve">2024-05-0640</t>
  </si>
  <si>
    <t xml:space="preserve">VIATICOS PAGADOS AL PERSONAL POR TRASLADO AL  MUNICIPIO BARALT PARA VISITA SOCIAL Y FISCALIZACION CON PERSONAL DE BIENESTAR Y FISCALIZACION</t>
  </si>
  <si>
    <t xml:space="preserve">2024-05-0641</t>
  </si>
  <si>
    <t xml:space="preserve">VIATICOS PAGADOS AL MUNICIPIO BARALT PARA ENTREGA DE DONATIVO</t>
  </si>
  <si>
    <t xml:space="preserve">2024-05-0642</t>
  </si>
  <si>
    <t xml:space="preserve">CANCELACION DE FACTURA Nº- 0070 POR CONCEPTO DE COMPRA DE BANDERAS PARA IZAR EN EL INSTITUTO</t>
  </si>
  <si>
    <t xml:space="preserve">0070</t>
  </si>
  <si>
    <t xml:space="preserve">UTILES DIVERSOS</t>
  </si>
  <si>
    <t xml:space="preserve">2024-05-0643</t>
  </si>
  <si>
    <t xml:space="preserve">CANCELACION DE FACTURA Nº- 0069 POR CONCEPTO DE FLETE PARA TRASLADO DE AIRE ACONDICIONADO DONADO</t>
  </si>
  <si>
    <t xml:space="preserve">0069</t>
  </si>
  <si>
    <t xml:space="preserve">2024-05-0644</t>
  </si>
  <si>
    <t xml:space="preserve">CANCELACION DE FACTURA Nº- 0071 POR CONCEPTO DE COMPRA DE AGUA Y CAFÉ PARA LA INSTITUCION</t>
  </si>
  <si>
    <t xml:space="preserve">0071</t>
  </si>
  <si>
    <t xml:space="preserve">2024-05-0645</t>
  </si>
  <si>
    <t xml:space="preserve">CANCELACION DE FACTURA Nº- 2753 POR CONCEPTO DE COMPRA DE 20 GORRAS ACRILICAS PARA LOS EMPLEADOS DE LA INSTITUCION (JORNADA DE FISCALIZACION) </t>
  </si>
  <si>
    <t xml:space="preserve">2753</t>
  </si>
  <si>
    <t xml:space="preserve">TEXTIL</t>
  </si>
  <si>
    <t xml:space="preserve">2024-05-0646</t>
  </si>
  <si>
    <t xml:space="preserve">CANCELACION DE FACTURA Nº- 0021 POR CONCEPTO DE SERVICIO DE PUBLICIDAD Y PROPAGANDA</t>
  </si>
  <si>
    <t xml:space="preserve">0021</t>
  </si>
  <si>
    <t xml:space="preserve">2024-05-0647</t>
  </si>
  <si>
    <t xml:space="preserve">VIATICOS PAGADOS AL PERSONAL POR TRASLADO AL MUNICIPIO BARALT  PARA ENTREGA DE DONATIVO</t>
  </si>
  <si>
    <t xml:space="preserve">2024-05-0648</t>
  </si>
  <si>
    <t xml:space="preserve">CANCELACION DE  FACTURA Nº- 2152 POR CONCEPTO DE COMPRA DE ALMUERZOS PARA EL PERSONAL EN HORARIO EXTRAORDINARIO</t>
  </si>
  <si>
    <t xml:space="preserve">2152</t>
  </si>
  <si>
    <t xml:space="preserve">2024-05-0649</t>
  </si>
  <si>
    <t xml:space="preserve">NOMINA CORRESPONDIENTE A LA 2Q DEL MES DE MAYO 2024</t>
  </si>
  <si>
    <t xml:space="preserve">2024-05-0650</t>
  </si>
  <si>
    <t xml:space="preserve">VIATICOS PAGADOS ASL PERSONAL POR TRASLADO AL MUNIIPIO BARALT  PARA  ENTREGA DE DONACIONES CON PERSONAL DE ATENCION AL CIUDADANO  </t>
  </si>
  <si>
    <t xml:space="preserve">2024-05-0651</t>
  </si>
  <si>
    <t xml:space="preserve">APOYO ECONOMICO DONADO A LA CIUDADANA OLGA ROSAS PARA ESTUDIO DE RX NASOFARINGE A SU NIETO YA QUE TIENE DIFICULTAD RESPIRATORIA</t>
  </si>
  <si>
    <t xml:space="preserve">2024-05-0652</t>
  </si>
  <si>
    <t xml:space="preserve">COMISIONES BANCARIAS CORRESPONDIENTES AL MES DE MAYO 2024</t>
  </si>
  <si>
    <t xml:space="preserve">2024-05-0653</t>
  </si>
  <si>
    <t xml:space="preserve">2024-05-0654</t>
  </si>
  <si>
    <t xml:space="preserve">2024-06-0655</t>
  </si>
  <si>
    <t xml:space="preserve">APOYO ECONOMICO DONADO AL CIUDADANO EDIXON CHOURIO PARA INSUMOS MEDICOS PARA SU MAMA</t>
  </si>
  <si>
    <t xml:space="preserve">2024-06-0656</t>
  </si>
  <si>
    <t xml:space="preserve">CANCELACION DE FACTURA Nº- 00032 POR CONCEPTO DE COMPRA DE  2 CARTUCHO DE TONER  PARA LA INSTITUCION</t>
  </si>
  <si>
    <t xml:space="preserve">0032</t>
  </si>
  <si>
    <t xml:space="preserve">junio</t>
  </si>
  <si>
    <t xml:space="preserve">1ra Quincena</t>
  </si>
  <si>
    <t xml:space="preserve">2024-06-0657</t>
  </si>
  <si>
    <t xml:space="preserve">VIATICOS PAGADOS AL PERSONAL POR TRASLADO AL MUNICIPIO BARALT PARA VISITA SOCIAL</t>
  </si>
  <si>
    <t xml:space="preserve">2024-06-0658</t>
  </si>
  <si>
    <t xml:space="preserve">RETENCIONES SEDATEZ CORRESPONDIENTES AL MES DE MAYO 2024</t>
  </si>
  <si>
    <t xml:space="preserve">2024-06-0659</t>
  </si>
  <si>
    <t xml:space="preserve">RETENCIONES IVA CORRESPONDIENTE A LA SEGUNDA QUINCENA DEL MES DE MAYO 2024</t>
  </si>
  <si>
    <t xml:space="preserve">2Q MAYO</t>
  </si>
  <si>
    <t xml:space="preserve">2024-06-0660</t>
  </si>
  <si>
    <t xml:space="preserve">VIATICOS PAGADOS AL PERSONAL POR TRASLADO A LA CIUDADA DE CARACAS PARA REUNION CON PERSONAL DE FISCALIZACION EN SEDE DE CONALOT</t>
  </si>
  <si>
    <t xml:space="preserve">2024-06-0661</t>
  </si>
  <si>
    <t xml:space="preserve">0224400000000</t>
  </si>
  <si>
    <t xml:space="preserve">CANCELACION DE FACTURA Nº 76950576 POR CONCEPTO DE PLAN CORPORATIVO CON 5 LINEAS DIGITEL PARA LA INSTITUCIÓN</t>
  </si>
  <si>
    <t xml:space="preserve">76950576</t>
  </si>
  <si>
    <t xml:space="preserve">DIGITEL</t>
  </si>
  <si>
    <t xml:space="preserve">2024-06-0662</t>
  </si>
  <si>
    <t xml:space="preserve">CANCELACIÓN DE FACTURA Nº 0136 POR CONCEPTO DE COMPRA DE 9 SILLAS PARA SER DONADAS</t>
  </si>
  <si>
    <t xml:space="preserve">0136</t>
  </si>
  <si>
    <t xml:space="preserve">2024-06-0663</t>
  </si>
  <si>
    <t xml:space="preserve">CANCELACION DE FACTURA Nº 0589 POR CONCEPTO DE COMPRA DE ALMUERZO PARA REUNION EN LA INSTITUCION</t>
  </si>
  <si>
    <t xml:space="preserve">0589</t>
  </si>
  <si>
    <t xml:space="preserve">2024-06-0664</t>
  </si>
  <si>
    <t xml:space="preserve">2024-06-0665</t>
  </si>
  <si>
    <t xml:space="preserve">CANCELACION DE FACTURA Nº 0022 POR CONCEPTO DE ELABORACION DE CALCOMANIAS</t>
  </si>
  <si>
    <t xml:space="preserve">0022</t>
  </si>
  <si>
    <t xml:space="preserve">2024-06-0666</t>
  </si>
  <si>
    <t xml:space="preserve">VIATICOS PAGADOS AL PERSONAL POR TRASLADO AL MUNCIPIO BARALT PARA VISITA SOCIAL CON PERSONAL DE BIENESTAR SOCIAL (SALIDA JUEVES 06/06/2024)</t>
  </si>
  <si>
    <t xml:space="preserve">2024-06-0667</t>
  </si>
  <si>
    <t xml:space="preserve">CANCELACION DE FACTURA Nº 0023 POR CONCEPTO ??</t>
  </si>
  <si>
    <t xml:space="preserve">0023</t>
  </si>
  <si>
    <t xml:space="preserve">2024-06-0668</t>
  </si>
  <si>
    <t xml:space="preserve">CANCELACION DE FACTURA Nº 0999 POR CONCEPTO DE COMPRA DE 3 TANQUES PARA SER DONADOS</t>
  </si>
  <si>
    <t xml:space="preserve">0999</t>
  </si>
  <si>
    <t xml:space="preserve">2024-06-0669</t>
  </si>
  <si>
    <t xml:space="preserve">CANCELACION DE FACTURA Nº 0072 POR SERVICIO DE FLETE DE 3 TANQUES DE CAÑADA HONDA HASTA LA INSTITUCIÓN</t>
  </si>
  <si>
    <t xml:space="preserve">0072</t>
  </si>
  <si>
    <t xml:space="preserve">2024-06-0670</t>
  </si>
  <si>
    <t xml:space="preserve">APORTE PATRONAL Y EMPLEADO AL FAOV CORRESPODIENTE AL AÑO 2023</t>
  </si>
  <si>
    <t xml:space="preserve">2024-06-0671</t>
  </si>
  <si>
    <t xml:space="preserve">CANCELACION DE  FACTURA Nº- 2287 POR CONCEPTO DE COMPRA DE ALMUERZOS PARA EL PERSONAL EN HORARIO EXTRAORDINARIO</t>
  </si>
  <si>
    <t xml:space="preserve">2287</t>
  </si>
  <si>
    <t xml:space="preserve">2024-06-0672</t>
  </si>
  <si>
    <t xml:space="preserve">CANCELACIÓN DE FACTURA Nº 0690 POR CONCEPTO DE PUBLICIDAD INSTITUCIONAL POR PROGRAMA MAS P Y D, EN ESPACIO RADIAL</t>
  </si>
  <si>
    <t xml:space="preserve">0690</t>
  </si>
  <si>
    <t xml:space="preserve">2024-06-0673</t>
  </si>
  <si>
    <t xml:space="preserve">CANCELACIÓN DE FACTURA Nº 2754 POR CONCEPTO DE COMPRA DE GORRAS PARA EMPLEADOS DE LA INSTITUCIÓN</t>
  </si>
  <si>
    <t xml:space="preserve">2754</t>
  </si>
  <si>
    <t xml:space="preserve">2024-06-0674</t>
  </si>
  <si>
    <t xml:space="preserve">CANCELACION DE FACTURA Nº 0571 POR CONCEPTO DE COMPRA DE FUSILES Y TRANSFORMADORES LED PARA LA INSTITUCION</t>
  </si>
  <si>
    <t xml:space="preserve">0571</t>
  </si>
  <si>
    <t xml:space="preserve">2024-06-0675</t>
  </si>
  <si>
    <t xml:space="preserve">CANCELACION DE FACTURA Nº 0573 POR CONCEPTO DE COMPRA DE AZUCAR Y CAFÉ PARA USO DE LA INSTITUCIÓN</t>
  </si>
  <si>
    <t xml:space="preserve">2024-06-0676</t>
  </si>
  <si>
    <t xml:space="preserve">CANCELACION DE FACTURA Nº-0569 POR CONCEPTO DE COMPRA DE MATERIALES Y UTILES DE LIMPIEZA</t>
  </si>
  <si>
    <t xml:space="preserve">0569</t>
  </si>
  <si>
    <t xml:space="preserve">MATERIALES DE LIMPIEZA</t>
  </si>
  <si>
    <t xml:space="preserve">2024-06-0677</t>
  </si>
  <si>
    <t xml:space="preserve">CANCELACION DE FACTURA Nº- 0570 POR CONCEPTO DE COMPRA DE ALCOHOL ISOPROPILICO PARA LA INSTITUCION</t>
  </si>
  <si>
    <t xml:space="preserve">0570</t>
  </si>
  <si>
    <t xml:space="preserve">medicamamentos</t>
  </si>
  <si>
    <t xml:space="preserve">2024-06-0678</t>
  </si>
  <si>
    <t xml:space="preserve">CANCELACION DE FACTURA Nº- 0572 POR CONCEPTO DE COMPRA DE AGUA MINERAL Y COCA COLA DESACHABLE PARA LA INSTITUCION</t>
  </si>
  <si>
    <t xml:space="preserve">0572</t>
  </si>
  <si>
    <t xml:space="preserve">2024-06-0679</t>
  </si>
  <si>
    <t xml:space="preserve">CANCELACION DE FACTURA Nº- 0568 POR CONCEPTO DE COMPRA DE VASOS DESACHABLE PARA LA INSTITUCION</t>
  </si>
  <si>
    <t xml:space="preserve">0568</t>
  </si>
  <si>
    <t xml:space="preserve">productos plasticos</t>
  </si>
  <si>
    <t xml:space="preserve">2024-06-0680</t>
  </si>
  <si>
    <t xml:space="preserve">CANCELACION DE FACTURA Nº- 0073 POR  CONCEPTO DE SERVICIO DE FLETE DE TANQUE DE 1100LTS DESDE LA LOTERIA DEL ZULIA HASTA LA PLAZA DE LAS MADRES</t>
  </si>
  <si>
    <t xml:space="preserve">2024-06-0681</t>
  </si>
  <si>
    <t xml:space="preserve">APOYO ECONOMICO DONADO A LA CIUDADANA MARIA TREMONT PARA INTERVENCION QUIRURGICA ( CASO INSTRAGRAM)</t>
  </si>
  <si>
    <t xml:space="preserve">2024-06-0682</t>
  </si>
  <si>
    <t xml:space="preserve">CANCELACION DE FACTURA Nº- 0357 POR CONCEPTO DE ALMUERZOS PARA EL PRESIDNETE  DE LA INSTITUCION EN HORARIO EXTRAORDINARIO</t>
  </si>
  <si>
    <t xml:space="preserve">2357</t>
  </si>
  <si>
    <t xml:space="preserve">2024-06-0683</t>
  </si>
  <si>
    <t xml:space="preserve">VIATICOS PAGADOS AL PERSONAL POR TRASLADO AL MUNICIPIO LAGUNILLAS PARA JORNADA DE FISCALIZACION</t>
  </si>
  <si>
    <t xml:space="preserve">Viaticos y pasajes </t>
  </si>
  <si>
    <t xml:space="preserve">2024-06-0684</t>
  </si>
  <si>
    <t xml:space="preserve">2024-06-0685</t>
  </si>
  <si>
    <t xml:space="preserve">2024-06-0686</t>
  </si>
  <si>
    <t xml:space="preserve">2024-06-0687</t>
  </si>
  <si>
    <t xml:space="preserve">VIATICOS PAGADOS AL PERSONAL POR TRASLADO AL MUNICIPIO ROSARIO DE PERIJA PARA  ENTREGA DE DONATIVO</t>
  </si>
  <si>
    <t xml:space="preserve">2024-06-0688</t>
  </si>
  <si>
    <t xml:space="preserve">2024-06-0689</t>
  </si>
  <si>
    <t xml:space="preserve">2024-06-0690</t>
  </si>
  <si>
    <t xml:space="preserve">CANCELACION DE FACTURA Nº- 0984 POR CONCEPTO DE COMPRA DE ARREGLO DE PLANTA NATURAL PARA LA INSTITUCION</t>
  </si>
  <si>
    <t xml:space="preserve">0984</t>
  </si>
  <si>
    <t xml:space="preserve">PRODUCTOS AGRICOAS</t>
  </si>
  <si>
    <t xml:space="preserve">2024-06-0691</t>
  </si>
  <si>
    <t xml:space="preserve">APOYO ECONOMICO NODADO AL CIUDADANO ELIGIO AGUIAR PARA COMPRA DE LAMINAS DE ZINC PARA MEJORA DE VIVIENDA</t>
  </si>
  <si>
    <t xml:space="preserve">2024-06-0692</t>
  </si>
  <si>
    <t xml:space="preserve">APOYO ECONOMICO NODADO AL CIUDADANO JORGE MONTILLA PARA MEJORA DE VIVIENDA</t>
  </si>
  <si>
    <t xml:space="preserve">2024-06-0693</t>
  </si>
  <si>
    <t xml:space="preserve">DONACION PARA CUBRIR EL PAGO DEL AÑO ESCOLAR A LA NIÑA ABIGAIL CARDENAS DE LA U.E SANTO CRISTO</t>
  </si>
  <si>
    <t xml:space="preserve">2024-06-0694</t>
  </si>
  <si>
    <t xml:space="preserve">RETENCIONES ISLR CORRESPONDIENTE AL MES DE MAYO 2024</t>
  </si>
  <si>
    <t xml:space="preserve">2024-06-0695</t>
  </si>
  <si>
    <t xml:space="preserve">APORTE PATRONAL A EMPLEADO PARA GASTOS DE GUARDERIA CORRESPONDIENTES AL MES DE JUNIO SALA 4 AÑOS</t>
  </si>
  <si>
    <t xml:space="preserve">2024-06-0696</t>
  </si>
  <si>
    <t xml:space="preserve">complemento</t>
  </si>
  <si>
    <t xml:space="preserve">2024-06-0697</t>
  </si>
  <si>
    <t xml:space="preserve">CANCELACION DE FACTURA Nº- 0986 POR CONCEPTO DE COMPRA DE ABONO PARA PLATAS DE LA INSTITUCION</t>
  </si>
  <si>
    <t xml:space="preserve">0986</t>
  </si>
  <si>
    <t xml:space="preserve">2024-06-0698</t>
  </si>
  <si>
    <t xml:space="preserve">VIATICOS PAGADOS AL PERSONAL POR TRASLADO AL MUNICIPIO  GUAJIRA PARA JORNADA DE FISCALIZACION</t>
  </si>
  <si>
    <t xml:space="preserve">2024-06-0699</t>
  </si>
  <si>
    <t xml:space="preserve">VIATICOS PAGADOS AL PERSONAL POR TRASLADO AL MUNICIPIO GUAJIRA PARA JORNADA DE FISCALIZACION</t>
  </si>
  <si>
    <t xml:space="preserve">2024-06-0700</t>
  </si>
  <si>
    <t xml:space="preserve">VIATICOS PAGADOS AL PERSONAL POR TRASLADO AL MUNICIPIO ROSARIO DE PERIJA EN APOYO AL PRESIDENTE DE LA INSTITUCION PARA VISITA SOCIAL</t>
  </si>
  <si>
    <t xml:space="preserve">2024-06-0701</t>
  </si>
  <si>
    <t xml:space="preserve">CANCELACION DE FACTURA Nª- 0201 POR CONCEPTO DE COMPRA DE LAPTOP l5-8VA 8GB RAM 256 GB SSD 15,6 PULGADAS SERIAL GQ43M13 PARA ASISTENTE DE PRESIDENCIA</t>
  </si>
  <si>
    <t xml:space="preserve">0201</t>
  </si>
  <si>
    <t xml:space="preserve">EQUIPO DE COMPUTACION</t>
  </si>
  <si>
    <t xml:space="preserve">2024-06-0702</t>
  </si>
  <si>
    <t xml:space="preserve">VIATICOS PAGADOS AL PERSONAL POR TRASLADO AL MUNICIPIO MACHIQUES DE PERIJA EN APOYO AL DEPARTAMENTO DE FISCALIZACION</t>
  </si>
  <si>
    <t xml:space="preserve">2024-06-0703</t>
  </si>
  <si>
    <t xml:space="preserve">APOYO ECONOMICO DONADO A LA CIUDADANA ANABEL VENTURA PARA MEDICAMENTOS PARA SU TRATAMIENTO MEDICO</t>
  </si>
  <si>
    <t xml:space="preserve">2024-06-0704</t>
  </si>
  <si>
    <t xml:space="preserve">APOYO ECONOMICO DONADO AL CIUDADANO DIONI RAMIREZ PARA REPARACION DE VEHICULO INSTRUMENTO DE TRABAJO </t>
  </si>
  <si>
    <t xml:space="preserve">2024-06-0705</t>
  </si>
  <si>
    <t xml:space="preserve">PAGO POR EXTENCION EN EL MUNICIPIO ROSARIO DE PERIJA AL PRESIDENTE EN VISITA SOCIAL</t>
  </si>
  <si>
    <t xml:space="preserve">2024-06-0706</t>
  </si>
  <si>
    <t xml:space="preserve">CANCELACION DE FACTURA Nº- 0121 POR CONCEPTO DE COMPRA DE 5 TANQUES DE 1100 LTS PARA SER DONADOS</t>
  </si>
  <si>
    <t xml:space="preserve">1021</t>
  </si>
  <si>
    <t xml:space="preserve">2024-06-0707</t>
  </si>
  <si>
    <t xml:space="preserve">0078</t>
  </si>
  <si>
    <t xml:space="preserve">2024-06-0708</t>
  </si>
  <si>
    <t xml:space="preserve">CANCELACION DE FACTURA Nº- 0077 POR CONCEPTO DE COMPRA DE 02 VENTILADOR PATON PARA SER DONADO</t>
  </si>
  <si>
    <t xml:space="preserve">0077</t>
  </si>
  <si>
    <t xml:space="preserve">2024-06-0709</t>
  </si>
  <si>
    <t xml:space="preserve">CANCELACION DE FACTURA Nº- 0075 POR CONCEPTO DE COMPRA DE 01 VENTILADOR PATON PARA SER DONADO</t>
  </si>
  <si>
    <t xml:space="preserve">0075</t>
  </si>
  <si>
    <t xml:space="preserve">2024-06-0710</t>
  </si>
  <si>
    <t xml:space="preserve">CANCELACION DE FACTURA Nº- 0074 POR CONCEPTO DE COMPRA DE 01 GALON DE PINTURA EMULSIONADA PARA EXTERIORES DE LA INSTITUCION</t>
  </si>
  <si>
    <t xml:space="preserve">0074</t>
  </si>
  <si>
    <t xml:space="preserve">TINTAS PINTURAS Y COLORANTES</t>
  </si>
  <si>
    <t xml:space="preserve">2024-06-0711</t>
  </si>
  <si>
    <t xml:space="preserve">CANCELACION DE FACTURA Nº-0156  POR CONCEPTO DE COMPRA DE 6 SILLAS PARA VISITANTES PARA LA INSTITUCION</t>
  </si>
  <si>
    <t xml:space="preserve">0156</t>
  </si>
  <si>
    <t xml:space="preserve">MOBILIARIO</t>
  </si>
  <si>
    <t xml:space="preserve">2024-06-0712</t>
  </si>
  <si>
    <t xml:space="preserve">CANCELACION DE FACTURA Nº- 0574 POR CONCEPTO DE COMPRA DE 02 VENTILADORES DE PEDESTAL PARA SER DONADOS</t>
  </si>
  <si>
    <t xml:space="preserve">0574</t>
  </si>
  <si>
    <t xml:space="preserve">2024-06-0713</t>
  </si>
  <si>
    <t xml:space="preserve">VIATICOS PAGADOS AL PERSONAL POR TRASLADO AL MUNICIPIO ROSARIO DE PERIJA PARA VISITA SOCIAL Y ENTREGA DE DONATIVO</t>
  </si>
  <si>
    <t xml:space="preserve">2024-06-0714</t>
  </si>
  <si>
    <t xml:space="preserve">CANCELACION DE FACTURA Nº- 0137 POR CONCEPTO DE COMPRA DE 08 SILLAD DE RUEDAS PARA SER DONADAS</t>
  </si>
  <si>
    <t xml:space="preserve">0137</t>
  </si>
  <si>
    <t xml:space="preserve">2024-06-0715</t>
  </si>
  <si>
    <t xml:space="preserve">SERVICIO DE TRANSPORTE AL PERSONAL DE LA INSTITUCION</t>
  </si>
  <si>
    <t xml:space="preserve">OTROS SERCISIOS NO PERSONALES</t>
  </si>
  <si>
    <t xml:space="preserve">2024-06-0716</t>
  </si>
  <si>
    <t xml:space="preserve">APOYO ECONOMICO DONADO A LA CIUDADANA EDIDY HIDALGO PARA ADQUISICION UNAS LAMINAS DE ZINC</t>
  </si>
  <si>
    <t xml:space="preserve">2024-06-0717</t>
  </si>
  <si>
    <t xml:space="preserve">VIATICOS PAGADOS AL PERSOAL POR TRASLADO AL MUNCIIPIO ALMIRANTE PADILLA PARA FISCALIZACION EN CENTROS DE APUESTAS</t>
  </si>
  <si>
    <t xml:space="preserve">2024-06-0718</t>
  </si>
  <si>
    <t xml:space="preserve">2024-06-0719</t>
  </si>
  <si>
    <t xml:space="preserve">2024-06-0720</t>
  </si>
  <si>
    <t xml:space="preserve">APOYO ECONOMICO DONADO A LA CIUDADANA SUSANA TABLANTE PARA IMPERMIABILIZACION DE SU VIVIENDA </t>
  </si>
  <si>
    <t xml:space="preserve">2024-06-0721</t>
  </si>
  <si>
    <t xml:space="preserve">VIATICOS PAGADOS AL PERSONAL POR TRASLADO AL MUNICIPIO ROSARIO DE PERIJA PARA VISITA SOCIAL EN APOYO AL DEPARTAMENTO DE BIENESTAR SOCIAL</t>
  </si>
  <si>
    <t xml:space="preserve">2024-06-0722</t>
  </si>
  <si>
    <t xml:space="preserve">2024-06-0723</t>
  </si>
  <si>
    <t xml:space="preserve">2024-06-0724</t>
  </si>
  <si>
    <t xml:space="preserve">APOYO ECONOMICO DONADO A LA CIUDADANA ELVIA OLIVAR PARA ADQUISICION DE UNOS LENTES</t>
  </si>
  <si>
    <t xml:space="preserve">2024-06-0725</t>
  </si>
  <si>
    <t xml:space="preserve">APOYO ECONOMICO DONADO A LA CIUDADANA BETTY OLIVAR PARA ADQUISICION DE UNOS LENTES</t>
  </si>
  <si>
    <t xml:space="preserve">2024-06-0726</t>
  </si>
  <si>
    <t xml:space="preserve">CANCELACION DE FACTURA Nº- 0053 POR CONCEPTO DE COMPRA DE PASAJES A LA CIUDADA DE CARACAS DONADOS A LA CIUDADANA ????? SR MERLIN ….</t>
  </si>
  <si>
    <t xml:space="preserve">0709</t>
  </si>
  <si>
    <t xml:space="preserve">2024-06-0727</t>
  </si>
  <si>
    <t xml:space="preserve">VIATICOS PAGADOS AL PERSONAL POR TRASLADO AL MUNICIPIO MACHIQUES DE PERIJA PARA VISITA SOCIAL Y ENTREGA DE DONATIVO</t>
  </si>
  <si>
    <t xml:space="preserve">2024-06-0728</t>
  </si>
  <si>
    <t xml:space="preserve">CANCELACION DE FACTURA Nº-1004 POR CONCEPTO DE COMPRA DE 07 TANQUES DE 1100 LTS PARA ER DONADOS</t>
  </si>
  <si>
    <t xml:space="preserve">1004</t>
  </si>
  <si>
    <t xml:space="preserve">2024-06-0729</t>
  </si>
  <si>
    <t xml:space="preserve">CANCELACION DE FACTURA Nº-0040 POR CONCEPTO DE COMPRA DE CARTUCHO DE TONER HP 53A PARA LA INSTITUCION</t>
  </si>
  <si>
    <t xml:space="preserve">0040</t>
  </si>
  <si>
    <t xml:space="preserve">2024-06-0730</t>
  </si>
  <si>
    <t xml:space="preserve">j500328800</t>
  </si>
  <si>
    <t xml:space="preserve">CANCELACION DE FACTURA Nº- 7258 POR CONCEPTO DE COMPRA DE BULTO DE PAÑALES PARA SER DONADOS</t>
  </si>
  <si>
    <t xml:space="preserve">7258</t>
  </si>
  <si>
    <t xml:space="preserve">2024-06-0731</t>
  </si>
  <si>
    <t xml:space="preserve">CANCELACION DE FACTURA Nº- 7259 POR CONCEPTO DE COMPRA DE PAR DE MULETAS PARA SER DONADAS ROMAN INCIARTE</t>
  </si>
  <si>
    <t xml:space="preserve">7259</t>
  </si>
  <si>
    <t xml:space="preserve">2024-06-0732</t>
  </si>
  <si>
    <t xml:space="preserve">GASTOS DE PERSONAL CON EMPLEADOS DE LA INSTITUCION  EN GIRA CON EL GOBERNADOR </t>
  </si>
  <si>
    <t xml:space="preserve">2024-06-0733</t>
  </si>
  <si>
    <t xml:space="preserve">VIATICOS PAGADOS AL PERSONAL POR TRASLADOS AL MUNICIPIO BARALT PARA VISITA SOCIAL Y ENTREGA DE DONATIVO</t>
  </si>
  <si>
    <t xml:space="preserve">2024-06-0734</t>
  </si>
  <si>
    <t xml:space="preserve">VIATICOS PAGADOS AL PERSONAL POR TRASLADOS AL MUNICIPIO ROSARIO DE PEROJA PARA VISITA SOCIAL </t>
  </si>
  <si>
    <t xml:space="preserve">2024-06-0735</t>
  </si>
  <si>
    <t xml:space="preserve">NOMINA CORRESPONDIENTE A LA PRIMERA QUINCENA DEL MES DE JUNIO</t>
  </si>
  <si>
    <t xml:space="preserve">2024-06-0736</t>
  </si>
  <si>
    <t xml:space="preserve">VIATICOS PAGADOS AL PERSONAL POR TRASLADO AL MUNICIPIO ROSARIO DE PERIJA PARA FISCALIZACION DE CENT5ROS DE APUESTA</t>
  </si>
  <si>
    <t xml:space="preserve">2024-06-0737</t>
  </si>
  <si>
    <t xml:space="preserve">CANCELACION DE FACTURA Nº- 0138 POR CONCEPTO DE COMPRA DE 08 SILLAS DE RUEDA PARA SER DONADAS</t>
  </si>
  <si>
    <t xml:space="preserve">2024-06-0738</t>
  </si>
  <si>
    <t xml:space="preserve">2024-06-0739</t>
  </si>
  <si>
    <t xml:space="preserve">EXTENCION VIATICOS PAGADOS AL PERSONAL POR TRASLADO AL MUNICIPIO BARALT PARA VISITA SOCIAL Y ENTREGA DE DONATIVOS CON PERSONLA DE BIENESTAR SOCIAL</t>
  </si>
  <si>
    <t xml:space="preserve">2024-06-0740</t>
  </si>
  <si>
    <t xml:space="preserve">CANCELACION DE FACTURA Nº-0079 POR CONCEPTO DE FLETE DE 07 TANQUES DESDE CAÑADA ONDA HASTA LA SEDE DE LOTERIA DEL ZULIA</t>
  </si>
  <si>
    <t xml:space="preserve">0079</t>
  </si>
  <si>
    <t xml:space="preserve">2024-06-0741</t>
  </si>
  <si>
    <t xml:space="preserve">2024-06-0742</t>
  </si>
  <si>
    <t xml:space="preserve">CANCELACION DE FACTURA Nº- 0580 POR CONCEPTO DE COMPRA DE CAFÉ PARA LA INSTITUCION</t>
  </si>
  <si>
    <t xml:space="preserve">0577</t>
  </si>
  <si>
    <t xml:space="preserve">2024-06-0743</t>
  </si>
  <si>
    <t xml:space="preserve">CANCELACION DE FACTURA Nº- 0577 POR CONCEPTO DE COMPRA DE COCA COLA PARA REUNIONESCON EL PRESIDENTE  EN LA INSTITUCION </t>
  </si>
  <si>
    <t xml:space="preserve">2024-06-0744</t>
  </si>
  <si>
    <t xml:space="preserve">CANCELACION DE FACTURA Nº- 0578 POR CONCEPTO DE COMPRA DE VASOS DESECHABLES PARA LA INSTITUCION</t>
  </si>
  <si>
    <t xml:space="preserve">0578</t>
  </si>
  <si>
    <t xml:space="preserve">2024-06-0745</t>
  </si>
  <si>
    <t xml:space="preserve">CANCELACION DE FACTURA Nº- 0576 POR CONCEPTO DE COMPRA DE CERRADURA PARA PUERTA  TIPO POMO</t>
  </si>
  <si>
    <t xml:space="preserve">OTROS PRODUCTOS Y UTILES DIVERSOS</t>
  </si>
  <si>
    <t xml:space="preserve">2024-06-0746</t>
  </si>
  <si>
    <t xml:space="preserve">2024-06-0747</t>
  </si>
  <si>
    <t xml:space="preserve">APOYO ECONOMICO DONADO AL CIUDADANO JULIO AVILA PARA CUBRIR ESTUDIO DE RESONANCIA MAGNETICA LUMBAR</t>
  </si>
  <si>
    <t xml:space="preserve">2024-06-0748</t>
  </si>
  <si>
    <t xml:space="preserve">TRASLADO DE PERSONAL DE LA INSTITUCION EN HORARIO EXTRAORDIANRIO</t>
  </si>
  <si>
    <t xml:space="preserve">2024-06-0749</t>
  </si>
  <si>
    <t xml:space="preserve">2024-06-0750</t>
  </si>
  <si>
    <t xml:space="preserve">VIATICOS PAGADOS AL PERSONAL POR TRASLADO AL MUNICIPIOLA CAÑADA DE URDANETA PARA FISCALIZACION EN CENTROS DE APUESTA CON PERSONAL DE FISCALIZACION</t>
  </si>
  <si>
    <t xml:space="preserve">2024-06-0751</t>
  </si>
  <si>
    <t xml:space="preserve">REMUNERACION POR HONORARIOS PROFESIONALES</t>
  </si>
  <si>
    <t xml:space="preserve">2024-06-0752</t>
  </si>
  <si>
    <t xml:space="preserve">CANCELACION DE FACTURA Nº- 0025 POR CONCEPTO DE CREACION ,DISEÑO Y MONTAJE …... DE RRSS</t>
  </si>
  <si>
    <t xml:space="preserve">0025</t>
  </si>
  <si>
    <t xml:space="preserve">2024-06-0753</t>
  </si>
  <si>
    <t xml:space="preserve">CANCELACION DE FACTURA Nº- 1194 POR CONCEPTO DE  COMPRA DE 04 TANQUES DE 1100LTS PARA SER DONADOS</t>
  </si>
  <si>
    <t xml:space="preserve">1194</t>
  </si>
  <si>
    <t xml:space="preserve">2024-06-0754</t>
  </si>
  <si>
    <t xml:space="preserve">APOYO ECONOMICO DONADO A LA CIUDADANA MARIA LABARCA PARA ADQUISICION DE AIRE ACONDICIONADO</t>
  </si>
  <si>
    <t xml:space="preserve">2024-06-0755</t>
  </si>
  <si>
    <t xml:space="preserve">2024-06-0756</t>
  </si>
  <si>
    <t xml:space="preserve">VIATICOS PAGADOS AL PERSONAL POR TRASLADO AL MUNICIPIO BARALT PARA JORNADA DE FISCALIZACION CON PERSONAL DE FISCALIZACION</t>
  </si>
  <si>
    <t xml:space="preserve">2024-06-0757</t>
  </si>
  <si>
    <t xml:space="preserve">RETENCIONES IVA CORRESPONDIENTES A LA PRIMERA QUINCENA DEL MES DE JUNIO 2024</t>
  </si>
  <si>
    <t xml:space="preserve">IVA 1ER QUINCENA</t>
  </si>
  <si>
    <t xml:space="preserve">2024-06-0758</t>
  </si>
  <si>
    <t xml:space="preserve">2024-06-0759</t>
  </si>
  <si>
    <t xml:space="preserve">APOYO ECONOMICO DONADO AL CIUDADANO LUIS FUENMAYOR PARA REPARACION DE SU VEHICULO FUENTE DE TRABAJO</t>
  </si>
  <si>
    <t xml:space="preserve">2024-06-0760</t>
  </si>
  <si>
    <t xml:space="preserve">2024-06-0761</t>
  </si>
  <si>
    <t xml:space="preserve">2024-06-0762</t>
  </si>
  <si>
    <t xml:space="preserve">VIATICO PAGADO AL PERSONAL POR TRASLADO AL MUNICIPIO BARALT PARA JORNADA DE FISCALIZACION CON PERSONAL DE FISCALIZACION</t>
  </si>
  <si>
    <t xml:space="preserve">2024-06-0763</t>
  </si>
  <si>
    <t xml:space="preserve">2024-06-0764</t>
  </si>
  <si>
    <t xml:space="preserve">2024-06-0765</t>
  </si>
  <si>
    <t xml:space="preserve">APOYO ECONOMICO DONADO AL CIUDADANO ALEXANDER TORRES PARA REALIZAR TOMOGRAFIA OPTICA A SU PADRE</t>
  </si>
  <si>
    <t xml:space="preserve">2024-06-0766</t>
  </si>
  <si>
    <t xml:space="preserve">APOYO ECONOMICO DONADO AL CIUDADANO DARWIN RONDON PARA ADQUISICION DE 2 CAUCHOS PARA SE VIHICULO MEDIO DE TRANSPORTE </t>
  </si>
  <si>
    <t xml:space="preserve">2024-06-0767</t>
  </si>
  <si>
    <t xml:space="preserve">VIATICO PAGADO AL PERSONAL POR TRASLADO AL MUNICIPIO LAGUNILLAS  PARA VISITA SOCIAL Y ENTREGA DE DONATIVO</t>
  </si>
  <si>
    <t xml:space="preserve">2024-06-0768</t>
  </si>
  <si>
    <t xml:space="preserve">2024-06-0769</t>
  </si>
  <si>
    <t xml:space="preserve">CANCELACION DE FACTURA Nº- 0044 POR CONCEPTO DE R4ECARGA DE TONER DE LA INSTITUCION</t>
  </si>
  <si>
    <t xml:space="preserve">0044</t>
  </si>
  <si>
    <t xml:space="preserve">2024-06-0770</t>
  </si>
  <si>
    <t xml:space="preserve">CANCELACION DE FACTURA Nº- 0582 POR CONCEPTO DE COMPRA DE UTILES DE ESDCRITORIO Y MATERIALES DE INSTRUCCCION</t>
  </si>
  <si>
    <t xml:space="preserve">0582</t>
  </si>
  <si>
    <t xml:space="preserve">2024-06-0771</t>
  </si>
  <si>
    <t xml:space="preserve">CANCELACION DE FACTURA Nº- 0583 POR CONCEPTO DE COMPRA DE PRODUCTOS PLASTICOS ( VASOS Y SERVILLETAS ) PARA LA INSTITUCION</t>
  </si>
  <si>
    <t xml:space="preserve">0583</t>
  </si>
  <si>
    <t xml:space="preserve">PRODUCTOS  PLASTICOS</t>
  </si>
  <si>
    <t xml:space="preserve">2024-06-0772</t>
  </si>
  <si>
    <t xml:space="preserve">CANCELACION DE FACTURA Nº- 0586 POR CONCEPTO DE COMPRA DE UTILES DE LIMPIEZA PARA LA INSTITUCION</t>
  </si>
  <si>
    <t xml:space="preserve">0586</t>
  </si>
  <si>
    <t xml:space="preserve">2024-06-0773</t>
  </si>
  <si>
    <t xml:space="preserve">CANCELACION DE FACTURA Nº- 0584 POR CONCEPTO DE COMPRA DE CAJA DE REMAS TIPO CARTA PARA LA INSTITUCION</t>
  </si>
  <si>
    <t xml:space="preserve">0584</t>
  </si>
  <si>
    <t xml:space="preserve">2024-06-0774</t>
  </si>
  <si>
    <t xml:space="preserve">CANCELACION DE FACTURA Nº- 0585 POR CONCEPTO DE COMPRA DE AGUA Y COCA COLA PARA REUNIONES EN LA INSTITUCION</t>
  </si>
  <si>
    <t xml:space="preserve">0585</t>
  </si>
  <si>
    <t xml:space="preserve">2024-06-0775</t>
  </si>
  <si>
    <t xml:space="preserve">VIATICOS PAGADOS AL PERSONAL POR TRASLADOS AL MUNICIPIO BARALT CONTINUIDAD PARA VISITA SOCIAL Y ENTREGA DE DONATIVO</t>
  </si>
  <si>
    <t xml:space="preserve">2024-06-0776</t>
  </si>
  <si>
    <t xml:space="preserve">EXTENCION DE VIATICOS PAGADOS AL PERSONAL POR PERMANENCIA EN EL MUNICIPIO BARALT PARA VISITA SOCIAL</t>
  </si>
  <si>
    <t xml:space="preserve">2024-06-0777</t>
  </si>
  <si>
    <t xml:space="preserve">2024-06-0778</t>
  </si>
  <si>
    <t xml:space="preserve">CANCELACION DE FACTURA Nº-0727 POR CONCEPTO DE COMPRA DE VOLTEROS AEREOS PARA LA CIUDAD DE CARACAS AL PRESIDENTE Y CONSULTOR JURIDICO DE LA INSTITUCION PARA REUNION CON CONALOT</t>
  </si>
  <si>
    <t xml:space="preserve">0727</t>
  </si>
  <si>
    <t xml:space="preserve">2024-06-0779</t>
  </si>
  <si>
    <t xml:space="preserve">CANCELACION DE FACTURA Nº- POR CONCEPTO DE RESERVACION Y HOSPEDAJE PARA PERSONAL DE LA INSTITUCION (CARACAS) REUNION CON CONALOT</t>
  </si>
  <si>
    <t xml:space="preserve">01</t>
  </si>
  <si>
    <t xml:space="preserve">2024-06-0780</t>
  </si>
  <si>
    <t xml:space="preserve">DIEFERENCIA POR RETENCIONES AL PAGO DE HOSPEDAJE</t>
  </si>
  <si>
    <t xml:space="preserve">2024-06-0781</t>
  </si>
  <si>
    <t xml:space="preserve">VIATICOS PAGADOS AL PRESIDENTE POR TRASLADO A LA CIUDADA DE CARACAS PARA REUNION CON CONALOT</t>
  </si>
  <si>
    <t xml:space="preserve">2024-06-0782</t>
  </si>
  <si>
    <t xml:space="preserve">VIATICOS PAGADOS AL PERSONAL POR TRASLADO A LA CIUDAD DE CARACAS PARA REUNION CON CONALOT EN COMPAÑÍA DEL PRESIDENTE DE LA INSTITUCION </t>
  </si>
  <si>
    <t xml:space="preserve">2024-06-0783</t>
  </si>
  <si>
    <t xml:space="preserve">CANCELACION DE FACTURA Nº 1198 POR CONCEPTO DE COMPRA DE 2 TANQUES PARA SER DONADOS</t>
  </si>
  <si>
    <t xml:space="preserve">2024-06-0784</t>
  </si>
  <si>
    <t xml:space="preserve">CANCELACION DE FACTURA Nº 0080 POR CONCEPTO DE COMPRA DE 2 SILLAS DE RUEDAS DINAMIC PARA SER DONADAS</t>
  </si>
  <si>
    <t xml:space="preserve">0080</t>
  </si>
  <si>
    <t xml:space="preserve">2024-06-0785</t>
  </si>
  <si>
    <t xml:space="preserve">VIATICOS PAGADOS AL PERSONAL POR TRASLADO AL MUNICIPIO LAGUNILLAS PARA VISITA SOCIAL Y ENTREGA DE DONATIVO</t>
  </si>
  <si>
    <t xml:space="preserve">2024-06-0786</t>
  </si>
  <si>
    <t xml:space="preserve">VIATICOS PAGADOS AL PRESIDENTE POR TRASLADO AL MUNICIPIO GUAJIRA PARA VISITA SOCIAL Y ENTREGA DE DONATIVO</t>
  </si>
  <si>
    <t xml:space="preserve">2024-06-0787</t>
  </si>
  <si>
    <t xml:space="preserve">VIATICOS PAGADOS AL PERSONAL POR TRASLADO AL MUNICIPIO LAGUNILLAS PARA VISITA SOCIAL Y ENTREGA DE DONATIVO CON PERSONAL DE ATENCION AL CIUDADANO</t>
  </si>
  <si>
    <t xml:space="preserve">2024-06-0788</t>
  </si>
  <si>
    <t xml:space="preserve">VIATICOS PAGADOS AL PERSONAL POR TRASLADO AL MUNICIPIO BARALT PARA VISITA SOCIAL CON PERSONAL DE BIENESTAR SOCIAL</t>
  </si>
  <si>
    <t xml:space="preserve">2024-06-0789</t>
  </si>
  <si>
    <t xml:space="preserve">APOYO ECONOMICO PARA LA REALIZACION DE UN EXAMEN MEDICO</t>
  </si>
  <si>
    <t xml:space="preserve">2024-06-0790</t>
  </si>
  <si>
    <t xml:space="preserve">NOMINA CORRESPONDIENTE A LA SEGUNDA QUINCENA DEL MES DE JUNIO</t>
  </si>
  <si>
    <t xml:space="preserve">G20076496</t>
  </si>
  <si>
    <t xml:space="preserve">2024-06-0791</t>
  </si>
  <si>
    <t xml:space="preserve">COMISIONES BANCARIAS CORRESPONDIENTES AL MES DE JUNIO 2024</t>
  </si>
  <si>
    <t xml:space="preserve">2024-06-0792</t>
  </si>
  <si>
    <t xml:space="preserve">2024-06-0793</t>
  </si>
  <si>
    <t xml:space="preserve">2024-07-0794</t>
  </si>
  <si>
    <t xml:space="preserve">VIATICOS PAGADOS AL PRESIDENTE POR TRASLADO AL MUNICIPIO MACHIQUES DE PERIJA PARA VISITA SOCIAL Y ENTREGA DE DONATIVO</t>
  </si>
  <si>
    <t xml:space="preserve">2024-07-0795</t>
  </si>
  <si>
    <t xml:space="preserve">RETENCION DE SEDATEZ CORRESPONDIENTE AL MES DE JUNIO 2024</t>
  </si>
  <si>
    <t xml:space="preserve">2024-07-0796</t>
  </si>
  <si>
    <t xml:space="preserve">APOYO ECONOMICO PARA ATENDER GASTOS  MEDICOS POR PROBLEMAS DE DIABETES Y PROSTATITIS </t>
  </si>
  <si>
    <t xml:space="preserve">2024-07-0796-A</t>
  </si>
  <si>
    <t xml:space="preserve">2024-07-0797</t>
  </si>
  <si>
    <t xml:space="preserve">VIATICOS PAGADOS AL PERSONAL POR TRASLADO AL MUNICIPIO MARA EN APOYO AL DEPARTAMENTO DE BIENESTAR SOCIAL PARA ENTREGA DE DONATIVO</t>
  </si>
  <si>
    <t xml:space="preserve">2024-07-0798</t>
  </si>
  <si>
    <t xml:space="preserve">RETENCIONES IVA CORRESPONDIENTES A LA SEGUNDA QUINCENA DEL MES DE JUNIO 2024</t>
  </si>
  <si>
    <t xml:space="preserve">IVA 2DA QUINCENA</t>
  </si>
  <si>
    <t xml:space="preserve">2024-07-0799</t>
  </si>
  <si>
    <t xml:space="preserve">RETENCIONES CORRESPONDIENTES AL MES DE JUNIO 2024</t>
  </si>
  <si>
    <t xml:space="preserve">2024-07-0800</t>
  </si>
  <si>
    <t xml:space="preserve">SERVICIO DE TRANSPORTE PARA EL PERSONAL DE LA INSTITUCION </t>
  </si>
  <si>
    <t xml:space="preserve">2024-07-0801</t>
  </si>
  <si>
    <t xml:space="preserve">CANCELACION DE FACTURA N° 155353 CORRESPONDIENTE AL SERVICIO ELECTRICO DEL MES DE JUNIO 2024</t>
  </si>
  <si>
    <t xml:space="preserve">155353</t>
  </si>
  <si>
    <t xml:space="preserve">9A</t>
  </si>
  <si>
    <t xml:space="preserve">2024-07-0801A</t>
  </si>
  <si>
    <t xml:space="preserve">APORTE PATRONAL Y EMPLEADO CORRESPONDIENTE AL MES DE ABRIL 2024</t>
  </si>
  <si>
    <t xml:space="preserve">9B</t>
  </si>
  <si>
    <t xml:space="preserve">2024-07-0801B</t>
  </si>
  <si>
    <t xml:space="preserve">APORTE PATRONAL Y EMPLEADO CORRESPONDIENTE AL MES DE  2024</t>
  </si>
  <si>
    <t xml:space="preserve">2024-07-0802</t>
  </si>
  <si>
    <t xml:space="preserve">EXTENSION VIATICOS PAGADOS AL PRESIDENTE POR TRASLADO AL MUNICIPIO MACHIQUES DE PERIJA PARA VISITA SOCIAL Y ENTREGA DE DONATIVO</t>
  </si>
  <si>
    <t xml:space="preserve">2024-07-0803</t>
  </si>
  <si>
    <t xml:space="preserve">APOYO ECONOMICO PARA REPARACION DE SU VIVIENDA</t>
  </si>
  <si>
    <t xml:space="preserve">2024-07-0804</t>
  </si>
  <si>
    <t xml:space="preserve">2024-07-0805</t>
  </si>
  <si>
    <t xml:space="preserve">VIATICOS PAGADOS AL PERSONAL POR TRASLADO AL MUNICIPIO MACHIQUES DE PERIJA EN APOYO AL DEPARTAMENTO DE BIENESTAR SOCIAL PARA ENTREGA DE DONATIVO</t>
  </si>
  <si>
    <t xml:space="preserve">2024-07-0806</t>
  </si>
  <si>
    <t xml:space="preserve">2024-07-0807</t>
  </si>
  <si>
    <t xml:space="preserve">2024-07-0808</t>
  </si>
  <si>
    <t xml:space="preserve">2024-07-0809</t>
  </si>
  <si>
    <t xml:space="preserve">2024-07-0810</t>
  </si>
  <si>
    <t xml:space="preserve">2024-07-0811</t>
  </si>
  <si>
    <t xml:space="preserve">2024-07-0812</t>
  </si>
  <si>
    <t xml:space="preserve">CANCELACION DE FACTURA N° 0140 POR CONCEPTO DE COMPRA DE 11 SILLAS DE RUEDAS, 2 ANDADERAS Y 3 BASTONES DE 4 PUNTOS PARA SER DONADOS</t>
  </si>
  <si>
    <t xml:space="preserve">0140</t>
  </si>
  <si>
    <t xml:space="preserve">2024-07-0813</t>
  </si>
  <si>
    <t xml:space="preserve">2024-07-0814</t>
  </si>
  <si>
    <t xml:space="preserve">CANCELACION DE FACTURA N° 0026 POR CONCEPTO DE SERVICIO DE CREACION DE CAMPAÑA PROMOCION DE PRODUCTOS</t>
  </si>
  <si>
    <t xml:space="preserve">julio</t>
  </si>
  <si>
    <t xml:space="preserve">2024-07-0815</t>
  </si>
  <si>
    <t xml:space="preserve">CANCELACION DE FACTURA N° 0596 POR CONCEPTO DE COMPRA DE ALMUERZO PARA REUNION EN LA INSTITUCION</t>
  </si>
  <si>
    <t xml:space="preserve">0596</t>
  </si>
  <si>
    <t xml:space="preserve">2024-07-0816</t>
  </si>
  <si>
    <t xml:space="preserve">2024-07-0817</t>
  </si>
  <si>
    <t xml:space="preserve">2024-07-0818</t>
  </si>
  <si>
    <t xml:space="preserve">2024-07-0819</t>
  </si>
  <si>
    <t xml:space="preserve">2024-07-0820</t>
  </si>
  <si>
    <t xml:space="preserve">2024-07-0821</t>
  </si>
  <si>
    <t xml:space="preserve">EXTENSION VIATICOS PAGADOS AL PERSONAL POR TRASLADO AL MUNICIPIO MARA EN APOYO AL DEPARTAMENTO DE BIENESTAR SOCIAL PARA ENTREGA DE DONATIVO</t>
  </si>
  <si>
    <t xml:space="preserve">2024-07-0822</t>
  </si>
  <si>
    <t xml:space="preserve">VIATICOS PAGADOS AL PERSONAL POR TRASLADO AL MUNICIPIO CABIMAS EN APOYO AL DEPARTAMENTO DE FISCALIZACION PARA ENTREGA DE LICENCIAS A CENTROS DE APUESTA</t>
  </si>
  <si>
    <t xml:space="preserve">2024-07-0823</t>
  </si>
  <si>
    <t xml:space="preserve">APOYO ECONOMICO PARA REALIZACION DE UNA TOMOGRAFIA SIMPLE PARA SU MAMÁ</t>
  </si>
  <si>
    <t xml:space="preserve">2024-07-0824</t>
  </si>
  <si>
    <t xml:space="preserve">APOYO ECONOMICO</t>
  </si>
  <si>
    <t xml:space="preserve">2024-07-0825</t>
  </si>
  <si>
    <t xml:space="preserve">2024-07-0826</t>
  </si>
  <si>
    <t xml:space="preserve">CANCELACION DE FACTURA Nº 1039 POR CONCEPTO DE COMPRA DE 6 TANQUES PARA SER DONADOS </t>
  </si>
  <si>
    <t xml:space="preserve">1039</t>
  </si>
  <si>
    <t xml:space="preserve">2024-07-0827</t>
  </si>
  <si>
    <t xml:space="preserve">CANCELACION DE FACTURA Nº 0081 POR SERVICIO DE FLETE DE 6 TANQUES DESDE CAÑADA HONDA HASTA LA SEDE DE LA LOTERIA DEL ZULIA AV. 72</t>
  </si>
  <si>
    <t xml:space="preserve">0081</t>
  </si>
  <si>
    <t xml:space="preserve">2024-07-0828</t>
  </si>
  <si>
    <t xml:space="preserve">VIATICOS PAGADOS AL PERSONAL POR TRASLADO AL MUNICIPIO SUCRE EN APOYO AL DEPARTAMENTO DE BIENESTAR SOCIAL PARA ENTREGA DE DONATIVO</t>
  </si>
  <si>
    <t xml:space="preserve">2024-07-0829</t>
  </si>
  <si>
    <t xml:space="preserve">CANCELACION DE FACTURA Nº 0692 POR CONCEPTO DE PUBLICIDAD INSTITUCIONAL POR PROGRAMA MAS P Y D, EN ESPACIO RADIAL</t>
  </si>
  <si>
    <t xml:space="preserve">0692</t>
  </si>
  <si>
    <t xml:space="preserve">2024-07-0830</t>
  </si>
  <si>
    <t xml:space="preserve">CANCELACION DE FACTURA Nº 2814 POR CONCEPTO DE COMPRA DE ALMUERZOS PARA EL PERSONAL EN HORARIO EXTRAORDINARIO</t>
  </si>
  <si>
    <t xml:space="preserve">2814</t>
  </si>
  <si>
    <t xml:space="preserve">2024-07-0831</t>
  </si>
  <si>
    <t xml:space="preserve">CANCELACION DE FACTURA Nº 2946 POR CONCEPTO DE ALMUERZO PARA EL PRESIDENTE DE LA INSTITUCION EN HORARIO EXTRAORDINARIO</t>
  </si>
  <si>
    <t xml:space="preserve">2946</t>
  </si>
  <si>
    <t xml:space="preserve">2024-07-0832</t>
  </si>
  <si>
    <t xml:space="preserve">CANCELACION DE FACTURA Nº 2948 POR CONCEPTO DE COMPRA DE ALMUERZOS PARA EL PERSONAL EN HORARIO EXTRAORDINARIO</t>
  </si>
  <si>
    <t xml:space="preserve">2948</t>
  </si>
  <si>
    <t xml:space="preserve">2024-07-0833</t>
  </si>
  <si>
    <t xml:space="preserve">CANCELACION DE FACTURA Nº 3014 POR CONCEPTO DE REFRIGERIO PARA PRESIDENTE EN REUNION</t>
  </si>
  <si>
    <t xml:space="preserve">3014</t>
  </si>
  <si>
    <t xml:space="preserve">2024-07-0834</t>
  </si>
  <si>
    <t xml:space="preserve">2024-07-0835</t>
  </si>
  <si>
    <t xml:space="preserve">APOYO ECONOMICO PARA LA ADQUISICION DE UN AIRE</t>
  </si>
  <si>
    <t xml:space="preserve">2024-07-0836</t>
  </si>
  <si>
    <t xml:space="preserve">2024-07-0837</t>
  </si>
  <si>
    <t xml:space="preserve">CANCELACION DE FACTURA Nº 146624 POR CONCEPTO DE PAGO DE SESIONES DE QUIMIOTERAPIA AL SR. EDUARDO MASURUBI</t>
  </si>
  <si>
    <t xml:space="preserve">146624</t>
  </si>
  <si>
    <t xml:space="preserve">2024-07-0838</t>
  </si>
  <si>
    <t xml:space="preserve">2024-07-0839</t>
  </si>
  <si>
    <t xml:space="preserve">2024-07-0840</t>
  </si>
  <si>
    <t xml:space="preserve">APOYO ECONOMICO PARA LA ADQUISICION DE REPUESTO DE VEHICULO CAMIONETA FORD</t>
  </si>
  <si>
    <t xml:space="preserve">2024-07-0841</t>
  </si>
  <si>
    <t xml:space="preserve">APOYO ECONOMICO PARA LA INSCRIPCION DE LA ESCUELA DE DANZA PARA LA NIÑA ANTONELLA ORTEGA</t>
  </si>
  <si>
    <t xml:space="preserve">2024-07-0842</t>
  </si>
  <si>
    <t xml:space="preserve">CANCELACION DE FACTURA Nº 0590 POR CONCEPTO DE COMPRA DE BICICLETA PARA SER DONADA</t>
  </si>
  <si>
    <t xml:space="preserve">0590</t>
  </si>
  <si>
    <t xml:space="preserve">2024-07-0843</t>
  </si>
  <si>
    <t xml:space="preserve">2024-07-0844</t>
  </si>
  <si>
    <t xml:space="preserve">2024-07-0845</t>
  </si>
  <si>
    <t xml:space="preserve">CANCELACION DE FACTURA Nº 0588 POR CONCEPTO DE COMPRA DE CAFÉ Y AZUCAR PARA LA INSTITUCION</t>
  </si>
  <si>
    <t xml:space="preserve">2024-07-0846</t>
  </si>
  <si>
    <t xml:space="preserve">CANCELACION DE FACTURA Nº 0587 POR CONCEPTO DE COMPRA DE TACOS PERSONALIZADOS Y CARPETAS PARA LA INSTITUCION</t>
  </si>
  <si>
    <t xml:space="preserve">0587</t>
  </si>
  <si>
    <t xml:space="preserve">2024-07-0847</t>
  </si>
  <si>
    <t xml:space="preserve">CANCELACION DE FACTURA Nº 0589 POR CONCEPTO DE COMPRA DE COCA COLA Y AGUA PARA REUNION CON EL PRESIDENTE DE LA INSTITUCION</t>
  </si>
  <si>
    <t xml:space="preserve">2024-07-0848</t>
  </si>
  <si>
    <t xml:space="preserve">CANELACION DE FACTURA Nº 3296 POR CONCEPTO DE COMPRA DE ALMUERZOS PARA EL PERSONAL EN HORARIO EXTRAORDINARIO</t>
  </si>
  <si>
    <t xml:space="preserve">3296</t>
  </si>
  <si>
    <t xml:space="preserve">2024-07-0849</t>
  </si>
  <si>
    <t xml:space="preserve">APOYO ECONOMICO PARA MEJORAMIENTO DE SU VIVIENDA (MATERIALES)</t>
  </si>
  <si>
    <t xml:space="preserve">2024-07-0850</t>
  </si>
  <si>
    <t xml:space="preserve">VIATICOS PAGADOS AL PERSONAL POR TRASLADO AL MUNICIPIO ROSARIO DE PERIJA EN APOYO AL DEPARTAMENTO DE DE FISCALIZACION PARA ASISTENCIA TECNICA A CENTROS DE APUESTAS</t>
  </si>
  <si>
    <t xml:space="preserve">2024-07-0851</t>
  </si>
  <si>
    <t xml:space="preserve">CANCELACION DE FACTURA Nº 1212 POR CONCEPTO DE COMPRA DE 20 TANQUES PARA SER DONADOS</t>
  </si>
  <si>
    <t xml:space="preserve">1212</t>
  </si>
  <si>
    <t xml:space="preserve">2024-07-0852</t>
  </si>
  <si>
    <t xml:space="preserve">CANCELACION DE FACTURA Nº 3326 POR CONCEPTO DE ALMUERZOS PARA EL PRESIDENTE DE LA INSTITUCION EN HORARIO EXTRAORDINARIO</t>
  </si>
  <si>
    <t xml:space="preserve">3326</t>
  </si>
  <si>
    <t xml:space="preserve">2024-07-0853</t>
  </si>
  <si>
    <t xml:space="preserve">APOYO ECONOMICO PARA ADQUISICION DE UNA BATERIA PARA SU VEHICULO, YA QUE ES SU HERRAMIENTA DE TRABAJO</t>
  </si>
  <si>
    <t xml:space="preserve">2024-07-0854</t>
  </si>
  <si>
    <t xml:space="preserve">CANCELACION DE LA FACTURA Nº 50274 POR CONCEPTO DE COMPRA DE MULETAS UNIVERSALES AXILARES PARA SER DONADO</t>
  </si>
  <si>
    <t xml:space="preserve">50274</t>
  </si>
  <si>
    <t xml:space="preserve">2024-07-0855</t>
  </si>
  <si>
    <t xml:space="preserve">APOYO ECONOMICO PARA LA REPARACIÓN DE SU VIVIENDA</t>
  </si>
  <si>
    <t xml:space="preserve">2024-07-0856</t>
  </si>
  <si>
    <t xml:space="preserve">CANCELACION DE INSCRIPCION Y UN MES DE ESCOLARIDAD PARALA NIÑA ABIGAIL CARDENAS</t>
  </si>
  <si>
    <t xml:space="preserve">2024-07-0857</t>
  </si>
  <si>
    <t xml:space="preserve">VIATICOS PAGADOS AL PRESIDENTE POR TRASLADO AL MUNICIPIO BARALT PARA VISITA SOCIAL Y ENTREGA DE DONATIVO</t>
  </si>
  <si>
    <t xml:space="preserve">2024-07-0858</t>
  </si>
  <si>
    <t xml:space="preserve">VIATICOS PAGADOS AL PERSONAL POR TRASLADO AL MUNICIPIO BARALT EN APOYO AL DEPARTAMENTO DE BIENESTAR SOCIAL PARA ENTREGA DE DONATIVO</t>
  </si>
  <si>
    <t xml:space="preserve">2024-07-0859</t>
  </si>
  <si>
    <t xml:space="preserve">CANCELACION DE FACTURA Nº 0141 POR CONCEPTO DE COMPRA DE 7 SILLAS DE RUEDA PARA SER DONADO</t>
  </si>
  <si>
    <t xml:space="preserve">0141</t>
  </si>
  <si>
    <t xml:space="preserve">2024-07-0860</t>
  </si>
  <si>
    <t xml:space="preserve">2024-07-0861</t>
  </si>
  <si>
    <t xml:space="preserve">APOYO ECONOMICO PARA ESTUDIOS MEDICOS (EXAMENES) PARA EL NIÑO SIMON RINCON</t>
  </si>
  <si>
    <t xml:space="preserve">2024-07-0862</t>
  </si>
  <si>
    <t xml:space="preserve">VIATICOS PAGADOS AL  PERSONAL POR TRASLADO AL MUNICIPIO ROSARIO DE PERIJA PARA FISCALIZACION A CENTROS DE APUESTA</t>
  </si>
  <si>
    <t xml:space="preserve">2024-07-0863</t>
  </si>
  <si>
    <t xml:space="preserve">2024-07-0864</t>
  </si>
  <si>
    <t xml:space="preserve">APOYO ECONOMICO PARA LA ADQUISCION DE UN LENTE PROGRESIVO</t>
  </si>
  <si>
    <t xml:space="preserve">2024-07-0865</t>
  </si>
  <si>
    <t xml:space="preserve">2024-07-0866</t>
  </si>
  <si>
    <t xml:space="preserve">CANCELACION DE FACTURA Nº 0027 POR CONCEPTO DE DISEÑO E IMPRESIÓN DE MATERIAL PUBLICITARIO</t>
  </si>
  <si>
    <t xml:space="preserve">0027</t>
  </si>
  <si>
    <t xml:space="preserve">2024-07-0867</t>
  </si>
  <si>
    <t xml:space="preserve">APOYO ECONOMICO PARA LA ADQUISICION DE LENTES CORRECTIVOS</t>
  </si>
  <si>
    <t xml:space="preserve">2024-07-0868</t>
  </si>
  <si>
    <t xml:space="preserve">APOYO ECONOMICO PARA LA ADQUISICION DE UN AIRE ACONDICIONADO</t>
  </si>
  <si>
    <t xml:space="preserve">2024-07-0869</t>
  </si>
  <si>
    <t xml:space="preserve">APOYO ECONOMICO PARA REALIZAR TRABAJOS DE ADECUACION EN SU VIVIENDA</t>
  </si>
  <si>
    <t xml:space="preserve">2024-07-0870</t>
  </si>
  <si>
    <t xml:space="preserve">APOYO ECONOMICO PARA REPARACION DEL TECHO DE SU CASA</t>
  </si>
  <si>
    <t xml:space="preserve">2024-07-0871</t>
  </si>
  <si>
    <t xml:space="preserve">APOYO ECONOMICO PARA IMPERMEABILIZACION DE SU VIVIENDA</t>
  </si>
  <si>
    <t xml:space="preserve">2024-07-0872</t>
  </si>
  <si>
    <t xml:space="preserve">APOYO ECONOMICO PARA LA CANCELACION DE LA MATRICULA ESCOLAR A LA NIÑA ISABELLA CARRERO</t>
  </si>
  <si>
    <t xml:space="preserve">2024-07-0873</t>
  </si>
  <si>
    <t xml:space="preserve">2024-07-0874</t>
  </si>
  <si>
    <t xml:space="preserve">REMUNERACION AL PERSONAL CONTRATADO A TIEMPO DETERMINADO </t>
  </si>
  <si>
    <t xml:space="preserve">REMUNERACION AL PERSONAL CONTRATADO</t>
  </si>
  <si>
    <t xml:space="preserve">2024-07-0875</t>
  </si>
  <si>
    <t xml:space="preserve">NOMINA CORRESPONDIENTE A LA PRIMERA QUINCENA DEL MES DE JULIO</t>
  </si>
  <si>
    <t xml:space="preserve">2024-07-0876</t>
  </si>
  <si>
    <t xml:space="preserve">CANCELACION DE FACTURA Nº 0597 POR CONCEPTO DE COMPRA DE CAFÉ Y AZUCAR PARA LA INSTITUCION</t>
  </si>
  <si>
    <t xml:space="preserve">2024-07-0877</t>
  </si>
  <si>
    <t xml:space="preserve">CANCELACION DE FACTURA Nº 0594 POR CONCEPTO DE COMPRA DE COCA COLA Y AGUA MINERAL DE BOTELLITA PARA REUNION EN LA INSTITUCION</t>
  </si>
  <si>
    <t xml:space="preserve">0594</t>
  </si>
  <si>
    <t xml:space="preserve">2024-07-0878</t>
  </si>
  <si>
    <t xml:space="preserve">CANCELACION DE FACTURA Nº 0592 POR CONCEPTO DE COMPRA DE VASOS #77 PARA LA INSTITUCION</t>
  </si>
  <si>
    <t xml:space="preserve">0592</t>
  </si>
  <si>
    <t xml:space="preserve">2024-07-0879</t>
  </si>
  <si>
    <t xml:space="preserve">CANCELACION DE FACTURA Nº 0591 POR CONCEPTO DE COMPRA DE MATERIALES Y UTILES DE LIMPIEZA PARA LA INSTITUCION</t>
  </si>
  <si>
    <t xml:space="preserve">0591</t>
  </si>
  <si>
    <t xml:space="preserve">2024-07-0880</t>
  </si>
  <si>
    <t xml:space="preserve">CANCELACION DE FACTURA Nº 0595 POR CONCEPTO DE COMPRA DE ALCOHOL ISOPROPILICO PARA LA INSTITUCION</t>
  </si>
  <si>
    <t xml:space="preserve">0595</t>
  </si>
  <si>
    <t xml:space="preserve">2024-07-0881</t>
  </si>
  <si>
    <t xml:space="preserve">CANCELACION DE FACTURA Nº 0596 POR CONCEPTO DE COMPRA DE UTILES DE ESCRITORIO PARA LA INSTITUCION</t>
  </si>
  <si>
    <t xml:space="preserve">2024-07-0882</t>
  </si>
  <si>
    <t xml:space="preserve">2024-07-0883</t>
  </si>
  <si>
    <t xml:space="preserve">CANCELACION DE FACTURA Nº 0051 POR CONCEPTO DE COMPRA DE 2 CARTUCHOS TONER ML111S PARA IMPRESORA DE ADMINISTRACION</t>
  </si>
  <si>
    <t xml:space="preserve">0051</t>
  </si>
  <si>
    <t xml:space="preserve">MATERIALES DE EQUIPOS DE COMPUTACION</t>
  </si>
  <si>
    <t xml:space="preserve">2024-07-0884</t>
  </si>
  <si>
    <t xml:space="preserve">CANCELACION DE FACTURA Nº 0601 POR CONCEPTO DE COMPRA DE RESMAS DE PAPEL CARTA PARA LA INSTITUCION</t>
  </si>
  <si>
    <t xml:space="preserve">0601</t>
  </si>
  <si>
    <t xml:space="preserve">2024-07-0885</t>
  </si>
  <si>
    <t xml:space="preserve">CANCELACION DE FACTURA Nº 0600 POR CONCEPTO DE COMPRA DE AGUA MINERAL DE BOTELLITA Y COCA COLA PARA ASAMBLEA EN LA INSTITUCION </t>
  </si>
  <si>
    <t xml:space="preserve">0600</t>
  </si>
  <si>
    <t xml:space="preserve">2024-07-0886</t>
  </si>
  <si>
    <t xml:space="preserve">CANCELACION DE FACTURA Nº 3460 POR CONCEPTO DE REFRIGERIO PARA PRESIDENTE EN REUNION</t>
  </si>
  <si>
    <t xml:space="preserve">3460</t>
  </si>
  <si>
    <t xml:space="preserve">2024-07-0887</t>
  </si>
  <si>
    <t xml:space="preserve">2024-07-0888</t>
  </si>
  <si>
    <t xml:space="preserve">APOYO ECONOMICO PARA FESTIVIDADES  DE LA VIRGEN DEL CARMEN EN LA PARROQUIA SAN RAFAEL DE EL MOJAN</t>
  </si>
  <si>
    <t xml:space="preserve">2633</t>
  </si>
  <si>
    <t xml:space="preserve">2024-07-0889</t>
  </si>
  <si>
    <t xml:space="preserve">RETENCIONES IVA CORRESPONDIENTE A LA PRIMERA QUINCENA DE JULIO 2024</t>
  </si>
  <si>
    <t xml:space="preserve">2024-07-0890</t>
  </si>
  <si>
    <t xml:space="preserve">APOYO ECONOMICO PARA INSCRIPCION ESCOLAR DE LA NIÑA ?</t>
  </si>
  <si>
    <t xml:space="preserve">2024-07-0891</t>
  </si>
  <si>
    <t xml:space="preserve">APOYO ECONOMICO PARA UN ESTUDIO TM CUELLO Y LARINGE Y TM CONTRASTE ENDOVENOSO AL SEÑOR RAMON OLIVEROS</t>
  </si>
  <si>
    <t xml:space="preserve">2024-07-0892</t>
  </si>
  <si>
    <t xml:space="preserve">APOYO ECONOMICO PARA ADQUIRIR LAMINAS DE ZINC PARA MEJORAMIENTO DEL TECHO DE SU VIVIENDA</t>
  </si>
  <si>
    <t xml:space="preserve">2024-07-0893</t>
  </si>
  <si>
    <t xml:space="preserve">VIATICOS PAGADOS AL PERSONAL POR TRASLADO AL MUNICIPIO CATATUMBO EN APOYO AL DEPARTAMENTO DE BIENESTAR SOCIAL PARA ENTREGA DE DONATIVO</t>
  </si>
  <si>
    <t xml:space="preserve">2024-07-0894</t>
  </si>
  <si>
    <t xml:space="preserve">2024-07-0895</t>
  </si>
  <si>
    <t xml:space="preserve">2024-07-0896</t>
  </si>
  <si>
    <t xml:space="preserve">CANCELACION DE FACTURA Nº 3548 POR CONCEPTO DE REFRIGERIO PARA PRESIDENTE EN REUNION</t>
  </si>
  <si>
    <t xml:space="preserve">3548</t>
  </si>
  <si>
    <t xml:space="preserve">2024-07-0897</t>
  </si>
  <si>
    <t xml:space="preserve">CANCELACION DE FACTURA Nº 3524 POR CONCEPTO DE REFRIGERIO PARA PRESIDENTE EN REUNION</t>
  </si>
  <si>
    <t xml:space="preserve">3524</t>
  </si>
  <si>
    <t xml:space="preserve">2024-07-0898</t>
  </si>
  <si>
    <t xml:space="preserve">CANCELACION DE FACTURA Nº 0028 POR CONCEPTO DE IMPRESIÓN Y CORTE DE ETIQUETA DE MEDIDAS 30*10CM</t>
  </si>
  <si>
    <t xml:space="preserve">0028</t>
  </si>
  <si>
    <t xml:space="preserve">2024-07-0899</t>
  </si>
  <si>
    <t xml:space="preserve">VIATICOS PAGADOS AL PRESIDENTE POR TRASLADO AL MUNICIPIO CABIMAS PARA VISITA SOCIAL Y ENTREGA DE DONATIVO</t>
  </si>
  <si>
    <t xml:space="preserve">2024-07-0900</t>
  </si>
  <si>
    <t xml:space="preserve">APOYO ECONOMICO PARA EMPREDIMIENTO</t>
  </si>
  <si>
    <t xml:space="preserve">2024-07-0901</t>
  </si>
  <si>
    <t xml:space="preserve">APORTE PATRONAL A EMPLEADO PARA GASTOS DE GUARDERIA CORRESPONDIENTE AL MES DE JULIO SALA 4 AÑOS</t>
  </si>
  <si>
    <t xml:space="preserve">2024-07-0902</t>
  </si>
  <si>
    <t xml:space="preserve">2024-07-0903</t>
  </si>
  <si>
    <t xml:space="preserve">CANCELACION DE FACTURA Nº 0142 POR CONCEPTO DE COMPRA DE 7 SILLAS DE RUEDA PARA SER DONADO</t>
  </si>
  <si>
    <t xml:space="preserve">0142</t>
  </si>
  <si>
    <t xml:space="preserve">2024-07-0904</t>
  </si>
  <si>
    <t xml:space="preserve">APOYO ECONOMICO PARA MEJORAMIENTO DE SU VIVIENDA </t>
  </si>
  <si>
    <t xml:space="preserve">2024-07-0905</t>
  </si>
  <si>
    <t xml:space="preserve">CANCELACION DE FACTURA Nº 3703 POR CONCEPTO DE ALMUERZOS PARA EL PRESIDENTE DE LA INSTITUCION EN HORARIO EXTRAORDINARIO</t>
  </si>
  <si>
    <t xml:space="preserve">3703</t>
  </si>
  <si>
    <t xml:space="preserve">2024-07-0906</t>
  </si>
  <si>
    <t xml:space="preserve">CANCELACION DE FACTURA Nº 3730 POR CONCEPTO DE ALMUERZOS PARA EL PRESIDENTE DE LA INSTITUCION EN HORARIO EXTRAORDINARIO</t>
  </si>
  <si>
    <t xml:space="preserve">3730</t>
  </si>
  <si>
    <t xml:space="preserve">2024-07-0907</t>
  </si>
  <si>
    <t xml:space="preserve">VIATICOS PAGADOS AL PERSONAL POR TRASLADO AL MUNICIPIO LAGUNILLAS EN APOYO AL DEPARTAMENTO DE BIENESTAR SOCIAL PARA ENTREGA DE DONATIVO</t>
  </si>
  <si>
    <t xml:space="preserve">2024-07-0908</t>
  </si>
  <si>
    <t xml:space="preserve">CANCELACION DE FACTURA Nº 0124 POR CONCEPTO DE COMPRA DE 3 TANQUES PARA SER DONADO</t>
  </si>
  <si>
    <t xml:space="preserve">0124</t>
  </si>
  <si>
    <t xml:space="preserve">2024-07-0909</t>
  </si>
  <si>
    <t xml:space="preserve">APOYO ECONOMICO PARA MEJORAMIENTO DE SU VIVIENDA</t>
  </si>
  <si>
    <t xml:space="preserve">2024-07-0910</t>
  </si>
  <si>
    <t xml:space="preserve">2024-07-0911</t>
  </si>
  <si>
    <t xml:space="preserve">APOYO ECONOMICO PARA ADQUIRIR UN A/A YA QUE TIENE ACV HEMORRAGICO Y NECESITA UN AIRE EN SU CASA CON URGENCIA</t>
  </si>
  <si>
    <t xml:space="preserve">2024-07-0912</t>
  </si>
  <si>
    <t xml:space="preserve">2024-07-0913</t>
  </si>
  <si>
    <t xml:space="preserve">CANCELACION DE FACTURA Nº 0143 POR CONCEPTO DE COMPRA DE 6 SILLAS DE RUEDAS PARA DONADO</t>
  </si>
  <si>
    <t xml:space="preserve">0143</t>
  </si>
  <si>
    <t xml:space="preserve">2024-07-0914</t>
  </si>
  <si>
    <t xml:space="preserve">CANCELACION DE FACTURA Nº 0029 POR CONCEPTO DE DISEÑO E IMPRESIÓN DE ?? PARA JORNADAS SOCIALES</t>
  </si>
  <si>
    <t xml:space="preserve">0029</t>
  </si>
  <si>
    <t xml:space="preserve">2024-07-0915</t>
  </si>
  <si>
    <t xml:space="preserve">CANCELACION DE FACTURA Nº 0144 POR CONCEPTO DE COMPRA DE 3 SILLAS DE RUEDAS Y 2 ANDADERAS PARA DONADO</t>
  </si>
  <si>
    <t xml:space="preserve">0144</t>
  </si>
  <si>
    <t xml:space="preserve">2024-07-0916</t>
  </si>
  <si>
    <t xml:space="preserve">EXTENSION VIATICOS PAGADOS AL PERSONAL POR TRASLADO AL MUNICIPIO LAGUNILLAS EN APOYO AL DEPARTAMENTO DE BIENESTAR SOCIAL PARA ENTREGA DE DONATIVO</t>
  </si>
  <si>
    <t xml:space="preserve">2024-07-0917</t>
  </si>
  <si>
    <t xml:space="preserve">VIATICOS PAGADOS AL PRESIDENTE POR TRASLADO AL MUNICIPIO MARA PARA VISITA SOCIAL Y ENTREGA DE DONATIVO</t>
  </si>
  <si>
    <t xml:space="preserve">2024-07-0918</t>
  </si>
  <si>
    <t xml:space="preserve">2024-07-0919</t>
  </si>
  <si>
    <t xml:space="preserve">NOMINA CORRESPONDIENTE A LA SEGUNDA QUINCENA DEL MES DE JULIO</t>
  </si>
  <si>
    <t xml:space="preserve">2024-07-0920</t>
  </si>
  <si>
    <t xml:space="preserve">APORTE PATRONAL Y EMPLEADO AL FAOV CORRESPODIENTE AL MES DE ENERO 2024</t>
  </si>
  <si>
    <t xml:space="preserve">2024-07-0921</t>
  </si>
  <si>
    <t xml:space="preserve">APORTE PATRONAL Y EMPLEADO AL FAOV CORRESPODIENTE AL MES DE FEBRERO 2024</t>
  </si>
  <si>
    <t xml:space="preserve">2024-07-0922</t>
  </si>
  <si>
    <t xml:space="preserve">APORTE PATRONAL Y EMPLEADO AL FAOV CORRESPODIENTE AL MES DE MARZO 2024</t>
  </si>
  <si>
    <t xml:space="preserve">2024-07-0923</t>
  </si>
  <si>
    <t xml:space="preserve">APORTE PATRONAL Y EMPLEADO AL FAOV CORRESPODIENTE AL MES DE ABRIL 2024</t>
  </si>
  <si>
    <t xml:space="preserve">2024-07-0924</t>
  </si>
  <si>
    <t xml:space="preserve">APORTE PATRONAL Y EMPLEADO AL FAOV CORRESPODIENTE AL MES DE MAYO 2024</t>
  </si>
  <si>
    <t xml:space="preserve">2024-07-0925</t>
  </si>
  <si>
    <t xml:space="preserve">2024-07-0926</t>
  </si>
  <si>
    <t xml:space="preserve">COMISIONES BANCARIAS CORRESPONDIENTES AL MES DE JULIO 2024</t>
  </si>
  <si>
    <t xml:space="preserve">2024-07-0927</t>
  </si>
  <si>
    <t xml:space="preserve">2024-07-0928</t>
  </si>
  <si>
    <t xml:space="preserve">   </t>
  </si>
  <si>
    <t xml:space="preserve">2024-07-0929</t>
  </si>
  <si>
    <t xml:space="preserve">2024-08-0930</t>
  </si>
  <si>
    <t xml:space="preserve">CANCELACION DE FACTURA Nº 0145 POR CONCEPTO DE COMPRA DE 8 8 SILLAS DE RUEDAS. 3 MULETAS Y 3 ANDADERAS PARA SER DONADO</t>
  </si>
  <si>
    <t xml:space="preserve">0145</t>
  </si>
  <si>
    <t xml:space="preserve">2024-08-0931</t>
  </si>
  <si>
    <t xml:space="preserve">2024-08-0932</t>
  </si>
  <si>
    <t xml:space="preserve">EXTENSION VIATICOS PAGADOS AL PRESIDENTE POR TRASLADO AL MUNICIPIO MARA PARA VISITA SOCIAL Y ENTREGA DE DONATIVO</t>
  </si>
  <si>
    <t xml:space="preserve">2024-08-0933</t>
  </si>
  <si>
    <t xml:space="preserve">2024-08-0934</t>
  </si>
  <si>
    <t xml:space="preserve">2024-08-0935</t>
  </si>
  <si>
    <t xml:space="preserve">2024-08-0936</t>
  </si>
  <si>
    <t xml:space="preserve">2024-08-0937</t>
  </si>
  <si>
    <t xml:space="preserve">CANCELACION DE FACTURA Nº POR CONCEPTO DE PLAN CORPORATIVO CON 5 LINEAS PARA LA INSTITUCION</t>
  </si>
  <si>
    <t xml:space="preserve">2024-08-0938</t>
  </si>
  <si>
    <t xml:space="preserve">CANCELACION DE FACTURA Nº 1219 POR CONCEPTO DE COMPRA DE 16 TANQUES DE 1100 LTS PARA SER DONADOS</t>
  </si>
  <si>
    <t xml:space="preserve">1219</t>
  </si>
  <si>
    <t xml:space="preserve">agosto</t>
  </si>
  <si>
    <t xml:space="preserve">2024-08-0939</t>
  </si>
  <si>
    <t xml:space="preserve">APOYO ECONOMICO PARA ARREGLAR SU VEHICULO</t>
  </si>
  <si>
    <t xml:space="preserve">2024-08-0940</t>
  </si>
  <si>
    <t xml:space="preserve">APOYO ECONOMICO PARA ADQUISICION DE MEDICAMENTOS</t>
  </si>
  <si>
    <t xml:space="preserve">2024-08-0941</t>
  </si>
  <si>
    <t xml:space="preserve">APOYO ECONOMICO PARA INTERVENSION CANCER LEIOMIOSARCOMA</t>
  </si>
  <si>
    <t xml:space="preserve">2024-08-0942</t>
  </si>
  <si>
    <t xml:space="preserve">APOYO ECONOMICO PARA LA INTERVENCION DE SU ESPOSA EN EL PARTO</t>
  </si>
  <si>
    <t xml:space="preserve">2024-08-0943</t>
  </si>
  <si>
    <t xml:space="preserve">RETENCIONES IVA CORRESPONDIENTES A LA SEGUNDA QUINCENA DEL MES DE JULIO 2024</t>
  </si>
  <si>
    <t xml:space="preserve">2024-08-0944</t>
  </si>
  <si>
    <t xml:space="preserve">RETENCIONES ISLR CORRESPONDIENTE AL MES DE JULIO 2024</t>
  </si>
  <si>
    <t xml:space="preserve">2024-08-0945</t>
  </si>
  <si>
    <t xml:space="preserve">RETENCIONES SEDATEZ CORRESPONDIENTES AL MES DE JULIO 2024</t>
  </si>
  <si>
    <t xml:space="preserve">2024-08-0946</t>
  </si>
  <si>
    <t xml:space="preserve">2024-08-0947</t>
  </si>
  <si>
    <t xml:space="preserve">APOYO ECONOMICO PARA KENNEL PEREZ CON UN DIAGNOSTICO DE CANCER</t>
  </si>
  <si>
    <t xml:space="preserve">2024-08-0948</t>
  </si>
  <si>
    <t xml:space="preserve">CANCELACION DE FACTURA Nº 0030 POR CONCEPTO DE SERVICIO DE FOTOGRAFIA PROFESIONAL</t>
  </si>
  <si>
    <t xml:space="preserve">0030</t>
  </si>
  <si>
    <t xml:space="preserve">2024-08-0949</t>
  </si>
  <si>
    <t xml:space="preserve">CANCELACION DE FACTURA Nº 0601 POR CONCEPTO DE COMPRA DE ALMUERZOS PARA EL PERSONAL EN HORARIO EXTRAORDINARIO</t>
  </si>
  <si>
    <t xml:space="preserve">2024-08-0950</t>
  </si>
  <si>
    <t xml:space="preserve">CANCELACION DE FACTURA Nº 157040 CORRESPONDIENTE AL SERVICIO ELECTRICO DEL MES DE JULIO 2024</t>
  </si>
  <si>
    <t xml:space="preserve">157040</t>
  </si>
  <si>
    <t xml:space="preserve">2024-08-0951</t>
  </si>
  <si>
    <t xml:space="preserve">CANCELACION DE FACTURA Nº 0695 POR CONCEPTO DE PUBLICIDAD INSTITUCIONAL POR PROGRAMA MAS P Y D, EN ESPACIO RADIAL</t>
  </si>
  <si>
    <t xml:space="preserve">0695</t>
  </si>
  <si>
    <t xml:space="preserve">2024-08-0952</t>
  </si>
  <si>
    <t xml:space="preserve">SERVICIO DE TRASLADO AL PERSONAL DE LA INSTITUCION</t>
  </si>
  <si>
    <t xml:space="preserve">2024-08-0953</t>
  </si>
  <si>
    <t xml:space="preserve">2024-08-0954</t>
  </si>
  <si>
    <t xml:space="preserve"> </t>
  </si>
  <si>
    <t xml:space="preserve">VIATICOS PAGADOS AL PERSONAL POR TRASLADO AL MUNICIPIO SIMON BOLIVAR EN APOYO AL DEPARTAMENTO DE BIENESTAR SOCIAL PARA ENTREGA DE DONATIVO</t>
  </si>
  <si>
    <t xml:space="preserve">2024-08-0955</t>
  </si>
  <si>
    <t xml:space="preserve">CANCELACION DE FACTURA Nº 24731 POR CONCEPTO DE COMPRA DE SILLA DE BAÑO CON RESPALDAR PARA SER DONADO</t>
  </si>
  <si>
    <t xml:space="preserve">24731</t>
  </si>
  <si>
    <t xml:space="preserve">2024-08-0956</t>
  </si>
  <si>
    <t xml:space="preserve">CANCELACION DE FACTURA Nº 0602 POR CONCEPTO DE COMPRA DE KIT DE FLUXOMETRO A-36-A PARA WC SLOAN PARA LA INSTITUCION</t>
  </si>
  <si>
    <t xml:space="preserve">0602</t>
  </si>
  <si>
    <t xml:space="preserve">MATERIALES PARA INSTALACIONES SANITARIAS</t>
  </si>
  <si>
    <t xml:space="preserve">2024-08-0957</t>
  </si>
  <si>
    <t xml:space="preserve">CANCELACION DE FACTURA Nº 0605 POR CONCEPTO DE COMPRA DE AGUA MINERAL DE BOTELLITA Y COCA COLA PARA ASAMBLEA EN LA INSTITUCION</t>
  </si>
  <si>
    <t xml:space="preserve">0605</t>
  </si>
  <si>
    <t xml:space="preserve">2024-08-0958</t>
  </si>
  <si>
    <t xml:space="preserve">CANCELACION DE FACTURA Nº 0604 POR CONCEPTO DE COMPRA DE ARCHIVADOR TIPO CARTA PARA USO DE LA INSTITUCION</t>
  </si>
  <si>
    <t xml:space="preserve">0604</t>
  </si>
  <si>
    <t xml:space="preserve">2024-08-0959</t>
  </si>
  <si>
    <t xml:space="preserve">CANCELACION DE FACTURA Nº 0603 POR CONCEPTO DE COMPRA DE AGUA MINERAL DE BOTELLITA Y COCA COLA PARA REUNION EN LA INSTITUCION</t>
  </si>
  <si>
    <t xml:space="preserve">0603</t>
  </si>
  <si>
    <t xml:space="preserve">2024-08-0960</t>
  </si>
  <si>
    <t xml:space="preserve">CANCELACION DE FACTURA Nº 3782 POR CONCEPTO DE REFRIGERIO PARA PRESIDENTE EN REUNION</t>
  </si>
  <si>
    <t xml:space="preserve">3782</t>
  </si>
  <si>
    <t xml:space="preserve">2024-08-0961</t>
  </si>
  <si>
    <t xml:space="preserve">CANCELACION DE FACTURA Nº 3770 POR CONCEPTO DE ALMUERZOS PARA EL PRESIDENTE DE LA INSTITUCION EN HORARIO EXTRAORDINARIO</t>
  </si>
  <si>
    <t xml:space="preserve">3770</t>
  </si>
  <si>
    <t xml:space="preserve">2024-08-0962</t>
  </si>
  <si>
    <t xml:space="preserve">CANCELACION DE FACTURA Nº 3843 POR CONCEPTO DE ALMUERZOS PARA EL PRESIDENTE DE LA INSTITUCION EN HORARIO EXTRAORDINARIO</t>
  </si>
  <si>
    <t xml:space="preserve">2024-08-0963</t>
  </si>
  <si>
    <t xml:space="preserve">CANCELACION DE FACTURA Nº 3936 POR CONCEPTO DE ALMUERZOS PARA EL PERSONAL EN HORARIO EXTRAORDINARIO</t>
  </si>
  <si>
    <t xml:space="preserve">3936</t>
  </si>
  <si>
    <t xml:space="preserve">2024-08-0964</t>
  </si>
  <si>
    <t xml:space="preserve">VIATICOS PAGADOS AL PERSONAL POR TRASLADO AL MUNICIPIO SIMON BOLIVAR EN APOYO AL DEPARTAMENTO DE FISCALIZACION PARA ASISTENCIA TECNICA A CENTROS DE APUESTAS</t>
  </si>
  <si>
    <t xml:space="preserve">2024-08-0965</t>
  </si>
  <si>
    <t xml:space="preserve">2024-08-0966</t>
  </si>
  <si>
    <t xml:space="preserve">2024-08-0967</t>
  </si>
  <si>
    <t xml:space="preserve">2024-08-0968</t>
  </si>
  <si>
    <t xml:space="preserve">2024-08-0969</t>
  </si>
  <si>
    <t xml:space="preserve">CANCELACION DE FACTURA Nº 1222 POR CONCEPTO DE COMPRA DE 4 TANQUES PARA SER DONADO</t>
  </si>
  <si>
    <t xml:space="preserve">1222</t>
  </si>
  <si>
    <t xml:space="preserve">2024-08-0970</t>
  </si>
  <si>
    <t xml:space="preserve">2024-08-0971</t>
  </si>
  <si>
    <t xml:space="preserve">APOYO ECONOMICO AL SEÑOR HECTOR ARRIETA PARA UNA CIRUGIA OFTAMOLOGICO CON DIAGNOSTICO DE CATARATAS EN AMBOS OJOS RETIMOPATIA DIABETICA</t>
  </si>
  <si>
    <t xml:space="preserve">2024-08-0972</t>
  </si>
  <si>
    <t xml:space="preserve">2024-08-0973</t>
  </si>
  <si>
    <t xml:space="preserve">CANCELACION DE FATURA Nº 0613 POR CONCEPTO DE PAÑALES DESECHABLES PARA ADULTOS Y COLCHON ANTI-ESCARAS PARA SER DONADO</t>
  </si>
  <si>
    <t xml:space="preserve">0613</t>
  </si>
  <si>
    <t xml:space="preserve">2024-08-0974</t>
  </si>
  <si>
    <t xml:space="preserve">2024-08-0975</t>
  </si>
  <si>
    <t xml:space="preserve">2024-08-0976</t>
  </si>
  <si>
    <t xml:space="preserve">APOYO ECONOMICO PARA ELECTROMIOGRAFIA MIEMBROS SUPERIORES</t>
  </si>
  <si>
    <t xml:space="preserve">2024-08-0977</t>
  </si>
  <si>
    <t xml:space="preserve">CANCELACION DE FACTURA Nº 4057 POR CONCEPTO DE REFRIGERIO PARA EL PRESIDENTE EN REUNION</t>
  </si>
  <si>
    <t xml:space="preserve">4057</t>
  </si>
  <si>
    <t xml:space="preserve">2024-08-0978</t>
  </si>
  <si>
    <t xml:space="preserve">CANCELACION DE FACTURA Nº 1794 POR CONCEPTO DE COMPRA DE 6 BALONES TAMANACO SB-120-I PARA SER DONADO</t>
  </si>
  <si>
    <t xml:space="preserve">1794</t>
  </si>
  <si>
    <t xml:space="preserve">2024-08-0979</t>
  </si>
  <si>
    <t xml:space="preserve">APOYO ECONOMICO PARA ADQUIRIR MATERIALES PARA LA REPARACION DEL TECHO DE SU VIVIENDA</t>
  </si>
  <si>
    <t xml:space="preserve">2024-08-0980</t>
  </si>
  <si>
    <t xml:space="preserve">APOYO ECONOMICO PARA ADQUIRIR MEDICAMENTOS PARA EL TRATAMIENTO DE SU ABUELO</t>
  </si>
  <si>
    <t xml:space="preserve">2024-08-0981</t>
  </si>
  <si>
    <t xml:space="preserve">CA</t>
  </si>
  <si>
    <t xml:space="preserve">2024-08-0982</t>
  </si>
  <si>
    <t xml:space="preserve">CONSERVACION</t>
  </si>
  <si>
    <t xml:space="preserve">CONSERVACION Y REP DE EQUIPOS DE TRANSPORTE</t>
  </si>
  <si>
    <t xml:space="preserve">2024-08-0983</t>
  </si>
  <si>
    <t xml:space="preserve">APOYO ECONOMICO PARA ADQUISICION DE 2 CAUCHOS PARA SU VEHICULO QUE ES SU HERRAMIENTA DE TRABAJO</t>
  </si>
  <si>
    <t xml:space="preserve">2024-08-0984</t>
  </si>
  <si>
    <t xml:space="preserve">CANCELACION DE FACTURA Nº 0146 POR CONCEPTO DE COMPRA DE 7 SILLAS DE RUEDA Y 3 ANDADERAS PARA SER DONADO</t>
  </si>
  <si>
    <t xml:space="preserve">0146</t>
  </si>
  <si>
    <t xml:space="preserve">2024-08-0985</t>
  </si>
  <si>
    <t xml:space="preserve">VIATICOS PAGADOS AL PERSONAL POR TRASLADO AL MUNICIPIO SIMON BOLIVAR PARA FISCALIZACION A CENTROS DE APUESTAS</t>
  </si>
  <si>
    <t xml:space="preserve">2024-08-0986</t>
  </si>
  <si>
    <t xml:space="preserve">2024-08-0987</t>
  </si>
  <si>
    <t xml:space="preserve">APOYO ECONOMICO PARA REACONDICIONAMIENTO DE SU VIVIENDA</t>
  </si>
  <si>
    <t xml:space="preserve">2024-08-0988</t>
  </si>
  <si>
    <t xml:space="preserve">CANCELACION DE FACTURA Nº 0617 POR CONCEPTO DE COMPRA DE 2 CUÑETES DE PINTURA BLANCA Y 1 CUÑETE DE PINTURA GRIS PARA SER DONADO</t>
  </si>
  <si>
    <t xml:space="preserve">0617</t>
  </si>
  <si>
    <t xml:space="preserve">2024-08-0989</t>
  </si>
  <si>
    <t xml:space="preserve">2024-08-0990</t>
  </si>
  <si>
    <t xml:space="preserve">CANCELACION DE FACTURA Nº 0610 POR CONCEPTO DE COMPRA DE CAFÉ PARA LA INSTITUCION </t>
  </si>
  <si>
    <t xml:space="preserve">0610</t>
  </si>
  <si>
    <t xml:space="preserve">2024-08-0991</t>
  </si>
  <si>
    <t xml:space="preserve">CANCELACION DE FACTURA Nº 0607 POR CONCEPTO DE COMPRA DE 4 CAJAS DE GANCHOS PARA CARPERTAS Y GRAPADORA MEDIANA PARA LA INSTITUCION</t>
  </si>
  <si>
    <t xml:space="preserve">0607</t>
  </si>
  <si>
    <t xml:space="preserve">2024-08-0992</t>
  </si>
  <si>
    <t xml:space="preserve">CANCELACION DE FACTURA Nº 0612 POR CONCEPTO DE COMPRA DE AMBIETADOR Y DESINFECTANTE PARA LA INSTITUCION</t>
  </si>
  <si>
    <t xml:space="preserve">0612</t>
  </si>
  <si>
    <t xml:space="preserve">2024-08-0993</t>
  </si>
  <si>
    <t xml:space="preserve">CANCELACION DE FACTURA Nº 0611 POR CONCEPTO DE COMPRA TRANSFORMADORES 24W LED Y CONECTORES RJ 45 PARA LA INSTITUCION</t>
  </si>
  <si>
    <t xml:space="preserve">0611</t>
  </si>
  <si>
    <t xml:space="preserve">2024-08-0994</t>
  </si>
  <si>
    <t xml:space="preserve">CANCELACION DE FACTURA Nº 0606 POR CONCEPTO DE COMPRA DE UTILES DE ESCRITORIO Y MATERIALES DE INSTRUCCIÓN PARA LA INSTITUCION</t>
  </si>
  <si>
    <t xml:space="preserve">0606</t>
  </si>
  <si>
    <t xml:space="preserve">2024-08-0995</t>
  </si>
  <si>
    <t xml:space="preserve">CANCELACION DE FACTURA Nº 0614 POR CONCEPTO DE COMPRA DE AGUA MINERAL DE BOTELLITA Y COCA COLA PARA REUNION EN LA INSTITUCION</t>
  </si>
  <si>
    <t xml:space="preserve">0614</t>
  </si>
  <si>
    <t xml:space="preserve">2024-08-0996</t>
  </si>
  <si>
    <t xml:space="preserve">CANCELACION DE FACTURA Nº 0609 POR CONCEPTO DE COMPRA DE VASOS, PLATOS Y CUCHARAS DESECHABLES Y BOLSAS DE 30LTS PARA LA INSTITUCION</t>
  </si>
  <si>
    <t xml:space="preserve">0609</t>
  </si>
  <si>
    <t xml:space="preserve">2024-08-0997</t>
  </si>
  <si>
    <t xml:space="preserve">CANCELACION DE FACTURA Nº 0608 POR CONCEPTO DE COMPRA DE PRODUCTOS DE PAPEL Y CARTON PARA LA INSTITUCION</t>
  </si>
  <si>
    <t xml:space="preserve">0608</t>
  </si>
  <si>
    <t xml:space="preserve">2024-08-0998</t>
  </si>
  <si>
    <t xml:space="preserve">2024-08-0999</t>
  </si>
  <si>
    <t xml:space="preserve">CANCELACION DE FACTURA Nº 0618 POR CONCEPTO DE COMPRA DE 2 GALONES DE PINTURA NEGRO PARA SER DONADO</t>
  </si>
  <si>
    <t xml:space="preserve">0618</t>
  </si>
  <si>
    <t xml:space="preserve">2024-08-1000</t>
  </si>
  <si>
    <t xml:space="preserve">CANCELACION DE FACTURA Nº 0070 POR CONCEPTO DE COMPRA DE REPUESTO DEL VEHICULO DEL PRESIDENTE QUE UTILIZA PARA LA INSTITUCION</t>
  </si>
  <si>
    <t xml:space="preserve">REPUESTOS Y ACCESORIOS PARA EQUIPO DE TRANSP</t>
  </si>
  <si>
    <t xml:space="preserve">2024-08-1001</t>
  </si>
  <si>
    <t xml:space="preserve">APOYO ECONOMICO PARA COMPRA DE MEDICAMENTOS PARA SU TRATAMIENTO HIPERTENSIVO</t>
  </si>
  <si>
    <t xml:space="preserve">2024-08-1002</t>
  </si>
  <si>
    <t xml:space="preserve">CANCELACION DE FACTURA Nº 4178 POR CONCEPTO DE ALMUERZOS PARA EL PRESIDENTE DE LA INSTITUCION EN HORARIO EXTRAORDINARIO</t>
  </si>
  <si>
    <t xml:space="preserve">4178</t>
  </si>
  <si>
    <t xml:space="preserve">2024-08-1003</t>
  </si>
  <si>
    <t xml:space="preserve">CANCELACION DE FACTURA Nº 0147 POR CONCEPTO DE COMPRA DE 7 SILLAS DE RUEDAS PARA SER DONADO</t>
  </si>
  <si>
    <t xml:space="preserve">0147</t>
  </si>
  <si>
    <t xml:space="preserve">2024-08-1004</t>
  </si>
  <si>
    <t xml:space="preserve">CANCELACION DE FACTURA Nº 0615 POR CONCEPTO DE COMPRA DE 8 PAÑALES DESECHABLES PARA ADULTOS PARA SER DONADO</t>
  </si>
  <si>
    <t xml:space="preserve">0615</t>
  </si>
  <si>
    <t xml:space="preserve">2024-08-1005</t>
  </si>
  <si>
    <t xml:space="preserve">CANCELACION DE FACTURA Nº 1018 POR CONCEPTO DE TRANSMISION DE PUBLICIDAD EN VIVO DE LA LOTERIA DEL ZULIA</t>
  </si>
  <si>
    <t xml:space="preserve">1018</t>
  </si>
  <si>
    <t xml:space="preserve">2024-08-1006</t>
  </si>
  <si>
    <t xml:space="preserve">CANCELACION DE FACTURA Nº 4221 POR CONCEPTO DE REFRIGERIO PARA EL PRESIDENTE EN REUNION</t>
  </si>
  <si>
    <t xml:space="preserve">4221</t>
  </si>
  <si>
    <t xml:space="preserve">2024-08-1007</t>
  </si>
  <si>
    <t xml:space="preserve">VIATICOS PAGADOS AL PERSONAL POR TRASLADO AL MUNICIPIO SUCRE EN APOYO AL DEPARTAMENTO DE FISCALIZACION PARA ASISTENCIA TECNICA A CENTROS DE APUESTA</t>
  </si>
  <si>
    <t xml:space="preserve">2024-08-1008</t>
  </si>
  <si>
    <t xml:space="preserve">NOMINA CORRESPONDIENTE A LA PRIMERA QUINCENA DEL MES DE AGOSTO</t>
  </si>
  <si>
    <t xml:space="preserve">2024-08-1009</t>
  </si>
  <si>
    <t xml:space="preserve">2024-08-1010</t>
  </si>
  <si>
    <t xml:space="preserve">2024-08-1011</t>
  </si>
  <si>
    <t xml:space="preserve">2024-08-1012</t>
  </si>
  <si>
    <t xml:space="preserve">2024-08-1013</t>
  </si>
  <si>
    <t xml:space="preserve">CANCELACION DE FACTURA Nº 0031 POR CONCEPTO DE CREACION CONCEPTO DE CAMPAÑA PUBLICITARIA DE ENTREGA DE BENEFICIOS DESARROLLADA EN RADIO</t>
  </si>
  <si>
    <t xml:space="preserve">0031</t>
  </si>
  <si>
    <t xml:space="preserve">2024-08-1014</t>
  </si>
  <si>
    <t xml:space="preserve">2024-08-1015</t>
  </si>
  <si>
    <t xml:space="preserve">2024-08-1016</t>
  </si>
  <si>
    <t xml:space="preserve">2024-08-1017</t>
  </si>
  <si>
    <t xml:space="preserve">2024-08-1018</t>
  </si>
  <si>
    <t xml:space="preserve">APOYO ECONOMICO PARA EMPREDIMIENTO DE COMIDA RAPIDA</t>
  </si>
  <si>
    <t xml:space="preserve">2024-08-1019</t>
  </si>
  <si>
    <t xml:space="preserve">2024-08-1020</t>
  </si>
  <si>
    <t xml:space="preserve">RETENCIONES IVA CORRESPONDIENTES A LA PRIMERA QUINCENA DEL MES DE AGOSTO 2024</t>
  </si>
  <si>
    <t xml:space="preserve">2024-08-1021</t>
  </si>
  <si>
    <t xml:space="preserve">2024-08-1022</t>
  </si>
  <si>
    <t xml:space="preserve">2024-08-1023</t>
  </si>
  <si>
    <t xml:space="preserve">VIATICOS PAGADOS AL PERSONAL POR TRASLADO AL MUNICIPIO LAGUNILLAS EN APOYO AL DEPARTAMENTO DE FISCALIZACION A CENTROS DE APUESTAS</t>
  </si>
  <si>
    <t xml:space="preserve">2024-08-1024</t>
  </si>
  <si>
    <t xml:space="preserve">CANCELACION DE FACTURA Nº 0385 POR CONCEPTO DE REDACCION DE CONTENIDOS PARA PUBLICACIONES DE REDES SOCIALES</t>
  </si>
  <si>
    <t xml:space="preserve">0385</t>
  </si>
  <si>
    <t xml:space="preserve">2024-08-1025</t>
  </si>
  <si>
    <t xml:space="preserve">VIATICOS PAGADOS AL PERSONAL POR TRASLADO AL MUNICPIO LAGUNILLAS EN APOYO AL DEPARTAMENTO DE BIENESTAR SOCIAL PARA ENTREGA DE DONATIVO</t>
  </si>
  <si>
    <t xml:space="preserve">2024-08-1026</t>
  </si>
  <si>
    <t xml:space="preserve">2024-08-1027</t>
  </si>
  <si>
    <t xml:space="preserve">2024-08-1028</t>
  </si>
  <si>
    <t xml:space="preserve">CANCELACION DE FACTURA Nº 0148 POR CONCEPTO DE COMPRA DE 5 SILLAS DE RUEDA Y 1 ANDADERA PLEGABLE PARA SER DONADO</t>
  </si>
  <si>
    <t xml:space="preserve">2024-08-1029</t>
  </si>
  <si>
    <t xml:space="preserve">CANCELACION DE FACTURA Nº 0102 POR CONCEPTO DE COMPRA DE AIRE ACONDIONADO DE 12000 BTU MARCA GTRONIC PARA SER DONADO</t>
  </si>
  <si>
    <t xml:space="preserve">0102</t>
  </si>
  <si>
    <t xml:space="preserve">2024-08-1030</t>
  </si>
  <si>
    <t xml:space="preserve">CANCELACION DE FACTURA Nº 158306 CORRESPONDIENTE AL SERVICIO ELECTRICO DEL MES DE AGOSTO 2024</t>
  </si>
  <si>
    <t xml:space="preserve">158306</t>
  </si>
  <si>
    <t xml:space="preserve">2024-08-1031</t>
  </si>
  <si>
    <t xml:space="preserve">CANELACION DE FACTURA Nº 4065 POR CONCEPTO DE COMPRA DE ALMUERZOS PARA EL PERSONAL EN HORARIO EXTRAORDINARIO</t>
  </si>
  <si>
    <t xml:space="preserve">4065</t>
  </si>
  <si>
    <t xml:space="preserve">2024-08-1032</t>
  </si>
  <si>
    <t xml:space="preserve">CANCELACION DE FACTURA Nº 4282 POR CONCEPTO DE REGRIGERIO PARA EL PRESIDENTE EN REUNION </t>
  </si>
  <si>
    <t xml:space="preserve">4282</t>
  </si>
  <si>
    <t xml:space="preserve">2024-08-1033</t>
  </si>
  <si>
    <t xml:space="preserve">CANCELACION DE FACTURA Nº 4370 POR CONCEPTO DE ALMUERZOS PARA EL PRESIDENTE DE LA INSTITUCION EN HORARIO EXTRAORDINARIO</t>
  </si>
  <si>
    <t xml:space="preserve">4370</t>
  </si>
  <si>
    <t xml:space="preserve">2024-08-1034</t>
  </si>
  <si>
    <t xml:space="preserve">4394</t>
  </si>
  <si>
    <t xml:space="preserve">2024-08-1035</t>
  </si>
  <si>
    <t xml:space="preserve">VIATICOS PAGADOS AL PRESIDENTE POR TRASLADO AL MUNICIPIO CATATUMBO PARA VISITA SOCIAL Y ENTREGA DE DONATIVO</t>
  </si>
  <si>
    <t xml:space="preserve">2024-08-1036</t>
  </si>
  <si>
    <t xml:space="preserve">2024-08-1037</t>
  </si>
  <si>
    <t xml:space="preserve">2024-08-1038</t>
  </si>
  <si>
    <t xml:space="preserve">APOYO ECONOMICO PARA CULMINACION DE IMPERMEABILIZACION DE SU VIVIENDA</t>
  </si>
  <si>
    <t xml:space="preserve">2024-08-1039</t>
  </si>
  <si>
    <t xml:space="preserve">EXTENSION VIATICOS PAGADOS AL PERSONAL POR TRASLADO AL MUNICIPIO CATATUMBO EN APOYO AL DEPARTAMENTO DE BIENESTAR SOCIAL PARA ENTREGA DE DONATIVO</t>
  </si>
  <si>
    <t xml:space="preserve">2024-08-1040</t>
  </si>
  <si>
    <t xml:space="preserve">2024-08-1041</t>
  </si>
  <si>
    <t xml:space="preserve">VIATICOS PAGADOS AL PRESIDENTE POR TRASLADO AL MUNICIPIO CATATUMBO PARA VISITA SOCIAL Y ENTREGA DE DONATIVO </t>
  </si>
  <si>
    <t xml:space="preserve">2024-08-1042</t>
  </si>
  <si>
    <t xml:space="preserve">VIATICOS PAGADOS AL PERSONAL POR TRASLADO AL MUNICIPIO LAGUNILLAS EN APOYO AL DEPARTAMENTO DE FISCALIZACION PARA A CENTROS DE APUESTAS</t>
  </si>
  <si>
    <t xml:space="preserve">2024-08-1043</t>
  </si>
  <si>
    <t xml:space="preserve">2024-08-1044</t>
  </si>
  <si>
    <t xml:space="preserve">APOYO ECONOMICO PARA LA REALIZACION DE ESTUDIO ENDOSCOPICO</t>
  </si>
  <si>
    <t xml:space="preserve">2024-08-1045</t>
  </si>
  <si>
    <t xml:space="preserve">2024-08-1046</t>
  </si>
  <si>
    <t xml:space="preserve">CANCELACION DE FACTURA Nº 1237 POR CONCEPTO DE COMPRA DE 3 TANQUES PARA SER DONADOS </t>
  </si>
  <si>
    <t xml:space="preserve">1237</t>
  </si>
  <si>
    <t xml:space="preserve">2024-08-1047</t>
  </si>
  <si>
    <t xml:space="preserve">CANCELACION DE FACTURA Nº 1819 POR CONCEPTO DE COMPRA DE 2 BALONES DE KICKING BALL Y 2 BALONES DE FUTSAL PARA SER DONADOS </t>
  </si>
  <si>
    <t xml:space="preserve">1819</t>
  </si>
  <si>
    <t xml:space="preserve">2024-08-1048</t>
  </si>
  <si>
    <t xml:space="preserve">CANCELACION DE FACTURA Nº 4436 POR CONCEPTO DE ALMUERZOS PARA EL PRESIDENTE DE LA INSTITUCION EN HORARIO EXTRAORDINARIO</t>
  </si>
  <si>
    <t xml:space="preserve">4436</t>
  </si>
  <si>
    <t xml:space="preserve">2024-08-1049</t>
  </si>
  <si>
    <t xml:space="preserve">2024-08-1050</t>
  </si>
  <si>
    <t xml:space="preserve">APOYO ECONOMICO PARA REALIZACION DE ESTUDIO ENDOSCOPICO</t>
  </si>
  <si>
    <t xml:space="preserve">2024-08-1051</t>
  </si>
  <si>
    <t xml:space="preserve">2024-08-1052</t>
  </si>
  <si>
    <t xml:space="preserve">2024-08-1053</t>
  </si>
  <si>
    <t xml:space="preserve">2024-08-1054</t>
  </si>
  <si>
    <t xml:space="preserve">CANCELACION DE FACTURA Nº 0032  POR CONCEPTO DE DISEÑO E IMPRESIÓN DE BOLETIN INFORMATIVO EDICION ANIVERSARIA</t>
  </si>
  <si>
    <t xml:space="preserve">2024-08-1055</t>
  </si>
  <si>
    <t xml:space="preserve">CANCELACION DE FACTURA Nº 0626 POR CONCEPTO DE COMPRA DE TUBO LED LINEAL T8 PARA LA INSTITUCION </t>
  </si>
  <si>
    <t xml:space="preserve">0626</t>
  </si>
  <si>
    <t xml:space="preserve">2024-08-1056</t>
  </si>
  <si>
    <t xml:space="preserve">CANCELACION DE FACTURA Nº 0622 POR CONCEPTO DE COMPRA DE ALCOHOL ISOPROPILICO PARA LA INSTITUCION </t>
  </si>
  <si>
    <t xml:space="preserve">0622</t>
  </si>
  <si>
    <t xml:space="preserve">2024-08-1057</t>
  </si>
  <si>
    <t xml:space="preserve">CANCELACION DE FACTURA Nº 0621 POR CONCEPTO DE COMPRA DE MATERIALES DE LIMPIEZA PARA LA INSTITUCION </t>
  </si>
  <si>
    <t xml:space="preserve">0621</t>
  </si>
  <si>
    <t xml:space="preserve">2024-08-1058</t>
  </si>
  <si>
    <t xml:space="preserve">CANCELACION DE FACTURA Nº 0623 POR CONCEPTO DE COMPRA DE CAFÉ PARA REUNIONES EN LA INSTITUCION </t>
  </si>
  <si>
    <t xml:space="preserve">0623</t>
  </si>
  <si>
    <t xml:space="preserve">2024-08-1059</t>
  </si>
  <si>
    <t xml:space="preserve">APOYO ECONOMICO PARA MENSUALIDAD DE TERAPIA DE LA NIÑA ANTONELLA ORTEGA</t>
  </si>
  <si>
    <t xml:space="preserve">2024-08-1060</t>
  </si>
  <si>
    <t xml:space="preserve">CANCELACION DE FACTURA Nº 0149 POR CONCEPTO DE COMPRA DE 5 SILLAS DE RUEDA Y 2 ANDADERAS PLEGABLES PARA SER DONADO</t>
  </si>
  <si>
    <t xml:space="preserve">0149</t>
  </si>
  <si>
    <t xml:space="preserve">2024-08-1061</t>
  </si>
  <si>
    <t xml:space="preserve">APOYO ECONOMICO PARA MEJORAMIENTO DE VIVIENDA</t>
  </si>
  <si>
    <t xml:space="preserve">2024-08-1062</t>
  </si>
  <si>
    <t xml:space="preserve">EXTENSION VIATICOS PAGADOS AL PRESIDENTE POR TRASLADO AL MUNICIPIO CATATUMBO PARA VISITA SOCIAL Y ENTREGA DE DONATIVO</t>
  </si>
  <si>
    <t xml:space="preserve">2024-08-1063</t>
  </si>
  <si>
    <t xml:space="preserve">VIATICOS PAGADOS AL PERSONAL POR TRASLADO AL MUNICIPIO CABIMAS EN APOYO A LOS DEPARTAMENTOS DE SABAR Y EMPRENDER Y FRANCISCO OCHOA PARA CENSO DE BECAS</t>
  </si>
  <si>
    <t xml:space="preserve">2024-08-1064</t>
  </si>
  <si>
    <t xml:space="preserve">2024-08-1065</t>
  </si>
  <si>
    <t xml:space="preserve">2024-08-1066</t>
  </si>
  <si>
    <t xml:space="preserve">2024-08-1067</t>
  </si>
  <si>
    <t xml:space="preserve">2024-08-1068</t>
  </si>
  <si>
    <t xml:space="preserve">2024-08-1069</t>
  </si>
  <si>
    <t xml:space="preserve">VIATICOS PAGADOS AL PRESIDENTE POR TRASLADO AL MUNICIPIO CABIMAS EN APOYO A LOS DEPARTAMENTOS DE SABAR Y EMPRENDER Y FRANCISCO OCHOA PARA CENSO DE BECAS</t>
  </si>
  <si>
    <t xml:space="preserve">2024-08-1070</t>
  </si>
  <si>
    <t xml:space="preserve">NOMINA CORRESPONDIENTE A LA SEGUNDA QUINCENA DEL MES DE AGOSTO</t>
  </si>
  <si>
    <t xml:space="preserve">2024-08-1071</t>
  </si>
  <si>
    <t xml:space="preserve">COMISIONES BANCARIAS CORRESPONDIENTES AL MES DE AGOSTO DE 2024</t>
  </si>
  <si>
    <t xml:space="preserve">2024-08-1072</t>
  </si>
  <si>
    <t xml:space="preserve">2024-08-1073</t>
  </si>
  <si>
    <t xml:space="preserve">2024-08-1074</t>
  </si>
  <si>
    <t xml:space="preserve">No</t>
  </si>
  <si>
    <t xml:space="preserve">CodTransf</t>
  </si>
  <si>
    <t xml:space="preserve">CuentaOrigen</t>
  </si>
  <si>
    <t xml:space="preserve">CuentaDestino</t>
  </si>
  <si>
    <t xml:space="preserve">Monto</t>
  </si>
  <si>
    <t xml:space="preserve">RazonTransferencia</t>
  </si>
  <si>
    <t xml:space="preserve">OP_Relacionada</t>
  </si>
  <si>
    <t xml:space="preserve">RETENCIONES DE PIAMONTE FACT 0596</t>
  </si>
  <si>
    <t xml:space="preserve">OP-0815</t>
  </si>
  <si>
    <t xml:space="preserve">RETENCIONES ROBERT GUTIERREZ FACT 0026</t>
  </si>
  <si>
    <t xml:space="preserve">OP-0814</t>
  </si>
  <si>
    <t xml:space="preserve">RETENCIONES DE LEON PRODUCCIONES FACT 0692</t>
  </si>
  <si>
    <t xml:space="preserve">OP-0829</t>
  </si>
  <si>
    <t xml:space="preserve">RETENCIONES SERVICIOS LEZAMA FACT 0093</t>
  </si>
  <si>
    <t xml:space="preserve">OP-0827</t>
  </si>
  <si>
    <t xml:space="preserve">RETENCIONES FELIX JOSE MORENO FACT 0587</t>
  </si>
  <si>
    <t xml:space="preserve">OP-0846</t>
  </si>
  <si>
    <t xml:space="preserve">RETENCIONES FELIX JOSE MORENO FACT 0589</t>
  </si>
  <si>
    <t xml:space="preserve">OP-0847</t>
  </si>
  <si>
    <t xml:space="preserve">RETENCIONES FELIX JOSE MORENO FACT 0590</t>
  </si>
  <si>
    <t xml:space="preserve">OP-0842</t>
  </si>
  <si>
    <t xml:space="preserve">RETENCIONES INVERSIONES 2008 FACT 3296</t>
  </si>
  <si>
    <t xml:space="preserve">OP-0848</t>
  </si>
  <si>
    <t xml:space="preserve">RETENCIONES QALITY WATER FACT 1039</t>
  </si>
  <si>
    <t xml:space="preserve">OP-0826</t>
  </si>
  <si>
    <t xml:space="preserve">RETENCIONES INVERSIONES 2008 FACT 3326</t>
  </si>
  <si>
    <t xml:space="preserve">OP-0852</t>
  </si>
  <si>
    <t xml:space="preserve">RETENCIONES MUNDO SOLINCA FACT 1212</t>
  </si>
  <si>
    <t xml:space="preserve">OP-0851</t>
  </si>
  <si>
    <t xml:space="preserve">RETENCIONES ROBERT GUTIERREZ FACT 0027</t>
  </si>
  <si>
    <t xml:space="preserve">OP-0866</t>
  </si>
  <si>
    <t xml:space="preserve">RETENCIONES FELIX JOSE MORENO FACT 0594</t>
  </si>
  <si>
    <t xml:space="preserve">OP-0877</t>
  </si>
  <si>
    <t xml:space="preserve">RETENCIONES FELIX JOSE MORENO FACT 0592</t>
  </si>
  <si>
    <t xml:space="preserve">OP-0878</t>
  </si>
  <si>
    <t xml:space="preserve">RETENCIONES FELIX JOSE MORENO FACT 0591</t>
  </si>
  <si>
    <t xml:space="preserve">OP-0879</t>
  </si>
  <si>
    <t xml:space="preserve">RETENCIONES FELIX JOSE MORENO FACT 0595</t>
  </si>
  <si>
    <t xml:space="preserve">OP-0880</t>
  </si>
  <si>
    <t xml:space="preserve">RETENCIONES FELIX JOSE MORENO FACT 0596</t>
  </si>
  <si>
    <t xml:space="preserve">OP-0881</t>
  </si>
  <si>
    <t xml:space="preserve">RETENCIONES TECNO ECO FACT 0066</t>
  </si>
  <si>
    <t xml:space="preserve">OP-0883</t>
  </si>
  <si>
    <t xml:space="preserve">RETENCIONES FELIX JOSE MORENO FACT 0601</t>
  </si>
  <si>
    <t xml:space="preserve">OP-0884</t>
  </si>
  <si>
    <t xml:space="preserve">RETENCIONES FELIX JOSE MORENO FACT 0600</t>
  </si>
  <si>
    <t xml:space="preserve">OP-0885</t>
  </si>
  <si>
    <t xml:space="preserve">RETENCIONES INVERSIONES 2008 FACT 3460</t>
  </si>
  <si>
    <t xml:space="preserve">OP-0886</t>
  </si>
  <si>
    <t xml:space="preserve">RETENCIONES INVERSIONES 2008 FACT 3703</t>
  </si>
  <si>
    <t xml:space="preserve">OP-0905</t>
  </si>
  <si>
    <t xml:space="preserve">RETENCIONES INVERSIONES 2008 FACT 3730</t>
  </si>
  <si>
    <t xml:space="preserve">OP-0906</t>
  </si>
  <si>
    <t xml:space="preserve">RETENCIONES MUNDO SOLINCA FACT 1024</t>
  </si>
  <si>
    <t xml:space="preserve">OP-0908</t>
  </si>
  <si>
    <t xml:space="preserve">RETENCIONES ROBERT GUTIERREZ FACT 0029</t>
  </si>
  <si>
    <t xml:space="preserve">OP-0914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</si>
</sst>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_ * #,##0.00_ ;_ * \-#,##0.00_ ;_ * \-??_ ;_ @_ "/>
    <numFmt numFmtId="168" formatCode="0.00"/>
    <numFmt numFmtId="169" formatCode="dd/mm/yyyy;@"/>
    <numFmt numFmtId="170" formatCode="#,##0.00_ ;\-#,##0.00\ "/>
    <numFmt numFmtId="171" formatCode="#,##0.0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1"/>
      <name val="Arial"/>
      <family val="2"/>
      <charset val="1"/>
    </font>
    <font>
      <sz val="11"/>
      <name val="Arial MT"/>
      <family val="2"/>
      <charset val="1"/>
    </font>
    <font>
      <sz val="11"/>
      <name val="Arial MT"/>
      <family val="0"/>
      <charset val="1"/>
    </font>
    <font>
      <b val="true"/>
      <u val="single"/>
      <sz val="11"/>
      <name val="Arial"/>
      <family val="2"/>
      <charset val="1"/>
    </font>
    <font>
      <u val="singl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0" xfId="21" applyFont="true" applyBorder="false" applyAlignment="true" applyProtection="false">
      <alignment horizontal="right" vertical="top" textRotation="0" wrapText="true" indent="2" shrinkToFit="false"/>
      <protection locked="true" hidden="false"/>
    </xf>
    <xf numFmtId="164" fontId="7" fillId="0" borderId="0" xfId="21" applyFont="true" applyBorder="fals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top" textRotation="0" wrapText="true" indent="2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9B9B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b val="1"/>
        <i val="0"/>
        <color rgb="FFFFFFFF"/>
      </font>
      <fill>
        <patternFill>
          <bgColor rgb="FFFF9B9B"/>
        </patternFill>
      </fill>
    </dxf>
    <dxf>
      <font>
        <b val="1"/>
        <i val="0"/>
        <color rgb="FFFFFFFF"/>
      </font>
      <fill>
        <patternFill>
          <bgColor rgb="FFFF9B9B"/>
        </patternFill>
      </fill>
    </dxf>
    <dxf>
      <font>
        <b val="1"/>
        <i val="0"/>
        <color rgb="FFFFFFFF"/>
      </font>
      <fill>
        <patternFill>
          <bgColor rgb="FFFF9B9B"/>
        </patternFill>
      </fill>
    </dxf>
    <dxf>
      <font>
        <b val="1"/>
        <i val="0"/>
        <color rgb="FFFFFFFF"/>
      </font>
      <fill>
        <patternFill>
          <bgColor rgb="FFFF9B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B9B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1:B1335" headerRowCount="1" totalsRowCount="0" totalsRowShown="0">
  <autoFilter ref="A1:B1335"/>
  <tableColumns count="2">
    <tableColumn id="1" name="PARTIDA"/>
    <tableColumn id="2" name="DESCRIPCION"/>
  </tableColumns>
</table>
</file>

<file path=xl/tables/table2.xml><?xml version="1.0" encoding="utf-8"?>
<table xmlns="http://schemas.openxmlformats.org/spreadsheetml/2006/main" id="2" name="TabProveedores" displayName="TabProveedores" ref="A1:F301" headerRowCount="1" totalsRowCount="0" totalsRowShown="0">
  <autoFilter ref="A1:F301"/>
  <tableColumns count="6">
    <tableColumn id="1" name="RIF - CEDULA"/>
    <tableColumn id="2" name="CODIGO"/>
    <tableColumn id="3" name="PROVEEDOR Y/O EMPLEADO"/>
    <tableColumn id="4" name="TELEFONO"/>
    <tableColumn id="5" name="DIRECCION"/>
    <tableColumn id="6" name="TIPO"/>
  </tableColumns>
</table>
</file>

<file path=xl/tables/table3.xml><?xml version="1.0" encoding="utf-8"?>
<table xmlns="http://schemas.openxmlformats.org/spreadsheetml/2006/main" id="3" name="tblListaRazones" displayName="tblListaRazones" ref="A1:A9" headerRowCount="1" totalsRowCount="0" totalsRowShown="0">
  <autoFilter ref="A1:A9"/>
  <tableColumns count="1">
    <tableColumn id="1" name="ListaRazones"/>
  </tableColumns>
</table>
</file>

<file path=xl/tables/table4.xml><?xml version="1.0" encoding="utf-8"?>
<table xmlns="http://schemas.openxmlformats.org/spreadsheetml/2006/main" id="4" name="tblPagos" displayName="tblPagos" ref="A1:W747" headerRowCount="1" totalsRowCount="0" totalsRowShown="0">
  <autoFilter ref="A1:W747">
    <filterColumn colId="19">
      <filters>
        <filter val="mayo"/>
      </filters>
    </filterColumn>
  </autoFilter>
  <tableColumns count="23">
    <tableColumn id="1" name="N"/>
    <tableColumn id="2" name="Fecha"/>
    <tableColumn id="3" name="Cuenta"/>
    <tableColumn id="4" name="OrdenPago"/>
    <tableColumn id="5" name="NotaDebito"/>
    <tableColumn id="6" name="Referencia"/>
    <tableColumn id="7" name="CodigoPartida"/>
    <tableColumn id="8" name="DescripcionPartida"/>
    <tableColumn id="9" name="DocBeneficiario"/>
    <tableColumn id="10" name="Beneficiario"/>
    <tableColumn id="11" name="Descripcion"/>
    <tableColumn id="12" name="MontoSinIVA"/>
    <tableColumn id="13" name="IVA"/>
    <tableColumn id="14" name="MontoFactura"/>
    <tableColumn id="15" name="ivaRetenido"/>
    <tableColumn id="16" name="islrRetenido"/>
    <tableColumn id="17" name="sedatezRetenido"/>
    <tableColumn id="18" name="MontoPagado"/>
    <tableColumn id="19" name="NroFactura"/>
    <tableColumn id="20" name="MesDeclaracion"/>
    <tableColumn id="21" name="PeriodoDeclaracion"/>
    <tableColumn id="22" name="FuenteDeFinanciamiento"/>
    <tableColumn id="23" name="ProcesoNro"/>
  </tableColumns>
</table>
</file>

<file path=xl/tables/table5.xml><?xml version="1.0" encoding="utf-8"?>
<table xmlns="http://schemas.openxmlformats.org/spreadsheetml/2006/main" id="5" name="tblTransferencias" displayName="tblTransferencias" ref="A1:J28" headerRowCount="1" totalsRowCount="0" totalsRowShown="0">
  <autoFilter ref="A1:J28"/>
  <tableColumns count="10">
    <tableColumn id="1" name="No"/>
    <tableColumn id="2" name="Fecha"/>
    <tableColumn id="3" name="CodTransf"/>
    <tableColumn id="4" name="CuentaOrigen"/>
    <tableColumn id="5" name="CuentaDestino"/>
    <tableColumn id="6" name="Descripcion"/>
    <tableColumn id="7" name="Monto"/>
    <tableColumn id="8" name="Referencia"/>
    <tableColumn id="9" name="RazonTransferencia"/>
    <tableColumn id="10" name="OP_Relacionada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003906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69.71"/>
    <col collapsed="false" customWidth="false" hidden="false" outlineLevel="0" max="16384" min="3" style="1" width="8"/>
  </cols>
  <sheetData>
    <row r="1" customFormat="false" ht="30" hidden="false" customHeight="true" outlineLevel="0" collapsed="false">
      <c r="A1" s="2" t="s">
        <v>0</v>
      </c>
      <c r="B1" s="2" t="s">
        <v>1</v>
      </c>
    </row>
    <row r="2" customFormat="false" ht="30" hidden="false" customHeight="true" outlineLevel="0" collapsed="false">
      <c r="A2" s="2" t="s">
        <v>2</v>
      </c>
      <c r="B2" s="2" t="s">
        <v>3</v>
      </c>
    </row>
    <row r="3" customFormat="false" ht="30" hidden="false" customHeight="true" outlineLevel="0" collapsed="false">
      <c r="A3" s="2" t="s">
        <v>4</v>
      </c>
      <c r="B3" s="2" t="s">
        <v>5</v>
      </c>
    </row>
    <row r="4" customFormat="false" ht="30" hidden="false" customHeight="true" outlineLevel="0" collapsed="false">
      <c r="A4" s="2" t="s">
        <v>6</v>
      </c>
      <c r="B4" s="2" t="s">
        <v>7</v>
      </c>
    </row>
    <row r="5" customFormat="false" ht="30" hidden="false" customHeight="true" outlineLevel="0" collapsed="false">
      <c r="A5" s="3" t="s">
        <v>8</v>
      </c>
      <c r="B5" s="3" t="s">
        <v>9</v>
      </c>
    </row>
    <row r="6" customFormat="false" ht="30" hidden="false" customHeight="true" outlineLevel="0" collapsed="false">
      <c r="A6" s="3" t="s">
        <v>10</v>
      </c>
      <c r="B6" s="3" t="s">
        <v>11</v>
      </c>
    </row>
    <row r="7" customFormat="false" ht="30" hidden="false" customHeight="true" outlineLevel="0" collapsed="false">
      <c r="A7" s="3" t="s">
        <v>12</v>
      </c>
      <c r="B7" s="3" t="s">
        <v>13</v>
      </c>
    </row>
    <row r="8" customFormat="false" ht="30" hidden="false" customHeight="true" outlineLevel="0" collapsed="false">
      <c r="A8" s="3" t="s">
        <v>14</v>
      </c>
      <c r="B8" s="3" t="s">
        <v>15</v>
      </c>
    </row>
    <row r="9" customFormat="false" ht="30" hidden="false" customHeight="true" outlineLevel="0" collapsed="false">
      <c r="A9" s="3" t="s">
        <v>16</v>
      </c>
      <c r="B9" s="3" t="s">
        <v>17</v>
      </c>
    </row>
    <row r="10" customFormat="false" ht="30" hidden="false" customHeight="true" outlineLevel="0" collapsed="false">
      <c r="A10" s="3" t="s">
        <v>18</v>
      </c>
      <c r="B10" s="3" t="s">
        <v>19</v>
      </c>
    </row>
    <row r="11" customFormat="false" ht="30" hidden="false" customHeight="true" outlineLevel="0" collapsed="false">
      <c r="A11" s="3" t="s">
        <v>20</v>
      </c>
      <c r="B11" s="3" t="s">
        <v>21</v>
      </c>
    </row>
    <row r="12" customFormat="false" ht="30" hidden="false" customHeight="true" outlineLevel="0" collapsed="false">
      <c r="A12" s="3" t="s">
        <v>22</v>
      </c>
      <c r="B12" s="3" t="s">
        <v>23</v>
      </c>
    </row>
    <row r="13" customFormat="false" ht="30" hidden="false" customHeight="true" outlineLevel="0" collapsed="false">
      <c r="A13" s="3" t="s">
        <v>24</v>
      </c>
      <c r="B13" s="3" t="s">
        <v>25</v>
      </c>
    </row>
    <row r="14" customFormat="false" ht="30" hidden="false" customHeight="true" outlineLevel="0" collapsed="false">
      <c r="A14" s="4" t="s">
        <v>26</v>
      </c>
      <c r="B14" s="5" t="s">
        <v>27</v>
      </c>
    </row>
    <row r="15" customFormat="false" ht="30" hidden="false" customHeight="true" outlineLevel="0" collapsed="false">
      <c r="A15" s="3" t="s">
        <v>28</v>
      </c>
      <c r="B15" s="3" t="s">
        <v>29</v>
      </c>
    </row>
    <row r="16" customFormat="false" ht="30" hidden="false" customHeight="true" outlineLevel="0" collapsed="false">
      <c r="A16" s="4" t="s">
        <v>30</v>
      </c>
      <c r="B16" s="5" t="s">
        <v>31</v>
      </c>
    </row>
    <row r="17" customFormat="false" ht="30" hidden="false" customHeight="true" outlineLevel="0" collapsed="false">
      <c r="A17" s="3" t="s">
        <v>32</v>
      </c>
      <c r="B17" s="3" t="s">
        <v>33</v>
      </c>
    </row>
    <row r="18" customFormat="false" ht="30" hidden="false" customHeight="true" outlineLevel="0" collapsed="false">
      <c r="A18" s="3" t="s">
        <v>34</v>
      </c>
      <c r="B18" s="3" t="s">
        <v>35</v>
      </c>
    </row>
    <row r="19" customFormat="false" ht="30" hidden="false" customHeight="true" outlineLevel="0" collapsed="false">
      <c r="A19" s="3" t="s">
        <v>36</v>
      </c>
      <c r="B19" s="3" t="s">
        <v>37</v>
      </c>
    </row>
    <row r="20" customFormat="false" ht="30" hidden="false" customHeight="true" outlineLevel="0" collapsed="false">
      <c r="A20" s="3" t="s">
        <v>38</v>
      </c>
      <c r="B20" s="3" t="s">
        <v>39</v>
      </c>
    </row>
    <row r="21" customFormat="false" ht="30" hidden="false" customHeight="true" outlineLevel="0" collapsed="false">
      <c r="A21" s="3" t="s">
        <v>40</v>
      </c>
      <c r="B21" s="3" t="s">
        <v>41</v>
      </c>
    </row>
    <row r="22" customFormat="false" ht="30" hidden="false" customHeight="true" outlineLevel="0" collapsed="false">
      <c r="A22" s="3" t="s">
        <v>42</v>
      </c>
      <c r="B22" s="3" t="s">
        <v>43</v>
      </c>
    </row>
    <row r="23" customFormat="false" ht="30" hidden="false" customHeight="true" outlineLevel="0" collapsed="false">
      <c r="A23" s="3" t="s">
        <v>44</v>
      </c>
      <c r="B23" s="3" t="s">
        <v>45</v>
      </c>
    </row>
    <row r="24" customFormat="false" ht="30" hidden="false" customHeight="true" outlineLevel="0" collapsed="false">
      <c r="A24" s="3" t="s">
        <v>46</v>
      </c>
      <c r="B24" s="3" t="s">
        <v>47</v>
      </c>
    </row>
    <row r="25" customFormat="false" ht="30" hidden="false" customHeight="true" outlineLevel="0" collapsed="false">
      <c r="A25" s="3" t="s">
        <v>48</v>
      </c>
      <c r="B25" s="3" t="s">
        <v>49</v>
      </c>
    </row>
    <row r="26" customFormat="false" ht="30" hidden="false" customHeight="true" outlineLevel="0" collapsed="false">
      <c r="A26" s="3" t="s">
        <v>50</v>
      </c>
      <c r="B26" s="3" t="s">
        <v>51</v>
      </c>
    </row>
    <row r="27" customFormat="false" ht="30" hidden="false" customHeight="true" outlineLevel="0" collapsed="false">
      <c r="A27" s="3" t="s">
        <v>52</v>
      </c>
      <c r="B27" s="3" t="s">
        <v>53</v>
      </c>
    </row>
    <row r="28" customFormat="false" ht="30" hidden="false" customHeight="true" outlineLevel="0" collapsed="false">
      <c r="A28" s="2" t="s">
        <v>54</v>
      </c>
      <c r="B28" s="2" t="s">
        <v>55</v>
      </c>
    </row>
    <row r="29" customFormat="false" ht="30" hidden="false" customHeight="true" outlineLevel="0" collapsed="false">
      <c r="A29" s="3" t="s">
        <v>56</v>
      </c>
      <c r="B29" s="3" t="s">
        <v>57</v>
      </c>
    </row>
    <row r="30" customFormat="false" ht="30" hidden="false" customHeight="true" outlineLevel="0" collapsed="false">
      <c r="A30" s="3" t="s">
        <v>58</v>
      </c>
      <c r="B30" s="3" t="s">
        <v>59</v>
      </c>
    </row>
    <row r="31" customFormat="false" ht="30" hidden="false" customHeight="true" outlineLevel="0" collapsed="false">
      <c r="A31" s="6" t="s">
        <v>60</v>
      </c>
      <c r="B31" s="3" t="s">
        <v>61</v>
      </c>
    </row>
    <row r="32" customFormat="false" ht="30" hidden="false" customHeight="true" outlineLevel="0" collapsed="false">
      <c r="A32" s="3" t="s">
        <v>62</v>
      </c>
      <c r="B32" s="3" t="s">
        <v>63</v>
      </c>
    </row>
    <row r="33" customFormat="false" ht="30" hidden="false" customHeight="true" outlineLevel="0" collapsed="false">
      <c r="A33" s="3" t="s">
        <v>64</v>
      </c>
      <c r="B33" s="3" t="s">
        <v>65</v>
      </c>
    </row>
    <row r="34" customFormat="false" ht="30" hidden="false" customHeight="true" outlineLevel="0" collapsed="false">
      <c r="A34" s="3" t="s">
        <v>66</v>
      </c>
      <c r="B34" s="3" t="s">
        <v>67</v>
      </c>
    </row>
    <row r="35" customFormat="false" ht="30" hidden="false" customHeight="true" outlineLevel="0" collapsed="false">
      <c r="A35" s="3" t="s">
        <v>68</v>
      </c>
      <c r="B35" s="3" t="s">
        <v>69</v>
      </c>
    </row>
    <row r="36" customFormat="false" ht="30" hidden="false" customHeight="true" outlineLevel="0" collapsed="false">
      <c r="A36" s="2" t="s">
        <v>70</v>
      </c>
      <c r="B36" s="2" t="s">
        <v>71</v>
      </c>
    </row>
    <row r="37" customFormat="false" ht="30" hidden="false" customHeight="true" outlineLevel="0" collapsed="false">
      <c r="A37" s="3" t="s">
        <v>72</v>
      </c>
      <c r="B37" s="3" t="s">
        <v>73</v>
      </c>
    </row>
    <row r="38" customFormat="false" ht="30" hidden="false" customHeight="true" outlineLevel="0" collapsed="false">
      <c r="A38" s="3" t="s">
        <v>74</v>
      </c>
      <c r="B38" s="3" t="s">
        <v>75</v>
      </c>
    </row>
    <row r="39" customFormat="false" ht="30" hidden="false" customHeight="true" outlineLevel="0" collapsed="false">
      <c r="A39" s="3" t="s">
        <v>76</v>
      </c>
      <c r="B39" s="3" t="s">
        <v>77</v>
      </c>
    </row>
    <row r="40" customFormat="false" ht="30" hidden="false" customHeight="true" outlineLevel="0" collapsed="false">
      <c r="A40" s="3" t="s">
        <v>78</v>
      </c>
      <c r="B40" s="3" t="s">
        <v>79</v>
      </c>
    </row>
    <row r="41" customFormat="false" ht="30" hidden="false" customHeight="true" outlineLevel="0" collapsed="false">
      <c r="A41" s="3" t="s">
        <v>80</v>
      </c>
      <c r="B41" s="3" t="s">
        <v>81</v>
      </c>
    </row>
    <row r="42" customFormat="false" ht="30" hidden="false" customHeight="true" outlineLevel="0" collapsed="false">
      <c r="A42" s="3" t="s">
        <v>82</v>
      </c>
      <c r="B42" s="3" t="s">
        <v>83</v>
      </c>
    </row>
    <row r="43" customFormat="false" ht="30" hidden="false" customHeight="true" outlineLevel="0" collapsed="false">
      <c r="A43" s="3" t="s">
        <v>84</v>
      </c>
      <c r="B43" s="3" t="s">
        <v>85</v>
      </c>
    </row>
    <row r="44" customFormat="false" ht="30" hidden="false" customHeight="true" outlineLevel="0" collapsed="false">
      <c r="A44" s="3" t="s">
        <v>86</v>
      </c>
      <c r="B44" s="3" t="s">
        <v>87</v>
      </c>
    </row>
    <row r="45" customFormat="false" ht="30" hidden="false" customHeight="true" outlineLevel="0" collapsed="false">
      <c r="A45" s="3" t="s">
        <v>88</v>
      </c>
      <c r="B45" s="3" t="s">
        <v>89</v>
      </c>
    </row>
    <row r="46" customFormat="false" ht="30" hidden="false" customHeight="true" outlineLevel="0" collapsed="false">
      <c r="A46" s="3" t="s">
        <v>90</v>
      </c>
      <c r="B46" s="3" t="s">
        <v>91</v>
      </c>
    </row>
    <row r="47" customFormat="false" ht="30" hidden="false" customHeight="true" outlineLevel="0" collapsed="false">
      <c r="A47" s="3" t="s">
        <v>92</v>
      </c>
      <c r="B47" s="3" t="s">
        <v>93</v>
      </c>
    </row>
    <row r="48" customFormat="false" ht="30" hidden="false" customHeight="true" outlineLevel="0" collapsed="false">
      <c r="A48" s="3" t="s">
        <v>94</v>
      </c>
      <c r="B48" s="3" t="s">
        <v>95</v>
      </c>
    </row>
    <row r="49" customFormat="false" ht="30" hidden="false" customHeight="true" outlineLevel="0" collapsed="false">
      <c r="A49" s="3" t="s">
        <v>96</v>
      </c>
      <c r="B49" s="3" t="s">
        <v>97</v>
      </c>
    </row>
    <row r="50" customFormat="false" ht="30" hidden="false" customHeight="true" outlineLevel="0" collapsed="false">
      <c r="A50" s="3" t="s">
        <v>98</v>
      </c>
      <c r="B50" s="3" t="s">
        <v>99</v>
      </c>
    </row>
    <row r="51" customFormat="false" ht="30" hidden="false" customHeight="true" outlineLevel="0" collapsed="false">
      <c r="A51" s="3" t="s">
        <v>100</v>
      </c>
      <c r="B51" s="3" t="s">
        <v>101</v>
      </c>
    </row>
    <row r="52" customFormat="false" ht="30" hidden="false" customHeight="true" outlineLevel="0" collapsed="false">
      <c r="A52" s="3" t="s">
        <v>102</v>
      </c>
      <c r="B52" s="3" t="s">
        <v>103</v>
      </c>
    </row>
    <row r="53" customFormat="false" ht="30" hidden="false" customHeight="true" outlineLevel="0" collapsed="false">
      <c r="A53" s="3" t="s">
        <v>104</v>
      </c>
      <c r="B53" s="3" t="s">
        <v>105</v>
      </c>
    </row>
    <row r="54" customFormat="false" ht="30" hidden="false" customHeight="true" outlineLevel="0" collapsed="false">
      <c r="A54" s="3" t="s">
        <v>106</v>
      </c>
      <c r="B54" s="3" t="s">
        <v>107</v>
      </c>
    </row>
    <row r="55" customFormat="false" ht="30" hidden="false" customHeight="true" outlineLevel="0" collapsed="false">
      <c r="A55" s="3" t="s">
        <v>108</v>
      </c>
      <c r="B55" s="3" t="s">
        <v>109</v>
      </c>
    </row>
    <row r="56" customFormat="false" ht="30" hidden="false" customHeight="true" outlineLevel="0" collapsed="false">
      <c r="A56" s="3" t="s">
        <v>110</v>
      </c>
      <c r="B56" s="3" t="s">
        <v>111</v>
      </c>
    </row>
    <row r="57" customFormat="false" ht="30" hidden="false" customHeight="true" outlineLevel="0" collapsed="false">
      <c r="A57" s="3" t="s">
        <v>112</v>
      </c>
      <c r="B57" s="3" t="s">
        <v>113</v>
      </c>
    </row>
    <row r="58" customFormat="false" ht="30" hidden="false" customHeight="true" outlineLevel="0" collapsed="false">
      <c r="A58" s="3" t="s">
        <v>114</v>
      </c>
      <c r="B58" s="3" t="s">
        <v>115</v>
      </c>
    </row>
    <row r="59" customFormat="false" ht="30" hidden="false" customHeight="true" outlineLevel="0" collapsed="false">
      <c r="A59" s="3" t="s">
        <v>116</v>
      </c>
      <c r="B59" s="3" t="s">
        <v>117</v>
      </c>
    </row>
    <row r="60" customFormat="false" ht="30" hidden="false" customHeight="true" outlineLevel="0" collapsed="false">
      <c r="A60" s="3" t="s">
        <v>118</v>
      </c>
      <c r="B60" s="3" t="s">
        <v>119</v>
      </c>
    </row>
    <row r="61" customFormat="false" ht="30" hidden="false" customHeight="true" outlineLevel="0" collapsed="false">
      <c r="A61" s="3" t="s">
        <v>120</v>
      </c>
      <c r="B61" s="3" t="s">
        <v>121</v>
      </c>
    </row>
    <row r="62" customFormat="false" ht="30" hidden="false" customHeight="true" outlineLevel="0" collapsed="false">
      <c r="A62" s="3" t="s">
        <v>122</v>
      </c>
      <c r="B62" s="3" t="s">
        <v>123</v>
      </c>
    </row>
    <row r="63" customFormat="false" ht="30" hidden="false" customHeight="true" outlineLevel="0" collapsed="false">
      <c r="A63" s="3" t="s">
        <v>124</v>
      </c>
      <c r="B63" s="3" t="s">
        <v>125</v>
      </c>
    </row>
    <row r="64" customFormat="false" ht="30" hidden="false" customHeight="true" outlineLevel="0" collapsed="false">
      <c r="A64" s="3" t="s">
        <v>126</v>
      </c>
      <c r="B64" s="3" t="s">
        <v>127</v>
      </c>
    </row>
    <row r="65" customFormat="false" ht="30" hidden="false" customHeight="true" outlineLevel="0" collapsed="false">
      <c r="A65" s="4" t="s">
        <v>128</v>
      </c>
      <c r="B65" s="5" t="s">
        <v>129</v>
      </c>
    </row>
    <row r="66" customFormat="false" ht="30" hidden="false" customHeight="true" outlineLevel="0" collapsed="false">
      <c r="A66" s="4" t="s">
        <v>130</v>
      </c>
      <c r="B66" s="5" t="s">
        <v>131</v>
      </c>
    </row>
    <row r="67" customFormat="false" ht="30" hidden="false" customHeight="true" outlineLevel="0" collapsed="false">
      <c r="A67" s="4" t="s">
        <v>132</v>
      </c>
      <c r="B67" s="5" t="s">
        <v>133</v>
      </c>
    </row>
    <row r="68" customFormat="false" ht="30" hidden="false" customHeight="true" outlineLevel="0" collapsed="false">
      <c r="A68" s="3" t="s">
        <v>134</v>
      </c>
      <c r="B68" s="3" t="s">
        <v>135</v>
      </c>
    </row>
    <row r="69" customFormat="false" ht="30" hidden="false" customHeight="true" outlineLevel="0" collapsed="false">
      <c r="A69" s="4" t="s">
        <v>136</v>
      </c>
      <c r="B69" s="5" t="s">
        <v>137</v>
      </c>
    </row>
    <row r="70" customFormat="false" ht="30" hidden="false" customHeight="true" outlineLevel="0" collapsed="false">
      <c r="A70" s="4" t="s">
        <v>138</v>
      </c>
      <c r="B70" s="5" t="s">
        <v>139</v>
      </c>
    </row>
    <row r="71" customFormat="false" ht="30" hidden="false" customHeight="true" outlineLevel="0" collapsed="false">
      <c r="A71" s="4" t="s">
        <v>140</v>
      </c>
      <c r="B71" s="5" t="s">
        <v>141</v>
      </c>
    </row>
    <row r="72" customFormat="false" ht="30" hidden="false" customHeight="true" outlineLevel="0" collapsed="false">
      <c r="A72" s="4" t="s">
        <v>142</v>
      </c>
      <c r="B72" s="5" t="s">
        <v>143</v>
      </c>
    </row>
    <row r="73" customFormat="false" ht="30" hidden="false" customHeight="true" outlineLevel="0" collapsed="false">
      <c r="A73" s="3" t="s">
        <v>144</v>
      </c>
      <c r="B73" s="3" t="s">
        <v>145</v>
      </c>
    </row>
    <row r="74" customFormat="false" ht="30" hidden="false" customHeight="true" outlineLevel="0" collapsed="false">
      <c r="A74" s="3" t="s">
        <v>146</v>
      </c>
      <c r="B74" s="3" t="s">
        <v>147</v>
      </c>
    </row>
    <row r="75" customFormat="false" ht="30" hidden="false" customHeight="true" outlineLevel="0" collapsed="false">
      <c r="A75" s="3" t="s">
        <v>148</v>
      </c>
      <c r="B75" s="3" t="s">
        <v>149</v>
      </c>
    </row>
    <row r="76" customFormat="false" ht="30" hidden="false" customHeight="true" outlineLevel="0" collapsed="false">
      <c r="A76" s="3" t="s">
        <v>150</v>
      </c>
      <c r="B76" s="3" t="s">
        <v>151</v>
      </c>
    </row>
    <row r="77" customFormat="false" ht="30" hidden="false" customHeight="true" outlineLevel="0" collapsed="false">
      <c r="A77" s="3" t="s">
        <v>152</v>
      </c>
      <c r="B77" s="3" t="s">
        <v>153</v>
      </c>
    </row>
    <row r="78" customFormat="false" ht="30" hidden="false" customHeight="true" outlineLevel="0" collapsed="false">
      <c r="A78" s="3" t="s">
        <v>154</v>
      </c>
      <c r="B78" s="3" t="s">
        <v>155</v>
      </c>
    </row>
    <row r="79" customFormat="false" ht="30" hidden="false" customHeight="true" outlineLevel="0" collapsed="false">
      <c r="A79" s="3" t="s">
        <v>156</v>
      </c>
      <c r="B79" s="3" t="s">
        <v>157</v>
      </c>
    </row>
    <row r="80" customFormat="false" ht="30" hidden="false" customHeight="true" outlineLevel="0" collapsed="false">
      <c r="A80" s="2" t="s">
        <v>158</v>
      </c>
      <c r="B80" s="2" t="s">
        <v>159</v>
      </c>
    </row>
    <row r="81" customFormat="false" ht="30" hidden="false" customHeight="true" outlineLevel="0" collapsed="false">
      <c r="A81" s="3" t="s">
        <v>160</v>
      </c>
      <c r="B81" s="3" t="s">
        <v>161</v>
      </c>
    </row>
    <row r="82" customFormat="false" ht="30" hidden="false" customHeight="true" outlineLevel="0" collapsed="false">
      <c r="A82" s="3" t="s">
        <v>162</v>
      </c>
      <c r="B82" s="3" t="s">
        <v>163</v>
      </c>
    </row>
    <row r="83" customFormat="false" ht="30" hidden="false" customHeight="true" outlineLevel="0" collapsed="false">
      <c r="A83" s="3" t="s">
        <v>164</v>
      </c>
      <c r="B83" s="3" t="s">
        <v>165</v>
      </c>
    </row>
    <row r="84" customFormat="false" ht="30" hidden="false" customHeight="true" outlineLevel="0" collapsed="false">
      <c r="A84" s="3" t="s">
        <v>166</v>
      </c>
      <c r="B84" s="3" t="s">
        <v>167</v>
      </c>
    </row>
    <row r="85" customFormat="false" ht="30" hidden="false" customHeight="true" outlineLevel="0" collapsed="false">
      <c r="A85" s="3" t="s">
        <v>168</v>
      </c>
      <c r="B85" s="3" t="s">
        <v>169</v>
      </c>
    </row>
    <row r="86" customFormat="false" ht="30" hidden="false" customHeight="true" outlineLevel="0" collapsed="false">
      <c r="A86" s="3" t="s">
        <v>170</v>
      </c>
      <c r="B86" s="3" t="s">
        <v>171</v>
      </c>
    </row>
    <row r="87" customFormat="false" ht="30" hidden="false" customHeight="true" outlineLevel="0" collapsed="false">
      <c r="A87" s="3" t="s">
        <v>172</v>
      </c>
      <c r="B87" s="3" t="s">
        <v>173</v>
      </c>
    </row>
    <row r="88" customFormat="false" ht="30" hidden="false" customHeight="true" outlineLevel="0" collapsed="false">
      <c r="A88" s="3" t="s">
        <v>174</v>
      </c>
      <c r="B88" s="3" t="s">
        <v>175</v>
      </c>
    </row>
    <row r="89" customFormat="false" ht="30" hidden="false" customHeight="true" outlineLevel="0" collapsed="false">
      <c r="A89" s="3" t="s">
        <v>176</v>
      </c>
      <c r="B89" s="3" t="s">
        <v>177</v>
      </c>
    </row>
    <row r="90" customFormat="false" ht="30" hidden="false" customHeight="true" outlineLevel="0" collapsed="false">
      <c r="A90" s="3" t="s">
        <v>178</v>
      </c>
      <c r="B90" s="3" t="s">
        <v>179</v>
      </c>
    </row>
    <row r="91" customFormat="false" ht="30" hidden="false" customHeight="true" outlineLevel="0" collapsed="false">
      <c r="A91" s="3" t="s">
        <v>180</v>
      </c>
      <c r="B91" s="3" t="s">
        <v>181</v>
      </c>
    </row>
    <row r="92" customFormat="false" ht="30" hidden="false" customHeight="true" outlineLevel="0" collapsed="false">
      <c r="A92" s="3" t="s">
        <v>182</v>
      </c>
      <c r="B92" s="3" t="s">
        <v>183</v>
      </c>
    </row>
    <row r="93" customFormat="false" ht="30" hidden="false" customHeight="true" outlineLevel="0" collapsed="false">
      <c r="A93" s="3" t="s">
        <v>184</v>
      </c>
      <c r="B93" s="3" t="s">
        <v>185</v>
      </c>
    </row>
    <row r="94" customFormat="false" ht="30" hidden="false" customHeight="true" outlineLevel="0" collapsed="false">
      <c r="A94" s="3" t="s">
        <v>186</v>
      </c>
      <c r="B94" s="3" t="s">
        <v>187</v>
      </c>
    </row>
    <row r="95" customFormat="false" ht="30" hidden="false" customHeight="true" outlineLevel="0" collapsed="false">
      <c r="A95" s="3" t="s">
        <v>188</v>
      </c>
      <c r="B95" s="3" t="s">
        <v>189</v>
      </c>
    </row>
    <row r="96" customFormat="false" ht="30" hidden="false" customHeight="true" outlineLevel="0" collapsed="false">
      <c r="A96" s="3" t="s">
        <v>190</v>
      </c>
      <c r="B96" s="3" t="s">
        <v>191</v>
      </c>
    </row>
    <row r="97" customFormat="false" ht="30" hidden="false" customHeight="true" outlineLevel="0" collapsed="false">
      <c r="A97" s="3" t="s">
        <v>192</v>
      </c>
      <c r="B97" s="3" t="s">
        <v>193</v>
      </c>
    </row>
    <row r="98" customFormat="false" ht="30" hidden="false" customHeight="true" outlineLevel="0" collapsed="false">
      <c r="A98" s="3" t="s">
        <v>194</v>
      </c>
      <c r="B98" s="3" t="s">
        <v>195</v>
      </c>
    </row>
    <row r="99" customFormat="false" ht="30" hidden="false" customHeight="true" outlineLevel="0" collapsed="false">
      <c r="A99" s="3" t="s">
        <v>196</v>
      </c>
      <c r="B99" s="3" t="s">
        <v>197</v>
      </c>
    </row>
    <row r="100" customFormat="false" ht="30" hidden="false" customHeight="true" outlineLevel="0" collapsed="false">
      <c r="A100" s="3" t="s">
        <v>198</v>
      </c>
      <c r="B100" s="3" t="s">
        <v>199</v>
      </c>
    </row>
    <row r="101" customFormat="false" ht="30" hidden="false" customHeight="true" outlineLevel="0" collapsed="false">
      <c r="A101" s="3" t="s">
        <v>200</v>
      </c>
      <c r="B101" s="3" t="s">
        <v>201</v>
      </c>
    </row>
    <row r="102" customFormat="false" ht="30" hidden="false" customHeight="true" outlineLevel="0" collapsed="false">
      <c r="A102" s="3" t="s">
        <v>202</v>
      </c>
      <c r="B102" s="3" t="s">
        <v>203</v>
      </c>
    </row>
    <row r="103" customFormat="false" ht="30" hidden="false" customHeight="true" outlineLevel="0" collapsed="false">
      <c r="A103" s="3" t="s">
        <v>204</v>
      </c>
      <c r="B103" s="6" t="s">
        <v>205</v>
      </c>
    </row>
    <row r="104" customFormat="false" ht="30" hidden="false" customHeight="true" outlineLevel="0" collapsed="false">
      <c r="A104" s="3" t="s">
        <v>206</v>
      </c>
      <c r="B104" s="6" t="s">
        <v>207</v>
      </c>
    </row>
    <row r="105" customFormat="false" ht="30" hidden="false" customHeight="true" outlineLevel="0" collapsed="false">
      <c r="A105" s="3" t="s">
        <v>208</v>
      </c>
      <c r="B105" s="6" t="s">
        <v>209</v>
      </c>
    </row>
    <row r="106" customFormat="false" ht="30" hidden="false" customHeight="true" outlineLevel="0" collapsed="false">
      <c r="A106" s="3" t="s">
        <v>210</v>
      </c>
      <c r="B106" s="6" t="s">
        <v>211</v>
      </c>
    </row>
    <row r="107" customFormat="false" ht="30" hidden="false" customHeight="true" outlineLevel="0" collapsed="false">
      <c r="A107" s="3" t="s">
        <v>212</v>
      </c>
      <c r="B107" s="6" t="s">
        <v>213</v>
      </c>
    </row>
    <row r="108" customFormat="false" ht="30" hidden="false" customHeight="true" outlineLevel="0" collapsed="false">
      <c r="A108" s="3" t="s">
        <v>214</v>
      </c>
      <c r="B108" s="6" t="s">
        <v>215</v>
      </c>
    </row>
    <row r="109" customFormat="false" ht="30" hidden="false" customHeight="true" outlineLevel="0" collapsed="false">
      <c r="A109" s="3" t="s">
        <v>216</v>
      </c>
      <c r="B109" s="6" t="s">
        <v>217</v>
      </c>
    </row>
    <row r="110" customFormat="false" ht="30" hidden="false" customHeight="true" outlineLevel="0" collapsed="false">
      <c r="A110" s="3" t="s">
        <v>218</v>
      </c>
      <c r="B110" s="6" t="s">
        <v>219</v>
      </c>
    </row>
    <row r="111" customFormat="false" ht="30" hidden="false" customHeight="true" outlineLevel="0" collapsed="false">
      <c r="A111" s="3" t="s">
        <v>220</v>
      </c>
      <c r="B111" s="6" t="s">
        <v>221</v>
      </c>
    </row>
    <row r="112" customFormat="false" ht="30" hidden="false" customHeight="true" outlineLevel="0" collapsed="false">
      <c r="A112" s="3" t="s">
        <v>222</v>
      </c>
      <c r="B112" s="6" t="s">
        <v>223</v>
      </c>
    </row>
    <row r="113" customFormat="false" ht="30" hidden="false" customHeight="true" outlineLevel="0" collapsed="false">
      <c r="A113" s="3" t="s">
        <v>224</v>
      </c>
      <c r="B113" s="6" t="s">
        <v>225</v>
      </c>
    </row>
    <row r="114" customFormat="false" ht="30" hidden="false" customHeight="true" outlineLevel="0" collapsed="false">
      <c r="A114" s="3" t="s">
        <v>226</v>
      </c>
      <c r="B114" s="6" t="s">
        <v>227</v>
      </c>
    </row>
    <row r="115" customFormat="false" ht="30" hidden="false" customHeight="true" outlineLevel="0" collapsed="false">
      <c r="A115" s="3" t="s">
        <v>228</v>
      </c>
      <c r="B115" s="6" t="s">
        <v>229</v>
      </c>
    </row>
    <row r="116" customFormat="false" ht="30" hidden="false" customHeight="true" outlineLevel="0" collapsed="false">
      <c r="A116" s="4" t="s">
        <v>230</v>
      </c>
      <c r="B116" s="5" t="s">
        <v>231</v>
      </c>
    </row>
    <row r="117" customFormat="false" ht="30" hidden="false" customHeight="true" outlineLevel="0" collapsed="false">
      <c r="A117" s="4" t="s">
        <v>232</v>
      </c>
      <c r="B117" s="5" t="s">
        <v>233</v>
      </c>
    </row>
    <row r="118" customFormat="false" ht="30" hidden="false" customHeight="true" outlineLevel="0" collapsed="false">
      <c r="A118" s="4" t="s">
        <v>234</v>
      </c>
      <c r="B118" s="5" t="s">
        <v>235</v>
      </c>
    </row>
    <row r="119" customFormat="false" ht="30" hidden="false" customHeight="true" outlineLevel="0" collapsed="false">
      <c r="A119" s="6" t="s">
        <v>236</v>
      </c>
      <c r="B119" s="6" t="s">
        <v>237</v>
      </c>
    </row>
    <row r="120" customFormat="false" ht="30" hidden="false" customHeight="true" outlineLevel="0" collapsed="false">
      <c r="A120" s="3" t="s">
        <v>238</v>
      </c>
      <c r="B120" s="6" t="s">
        <v>239</v>
      </c>
    </row>
    <row r="121" customFormat="false" ht="30" hidden="false" customHeight="true" outlineLevel="0" collapsed="false">
      <c r="A121" s="3" t="s">
        <v>240</v>
      </c>
      <c r="B121" s="6" t="s">
        <v>241</v>
      </c>
    </row>
    <row r="122" customFormat="false" ht="30" hidden="false" customHeight="true" outlineLevel="0" collapsed="false">
      <c r="A122" s="3" t="s">
        <v>242</v>
      </c>
      <c r="B122" s="6" t="s">
        <v>243</v>
      </c>
    </row>
    <row r="123" customFormat="false" ht="30" hidden="false" customHeight="true" outlineLevel="0" collapsed="false">
      <c r="A123" s="3" t="s">
        <v>244</v>
      </c>
      <c r="B123" s="6" t="s">
        <v>245</v>
      </c>
    </row>
    <row r="124" customFormat="false" ht="30" hidden="false" customHeight="true" outlineLevel="0" collapsed="false">
      <c r="A124" s="3" t="s">
        <v>246</v>
      </c>
      <c r="B124" s="6" t="s">
        <v>247</v>
      </c>
    </row>
    <row r="125" customFormat="false" ht="30" hidden="false" customHeight="true" outlineLevel="0" collapsed="false">
      <c r="A125" s="3" t="s">
        <v>248</v>
      </c>
      <c r="B125" s="6" t="s">
        <v>249</v>
      </c>
    </row>
    <row r="126" customFormat="false" ht="30" hidden="false" customHeight="true" outlineLevel="0" collapsed="false">
      <c r="A126" s="2" t="s">
        <v>250</v>
      </c>
      <c r="B126" s="7" t="s">
        <v>251</v>
      </c>
    </row>
    <row r="127" customFormat="false" ht="30" hidden="false" customHeight="true" outlineLevel="0" collapsed="false">
      <c r="A127" s="3" t="s">
        <v>252</v>
      </c>
      <c r="B127" s="6" t="s">
        <v>253</v>
      </c>
    </row>
    <row r="128" customFormat="false" ht="30" hidden="false" customHeight="true" outlineLevel="0" collapsed="false">
      <c r="A128" s="3" t="s">
        <v>254</v>
      </c>
      <c r="B128" s="6" t="s">
        <v>255</v>
      </c>
    </row>
    <row r="129" customFormat="false" ht="30" hidden="false" customHeight="true" outlineLevel="0" collapsed="false">
      <c r="A129" s="3" t="s">
        <v>256</v>
      </c>
      <c r="B129" s="6" t="s">
        <v>257</v>
      </c>
    </row>
    <row r="130" customFormat="false" ht="30" hidden="false" customHeight="true" outlineLevel="0" collapsed="false">
      <c r="A130" s="3" t="s">
        <v>258</v>
      </c>
      <c r="B130" s="6" t="s">
        <v>259</v>
      </c>
    </row>
    <row r="131" customFormat="false" ht="30" hidden="false" customHeight="true" outlineLevel="0" collapsed="false">
      <c r="A131" s="3" t="s">
        <v>260</v>
      </c>
      <c r="B131" s="6" t="s">
        <v>261</v>
      </c>
    </row>
    <row r="132" customFormat="false" ht="30" hidden="false" customHeight="true" outlineLevel="0" collapsed="false">
      <c r="A132" s="3" t="s">
        <v>262</v>
      </c>
      <c r="B132" s="6" t="s">
        <v>263</v>
      </c>
    </row>
    <row r="133" customFormat="false" ht="30" hidden="false" customHeight="true" outlineLevel="0" collapsed="false">
      <c r="A133" s="3" t="s">
        <v>264</v>
      </c>
      <c r="B133" s="6" t="s">
        <v>265</v>
      </c>
    </row>
    <row r="134" customFormat="false" ht="30" hidden="false" customHeight="true" outlineLevel="0" collapsed="false">
      <c r="A134" s="3" t="s">
        <v>266</v>
      </c>
      <c r="B134" s="6" t="s">
        <v>267</v>
      </c>
    </row>
    <row r="135" customFormat="false" ht="30" hidden="false" customHeight="true" outlineLevel="0" collapsed="false">
      <c r="A135" s="3" t="s">
        <v>268</v>
      </c>
      <c r="B135" s="6" t="s">
        <v>269</v>
      </c>
    </row>
    <row r="136" customFormat="false" ht="30" hidden="false" customHeight="true" outlineLevel="0" collapsed="false">
      <c r="A136" s="3" t="s">
        <v>270</v>
      </c>
      <c r="B136" s="6" t="s">
        <v>271</v>
      </c>
    </row>
    <row r="137" customFormat="false" ht="30" hidden="false" customHeight="true" outlineLevel="0" collapsed="false">
      <c r="A137" s="3" t="s">
        <v>272</v>
      </c>
      <c r="B137" s="6" t="s">
        <v>273</v>
      </c>
    </row>
    <row r="138" customFormat="false" ht="30" hidden="false" customHeight="true" outlineLevel="0" collapsed="false">
      <c r="A138" s="3" t="s">
        <v>274</v>
      </c>
      <c r="B138" s="6" t="s">
        <v>275</v>
      </c>
    </row>
    <row r="139" customFormat="false" ht="30" hidden="false" customHeight="true" outlineLevel="0" collapsed="false">
      <c r="A139" s="3" t="s">
        <v>276</v>
      </c>
      <c r="B139" s="6" t="s">
        <v>277</v>
      </c>
    </row>
    <row r="140" customFormat="false" ht="30" hidden="false" customHeight="true" outlineLevel="0" collapsed="false">
      <c r="A140" s="3" t="s">
        <v>278</v>
      </c>
      <c r="B140" s="6" t="s">
        <v>279</v>
      </c>
    </row>
    <row r="141" customFormat="false" ht="30" hidden="false" customHeight="true" outlineLevel="0" collapsed="false">
      <c r="A141" s="3" t="s">
        <v>280</v>
      </c>
      <c r="B141" s="6" t="s">
        <v>281</v>
      </c>
    </row>
    <row r="142" customFormat="false" ht="30" hidden="false" customHeight="true" outlineLevel="0" collapsed="false">
      <c r="A142" s="3" t="s">
        <v>282</v>
      </c>
      <c r="B142" s="6" t="s">
        <v>283</v>
      </c>
    </row>
    <row r="143" customFormat="false" ht="30" hidden="false" customHeight="true" outlineLevel="0" collapsed="false">
      <c r="A143" s="2" t="s">
        <v>284</v>
      </c>
      <c r="B143" s="7" t="s">
        <v>285</v>
      </c>
    </row>
    <row r="144" customFormat="false" ht="30" hidden="false" customHeight="true" outlineLevel="0" collapsed="false">
      <c r="A144" s="3" t="s">
        <v>286</v>
      </c>
      <c r="B144" s="6" t="s">
        <v>287</v>
      </c>
    </row>
    <row r="145" customFormat="false" ht="30" hidden="false" customHeight="true" outlineLevel="0" collapsed="false">
      <c r="A145" s="6" t="s">
        <v>288</v>
      </c>
      <c r="B145" s="6" t="s">
        <v>289</v>
      </c>
    </row>
    <row r="146" customFormat="false" ht="30" hidden="false" customHeight="true" outlineLevel="0" collapsed="false">
      <c r="A146" s="3" t="s">
        <v>290</v>
      </c>
      <c r="B146" s="6" t="s">
        <v>291</v>
      </c>
    </row>
    <row r="147" customFormat="false" ht="30" hidden="false" customHeight="true" outlineLevel="0" collapsed="false">
      <c r="A147" s="3" t="s">
        <v>292</v>
      </c>
      <c r="B147" s="6" t="s">
        <v>293</v>
      </c>
    </row>
    <row r="148" customFormat="false" ht="30" hidden="false" customHeight="true" outlineLevel="0" collapsed="false">
      <c r="A148" s="3" t="s">
        <v>294</v>
      </c>
      <c r="B148" s="6" t="s">
        <v>295</v>
      </c>
    </row>
    <row r="149" customFormat="false" ht="30" hidden="false" customHeight="true" outlineLevel="0" collapsed="false">
      <c r="A149" s="3" t="s">
        <v>296</v>
      </c>
      <c r="B149" s="6" t="s">
        <v>297</v>
      </c>
    </row>
    <row r="150" customFormat="false" ht="30" hidden="false" customHeight="true" outlineLevel="0" collapsed="false">
      <c r="A150" s="3" t="s">
        <v>298</v>
      </c>
      <c r="B150" s="6" t="s">
        <v>299</v>
      </c>
    </row>
    <row r="151" customFormat="false" ht="30" hidden="false" customHeight="true" outlineLevel="0" collapsed="false">
      <c r="A151" s="3" t="s">
        <v>300</v>
      </c>
      <c r="B151" s="6" t="s">
        <v>301</v>
      </c>
    </row>
    <row r="152" customFormat="false" ht="30" hidden="false" customHeight="true" outlineLevel="0" collapsed="false">
      <c r="A152" s="3" t="s">
        <v>302</v>
      </c>
      <c r="B152" s="6" t="s">
        <v>303</v>
      </c>
    </row>
    <row r="153" customFormat="false" ht="30" hidden="false" customHeight="true" outlineLevel="0" collapsed="false">
      <c r="A153" s="3" t="s">
        <v>304</v>
      </c>
      <c r="B153" s="6" t="s">
        <v>305</v>
      </c>
    </row>
    <row r="154" customFormat="false" ht="30" hidden="false" customHeight="true" outlineLevel="0" collapsed="false">
      <c r="A154" s="3" t="s">
        <v>306</v>
      </c>
      <c r="B154" s="6" t="s">
        <v>307</v>
      </c>
    </row>
    <row r="155" customFormat="false" ht="30" hidden="false" customHeight="true" outlineLevel="0" collapsed="false">
      <c r="A155" s="3" t="s">
        <v>308</v>
      </c>
      <c r="B155" s="6" t="s">
        <v>309</v>
      </c>
    </row>
    <row r="156" customFormat="false" ht="30" hidden="false" customHeight="true" outlineLevel="0" collapsed="false">
      <c r="A156" s="3" t="s">
        <v>310</v>
      </c>
      <c r="B156" s="6" t="s">
        <v>311</v>
      </c>
    </row>
    <row r="157" customFormat="false" ht="30" hidden="false" customHeight="true" outlineLevel="0" collapsed="false">
      <c r="A157" s="3" t="s">
        <v>312</v>
      </c>
      <c r="B157" s="6" t="s">
        <v>313</v>
      </c>
    </row>
    <row r="158" customFormat="false" ht="30" hidden="false" customHeight="true" outlineLevel="0" collapsed="false">
      <c r="A158" s="3" t="s">
        <v>314</v>
      </c>
      <c r="B158" s="6" t="s">
        <v>315</v>
      </c>
    </row>
    <row r="159" customFormat="false" ht="30" hidden="false" customHeight="true" outlineLevel="0" collapsed="false">
      <c r="A159" s="3" t="s">
        <v>316</v>
      </c>
      <c r="B159" s="6" t="s">
        <v>317</v>
      </c>
    </row>
    <row r="160" customFormat="false" ht="30" hidden="false" customHeight="true" outlineLevel="0" collapsed="false">
      <c r="A160" s="3" t="s">
        <v>318</v>
      </c>
      <c r="B160" s="6" t="s">
        <v>319</v>
      </c>
    </row>
    <row r="161" customFormat="false" ht="30" hidden="false" customHeight="true" outlineLevel="0" collapsed="false">
      <c r="A161" s="3" t="s">
        <v>320</v>
      </c>
      <c r="B161" s="6" t="s">
        <v>321</v>
      </c>
    </row>
    <row r="162" customFormat="false" ht="30" hidden="false" customHeight="true" outlineLevel="0" collapsed="false">
      <c r="A162" s="3" t="s">
        <v>322</v>
      </c>
      <c r="B162" s="6" t="s">
        <v>323</v>
      </c>
    </row>
    <row r="163" customFormat="false" ht="30" hidden="false" customHeight="true" outlineLevel="0" collapsed="false">
      <c r="A163" s="3" t="s">
        <v>324</v>
      </c>
      <c r="B163" s="6" t="s">
        <v>325</v>
      </c>
    </row>
    <row r="164" customFormat="false" ht="30" hidden="false" customHeight="true" outlineLevel="0" collapsed="false">
      <c r="A164" s="3" t="s">
        <v>326</v>
      </c>
      <c r="B164" s="6" t="s">
        <v>327</v>
      </c>
    </row>
    <row r="165" customFormat="false" ht="30" hidden="false" customHeight="true" outlineLevel="0" collapsed="false">
      <c r="A165" s="3" t="s">
        <v>328</v>
      </c>
      <c r="B165" s="6" t="s">
        <v>329</v>
      </c>
    </row>
    <row r="166" customFormat="false" ht="30" hidden="false" customHeight="true" outlineLevel="0" collapsed="false">
      <c r="A166" s="6" t="s">
        <v>330</v>
      </c>
      <c r="B166" s="6" t="s">
        <v>331</v>
      </c>
    </row>
    <row r="167" customFormat="false" ht="30" hidden="false" customHeight="true" outlineLevel="0" collapsed="false">
      <c r="A167" s="6" t="s">
        <v>332</v>
      </c>
      <c r="B167" s="6" t="s">
        <v>333</v>
      </c>
    </row>
    <row r="168" customFormat="false" ht="30" hidden="false" customHeight="true" outlineLevel="0" collapsed="false">
      <c r="A168" s="3" t="s">
        <v>334</v>
      </c>
      <c r="B168" s="6" t="s">
        <v>335</v>
      </c>
    </row>
    <row r="169" customFormat="false" ht="30" hidden="false" customHeight="true" outlineLevel="0" collapsed="false">
      <c r="A169" s="3" t="s">
        <v>336</v>
      </c>
      <c r="B169" s="6" t="s">
        <v>337</v>
      </c>
    </row>
    <row r="170" customFormat="false" ht="30" hidden="false" customHeight="true" outlineLevel="0" collapsed="false">
      <c r="A170" s="3" t="s">
        <v>338</v>
      </c>
      <c r="B170" s="6" t="s">
        <v>339</v>
      </c>
    </row>
    <row r="171" customFormat="false" ht="30" hidden="false" customHeight="true" outlineLevel="0" collapsed="false">
      <c r="A171" s="3" t="s">
        <v>340</v>
      </c>
      <c r="B171" s="6" t="s">
        <v>341</v>
      </c>
    </row>
    <row r="172" customFormat="false" ht="30" hidden="false" customHeight="true" outlineLevel="0" collapsed="false">
      <c r="A172" s="3" t="s">
        <v>342</v>
      </c>
      <c r="B172" s="6" t="s">
        <v>343</v>
      </c>
    </row>
    <row r="173" customFormat="false" ht="30" hidden="false" customHeight="true" outlineLevel="0" collapsed="false">
      <c r="A173" s="3" t="s">
        <v>344</v>
      </c>
      <c r="B173" s="6" t="s">
        <v>345</v>
      </c>
    </row>
    <row r="174" customFormat="false" ht="30" hidden="false" customHeight="true" outlineLevel="0" collapsed="false">
      <c r="A174" s="3" t="s">
        <v>346</v>
      </c>
      <c r="B174" s="6" t="s">
        <v>347</v>
      </c>
    </row>
    <row r="175" customFormat="false" ht="30" hidden="false" customHeight="true" outlineLevel="0" collapsed="false">
      <c r="A175" s="3" t="s">
        <v>348</v>
      </c>
      <c r="B175" s="6" t="s">
        <v>349</v>
      </c>
    </row>
    <row r="176" customFormat="false" ht="30" hidden="false" customHeight="true" outlineLevel="0" collapsed="false">
      <c r="A176" s="3" t="s">
        <v>350</v>
      </c>
      <c r="B176" s="6" t="s">
        <v>351</v>
      </c>
    </row>
    <row r="177" customFormat="false" ht="30" hidden="false" customHeight="true" outlineLevel="0" collapsed="false">
      <c r="A177" s="3" t="s">
        <v>352</v>
      </c>
      <c r="B177" s="6" t="s">
        <v>353</v>
      </c>
    </row>
    <row r="178" customFormat="false" ht="30" hidden="false" customHeight="true" outlineLevel="0" collapsed="false">
      <c r="A178" s="3" t="s">
        <v>354</v>
      </c>
      <c r="B178" s="6" t="s">
        <v>355</v>
      </c>
    </row>
    <row r="179" customFormat="false" ht="30" hidden="false" customHeight="true" outlineLevel="0" collapsed="false">
      <c r="A179" s="2" t="s">
        <v>356</v>
      </c>
      <c r="B179" s="7" t="s">
        <v>357</v>
      </c>
    </row>
    <row r="180" customFormat="false" ht="30" hidden="false" customHeight="true" outlineLevel="0" collapsed="false">
      <c r="A180" s="3" t="s">
        <v>358</v>
      </c>
      <c r="B180" s="6" t="s">
        <v>359</v>
      </c>
    </row>
    <row r="181" customFormat="false" ht="30" hidden="false" customHeight="true" outlineLevel="0" collapsed="false">
      <c r="A181" s="3" t="s">
        <v>360</v>
      </c>
      <c r="B181" s="6" t="s">
        <v>361</v>
      </c>
    </row>
    <row r="182" customFormat="false" ht="30" hidden="false" customHeight="true" outlineLevel="0" collapsed="false">
      <c r="A182" s="3" t="s">
        <v>362</v>
      </c>
      <c r="B182" s="6" t="s">
        <v>363</v>
      </c>
    </row>
    <row r="183" customFormat="false" ht="30" hidden="false" customHeight="true" outlineLevel="0" collapsed="false">
      <c r="A183" s="3" t="s">
        <v>364</v>
      </c>
      <c r="B183" s="6" t="s">
        <v>365</v>
      </c>
    </row>
    <row r="184" customFormat="false" ht="30" hidden="false" customHeight="true" outlineLevel="0" collapsed="false">
      <c r="A184" s="3" t="s">
        <v>366</v>
      </c>
      <c r="B184" s="6" t="s">
        <v>367</v>
      </c>
    </row>
    <row r="185" customFormat="false" ht="30" hidden="false" customHeight="true" outlineLevel="0" collapsed="false">
      <c r="A185" s="3" t="s">
        <v>368</v>
      </c>
      <c r="B185" s="6" t="s">
        <v>369</v>
      </c>
    </row>
    <row r="186" customFormat="false" ht="30" hidden="false" customHeight="true" outlineLevel="0" collapsed="false">
      <c r="A186" s="3" t="s">
        <v>370</v>
      </c>
      <c r="B186" s="6" t="s">
        <v>371</v>
      </c>
    </row>
    <row r="187" customFormat="false" ht="30" hidden="false" customHeight="true" outlineLevel="0" collapsed="false">
      <c r="A187" s="3" t="s">
        <v>372</v>
      </c>
      <c r="B187" s="6" t="s">
        <v>373</v>
      </c>
    </row>
    <row r="188" customFormat="false" ht="30" hidden="false" customHeight="true" outlineLevel="0" collapsed="false">
      <c r="A188" s="3" t="s">
        <v>374</v>
      </c>
      <c r="B188" s="6" t="s">
        <v>375</v>
      </c>
    </row>
    <row r="189" customFormat="false" ht="30" hidden="false" customHeight="true" outlineLevel="0" collapsed="false">
      <c r="A189" s="3" t="s">
        <v>376</v>
      </c>
      <c r="B189" s="6" t="s">
        <v>377</v>
      </c>
    </row>
    <row r="190" customFormat="false" ht="30" hidden="false" customHeight="true" outlineLevel="0" collapsed="false">
      <c r="A190" s="3" t="s">
        <v>378</v>
      </c>
      <c r="B190" s="6" t="s">
        <v>379</v>
      </c>
    </row>
    <row r="191" customFormat="false" ht="30" hidden="false" customHeight="true" outlineLevel="0" collapsed="false">
      <c r="A191" s="6" t="s">
        <v>380</v>
      </c>
      <c r="B191" s="6" t="s">
        <v>381</v>
      </c>
    </row>
    <row r="192" customFormat="false" ht="30" hidden="false" customHeight="true" outlineLevel="0" collapsed="false">
      <c r="A192" s="3" t="s">
        <v>382</v>
      </c>
      <c r="B192" s="6" t="s">
        <v>383</v>
      </c>
    </row>
    <row r="193" customFormat="false" ht="30" hidden="false" customHeight="true" outlineLevel="0" collapsed="false">
      <c r="A193" s="3" t="s">
        <v>384</v>
      </c>
      <c r="B193" s="6" t="s">
        <v>385</v>
      </c>
    </row>
    <row r="194" customFormat="false" ht="30" hidden="false" customHeight="true" outlineLevel="0" collapsed="false">
      <c r="A194" s="3" t="s">
        <v>386</v>
      </c>
      <c r="B194" s="6" t="s">
        <v>387</v>
      </c>
    </row>
    <row r="195" customFormat="false" ht="30" hidden="false" customHeight="true" outlineLevel="0" collapsed="false">
      <c r="A195" s="3" t="s">
        <v>388</v>
      </c>
      <c r="B195" s="6" t="s">
        <v>389</v>
      </c>
    </row>
    <row r="196" customFormat="false" ht="30" hidden="false" customHeight="true" outlineLevel="0" collapsed="false">
      <c r="A196" s="3" t="s">
        <v>390</v>
      </c>
      <c r="B196" s="6" t="s">
        <v>391</v>
      </c>
    </row>
    <row r="197" customFormat="false" ht="30" hidden="false" customHeight="true" outlineLevel="0" collapsed="false">
      <c r="A197" s="3" t="s">
        <v>392</v>
      </c>
      <c r="B197" s="6" t="s">
        <v>393</v>
      </c>
    </row>
    <row r="198" customFormat="false" ht="30" hidden="false" customHeight="true" outlineLevel="0" collapsed="false">
      <c r="A198" s="3" t="s">
        <v>394</v>
      </c>
      <c r="B198" s="6" t="s">
        <v>395</v>
      </c>
    </row>
    <row r="199" customFormat="false" ht="30" hidden="false" customHeight="true" outlineLevel="0" collapsed="false">
      <c r="A199" s="3" t="s">
        <v>396</v>
      </c>
      <c r="B199" s="6" t="s">
        <v>397</v>
      </c>
    </row>
    <row r="200" customFormat="false" ht="30" hidden="false" customHeight="true" outlineLevel="0" collapsed="false">
      <c r="A200" s="3" t="s">
        <v>398</v>
      </c>
      <c r="B200" s="6" t="s">
        <v>399</v>
      </c>
    </row>
    <row r="201" customFormat="false" ht="30" hidden="false" customHeight="true" outlineLevel="0" collapsed="false">
      <c r="A201" s="3" t="s">
        <v>400</v>
      </c>
      <c r="B201" s="6" t="s">
        <v>401</v>
      </c>
    </row>
    <row r="202" customFormat="false" ht="30" hidden="false" customHeight="true" outlineLevel="0" collapsed="false">
      <c r="A202" s="3" t="s">
        <v>402</v>
      </c>
      <c r="B202" s="6" t="s">
        <v>403</v>
      </c>
    </row>
    <row r="203" customFormat="false" ht="30" hidden="false" customHeight="true" outlineLevel="0" collapsed="false">
      <c r="A203" s="4" t="s">
        <v>404</v>
      </c>
      <c r="B203" s="5" t="s">
        <v>405</v>
      </c>
    </row>
    <row r="204" customFormat="false" ht="30" hidden="false" customHeight="true" outlineLevel="0" collapsed="false">
      <c r="A204" s="4" t="s">
        <v>406</v>
      </c>
      <c r="B204" s="5" t="s">
        <v>407</v>
      </c>
    </row>
    <row r="205" customFormat="false" ht="30" hidden="false" customHeight="true" outlineLevel="0" collapsed="false">
      <c r="A205" s="4" t="s">
        <v>408</v>
      </c>
      <c r="B205" s="5" t="s">
        <v>409</v>
      </c>
    </row>
    <row r="206" customFormat="false" ht="30" hidden="false" customHeight="true" outlineLevel="0" collapsed="false">
      <c r="A206" s="4" t="s">
        <v>410</v>
      </c>
      <c r="B206" s="5" t="s">
        <v>411</v>
      </c>
    </row>
    <row r="207" customFormat="false" ht="30" hidden="false" customHeight="true" outlineLevel="0" collapsed="false">
      <c r="A207" s="4" t="s">
        <v>412</v>
      </c>
      <c r="B207" s="5" t="s">
        <v>413</v>
      </c>
    </row>
    <row r="208" customFormat="false" ht="30" hidden="false" customHeight="true" outlineLevel="0" collapsed="false">
      <c r="A208" s="3" t="s">
        <v>414</v>
      </c>
      <c r="B208" s="6" t="s">
        <v>415</v>
      </c>
    </row>
    <row r="209" customFormat="false" ht="30" hidden="false" customHeight="true" outlineLevel="0" collapsed="false">
      <c r="A209" s="3" t="s">
        <v>416</v>
      </c>
      <c r="B209" s="6" t="s">
        <v>417</v>
      </c>
    </row>
    <row r="210" customFormat="false" ht="30" hidden="false" customHeight="true" outlineLevel="0" collapsed="false">
      <c r="A210" s="3" t="s">
        <v>418</v>
      </c>
      <c r="B210" s="6" t="s">
        <v>419</v>
      </c>
    </row>
    <row r="211" customFormat="false" ht="30" hidden="false" customHeight="true" outlineLevel="0" collapsed="false">
      <c r="A211" s="3" t="s">
        <v>420</v>
      </c>
      <c r="B211" s="6" t="s">
        <v>421</v>
      </c>
    </row>
    <row r="212" customFormat="false" ht="30" hidden="false" customHeight="true" outlineLevel="0" collapsed="false">
      <c r="A212" s="3" t="s">
        <v>422</v>
      </c>
      <c r="B212" s="6" t="s">
        <v>423</v>
      </c>
    </row>
    <row r="213" customFormat="false" ht="30" hidden="false" customHeight="true" outlineLevel="0" collapsed="false">
      <c r="A213" s="3" t="s">
        <v>424</v>
      </c>
      <c r="B213" s="6" t="s">
        <v>425</v>
      </c>
    </row>
    <row r="214" customFormat="false" ht="30" hidden="false" customHeight="true" outlineLevel="0" collapsed="false">
      <c r="A214" s="3" t="s">
        <v>426</v>
      </c>
      <c r="B214" s="6" t="s">
        <v>427</v>
      </c>
    </row>
    <row r="215" customFormat="false" ht="30" hidden="false" customHeight="true" outlineLevel="0" collapsed="false">
      <c r="A215" s="3" t="s">
        <v>428</v>
      </c>
      <c r="B215" s="6" t="s">
        <v>429</v>
      </c>
    </row>
    <row r="216" customFormat="false" ht="30" hidden="false" customHeight="true" outlineLevel="0" collapsed="false">
      <c r="A216" s="3" t="s">
        <v>430</v>
      </c>
      <c r="B216" s="6" t="s">
        <v>431</v>
      </c>
    </row>
    <row r="217" customFormat="false" ht="30" hidden="false" customHeight="true" outlineLevel="0" collapsed="false">
      <c r="A217" s="3" t="s">
        <v>432</v>
      </c>
      <c r="B217" s="6" t="s">
        <v>433</v>
      </c>
    </row>
    <row r="218" customFormat="false" ht="30" hidden="false" customHeight="true" outlineLevel="0" collapsed="false">
      <c r="A218" s="3" t="s">
        <v>434</v>
      </c>
      <c r="B218" s="6" t="s">
        <v>435</v>
      </c>
    </row>
    <row r="219" customFormat="false" ht="30" hidden="false" customHeight="true" outlineLevel="0" collapsed="false">
      <c r="A219" s="6" t="s">
        <v>436</v>
      </c>
      <c r="B219" s="6" t="s">
        <v>437</v>
      </c>
    </row>
    <row r="220" customFormat="false" ht="30" hidden="false" customHeight="true" outlineLevel="0" collapsed="false">
      <c r="A220" s="3" t="s">
        <v>438</v>
      </c>
      <c r="B220" s="6" t="s">
        <v>439</v>
      </c>
    </row>
    <row r="221" customFormat="false" ht="30" hidden="false" customHeight="true" outlineLevel="0" collapsed="false">
      <c r="A221" s="3" t="s">
        <v>440</v>
      </c>
      <c r="B221" s="6" t="s">
        <v>441</v>
      </c>
    </row>
    <row r="222" customFormat="false" ht="30" hidden="false" customHeight="true" outlineLevel="0" collapsed="false">
      <c r="A222" s="3" t="s">
        <v>442</v>
      </c>
      <c r="B222" s="6" t="s">
        <v>443</v>
      </c>
    </row>
    <row r="223" customFormat="false" ht="30" hidden="false" customHeight="true" outlineLevel="0" collapsed="false">
      <c r="A223" s="3" t="s">
        <v>444</v>
      </c>
      <c r="B223" s="6" t="s">
        <v>445</v>
      </c>
    </row>
    <row r="224" customFormat="false" ht="30" hidden="false" customHeight="true" outlineLevel="0" collapsed="false">
      <c r="A224" s="3" t="s">
        <v>446</v>
      </c>
      <c r="B224" s="6" t="s">
        <v>447</v>
      </c>
    </row>
    <row r="225" customFormat="false" ht="30" hidden="false" customHeight="true" outlineLevel="0" collapsed="false">
      <c r="A225" s="3" t="s">
        <v>448</v>
      </c>
      <c r="B225" s="6" t="s">
        <v>449</v>
      </c>
    </row>
    <row r="226" customFormat="false" ht="30" hidden="false" customHeight="true" outlineLevel="0" collapsed="false">
      <c r="A226" s="4" t="s">
        <v>450</v>
      </c>
      <c r="B226" s="5" t="s">
        <v>451</v>
      </c>
    </row>
    <row r="227" customFormat="false" ht="30" hidden="false" customHeight="true" outlineLevel="0" collapsed="false">
      <c r="A227" s="4" t="s">
        <v>452</v>
      </c>
      <c r="B227" s="5" t="s">
        <v>453</v>
      </c>
    </row>
    <row r="228" customFormat="false" ht="30" hidden="false" customHeight="true" outlineLevel="0" collapsed="false">
      <c r="A228" s="4" t="s">
        <v>454</v>
      </c>
      <c r="B228" s="5" t="s">
        <v>455</v>
      </c>
    </row>
    <row r="229" customFormat="false" ht="30" hidden="false" customHeight="true" outlineLevel="0" collapsed="false">
      <c r="A229" s="4" t="s">
        <v>456</v>
      </c>
      <c r="B229" s="5" t="s">
        <v>457</v>
      </c>
    </row>
    <row r="230" customFormat="false" ht="30" hidden="false" customHeight="true" outlineLevel="0" collapsed="false">
      <c r="A230" s="3" t="s">
        <v>458</v>
      </c>
      <c r="B230" s="6" t="s">
        <v>459</v>
      </c>
    </row>
    <row r="231" customFormat="false" ht="30" hidden="false" customHeight="true" outlineLevel="0" collapsed="false">
      <c r="A231" s="3" t="s">
        <v>460</v>
      </c>
      <c r="B231" s="6" t="s">
        <v>461</v>
      </c>
    </row>
    <row r="232" customFormat="false" ht="30" hidden="false" customHeight="true" outlineLevel="0" collapsed="false">
      <c r="A232" s="3" t="s">
        <v>462</v>
      </c>
      <c r="B232" s="6" t="s">
        <v>463</v>
      </c>
    </row>
    <row r="233" customFormat="false" ht="30" hidden="false" customHeight="true" outlineLevel="0" collapsed="false">
      <c r="A233" s="3" t="s">
        <v>464</v>
      </c>
      <c r="B233" s="6" t="s">
        <v>465</v>
      </c>
    </row>
    <row r="234" customFormat="false" ht="30" hidden="false" customHeight="true" outlineLevel="0" collapsed="false">
      <c r="A234" s="3" t="s">
        <v>466</v>
      </c>
      <c r="B234" s="6" t="s">
        <v>467</v>
      </c>
    </row>
    <row r="235" customFormat="false" ht="30" hidden="false" customHeight="true" outlineLevel="0" collapsed="false">
      <c r="A235" s="3" t="s">
        <v>468</v>
      </c>
      <c r="B235" s="6" t="s">
        <v>469</v>
      </c>
    </row>
    <row r="236" customFormat="false" ht="30" hidden="false" customHeight="true" outlineLevel="0" collapsed="false">
      <c r="A236" s="3" t="s">
        <v>470</v>
      </c>
      <c r="B236" s="6" t="s">
        <v>471</v>
      </c>
    </row>
    <row r="237" customFormat="false" ht="30" hidden="false" customHeight="true" outlineLevel="0" collapsed="false">
      <c r="A237" s="4" t="s">
        <v>472</v>
      </c>
      <c r="B237" s="5" t="s">
        <v>473</v>
      </c>
    </row>
    <row r="238" customFormat="false" ht="30" hidden="false" customHeight="true" outlineLevel="0" collapsed="false">
      <c r="A238" s="4" t="s">
        <v>474</v>
      </c>
      <c r="B238" s="5" t="s">
        <v>475</v>
      </c>
    </row>
    <row r="239" customFormat="false" ht="30" hidden="false" customHeight="true" outlineLevel="0" collapsed="false">
      <c r="A239" s="4" t="s">
        <v>476</v>
      </c>
      <c r="B239" s="5" t="s">
        <v>477</v>
      </c>
    </row>
    <row r="240" customFormat="false" ht="30" hidden="false" customHeight="true" outlineLevel="0" collapsed="false">
      <c r="A240" s="4" t="s">
        <v>478</v>
      </c>
      <c r="B240" s="5" t="s">
        <v>479</v>
      </c>
    </row>
    <row r="241" customFormat="false" ht="30" hidden="false" customHeight="true" outlineLevel="0" collapsed="false">
      <c r="A241" s="3" t="s">
        <v>480</v>
      </c>
      <c r="B241" s="6" t="s">
        <v>481</v>
      </c>
    </row>
    <row r="242" customFormat="false" ht="30" hidden="false" customHeight="true" outlineLevel="0" collapsed="false">
      <c r="A242" s="3" t="s">
        <v>482</v>
      </c>
      <c r="B242" s="6" t="s">
        <v>483</v>
      </c>
    </row>
    <row r="243" customFormat="false" ht="30" hidden="false" customHeight="true" outlineLevel="0" collapsed="false">
      <c r="A243" s="3" t="s">
        <v>484</v>
      </c>
      <c r="B243" s="6" t="s">
        <v>485</v>
      </c>
    </row>
    <row r="244" customFormat="false" ht="30" hidden="false" customHeight="true" outlineLevel="0" collapsed="false">
      <c r="A244" s="3" t="s">
        <v>486</v>
      </c>
      <c r="B244" s="6" t="s">
        <v>487</v>
      </c>
    </row>
    <row r="245" customFormat="false" ht="30" hidden="false" customHeight="true" outlineLevel="0" collapsed="false">
      <c r="A245" s="3" t="s">
        <v>488</v>
      </c>
      <c r="B245" s="6" t="s">
        <v>489</v>
      </c>
    </row>
    <row r="246" customFormat="false" ht="30" hidden="false" customHeight="true" outlineLevel="0" collapsed="false">
      <c r="A246" s="3" t="s">
        <v>490</v>
      </c>
      <c r="B246" s="6" t="s">
        <v>491</v>
      </c>
    </row>
    <row r="247" customFormat="false" ht="30" hidden="false" customHeight="true" outlineLevel="0" collapsed="false">
      <c r="A247" s="3" t="s">
        <v>492</v>
      </c>
      <c r="B247" s="6" t="s">
        <v>493</v>
      </c>
    </row>
    <row r="248" customFormat="false" ht="30" hidden="false" customHeight="true" outlineLevel="0" collapsed="false">
      <c r="A248" s="6" t="s">
        <v>494</v>
      </c>
      <c r="B248" s="6" t="s">
        <v>495</v>
      </c>
    </row>
    <row r="249" customFormat="false" ht="30" hidden="false" customHeight="true" outlineLevel="0" collapsed="false">
      <c r="A249" s="6" t="s">
        <v>496</v>
      </c>
      <c r="B249" s="6" t="s">
        <v>497</v>
      </c>
    </row>
    <row r="250" customFormat="false" ht="30" hidden="false" customHeight="true" outlineLevel="0" collapsed="false">
      <c r="A250" s="3" t="s">
        <v>498</v>
      </c>
      <c r="B250" s="6" t="s">
        <v>499</v>
      </c>
    </row>
    <row r="251" customFormat="false" ht="30" hidden="false" customHeight="true" outlineLevel="0" collapsed="false">
      <c r="A251" s="3" t="s">
        <v>500</v>
      </c>
      <c r="B251" s="6" t="s">
        <v>501</v>
      </c>
    </row>
    <row r="252" customFormat="false" ht="30" hidden="false" customHeight="true" outlineLevel="0" collapsed="false">
      <c r="A252" s="3" t="s">
        <v>502</v>
      </c>
      <c r="B252" s="6" t="s">
        <v>503</v>
      </c>
    </row>
    <row r="253" customFormat="false" ht="30" hidden="false" customHeight="true" outlineLevel="0" collapsed="false">
      <c r="A253" s="4" t="s">
        <v>504</v>
      </c>
      <c r="B253" s="5" t="s">
        <v>505</v>
      </c>
    </row>
    <row r="254" customFormat="false" ht="30" hidden="false" customHeight="true" outlineLevel="0" collapsed="false">
      <c r="A254" s="4" t="s">
        <v>506</v>
      </c>
      <c r="B254" s="5" t="s">
        <v>507</v>
      </c>
    </row>
    <row r="255" customFormat="false" ht="30" hidden="false" customHeight="true" outlineLevel="0" collapsed="false">
      <c r="A255" s="4" t="s">
        <v>508</v>
      </c>
      <c r="B255" s="5" t="s">
        <v>509</v>
      </c>
    </row>
    <row r="256" customFormat="false" ht="30" hidden="false" customHeight="true" outlineLevel="0" collapsed="false">
      <c r="A256" s="3" t="s">
        <v>510</v>
      </c>
      <c r="B256" s="6"/>
    </row>
    <row r="257" customFormat="false" ht="30" hidden="false" customHeight="true" outlineLevel="0" collapsed="false">
      <c r="A257" s="4" t="s">
        <v>511</v>
      </c>
      <c r="B257" s="6" t="s">
        <v>512</v>
      </c>
    </row>
    <row r="258" customFormat="false" ht="30" hidden="false" customHeight="true" outlineLevel="0" collapsed="false">
      <c r="A258" s="4" t="s">
        <v>513</v>
      </c>
      <c r="B258" s="5" t="s">
        <v>514</v>
      </c>
    </row>
    <row r="259" customFormat="false" ht="30" hidden="false" customHeight="true" outlineLevel="0" collapsed="false">
      <c r="A259" s="4" t="s">
        <v>515</v>
      </c>
      <c r="B259" s="5" t="s">
        <v>516</v>
      </c>
    </row>
    <row r="260" customFormat="false" ht="31.3" hidden="false" customHeight="false" outlineLevel="0" collapsed="false">
      <c r="A260" s="3" t="s">
        <v>517</v>
      </c>
      <c r="B260" s="6" t="s">
        <v>518</v>
      </c>
    </row>
    <row r="261" customFormat="false" ht="30" hidden="false" customHeight="true" outlineLevel="0" collapsed="false">
      <c r="A261" s="3" t="s">
        <v>519</v>
      </c>
      <c r="B261" s="6" t="s">
        <v>520</v>
      </c>
    </row>
    <row r="262" customFormat="false" ht="30" hidden="false" customHeight="true" outlineLevel="0" collapsed="false">
      <c r="A262" s="3" t="s">
        <v>521</v>
      </c>
      <c r="B262" s="6" t="s">
        <v>522</v>
      </c>
    </row>
    <row r="263" customFormat="false" ht="30" hidden="false" customHeight="true" outlineLevel="0" collapsed="false">
      <c r="A263" s="3" t="s">
        <v>523</v>
      </c>
      <c r="B263" s="6" t="s">
        <v>524</v>
      </c>
    </row>
    <row r="264" customFormat="false" ht="30" hidden="false" customHeight="true" outlineLevel="0" collapsed="false">
      <c r="A264" s="3" t="s">
        <v>525</v>
      </c>
      <c r="B264" s="6" t="s">
        <v>526</v>
      </c>
    </row>
    <row r="265" customFormat="false" ht="30" hidden="false" customHeight="true" outlineLevel="0" collapsed="false">
      <c r="A265" s="3" t="s">
        <v>527</v>
      </c>
      <c r="B265" s="6" t="s">
        <v>528</v>
      </c>
    </row>
    <row r="266" customFormat="false" ht="30" hidden="false" customHeight="true" outlineLevel="0" collapsed="false">
      <c r="A266" s="3" t="s">
        <v>529</v>
      </c>
      <c r="B266" s="6" t="s">
        <v>530</v>
      </c>
    </row>
    <row r="267" customFormat="false" ht="30" hidden="false" customHeight="true" outlineLevel="0" collapsed="false">
      <c r="A267" s="2" t="s">
        <v>531</v>
      </c>
      <c r="B267" s="7" t="s">
        <v>532</v>
      </c>
    </row>
    <row r="268" customFormat="false" ht="30" hidden="false" customHeight="true" outlineLevel="0" collapsed="false">
      <c r="A268" s="3" t="s">
        <v>533</v>
      </c>
      <c r="B268" s="6" t="s">
        <v>534</v>
      </c>
    </row>
    <row r="269" customFormat="false" ht="30" hidden="false" customHeight="true" outlineLevel="0" collapsed="false">
      <c r="A269" s="3" t="s">
        <v>535</v>
      </c>
      <c r="B269" s="6" t="s">
        <v>536</v>
      </c>
    </row>
    <row r="270" customFormat="false" ht="30" hidden="false" customHeight="true" outlineLevel="0" collapsed="false">
      <c r="A270" s="3" t="s">
        <v>537</v>
      </c>
      <c r="B270" s="6" t="s">
        <v>538</v>
      </c>
    </row>
    <row r="271" customFormat="false" ht="30" hidden="false" customHeight="true" outlineLevel="0" collapsed="false">
      <c r="A271" s="3" t="s">
        <v>539</v>
      </c>
      <c r="B271" s="6" t="s">
        <v>540</v>
      </c>
    </row>
    <row r="272" customFormat="false" ht="30" hidden="false" customHeight="true" outlineLevel="0" collapsed="false">
      <c r="A272" s="3" t="s">
        <v>541</v>
      </c>
      <c r="B272" s="6" t="s">
        <v>542</v>
      </c>
    </row>
    <row r="273" customFormat="false" ht="30" hidden="false" customHeight="true" outlineLevel="0" collapsed="false">
      <c r="A273" s="3" t="s">
        <v>543</v>
      </c>
      <c r="B273" s="6" t="s">
        <v>544</v>
      </c>
    </row>
    <row r="274" customFormat="false" ht="30" hidden="false" customHeight="true" outlineLevel="0" collapsed="false">
      <c r="A274" s="2" t="s">
        <v>545</v>
      </c>
      <c r="B274" s="7" t="s">
        <v>546</v>
      </c>
    </row>
    <row r="275" customFormat="false" ht="30" hidden="false" customHeight="true" outlineLevel="0" collapsed="false">
      <c r="A275" s="4" t="s">
        <v>547</v>
      </c>
      <c r="B275" s="5" t="s">
        <v>548</v>
      </c>
    </row>
    <row r="276" customFormat="false" ht="30" hidden="false" customHeight="true" outlineLevel="0" collapsed="false">
      <c r="A276" s="4" t="s">
        <v>549</v>
      </c>
      <c r="B276" s="5" t="s">
        <v>550</v>
      </c>
    </row>
    <row r="277" customFormat="false" ht="16.4" hidden="false" customHeight="false" outlineLevel="0" collapsed="false">
      <c r="A277" s="2" t="s">
        <v>551</v>
      </c>
      <c r="B277" s="6" t="s">
        <v>550</v>
      </c>
    </row>
    <row r="278" customFormat="false" ht="30" hidden="false" customHeight="true" outlineLevel="0" collapsed="false">
      <c r="A278" s="2" t="s">
        <v>552</v>
      </c>
      <c r="B278" s="7" t="s">
        <v>553</v>
      </c>
    </row>
    <row r="279" customFormat="false" ht="30" hidden="false" customHeight="true" outlineLevel="0" collapsed="false">
      <c r="A279" s="3" t="s">
        <v>554</v>
      </c>
      <c r="B279" s="6" t="s">
        <v>553</v>
      </c>
    </row>
    <row r="280" customFormat="false" ht="30" hidden="false" customHeight="true" outlineLevel="0" collapsed="false">
      <c r="A280" s="2" t="s">
        <v>555</v>
      </c>
      <c r="B280" s="7" t="s">
        <v>556</v>
      </c>
    </row>
    <row r="281" customFormat="false" ht="30" hidden="false" customHeight="true" outlineLevel="0" collapsed="false">
      <c r="A281" s="3" t="s">
        <v>557</v>
      </c>
      <c r="B281" s="6" t="s">
        <v>556</v>
      </c>
    </row>
    <row r="282" customFormat="false" ht="30" hidden="false" customHeight="true" outlineLevel="0" collapsed="false">
      <c r="A282" s="2" t="s">
        <v>558</v>
      </c>
      <c r="B282" s="7" t="s">
        <v>559</v>
      </c>
    </row>
    <row r="283" customFormat="false" ht="30" hidden="false" customHeight="true" outlineLevel="0" collapsed="false">
      <c r="A283" s="3" t="s">
        <v>560</v>
      </c>
      <c r="B283" s="6" t="s">
        <v>559</v>
      </c>
    </row>
    <row r="284" customFormat="false" ht="30" hidden="false" customHeight="true" outlineLevel="0" collapsed="false">
      <c r="A284" s="2" t="s">
        <v>561</v>
      </c>
      <c r="B284" s="7" t="s">
        <v>562</v>
      </c>
    </row>
    <row r="285" customFormat="false" ht="30" hidden="false" customHeight="true" outlineLevel="0" collapsed="false">
      <c r="A285" s="3" t="s">
        <v>563</v>
      </c>
      <c r="B285" s="6" t="s">
        <v>562</v>
      </c>
    </row>
    <row r="286" customFormat="false" ht="30" hidden="false" customHeight="true" outlineLevel="0" collapsed="false">
      <c r="A286" s="2" t="s">
        <v>564</v>
      </c>
      <c r="B286" s="7" t="s">
        <v>565</v>
      </c>
    </row>
    <row r="287" customFormat="false" ht="30" hidden="false" customHeight="true" outlineLevel="0" collapsed="false">
      <c r="A287" s="3" t="s">
        <v>566</v>
      </c>
      <c r="B287" s="6" t="s">
        <v>565</v>
      </c>
    </row>
    <row r="288" customFormat="false" ht="30" hidden="false" customHeight="true" outlineLevel="0" collapsed="false">
      <c r="A288" s="2" t="s">
        <v>567</v>
      </c>
      <c r="B288" s="7" t="s">
        <v>568</v>
      </c>
    </row>
    <row r="289" customFormat="false" ht="30" hidden="false" customHeight="true" outlineLevel="0" collapsed="false">
      <c r="A289" s="2" t="s">
        <v>569</v>
      </c>
      <c r="B289" s="7" t="s">
        <v>570</v>
      </c>
    </row>
    <row r="290" customFormat="false" ht="30" hidden="false" customHeight="true" outlineLevel="0" collapsed="false">
      <c r="A290" s="3" t="s">
        <v>571</v>
      </c>
      <c r="B290" s="6" t="s">
        <v>572</v>
      </c>
    </row>
    <row r="291" customFormat="false" ht="30" hidden="false" customHeight="true" outlineLevel="0" collapsed="false">
      <c r="A291" s="3" t="s">
        <v>573</v>
      </c>
      <c r="B291" s="6" t="s">
        <v>574</v>
      </c>
    </row>
    <row r="292" customFormat="false" ht="30" hidden="false" customHeight="true" outlineLevel="0" collapsed="false">
      <c r="A292" s="3" t="s">
        <v>575</v>
      </c>
      <c r="B292" s="6" t="s">
        <v>576</v>
      </c>
    </row>
    <row r="293" customFormat="false" ht="30" hidden="false" customHeight="true" outlineLevel="0" collapsed="false">
      <c r="A293" s="3" t="s">
        <v>577</v>
      </c>
      <c r="B293" s="6" t="s">
        <v>578</v>
      </c>
    </row>
    <row r="294" customFormat="false" ht="30" hidden="false" customHeight="true" outlineLevel="0" collapsed="false">
      <c r="A294" s="3" t="s">
        <v>579</v>
      </c>
      <c r="B294" s="6" t="s">
        <v>580</v>
      </c>
    </row>
    <row r="295" customFormat="false" ht="30" hidden="false" customHeight="true" outlineLevel="0" collapsed="false">
      <c r="A295" s="2" t="s">
        <v>581</v>
      </c>
      <c r="B295" s="7" t="s">
        <v>582</v>
      </c>
    </row>
    <row r="296" customFormat="false" ht="30" hidden="false" customHeight="true" outlineLevel="0" collapsed="false">
      <c r="A296" s="3" t="s">
        <v>583</v>
      </c>
      <c r="B296" s="6" t="s">
        <v>584</v>
      </c>
    </row>
    <row r="297" customFormat="false" ht="30" hidden="false" customHeight="true" outlineLevel="0" collapsed="false">
      <c r="A297" s="3" t="s">
        <v>585</v>
      </c>
      <c r="B297" s="6" t="s">
        <v>586</v>
      </c>
    </row>
    <row r="298" customFormat="false" ht="30" hidden="false" customHeight="true" outlineLevel="0" collapsed="false">
      <c r="A298" s="3" t="s">
        <v>587</v>
      </c>
      <c r="B298" s="6" t="s">
        <v>588</v>
      </c>
    </row>
    <row r="299" customFormat="false" ht="30" hidden="false" customHeight="true" outlineLevel="0" collapsed="false">
      <c r="A299" s="3" t="s">
        <v>589</v>
      </c>
      <c r="B299" s="6" t="s">
        <v>590</v>
      </c>
    </row>
    <row r="300" customFormat="false" ht="30" hidden="false" customHeight="true" outlineLevel="0" collapsed="false">
      <c r="A300" s="3" t="s">
        <v>591</v>
      </c>
      <c r="B300" s="6" t="s">
        <v>592</v>
      </c>
    </row>
    <row r="301" customFormat="false" ht="30" hidden="false" customHeight="true" outlineLevel="0" collapsed="false">
      <c r="A301" s="3" t="s">
        <v>593</v>
      </c>
      <c r="B301" s="6" t="s">
        <v>594</v>
      </c>
    </row>
    <row r="302" customFormat="false" ht="30" hidden="false" customHeight="true" outlineLevel="0" collapsed="false">
      <c r="A302" s="3" t="s">
        <v>595</v>
      </c>
      <c r="B302" s="6" t="s">
        <v>596</v>
      </c>
    </row>
    <row r="303" customFormat="false" ht="30" hidden="false" customHeight="true" outlineLevel="0" collapsed="false">
      <c r="A303" s="3" t="s">
        <v>597</v>
      </c>
      <c r="B303" s="6" t="s">
        <v>598</v>
      </c>
    </row>
    <row r="304" customFormat="false" ht="30" hidden="false" customHeight="true" outlineLevel="0" collapsed="false">
      <c r="A304" s="2" t="s">
        <v>599</v>
      </c>
      <c r="B304" s="7" t="s">
        <v>600</v>
      </c>
    </row>
    <row r="305" customFormat="false" ht="30" hidden="false" customHeight="true" outlineLevel="0" collapsed="false">
      <c r="A305" s="3" t="s">
        <v>601</v>
      </c>
      <c r="B305" s="6" t="s">
        <v>602</v>
      </c>
    </row>
    <row r="306" customFormat="false" ht="30" hidden="false" customHeight="true" outlineLevel="0" collapsed="false">
      <c r="A306" s="3" t="s">
        <v>603</v>
      </c>
      <c r="B306" s="6" t="s">
        <v>604</v>
      </c>
    </row>
    <row r="307" customFormat="false" ht="30" hidden="false" customHeight="true" outlineLevel="0" collapsed="false">
      <c r="A307" s="3" t="s">
        <v>605</v>
      </c>
      <c r="B307" s="6" t="s">
        <v>606</v>
      </c>
    </row>
    <row r="308" customFormat="false" ht="30" hidden="false" customHeight="true" outlineLevel="0" collapsed="false">
      <c r="A308" s="3" t="s">
        <v>607</v>
      </c>
      <c r="B308" s="6" t="s">
        <v>608</v>
      </c>
    </row>
    <row r="309" customFormat="false" ht="30" hidden="false" customHeight="true" outlineLevel="0" collapsed="false">
      <c r="A309" s="2" t="s">
        <v>609</v>
      </c>
      <c r="B309" s="7" t="s">
        <v>610</v>
      </c>
    </row>
    <row r="310" customFormat="false" ht="30" hidden="false" customHeight="true" outlineLevel="0" collapsed="false">
      <c r="A310" s="3" t="s">
        <v>611</v>
      </c>
      <c r="B310" s="6" t="s">
        <v>612</v>
      </c>
    </row>
    <row r="311" customFormat="false" ht="30" hidden="false" customHeight="true" outlineLevel="0" collapsed="false">
      <c r="A311" s="3" t="s">
        <v>613</v>
      </c>
      <c r="B311" s="6" t="s">
        <v>614</v>
      </c>
    </row>
    <row r="312" customFormat="false" ht="30" hidden="false" customHeight="true" outlineLevel="0" collapsed="false">
      <c r="A312" s="3" t="s">
        <v>615</v>
      </c>
      <c r="B312" s="6" t="s">
        <v>616</v>
      </c>
    </row>
    <row r="313" customFormat="false" ht="30" hidden="false" customHeight="true" outlineLevel="0" collapsed="false">
      <c r="A313" s="3" t="s">
        <v>617</v>
      </c>
      <c r="B313" s="6" t="s">
        <v>618</v>
      </c>
    </row>
    <row r="314" customFormat="false" ht="30" hidden="false" customHeight="true" outlineLevel="0" collapsed="false">
      <c r="A314" s="2" t="s">
        <v>619</v>
      </c>
      <c r="B314" s="7" t="s">
        <v>620</v>
      </c>
    </row>
    <row r="315" customFormat="false" ht="30" hidden="false" customHeight="true" outlineLevel="0" collapsed="false">
      <c r="A315" s="3" t="s">
        <v>621</v>
      </c>
      <c r="B315" s="6" t="s">
        <v>622</v>
      </c>
    </row>
    <row r="316" customFormat="false" ht="30" hidden="false" customHeight="true" outlineLevel="0" collapsed="false">
      <c r="A316" s="3" t="s">
        <v>623</v>
      </c>
      <c r="B316" s="6" t="s">
        <v>624</v>
      </c>
    </row>
    <row r="317" customFormat="false" ht="30" hidden="false" customHeight="true" outlineLevel="0" collapsed="false">
      <c r="A317" s="3" t="s">
        <v>625</v>
      </c>
      <c r="B317" s="6" t="s">
        <v>626</v>
      </c>
    </row>
    <row r="318" customFormat="false" ht="30" hidden="false" customHeight="true" outlineLevel="0" collapsed="false">
      <c r="A318" s="3" t="s">
        <v>627</v>
      </c>
      <c r="B318" s="6" t="s">
        <v>628</v>
      </c>
    </row>
    <row r="319" customFormat="false" ht="30" hidden="false" customHeight="true" outlineLevel="0" collapsed="false">
      <c r="A319" s="3" t="s">
        <v>629</v>
      </c>
      <c r="B319" s="6" t="s">
        <v>630</v>
      </c>
    </row>
    <row r="320" customFormat="false" ht="30" hidden="false" customHeight="true" outlineLevel="0" collapsed="false">
      <c r="A320" s="3" t="s">
        <v>631</v>
      </c>
      <c r="B320" s="6" t="s">
        <v>632</v>
      </c>
    </row>
    <row r="321" customFormat="false" ht="30" hidden="false" customHeight="true" outlineLevel="0" collapsed="false">
      <c r="A321" s="3" t="s">
        <v>633</v>
      </c>
      <c r="B321" s="6" t="s">
        <v>634</v>
      </c>
    </row>
    <row r="322" customFormat="false" ht="30" hidden="false" customHeight="true" outlineLevel="0" collapsed="false">
      <c r="A322" s="3" t="s">
        <v>635</v>
      </c>
      <c r="B322" s="6" t="s">
        <v>636</v>
      </c>
    </row>
    <row r="323" customFormat="false" ht="30" hidden="false" customHeight="true" outlineLevel="0" collapsed="false">
      <c r="A323" s="2" t="s">
        <v>637</v>
      </c>
      <c r="B323" s="7" t="s">
        <v>638</v>
      </c>
    </row>
    <row r="324" customFormat="false" ht="30" hidden="false" customHeight="true" outlineLevel="0" collapsed="false">
      <c r="A324" s="3" t="s">
        <v>639</v>
      </c>
      <c r="B324" s="6" t="s">
        <v>640</v>
      </c>
    </row>
    <row r="325" customFormat="false" ht="30" hidden="false" customHeight="true" outlineLevel="0" collapsed="false">
      <c r="A325" s="3" t="s">
        <v>641</v>
      </c>
      <c r="B325" s="6" t="s">
        <v>642</v>
      </c>
    </row>
    <row r="326" customFormat="false" ht="30" hidden="false" customHeight="true" outlineLevel="0" collapsed="false">
      <c r="A326" s="3" t="s">
        <v>643</v>
      </c>
      <c r="B326" s="6" t="s">
        <v>644</v>
      </c>
    </row>
    <row r="327" customFormat="false" ht="30" hidden="false" customHeight="true" outlineLevel="0" collapsed="false">
      <c r="A327" s="3" t="s">
        <v>645</v>
      </c>
      <c r="B327" s="6" t="s">
        <v>646</v>
      </c>
    </row>
    <row r="328" customFormat="false" ht="30" hidden="false" customHeight="true" outlineLevel="0" collapsed="false">
      <c r="A328" s="3" t="s">
        <v>647</v>
      </c>
      <c r="B328" s="6" t="s">
        <v>648</v>
      </c>
    </row>
    <row r="329" customFormat="false" ht="30" hidden="false" customHeight="true" outlineLevel="0" collapsed="false">
      <c r="A329" s="3" t="s">
        <v>649</v>
      </c>
      <c r="B329" s="6" t="s">
        <v>650</v>
      </c>
    </row>
    <row r="330" customFormat="false" ht="30" hidden="false" customHeight="true" outlineLevel="0" collapsed="false">
      <c r="A330" s="3" t="s">
        <v>651</v>
      </c>
      <c r="B330" s="6" t="s">
        <v>652</v>
      </c>
    </row>
    <row r="331" customFormat="false" ht="30" hidden="false" customHeight="true" outlineLevel="0" collapsed="false">
      <c r="A331" s="3" t="s">
        <v>653</v>
      </c>
      <c r="B331" s="6" t="s">
        <v>654</v>
      </c>
    </row>
    <row r="332" customFormat="false" ht="30" hidden="false" customHeight="true" outlineLevel="0" collapsed="false">
      <c r="A332" s="3" t="s">
        <v>655</v>
      </c>
      <c r="B332" s="6" t="s">
        <v>656</v>
      </c>
    </row>
    <row r="333" customFormat="false" ht="30" hidden="false" customHeight="true" outlineLevel="0" collapsed="false">
      <c r="A333" s="3" t="s">
        <v>657</v>
      </c>
      <c r="B333" s="6" t="s">
        <v>658</v>
      </c>
    </row>
    <row r="334" customFormat="false" ht="30" hidden="false" customHeight="true" outlineLevel="0" collapsed="false">
      <c r="A334" s="2" t="s">
        <v>659</v>
      </c>
      <c r="B334" s="7" t="s">
        <v>660</v>
      </c>
    </row>
    <row r="335" customFormat="false" ht="30" hidden="false" customHeight="true" outlineLevel="0" collapsed="false">
      <c r="A335" s="3" t="s">
        <v>661</v>
      </c>
      <c r="B335" s="6" t="s">
        <v>662</v>
      </c>
    </row>
    <row r="336" customFormat="false" ht="30" hidden="false" customHeight="true" outlineLevel="0" collapsed="false">
      <c r="A336" s="3" t="s">
        <v>663</v>
      </c>
      <c r="B336" s="6" t="s">
        <v>664</v>
      </c>
    </row>
    <row r="337" customFormat="false" ht="30" hidden="false" customHeight="true" outlineLevel="0" collapsed="false">
      <c r="A337" s="3" t="s">
        <v>665</v>
      </c>
      <c r="B337" s="6" t="s">
        <v>666</v>
      </c>
    </row>
    <row r="338" customFormat="false" ht="30" hidden="false" customHeight="true" outlineLevel="0" collapsed="false">
      <c r="A338" s="3" t="s">
        <v>667</v>
      </c>
      <c r="B338" s="6" t="s">
        <v>668</v>
      </c>
    </row>
    <row r="339" customFormat="false" ht="30" hidden="false" customHeight="true" outlineLevel="0" collapsed="false">
      <c r="A339" s="3" t="s">
        <v>669</v>
      </c>
      <c r="B339" s="6" t="s">
        <v>670</v>
      </c>
    </row>
    <row r="340" customFormat="false" ht="30" hidden="false" customHeight="true" outlineLevel="0" collapsed="false">
      <c r="A340" s="2" t="s">
        <v>671</v>
      </c>
      <c r="B340" s="7" t="s">
        <v>672</v>
      </c>
    </row>
    <row r="341" customFormat="false" ht="30" hidden="false" customHeight="true" outlineLevel="0" collapsed="false">
      <c r="A341" s="3" t="s">
        <v>673</v>
      </c>
      <c r="B341" s="6" t="s">
        <v>674</v>
      </c>
    </row>
    <row r="342" customFormat="false" ht="30" hidden="false" customHeight="true" outlineLevel="0" collapsed="false">
      <c r="A342" s="3" t="s">
        <v>675</v>
      </c>
      <c r="B342" s="6" t="s">
        <v>676</v>
      </c>
    </row>
    <row r="343" customFormat="false" ht="30" hidden="false" customHeight="true" outlineLevel="0" collapsed="false">
      <c r="A343" s="3" t="s">
        <v>677</v>
      </c>
      <c r="B343" s="6" t="s">
        <v>678</v>
      </c>
    </row>
    <row r="344" customFormat="false" ht="30" hidden="false" customHeight="true" outlineLevel="0" collapsed="false">
      <c r="A344" s="3" t="s">
        <v>679</v>
      </c>
      <c r="B344" s="6" t="s">
        <v>680</v>
      </c>
    </row>
    <row r="345" customFormat="false" ht="30" hidden="false" customHeight="true" outlineLevel="0" collapsed="false">
      <c r="A345" s="3" t="s">
        <v>681</v>
      </c>
      <c r="B345" s="6" t="s">
        <v>682</v>
      </c>
    </row>
    <row r="346" customFormat="false" ht="30" hidden="false" customHeight="true" outlineLevel="0" collapsed="false">
      <c r="A346" s="3" t="s">
        <v>683</v>
      </c>
      <c r="B346" s="6" t="s">
        <v>684</v>
      </c>
    </row>
    <row r="347" customFormat="false" ht="30" hidden="false" customHeight="true" outlineLevel="0" collapsed="false">
      <c r="A347" s="3" t="s">
        <v>685</v>
      </c>
      <c r="B347" s="6" t="s">
        <v>686</v>
      </c>
    </row>
    <row r="348" customFormat="false" ht="30" hidden="false" customHeight="true" outlineLevel="0" collapsed="false">
      <c r="A348" s="3" t="s">
        <v>687</v>
      </c>
      <c r="B348" s="6" t="s">
        <v>688</v>
      </c>
    </row>
    <row r="349" customFormat="false" ht="30" hidden="false" customHeight="true" outlineLevel="0" collapsed="false">
      <c r="A349" s="3" t="s">
        <v>689</v>
      </c>
      <c r="B349" s="6" t="s">
        <v>690</v>
      </c>
    </row>
    <row r="350" customFormat="false" ht="30" hidden="false" customHeight="true" outlineLevel="0" collapsed="false">
      <c r="A350" s="3" t="s">
        <v>691</v>
      </c>
      <c r="B350" s="6" t="s">
        <v>692</v>
      </c>
    </row>
    <row r="351" customFormat="false" ht="30" hidden="false" customHeight="true" outlineLevel="0" collapsed="false">
      <c r="A351" s="2" t="s">
        <v>693</v>
      </c>
      <c r="B351" s="7" t="s">
        <v>694</v>
      </c>
    </row>
    <row r="352" customFormat="false" ht="30" hidden="false" customHeight="true" outlineLevel="0" collapsed="false">
      <c r="A352" s="3" t="s">
        <v>695</v>
      </c>
      <c r="B352" s="6" t="s">
        <v>696</v>
      </c>
    </row>
    <row r="353" customFormat="false" ht="30" hidden="false" customHeight="true" outlineLevel="0" collapsed="false">
      <c r="A353" s="3" t="s">
        <v>697</v>
      </c>
      <c r="B353" s="6" t="s">
        <v>698</v>
      </c>
    </row>
    <row r="354" customFormat="false" ht="30" hidden="false" customHeight="true" outlineLevel="0" collapsed="false">
      <c r="A354" s="3" t="s">
        <v>699</v>
      </c>
      <c r="B354" s="6" t="s">
        <v>700</v>
      </c>
    </row>
    <row r="355" customFormat="false" ht="30" hidden="false" customHeight="true" outlineLevel="0" collapsed="false">
      <c r="A355" s="2" t="s">
        <v>701</v>
      </c>
      <c r="B355" s="7" t="s">
        <v>702</v>
      </c>
    </row>
    <row r="356" customFormat="false" ht="30" hidden="false" customHeight="true" outlineLevel="0" collapsed="false">
      <c r="A356" s="3" t="s">
        <v>703</v>
      </c>
      <c r="B356" s="6" t="s">
        <v>704</v>
      </c>
    </row>
    <row r="357" customFormat="false" ht="30" hidden="false" customHeight="true" outlineLevel="0" collapsed="false">
      <c r="A357" s="3" t="s">
        <v>705</v>
      </c>
      <c r="B357" s="6" t="s">
        <v>706</v>
      </c>
    </row>
    <row r="358" customFormat="false" ht="30" hidden="false" customHeight="true" outlineLevel="0" collapsed="false">
      <c r="A358" s="3" t="s">
        <v>707</v>
      </c>
      <c r="B358" s="6" t="s">
        <v>708</v>
      </c>
    </row>
    <row r="359" customFormat="false" ht="30" hidden="false" customHeight="true" outlineLevel="0" collapsed="false">
      <c r="A359" s="3" t="s">
        <v>709</v>
      </c>
      <c r="B359" s="6" t="s">
        <v>710</v>
      </c>
    </row>
    <row r="360" customFormat="false" ht="30" hidden="false" customHeight="true" outlineLevel="0" collapsed="false">
      <c r="A360" s="3" t="s">
        <v>711</v>
      </c>
      <c r="B360" s="6" t="s">
        <v>712</v>
      </c>
    </row>
    <row r="361" customFormat="false" ht="30" hidden="false" customHeight="true" outlineLevel="0" collapsed="false">
      <c r="A361" s="3" t="s">
        <v>713</v>
      </c>
      <c r="B361" s="6" t="s">
        <v>714</v>
      </c>
    </row>
    <row r="362" customFormat="false" ht="30" hidden="false" customHeight="true" outlineLevel="0" collapsed="false">
      <c r="A362" s="3" t="s">
        <v>715</v>
      </c>
      <c r="B362" s="6" t="s">
        <v>716</v>
      </c>
    </row>
    <row r="363" customFormat="false" ht="30" hidden="false" customHeight="true" outlineLevel="0" collapsed="false">
      <c r="A363" s="3" t="s">
        <v>717</v>
      </c>
      <c r="B363" s="6" t="s">
        <v>718</v>
      </c>
    </row>
    <row r="364" customFormat="false" ht="30" hidden="false" customHeight="true" outlineLevel="0" collapsed="false">
      <c r="A364" s="3" t="s">
        <v>719</v>
      </c>
      <c r="B364" s="6" t="s">
        <v>720</v>
      </c>
    </row>
    <row r="365" customFormat="false" ht="30" hidden="false" customHeight="true" outlineLevel="0" collapsed="false">
      <c r="A365" s="3" t="s">
        <v>721</v>
      </c>
      <c r="B365" s="6" t="s">
        <v>722</v>
      </c>
    </row>
    <row r="366" customFormat="false" ht="30" hidden="false" customHeight="true" outlineLevel="0" collapsed="false">
      <c r="A366" s="3" t="s">
        <v>723</v>
      </c>
      <c r="B366" s="6" t="s">
        <v>724</v>
      </c>
    </row>
    <row r="367" customFormat="false" ht="30" hidden="false" customHeight="true" outlineLevel="0" collapsed="false">
      <c r="A367" s="3" t="s">
        <v>725</v>
      </c>
      <c r="B367" s="6" t="s">
        <v>726</v>
      </c>
    </row>
    <row r="368" customFormat="false" ht="30" hidden="false" customHeight="true" outlineLevel="0" collapsed="false">
      <c r="A368" s="3" t="s">
        <v>727</v>
      </c>
      <c r="B368" s="6" t="s">
        <v>728</v>
      </c>
    </row>
    <row r="369" customFormat="false" ht="30" hidden="false" customHeight="true" outlineLevel="0" collapsed="false">
      <c r="A369" s="3" t="s">
        <v>729</v>
      </c>
      <c r="B369" s="6" t="s">
        <v>730</v>
      </c>
    </row>
    <row r="370" customFormat="false" ht="30" hidden="false" customHeight="true" outlineLevel="0" collapsed="false">
      <c r="A370" s="2" t="s">
        <v>731</v>
      </c>
      <c r="B370" s="7" t="s">
        <v>732</v>
      </c>
    </row>
    <row r="371" customFormat="false" ht="30" hidden="false" customHeight="true" outlineLevel="0" collapsed="false">
      <c r="A371" s="3" t="s">
        <v>733</v>
      </c>
      <c r="B371" s="6" t="s">
        <v>734</v>
      </c>
    </row>
    <row r="372" customFormat="false" ht="30" hidden="false" customHeight="true" outlineLevel="0" collapsed="false">
      <c r="A372" s="3" t="s">
        <v>735</v>
      </c>
      <c r="B372" s="6" t="s">
        <v>736</v>
      </c>
    </row>
    <row r="373" customFormat="false" ht="30" hidden="false" customHeight="true" outlineLevel="0" collapsed="false">
      <c r="A373" s="3" t="s">
        <v>737</v>
      </c>
      <c r="B373" s="6" t="s">
        <v>738</v>
      </c>
    </row>
    <row r="374" customFormat="false" ht="30" hidden="false" customHeight="true" outlineLevel="0" collapsed="false">
      <c r="A374" s="3" t="s">
        <v>739</v>
      </c>
      <c r="B374" s="6" t="s">
        <v>740</v>
      </c>
    </row>
    <row r="375" customFormat="false" ht="30" hidden="false" customHeight="true" outlineLevel="0" collapsed="false">
      <c r="A375" s="3" t="s">
        <v>741</v>
      </c>
      <c r="B375" s="6" t="s">
        <v>742</v>
      </c>
    </row>
    <row r="376" customFormat="false" ht="30" hidden="false" customHeight="true" outlineLevel="0" collapsed="false">
      <c r="A376" s="2" t="s">
        <v>743</v>
      </c>
      <c r="B376" s="7" t="s">
        <v>744</v>
      </c>
    </row>
    <row r="377" customFormat="false" ht="30" hidden="false" customHeight="true" outlineLevel="0" collapsed="false">
      <c r="A377" s="3" t="s">
        <v>745</v>
      </c>
      <c r="B377" s="6" t="s">
        <v>744</v>
      </c>
    </row>
    <row r="378" customFormat="false" ht="30" hidden="false" customHeight="true" outlineLevel="0" collapsed="false">
      <c r="A378" s="2" t="s">
        <v>746</v>
      </c>
      <c r="B378" s="7" t="s">
        <v>747</v>
      </c>
    </row>
    <row r="379" customFormat="false" ht="30" hidden="false" customHeight="true" outlineLevel="0" collapsed="false">
      <c r="A379" s="2" t="s">
        <v>748</v>
      </c>
      <c r="B379" s="7" t="s">
        <v>749</v>
      </c>
    </row>
    <row r="380" customFormat="false" ht="30" hidden="false" customHeight="true" outlineLevel="0" collapsed="false">
      <c r="A380" s="3" t="s">
        <v>750</v>
      </c>
      <c r="B380" s="6" t="s">
        <v>751</v>
      </c>
    </row>
    <row r="381" customFormat="false" ht="30" hidden="false" customHeight="true" outlineLevel="0" collapsed="false">
      <c r="A381" s="3" t="s">
        <v>752</v>
      </c>
      <c r="B381" s="6" t="s">
        <v>753</v>
      </c>
    </row>
    <row r="382" customFormat="false" ht="30" hidden="false" customHeight="true" outlineLevel="0" collapsed="false">
      <c r="A382" s="3" t="s">
        <v>754</v>
      </c>
      <c r="B382" s="6" t="s">
        <v>755</v>
      </c>
    </row>
    <row r="383" customFormat="false" ht="30" hidden="false" customHeight="true" outlineLevel="0" collapsed="false">
      <c r="A383" s="2" t="s">
        <v>756</v>
      </c>
      <c r="B383" s="7" t="s">
        <v>757</v>
      </c>
    </row>
    <row r="384" customFormat="false" ht="30" hidden="false" customHeight="true" outlineLevel="0" collapsed="false">
      <c r="A384" s="3" t="s">
        <v>758</v>
      </c>
      <c r="B384" s="6" t="s">
        <v>759</v>
      </c>
    </row>
    <row r="385" customFormat="false" ht="30" hidden="false" customHeight="true" outlineLevel="0" collapsed="false">
      <c r="A385" s="3" t="s">
        <v>760</v>
      </c>
      <c r="B385" s="6" t="s">
        <v>761</v>
      </c>
    </row>
    <row r="386" customFormat="false" ht="30" hidden="false" customHeight="true" outlineLevel="0" collapsed="false">
      <c r="A386" s="3" t="s">
        <v>762</v>
      </c>
      <c r="B386" s="6" t="s">
        <v>763</v>
      </c>
    </row>
    <row r="387" customFormat="false" ht="30" hidden="false" customHeight="true" outlineLevel="0" collapsed="false">
      <c r="A387" s="3" t="s">
        <v>764</v>
      </c>
      <c r="B387" s="6" t="s">
        <v>765</v>
      </c>
    </row>
    <row r="388" customFormat="false" ht="30" hidden="false" customHeight="true" outlineLevel="0" collapsed="false">
      <c r="A388" s="3" t="s">
        <v>766</v>
      </c>
      <c r="B388" s="6" t="s">
        <v>767</v>
      </c>
    </row>
    <row r="389" customFormat="false" ht="30" hidden="false" customHeight="true" outlineLevel="0" collapsed="false">
      <c r="A389" s="3" t="s">
        <v>768</v>
      </c>
      <c r="B389" s="6" t="s">
        <v>769</v>
      </c>
    </row>
    <row r="390" customFormat="false" ht="30" hidden="false" customHeight="true" outlineLevel="0" collapsed="false">
      <c r="A390" s="3" t="s">
        <v>770</v>
      </c>
      <c r="B390" s="6" t="s">
        <v>771</v>
      </c>
    </row>
    <row r="391" customFormat="false" ht="30" hidden="false" customHeight="true" outlineLevel="0" collapsed="false">
      <c r="A391" s="2" t="s">
        <v>772</v>
      </c>
      <c r="B391" s="7" t="s">
        <v>773</v>
      </c>
    </row>
    <row r="392" customFormat="false" ht="30" hidden="false" customHeight="true" outlineLevel="0" collapsed="false">
      <c r="A392" s="3" t="s">
        <v>774</v>
      </c>
      <c r="B392" s="6" t="s">
        <v>775</v>
      </c>
    </row>
    <row r="393" customFormat="false" ht="30" hidden="false" customHeight="true" outlineLevel="0" collapsed="false">
      <c r="A393" s="3" t="s">
        <v>776</v>
      </c>
      <c r="B393" s="6" t="s">
        <v>777</v>
      </c>
    </row>
    <row r="394" customFormat="false" ht="30" hidden="false" customHeight="true" outlineLevel="0" collapsed="false">
      <c r="A394" s="3" t="s">
        <v>778</v>
      </c>
      <c r="B394" s="6" t="s">
        <v>779</v>
      </c>
    </row>
    <row r="395" customFormat="false" ht="30" hidden="false" customHeight="true" outlineLevel="0" collapsed="false">
      <c r="A395" s="3" t="s">
        <v>780</v>
      </c>
      <c r="B395" s="6" t="s">
        <v>781</v>
      </c>
    </row>
    <row r="396" customFormat="false" ht="30" hidden="false" customHeight="true" outlineLevel="0" collapsed="false">
      <c r="A396" s="2" t="s">
        <v>782</v>
      </c>
      <c r="B396" s="7" t="s">
        <v>783</v>
      </c>
    </row>
    <row r="397" customFormat="false" ht="30" hidden="false" customHeight="true" outlineLevel="0" collapsed="false">
      <c r="A397" s="3" t="s">
        <v>784</v>
      </c>
      <c r="B397" s="6" t="s">
        <v>785</v>
      </c>
    </row>
    <row r="398" customFormat="false" ht="30" hidden="false" customHeight="true" outlineLevel="0" collapsed="false">
      <c r="A398" s="3" t="s">
        <v>786</v>
      </c>
      <c r="B398" s="6" t="s">
        <v>787</v>
      </c>
    </row>
    <row r="399" customFormat="false" ht="30" hidden="false" customHeight="true" outlineLevel="0" collapsed="false">
      <c r="A399" s="3" t="s">
        <v>788</v>
      </c>
      <c r="B399" s="6" t="s">
        <v>789</v>
      </c>
    </row>
    <row r="400" customFormat="false" ht="30" hidden="false" customHeight="true" outlineLevel="0" collapsed="false">
      <c r="A400" s="6" t="s">
        <v>790</v>
      </c>
      <c r="B400" s="6" t="s">
        <v>791</v>
      </c>
    </row>
    <row r="401" customFormat="false" ht="30" hidden="false" customHeight="true" outlineLevel="0" collapsed="false">
      <c r="A401" s="4" t="s">
        <v>792</v>
      </c>
      <c r="B401" s="5" t="s">
        <v>793</v>
      </c>
    </row>
    <row r="402" customFormat="false" ht="30" hidden="false" customHeight="true" outlineLevel="0" collapsed="false">
      <c r="A402" s="4" t="s">
        <v>794</v>
      </c>
      <c r="B402" s="5" t="s">
        <v>795</v>
      </c>
    </row>
    <row r="403" customFormat="false" ht="16.4" hidden="false" customHeight="false" outlineLevel="0" collapsed="false">
      <c r="A403" s="3" t="s">
        <v>796</v>
      </c>
      <c r="B403" s="6" t="s">
        <v>797</v>
      </c>
    </row>
    <row r="404" customFormat="false" ht="30" hidden="false" customHeight="true" outlineLevel="0" collapsed="false">
      <c r="A404" s="3" t="s">
        <v>798</v>
      </c>
      <c r="B404" s="6" t="s">
        <v>799</v>
      </c>
    </row>
    <row r="405" customFormat="false" ht="30" hidden="false" customHeight="true" outlineLevel="0" collapsed="false">
      <c r="A405" s="3" t="s">
        <v>800</v>
      </c>
      <c r="B405" s="6" t="s">
        <v>801</v>
      </c>
    </row>
    <row r="406" customFormat="false" ht="30" hidden="false" customHeight="true" outlineLevel="0" collapsed="false">
      <c r="A406" s="2" t="s">
        <v>802</v>
      </c>
      <c r="B406" s="7" t="s">
        <v>803</v>
      </c>
    </row>
    <row r="407" customFormat="false" ht="30" hidden="false" customHeight="true" outlineLevel="0" collapsed="false">
      <c r="A407" s="3" t="s">
        <v>804</v>
      </c>
      <c r="B407" s="6" t="s">
        <v>805</v>
      </c>
    </row>
    <row r="408" customFormat="false" ht="30" hidden="false" customHeight="true" outlineLevel="0" collapsed="false">
      <c r="A408" s="3" t="s">
        <v>806</v>
      </c>
      <c r="B408" s="6" t="s">
        <v>807</v>
      </c>
    </row>
    <row r="409" customFormat="false" ht="30" hidden="false" customHeight="true" outlineLevel="0" collapsed="false">
      <c r="A409" s="3" t="s">
        <v>808</v>
      </c>
      <c r="B409" s="6" t="s">
        <v>809</v>
      </c>
    </row>
    <row r="410" customFormat="false" ht="30" hidden="false" customHeight="true" outlineLevel="0" collapsed="false">
      <c r="A410" s="3" t="s">
        <v>810</v>
      </c>
      <c r="B410" s="6" t="s">
        <v>811</v>
      </c>
    </row>
    <row r="411" customFormat="false" ht="30" hidden="false" customHeight="true" outlineLevel="0" collapsed="false">
      <c r="A411" s="3" t="s">
        <v>812</v>
      </c>
      <c r="B411" s="6" t="s">
        <v>813</v>
      </c>
    </row>
    <row r="412" customFormat="false" ht="30" hidden="false" customHeight="true" outlineLevel="0" collapsed="false">
      <c r="A412" s="3" t="s">
        <v>814</v>
      </c>
      <c r="B412" s="6" t="s">
        <v>815</v>
      </c>
    </row>
    <row r="413" customFormat="false" ht="30" hidden="false" customHeight="true" outlineLevel="0" collapsed="false">
      <c r="A413" s="2" t="s">
        <v>816</v>
      </c>
      <c r="B413" s="7" t="s">
        <v>817</v>
      </c>
    </row>
    <row r="414" customFormat="false" ht="30" hidden="false" customHeight="true" outlineLevel="0" collapsed="false">
      <c r="A414" s="3" t="s">
        <v>818</v>
      </c>
      <c r="B414" s="6" t="s">
        <v>819</v>
      </c>
    </row>
    <row r="415" customFormat="false" ht="30" hidden="false" customHeight="true" outlineLevel="0" collapsed="false">
      <c r="A415" s="3" t="s">
        <v>820</v>
      </c>
      <c r="B415" s="6" t="s">
        <v>821</v>
      </c>
    </row>
    <row r="416" customFormat="false" ht="30" hidden="false" customHeight="true" outlineLevel="0" collapsed="false">
      <c r="A416" s="3" t="s">
        <v>822</v>
      </c>
      <c r="B416" s="6" t="s">
        <v>823</v>
      </c>
    </row>
    <row r="417" customFormat="false" ht="30" hidden="false" customHeight="true" outlineLevel="0" collapsed="false">
      <c r="A417" s="3" t="s">
        <v>824</v>
      </c>
      <c r="B417" s="6" t="s">
        <v>825</v>
      </c>
    </row>
    <row r="418" customFormat="false" ht="30" hidden="false" customHeight="true" outlineLevel="0" collapsed="false">
      <c r="A418" s="3" t="s">
        <v>826</v>
      </c>
      <c r="B418" s="6" t="s">
        <v>827</v>
      </c>
    </row>
    <row r="419" customFormat="false" ht="30" hidden="false" customHeight="true" outlineLevel="0" collapsed="false">
      <c r="A419" s="2" t="s">
        <v>828</v>
      </c>
      <c r="B419" s="7" t="s">
        <v>829</v>
      </c>
    </row>
    <row r="420" customFormat="false" ht="30" hidden="false" customHeight="true" outlineLevel="0" collapsed="false">
      <c r="A420" s="3" t="s">
        <v>830</v>
      </c>
      <c r="B420" s="6" t="s">
        <v>831</v>
      </c>
    </row>
    <row r="421" customFormat="false" ht="30" hidden="false" customHeight="true" outlineLevel="0" collapsed="false">
      <c r="A421" s="3" t="s">
        <v>832</v>
      </c>
      <c r="B421" s="6" t="s">
        <v>833</v>
      </c>
    </row>
    <row r="422" customFormat="false" ht="30" hidden="false" customHeight="true" outlineLevel="0" collapsed="false">
      <c r="A422" s="3" t="s">
        <v>834</v>
      </c>
      <c r="B422" s="6" t="s">
        <v>835</v>
      </c>
    </row>
    <row r="423" customFormat="false" ht="30" hidden="false" customHeight="true" outlineLevel="0" collapsed="false">
      <c r="A423" s="3" t="s">
        <v>836</v>
      </c>
      <c r="B423" s="6" t="s">
        <v>837</v>
      </c>
    </row>
    <row r="424" customFormat="false" ht="30" hidden="false" customHeight="true" outlineLevel="0" collapsed="false">
      <c r="A424" s="2" t="s">
        <v>838</v>
      </c>
      <c r="B424" s="7" t="s">
        <v>839</v>
      </c>
    </row>
    <row r="425" customFormat="false" ht="30" hidden="false" customHeight="true" outlineLevel="0" collapsed="false">
      <c r="A425" s="3" t="s">
        <v>840</v>
      </c>
      <c r="B425" s="6" t="s">
        <v>841</v>
      </c>
    </row>
    <row r="426" customFormat="false" ht="30" hidden="false" customHeight="true" outlineLevel="0" collapsed="false">
      <c r="A426" s="3" t="s">
        <v>842</v>
      </c>
      <c r="B426" s="6" t="s">
        <v>843</v>
      </c>
    </row>
    <row r="427" customFormat="false" ht="30" hidden="false" customHeight="true" outlineLevel="0" collapsed="false">
      <c r="A427" s="3" t="s">
        <v>844</v>
      </c>
      <c r="B427" s="6" t="s">
        <v>845</v>
      </c>
    </row>
    <row r="428" customFormat="false" ht="30" hidden="false" customHeight="true" outlineLevel="0" collapsed="false">
      <c r="A428" s="2" t="s">
        <v>846</v>
      </c>
      <c r="B428" s="7" t="s">
        <v>847</v>
      </c>
    </row>
    <row r="429" customFormat="false" ht="30" hidden="false" customHeight="true" outlineLevel="0" collapsed="false">
      <c r="A429" s="3" t="s">
        <v>848</v>
      </c>
      <c r="B429" s="6" t="s">
        <v>849</v>
      </c>
    </row>
    <row r="430" customFormat="false" ht="30" hidden="false" customHeight="true" outlineLevel="0" collapsed="false">
      <c r="A430" s="3" t="s">
        <v>850</v>
      </c>
      <c r="B430" s="6" t="s">
        <v>851</v>
      </c>
    </row>
    <row r="431" customFormat="false" ht="30" hidden="false" customHeight="true" outlineLevel="0" collapsed="false">
      <c r="A431" s="3" t="s">
        <v>852</v>
      </c>
      <c r="B431" s="6" t="s">
        <v>853</v>
      </c>
    </row>
    <row r="432" customFormat="false" ht="30" hidden="false" customHeight="true" outlineLevel="0" collapsed="false">
      <c r="A432" s="2" t="s">
        <v>854</v>
      </c>
      <c r="B432" s="7" t="s">
        <v>855</v>
      </c>
    </row>
    <row r="433" customFormat="false" ht="30" hidden="false" customHeight="true" outlineLevel="0" collapsed="false">
      <c r="A433" s="3" t="s">
        <v>856</v>
      </c>
      <c r="B433" s="6" t="s">
        <v>857</v>
      </c>
    </row>
    <row r="434" customFormat="false" ht="30" hidden="false" customHeight="true" outlineLevel="0" collapsed="false">
      <c r="A434" s="3" t="s">
        <v>858</v>
      </c>
      <c r="B434" s="6" t="s">
        <v>859</v>
      </c>
    </row>
    <row r="435" customFormat="false" ht="30" hidden="false" customHeight="true" outlineLevel="0" collapsed="false">
      <c r="A435" s="3" t="s">
        <v>860</v>
      </c>
      <c r="B435" s="6" t="s">
        <v>861</v>
      </c>
    </row>
    <row r="436" customFormat="false" ht="30" hidden="false" customHeight="true" outlineLevel="0" collapsed="false">
      <c r="A436" s="3" t="s">
        <v>862</v>
      </c>
      <c r="B436" s="6" t="s">
        <v>863</v>
      </c>
    </row>
    <row r="437" customFormat="false" ht="30" hidden="false" customHeight="true" outlineLevel="0" collapsed="false">
      <c r="A437" s="3" t="s">
        <v>864</v>
      </c>
      <c r="B437" s="6" t="s">
        <v>865</v>
      </c>
    </row>
    <row r="438" customFormat="false" ht="30" hidden="false" customHeight="true" outlineLevel="0" collapsed="false">
      <c r="A438" s="3" t="s">
        <v>866</v>
      </c>
      <c r="B438" s="6" t="s">
        <v>867</v>
      </c>
    </row>
    <row r="439" customFormat="false" ht="30" hidden="false" customHeight="true" outlineLevel="0" collapsed="false">
      <c r="A439" s="3" t="s">
        <v>868</v>
      </c>
      <c r="B439" s="6" t="s">
        <v>869</v>
      </c>
    </row>
    <row r="440" customFormat="false" ht="30" hidden="false" customHeight="true" outlineLevel="0" collapsed="false">
      <c r="A440" s="3" t="s">
        <v>870</v>
      </c>
      <c r="B440" s="6" t="s">
        <v>871</v>
      </c>
    </row>
    <row r="441" customFormat="false" ht="30" hidden="false" customHeight="true" outlineLevel="0" collapsed="false">
      <c r="A441" s="3" t="s">
        <v>872</v>
      </c>
      <c r="B441" s="6" t="s">
        <v>873</v>
      </c>
    </row>
    <row r="442" customFormat="false" ht="30" hidden="false" customHeight="true" outlineLevel="0" collapsed="false">
      <c r="A442" s="3" t="s">
        <v>874</v>
      </c>
      <c r="B442" s="6" t="s">
        <v>875</v>
      </c>
    </row>
    <row r="443" customFormat="false" ht="30" hidden="false" customHeight="true" outlineLevel="0" collapsed="false">
      <c r="A443" s="3" t="s">
        <v>876</v>
      </c>
      <c r="B443" s="6" t="s">
        <v>877</v>
      </c>
    </row>
    <row r="444" customFormat="false" ht="30" hidden="false" customHeight="true" outlineLevel="0" collapsed="false">
      <c r="A444" s="3" t="s">
        <v>878</v>
      </c>
      <c r="B444" s="6" t="s">
        <v>879</v>
      </c>
    </row>
    <row r="445" customFormat="false" ht="30" hidden="false" customHeight="true" outlineLevel="0" collapsed="false">
      <c r="A445" s="2" t="s">
        <v>880</v>
      </c>
      <c r="B445" s="7" t="s">
        <v>881</v>
      </c>
    </row>
    <row r="446" customFormat="false" ht="30" hidden="false" customHeight="true" outlineLevel="0" collapsed="false">
      <c r="A446" s="3" t="s">
        <v>882</v>
      </c>
      <c r="B446" s="6" t="s">
        <v>883</v>
      </c>
    </row>
    <row r="447" customFormat="false" ht="30" hidden="false" customHeight="true" outlineLevel="0" collapsed="false">
      <c r="A447" s="3" t="s">
        <v>884</v>
      </c>
      <c r="B447" s="6" t="s">
        <v>885</v>
      </c>
    </row>
    <row r="448" customFormat="false" ht="30" hidden="false" customHeight="true" outlineLevel="0" collapsed="false">
      <c r="A448" s="3" t="s">
        <v>886</v>
      </c>
      <c r="B448" s="6" t="s">
        <v>887</v>
      </c>
    </row>
    <row r="449" customFormat="false" ht="30" hidden="false" customHeight="true" outlineLevel="0" collapsed="false">
      <c r="A449" s="3" t="s">
        <v>888</v>
      </c>
      <c r="B449" s="6" t="s">
        <v>889</v>
      </c>
    </row>
    <row r="450" customFormat="false" ht="30" hidden="false" customHeight="true" outlineLevel="0" collapsed="false">
      <c r="A450" s="3" t="s">
        <v>890</v>
      </c>
      <c r="B450" s="6" t="s">
        <v>891</v>
      </c>
    </row>
    <row r="451" customFormat="false" ht="30" hidden="false" customHeight="true" outlineLevel="0" collapsed="false">
      <c r="A451" s="3" t="s">
        <v>892</v>
      </c>
      <c r="B451" s="6" t="s">
        <v>893</v>
      </c>
    </row>
    <row r="452" customFormat="false" ht="30" hidden="false" customHeight="true" outlineLevel="0" collapsed="false">
      <c r="A452" s="3" t="s">
        <v>894</v>
      </c>
      <c r="B452" s="6" t="s">
        <v>895</v>
      </c>
    </row>
    <row r="453" customFormat="false" ht="30" hidden="false" customHeight="true" outlineLevel="0" collapsed="false">
      <c r="A453" s="6" t="s">
        <v>896</v>
      </c>
      <c r="B453" s="6" t="s">
        <v>897</v>
      </c>
    </row>
    <row r="454" customFormat="false" ht="30" hidden="false" customHeight="true" outlineLevel="0" collapsed="false">
      <c r="A454" s="2" t="s">
        <v>898</v>
      </c>
      <c r="B454" s="7" t="s">
        <v>899</v>
      </c>
    </row>
    <row r="455" customFormat="false" ht="30" hidden="false" customHeight="true" outlineLevel="0" collapsed="false">
      <c r="A455" s="3" t="s">
        <v>900</v>
      </c>
      <c r="B455" s="6" t="s">
        <v>901</v>
      </c>
    </row>
    <row r="456" customFormat="false" ht="30" hidden="false" customHeight="true" outlineLevel="0" collapsed="false">
      <c r="A456" s="3" t="s">
        <v>902</v>
      </c>
      <c r="B456" s="6" t="s">
        <v>903</v>
      </c>
    </row>
    <row r="457" customFormat="false" ht="30" hidden="false" customHeight="true" outlineLevel="0" collapsed="false">
      <c r="A457" s="2" t="s">
        <v>904</v>
      </c>
      <c r="B457" s="7" t="s">
        <v>905</v>
      </c>
    </row>
    <row r="458" customFormat="false" ht="30" hidden="false" customHeight="true" outlineLevel="0" collapsed="false">
      <c r="A458" s="3" t="s">
        <v>906</v>
      </c>
      <c r="B458" s="6" t="s">
        <v>905</v>
      </c>
    </row>
    <row r="459" customFormat="false" ht="30" hidden="false" customHeight="true" outlineLevel="0" collapsed="false">
      <c r="A459" s="2" t="s">
        <v>907</v>
      </c>
      <c r="B459" s="7" t="s">
        <v>908</v>
      </c>
    </row>
    <row r="460" customFormat="false" ht="30" hidden="false" customHeight="true" outlineLevel="0" collapsed="false">
      <c r="A460" s="3" t="s">
        <v>909</v>
      </c>
      <c r="B460" s="6" t="s">
        <v>908</v>
      </c>
    </row>
    <row r="461" customFormat="false" ht="30" hidden="false" customHeight="true" outlineLevel="0" collapsed="false">
      <c r="A461" s="2" t="s">
        <v>910</v>
      </c>
      <c r="B461" s="7" t="s">
        <v>911</v>
      </c>
    </row>
    <row r="462" customFormat="false" ht="30" hidden="false" customHeight="true" outlineLevel="0" collapsed="false">
      <c r="A462" s="3" t="s">
        <v>912</v>
      </c>
      <c r="B462" s="6" t="s">
        <v>913</v>
      </c>
    </row>
    <row r="463" customFormat="false" ht="30" hidden="false" customHeight="true" outlineLevel="0" collapsed="false">
      <c r="A463" s="3" t="s">
        <v>914</v>
      </c>
      <c r="B463" s="6" t="s">
        <v>915</v>
      </c>
    </row>
    <row r="464" customFormat="false" ht="30" hidden="false" customHeight="true" outlineLevel="0" collapsed="false">
      <c r="A464" s="3" t="s">
        <v>916</v>
      </c>
      <c r="B464" s="6" t="s">
        <v>917</v>
      </c>
    </row>
    <row r="465" customFormat="false" ht="30" hidden="false" customHeight="true" outlineLevel="0" collapsed="false">
      <c r="A465" s="3" t="s">
        <v>918</v>
      </c>
      <c r="B465" s="6" t="s">
        <v>919</v>
      </c>
    </row>
    <row r="466" customFormat="false" ht="30" hidden="false" customHeight="true" outlineLevel="0" collapsed="false">
      <c r="A466" s="2" t="s">
        <v>920</v>
      </c>
      <c r="B466" s="7" t="s">
        <v>921</v>
      </c>
    </row>
    <row r="467" customFormat="false" ht="30" hidden="false" customHeight="true" outlineLevel="0" collapsed="false">
      <c r="A467" s="3" t="s">
        <v>922</v>
      </c>
      <c r="B467" s="6" t="s">
        <v>921</v>
      </c>
    </row>
    <row r="468" customFormat="false" ht="30" hidden="false" customHeight="true" outlineLevel="0" collapsed="false">
      <c r="A468" s="2" t="s">
        <v>923</v>
      </c>
      <c r="B468" s="7" t="s">
        <v>924</v>
      </c>
    </row>
    <row r="469" customFormat="false" ht="30" hidden="false" customHeight="true" outlineLevel="0" collapsed="false">
      <c r="A469" s="3" t="s">
        <v>925</v>
      </c>
      <c r="B469" s="6" t="s">
        <v>926</v>
      </c>
    </row>
    <row r="470" customFormat="false" ht="30" hidden="false" customHeight="true" outlineLevel="0" collapsed="false">
      <c r="A470" s="2" t="s">
        <v>927</v>
      </c>
      <c r="B470" s="7" t="s">
        <v>928</v>
      </c>
    </row>
    <row r="471" customFormat="false" ht="30" hidden="false" customHeight="true" outlineLevel="0" collapsed="false">
      <c r="A471" s="3" t="s">
        <v>929</v>
      </c>
      <c r="B471" s="6" t="s">
        <v>930</v>
      </c>
    </row>
    <row r="472" customFormat="false" ht="30" hidden="false" customHeight="true" outlineLevel="0" collapsed="false">
      <c r="A472" s="3" t="s">
        <v>931</v>
      </c>
      <c r="B472" s="3" t="s">
        <v>932</v>
      </c>
    </row>
    <row r="473" customFormat="false" ht="30" hidden="false" customHeight="true" outlineLevel="0" collapsed="false">
      <c r="A473" s="3" t="s">
        <v>933</v>
      </c>
      <c r="B473" s="6" t="s">
        <v>934</v>
      </c>
    </row>
    <row r="474" customFormat="false" ht="30" hidden="false" customHeight="true" outlineLevel="0" collapsed="false">
      <c r="A474" s="2" t="s">
        <v>935</v>
      </c>
      <c r="B474" s="7" t="s">
        <v>936</v>
      </c>
    </row>
    <row r="475" customFormat="false" ht="30" hidden="false" customHeight="true" outlineLevel="0" collapsed="false">
      <c r="A475" s="3" t="s">
        <v>937</v>
      </c>
      <c r="B475" s="6" t="s">
        <v>938</v>
      </c>
    </row>
    <row r="476" customFormat="false" ht="30" hidden="false" customHeight="true" outlineLevel="0" collapsed="false">
      <c r="A476" s="2" t="s">
        <v>939</v>
      </c>
      <c r="B476" s="7" t="s">
        <v>940</v>
      </c>
    </row>
    <row r="477" customFormat="false" ht="30" hidden="false" customHeight="true" outlineLevel="0" collapsed="false">
      <c r="A477" s="3" t="s">
        <v>941</v>
      </c>
      <c r="B477" s="6" t="s">
        <v>940</v>
      </c>
    </row>
    <row r="478" customFormat="false" ht="30" hidden="false" customHeight="true" outlineLevel="0" collapsed="false">
      <c r="A478" s="2" t="s">
        <v>942</v>
      </c>
      <c r="B478" s="7" t="s">
        <v>943</v>
      </c>
    </row>
    <row r="479" customFormat="false" ht="30" hidden="false" customHeight="true" outlineLevel="0" collapsed="false">
      <c r="A479" s="2" t="s">
        <v>944</v>
      </c>
      <c r="B479" s="7" t="s">
        <v>945</v>
      </c>
    </row>
    <row r="480" customFormat="false" ht="30" hidden="false" customHeight="true" outlineLevel="0" collapsed="false">
      <c r="A480" s="3" t="s">
        <v>946</v>
      </c>
      <c r="B480" s="6" t="s">
        <v>947</v>
      </c>
    </row>
    <row r="481" customFormat="false" ht="30" hidden="false" customHeight="true" outlineLevel="0" collapsed="false">
      <c r="A481" s="3" t="s">
        <v>948</v>
      </c>
      <c r="B481" s="6" t="s">
        <v>949</v>
      </c>
    </row>
    <row r="482" customFormat="false" ht="30" hidden="false" customHeight="true" outlineLevel="0" collapsed="false">
      <c r="A482" s="3" t="s">
        <v>950</v>
      </c>
      <c r="B482" s="6" t="s">
        <v>951</v>
      </c>
    </row>
    <row r="483" customFormat="false" ht="30" hidden="false" customHeight="true" outlineLevel="0" collapsed="false">
      <c r="A483" s="3" t="s">
        <v>952</v>
      </c>
      <c r="B483" s="6" t="s">
        <v>953</v>
      </c>
    </row>
    <row r="484" customFormat="false" ht="30" hidden="false" customHeight="true" outlineLevel="0" collapsed="false">
      <c r="A484" s="3" t="s">
        <v>954</v>
      </c>
      <c r="B484" s="6" t="s">
        <v>955</v>
      </c>
    </row>
    <row r="485" customFormat="false" ht="30" hidden="false" customHeight="true" outlineLevel="0" collapsed="false">
      <c r="A485" s="3" t="s">
        <v>956</v>
      </c>
      <c r="B485" s="6" t="s">
        <v>957</v>
      </c>
    </row>
    <row r="486" customFormat="false" ht="30" hidden="false" customHeight="true" outlineLevel="0" collapsed="false">
      <c r="A486" s="3" t="s">
        <v>958</v>
      </c>
      <c r="B486" s="6" t="s">
        <v>959</v>
      </c>
    </row>
    <row r="487" customFormat="false" ht="30" hidden="false" customHeight="true" outlineLevel="0" collapsed="false">
      <c r="A487" s="3" t="s">
        <v>960</v>
      </c>
      <c r="B487" s="6" t="s">
        <v>961</v>
      </c>
    </row>
    <row r="488" customFormat="false" ht="30" hidden="false" customHeight="true" outlineLevel="0" collapsed="false">
      <c r="A488" s="3" t="s">
        <v>962</v>
      </c>
      <c r="B488" s="6" t="s">
        <v>963</v>
      </c>
    </row>
    <row r="489" customFormat="false" ht="30" hidden="false" customHeight="true" outlineLevel="0" collapsed="false">
      <c r="A489" s="3" t="s">
        <v>964</v>
      </c>
      <c r="B489" s="6" t="s">
        <v>965</v>
      </c>
    </row>
    <row r="490" customFormat="false" ht="30" hidden="false" customHeight="true" outlineLevel="0" collapsed="false">
      <c r="A490" s="3" t="s">
        <v>966</v>
      </c>
      <c r="B490" s="6" t="s">
        <v>967</v>
      </c>
    </row>
    <row r="491" customFormat="false" ht="30" hidden="false" customHeight="true" outlineLevel="0" collapsed="false">
      <c r="A491" s="3" t="s">
        <v>968</v>
      </c>
      <c r="B491" s="6" t="s">
        <v>969</v>
      </c>
    </row>
    <row r="492" customFormat="false" ht="30" hidden="false" customHeight="true" outlineLevel="0" collapsed="false">
      <c r="A492" s="3" t="s">
        <v>970</v>
      </c>
      <c r="B492" s="6" t="s">
        <v>971</v>
      </c>
    </row>
    <row r="493" customFormat="false" ht="30" hidden="false" customHeight="true" outlineLevel="0" collapsed="false">
      <c r="A493" s="3" t="s">
        <v>972</v>
      </c>
      <c r="B493" s="6" t="s">
        <v>973</v>
      </c>
    </row>
    <row r="494" customFormat="false" ht="30" hidden="false" customHeight="true" outlineLevel="0" collapsed="false">
      <c r="A494" s="3" t="s">
        <v>974</v>
      </c>
      <c r="B494" s="6" t="s">
        <v>975</v>
      </c>
    </row>
    <row r="495" customFormat="false" ht="30" hidden="false" customHeight="true" outlineLevel="0" collapsed="false">
      <c r="A495" s="3" t="s">
        <v>976</v>
      </c>
      <c r="B495" s="6" t="s">
        <v>977</v>
      </c>
    </row>
    <row r="496" customFormat="false" ht="30" hidden="false" customHeight="true" outlineLevel="0" collapsed="false">
      <c r="A496" s="3" t="s">
        <v>978</v>
      </c>
      <c r="B496" s="6" t="s">
        <v>979</v>
      </c>
    </row>
    <row r="497" customFormat="false" ht="30" hidden="false" customHeight="true" outlineLevel="0" collapsed="false">
      <c r="A497" s="3" t="s">
        <v>980</v>
      </c>
      <c r="B497" s="6" t="s">
        <v>981</v>
      </c>
    </row>
    <row r="498" customFormat="false" ht="30" hidden="false" customHeight="true" outlineLevel="0" collapsed="false">
      <c r="A498" s="2" t="s">
        <v>982</v>
      </c>
      <c r="B498" s="7" t="s">
        <v>983</v>
      </c>
    </row>
    <row r="499" customFormat="false" ht="30" hidden="false" customHeight="true" outlineLevel="0" collapsed="false">
      <c r="A499" s="3" t="s">
        <v>984</v>
      </c>
      <c r="B499" s="6" t="s">
        <v>985</v>
      </c>
    </row>
    <row r="500" customFormat="false" ht="30" hidden="false" customHeight="true" outlineLevel="0" collapsed="false">
      <c r="A500" s="3" t="s">
        <v>986</v>
      </c>
      <c r="B500" s="6" t="s">
        <v>987</v>
      </c>
    </row>
    <row r="501" customFormat="false" ht="30" hidden="false" customHeight="true" outlineLevel="0" collapsed="false">
      <c r="A501" s="7" t="s">
        <v>988</v>
      </c>
      <c r="B501" s="7" t="s">
        <v>989</v>
      </c>
    </row>
    <row r="502" customFormat="false" ht="30" hidden="false" customHeight="true" outlineLevel="0" collapsed="false">
      <c r="A502" s="3" t="s">
        <v>990</v>
      </c>
      <c r="B502" s="6" t="s">
        <v>991</v>
      </c>
    </row>
    <row r="503" customFormat="false" ht="30" hidden="false" customHeight="true" outlineLevel="0" collapsed="false">
      <c r="A503" s="3" t="s">
        <v>992</v>
      </c>
      <c r="B503" s="6" t="s">
        <v>993</v>
      </c>
    </row>
    <row r="504" customFormat="false" ht="30" hidden="false" customHeight="true" outlineLevel="0" collapsed="false">
      <c r="A504" s="3" t="s">
        <v>994</v>
      </c>
      <c r="B504" s="6" t="s">
        <v>995</v>
      </c>
    </row>
    <row r="505" customFormat="false" ht="30" hidden="false" customHeight="true" outlineLevel="0" collapsed="false">
      <c r="A505" s="3" t="s">
        <v>996</v>
      </c>
      <c r="B505" s="6" t="s">
        <v>997</v>
      </c>
    </row>
    <row r="506" customFormat="false" ht="30" hidden="false" customHeight="true" outlineLevel="0" collapsed="false">
      <c r="A506" s="3" t="s">
        <v>998</v>
      </c>
      <c r="B506" s="6" t="s">
        <v>999</v>
      </c>
    </row>
    <row r="507" customFormat="false" ht="30" hidden="false" customHeight="true" outlineLevel="0" collapsed="false">
      <c r="A507" s="3" t="s">
        <v>1000</v>
      </c>
      <c r="B507" s="6" t="s">
        <v>1001</v>
      </c>
    </row>
    <row r="508" customFormat="false" ht="30" hidden="false" customHeight="true" outlineLevel="0" collapsed="false">
      <c r="A508" s="3" t="s">
        <v>1002</v>
      </c>
      <c r="B508" s="6" t="s">
        <v>1003</v>
      </c>
    </row>
    <row r="509" customFormat="false" ht="30" hidden="false" customHeight="true" outlineLevel="0" collapsed="false">
      <c r="A509" s="3" t="s">
        <v>1004</v>
      </c>
      <c r="B509" s="6" t="s">
        <v>1005</v>
      </c>
    </row>
    <row r="510" customFormat="false" ht="30" hidden="false" customHeight="true" outlineLevel="0" collapsed="false">
      <c r="A510" s="3" t="s">
        <v>1006</v>
      </c>
      <c r="B510" s="6" t="s">
        <v>1007</v>
      </c>
    </row>
    <row r="511" customFormat="false" ht="30" hidden="false" customHeight="true" outlineLevel="0" collapsed="false">
      <c r="A511" s="2" t="s">
        <v>1008</v>
      </c>
      <c r="B511" s="7" t="s">
        <v>1009</v>
      </c>
    </row>
    <row r="512" customFormat="false" ht="30" hidden="false" customHeight="true" outlineLevel="0" collapsed="false">
      <c r="A512" s="3" t="s">
        <v>1010</v>
      </c>
      <c r="B512" s="6" t="s">
        <v>1011</v>
      </c>
    </row>
    <row r="513" customFormat="false" ht="30" hidden="false" customHeight="true" outlineLevel="0" collapsed="false">
      <c r="A513" s="3" t="s">
        <v>1012</v>
      </c>
      <c r="B513" s="6" t="s">
        <v>1013</v>
      </c>
    </row>
    <row r="514" customFormat="false" ht="30" hidden="false" customHeight="true" outlineLevel="0" collapsed="false">
      <c r="A514" s="3" t="s">
        <v>1014</v>
      </c>
      <c r="B514" s="6" t="s">
        <v>1015</v>
      </c>
    </row>
    <row r="515" customFormat="false" ht="30" hidden="false" customHeight="true" outlineLevel="0" collapsed="false">
      <c r="A515" s="3" t="s">
        <v>1016</v>
      </c>
      <c r="B515" s="6" t="s">
        <v>1017</v>
      </c>
    </row>
    <row r="516" customFormat="false" ht="30" hidden="false" customHeight="true" outlineLevel="0" collapsed="false">
      <c r="A516" s="3" t="s">
        <v>1018</v>
      </c>
      <c r="B516" s="6" t="s">
        <v>1019</v>
      </c>
    </row>
    <row r="517" customFormat="false" ht="30" hidden="false" customHeight="true" outlineLevel="0" collapsed="false">
      <c r="A517" s="3" t="s">
        <v>1020</v>
      </c>
      <c r="B517" s="6" t="s">
        <v>1021</v>
      </c>
    </row>
    <row r="518" customFormat="false" ht="30" hidden="false" customHeight="true" outlineLevel="0" collapsed="false">
      <c r="A518" s="3" t="s">
        <v>1022</v>
      </c>
      <c r="B518" s="6" t="s">
        <v>1023</v>
      </c>
    </row>
    <row r="519" customFormat="false" ht="30" hidden="false" customHeight="true" outlineLevel="0" collapsed="false">
      <c r="A519" s="2" t="s">
        <v>1024</v>
      </c>
      <c r="B519" s="7" t="s">
        <v>1025</v>
      </c>
    </row>
    <row r="520" customFormat="false" ht="30" hidden="false" customHeight="true" outlineLevel="0" collapsed="false">
      <c r="A520" s="3" t="s">
        <v>1026</v>
      </c>
      <c r="B520" s="6" t="s">
        <v>1027</v>
      </c>
    </row>
    <row r="521" customFormat="false" ht="30" hidden="false" customHeight="true" outlineLevel="0" collapsed="false">
      <c r="A521" s="3" t="s">
        <v>1028</v>
      </c>
      <c r="B521" s="6" t="s">
        <v>1029</v>
      </c>
    </row>
    <row r="522" customFormat="false" ht="30" hidden="false" customHeight="true" outlineLevel="0" collapsed="false">
      <c r="A522" s="3" t="s">
        <v>1030</v>
      </c>
      <c r="B522" s="6" t="s">
        <v>1031</v>
      </c>
    </row>
    <row r="523" customFormat="false" ht="30" hidden="false" customHeight="true" outlineLevel="0" collapsed="false">
      <c r="A523" s="3" t="s">
        <v>1032</v>
      </c>
      <c r="B523" s="6" t="s">
        <v>1033</v>
      </c>
    </row>
    <row r="524" customFormat="false" ht="30" hidden="false" customHeight="true" outlineLevel="0" collapsed="false">
      <c r="A524" s="3" t="s">
        <v>1034</v>
      </c>
      <c r="B524" s="6" t="s">
        <v>1035</v>
      </c>
    </row>
    <row r="525" customFormat="false" ht="30" hidden="false" customHeight="true" outlineLevel="0" collapsed="false">
      <c r="A525" s="2" t="s">
        <v>1036</v>
      </c>
      <c r="B525" s="7" t="s">
        <v>1037</v>
      </c>
    </row>
    <row r="526" customFormat="false" ht="30" hidden="false" customHeight="true" outlineLevel="0" collapsed="false">
      <c r="A526" s="3" t="s">
        <v>1038</v>
      </c>
      <c r="B526" s="6" t="s">
        <v>1037</v>
      </c>
    </row>
    <row r="527" customFormat="false" ht="30" hidden="false" customHeight="true" outlineLevel="0" collapsed="false">
      <c r="A527" s="3" t="s">
        <v>1039</v>
      </c>
      <c r="B527" s="6" t="s">
        <v>1040</v>
      </c>
    </row>
    <row r="528" customFormat="false" ht="30" hidden="false" customHeight="true" outlineLevel="0" collapsed="false">
      <c r="A528" s="2" t="s">
        <v>1041</v>
      </c>
      <c r="B528" s="7" t="s">
        <v>1042</v>
      </c>
    </row>
    <row r="529" customFormat="false" ht="30" hidden="false" customHeight="true" outlineLevel="0" collapsed="false">
      <c r="A529" s="3" t="s">
        <v>1043</v>
      </c>
      <c r="B529" s="6" t="s">
        <v>1044</v>
      </c>
    </row>
    <row r="530" customFormat="false" ht="30" hidden="false" customHeight="true" outlineLevel="0" collapsed="false">
      <c r="A530" s="3" t="s">
        <v>1045</v>
      </c>
      <c r="B530" s="6" t="s">
        <v>1046</v>
      </c>
    </row>
    <row r="531" customFormat="false" ht="30" hidden="false" customHeight="true" outlineLevel="0" collapsed="false">
      <c r="A531" s="3" t="s">
        <v>1047</v>
      </c>
      <c r="B531" s="6" t="s">
        <v>1048</v>
      </c>
    </row>
    <row r="532" customFormat="false" ht="30" hidden="false" customHeight="true" outlineLevel="0" collapsed="false">
      <c r="A532" s="3" t="s">
        <v>1049</v>
      </c>
      <c r="B532" s="6" t="s">
        <v>1050</v>
      </c>
    </row>
    <row r="533" customFormat="false" ht="30" hidden="false" customHeight="true" outlineLevel="0" collapsed="false">
      <c r="A533" s="3" t="s">
        <v>1051</v>
      </c>
      <c r="B533" s="6" t="s">
        <v>1052</v>
      </c>
    </row>
    <row r="534" customFormat="false" ht="30" hidden="false" customHeight="true" outlineLevel="0" collapsed="false">
      <c r="A534" s="3" t="s">
        <v>1053</v>
      </c>
      <c r="B534" s="6" t="s">
        <v>1054</v>
      </c>
    </row>
    <row r="535" customFormat="false" ht="30" hidden="false" customHeight="true" outlineLevel="0" collapsed="false">
      <c r="A535" s="3" t="s">
        <v>1055</v>
      </c>
      <c r="B535" s="6" t="s">
        <v>1056</v>
      </c>
    </row>
    <row r="536" customFormat="false" ht="30" hidden="false" customHeight="true" outlineLevel="0" collapsed="false">
      <c r="A536" s="2" t="s">
        <v>1057</v>
      </c>
      <c r="B536" s="7" t="s">
        <v>1058</v>
      </c>
    </row>
    <row r="537" customFormat="false" ht="30" hidden="false" customHeight="true" outlineLevel="0" collapsed="false">
      <c r="A537" s="3" t="s">
        <v>1059</v>
      </c>
      <c r="B537" s="6" t="s">
        <v>1060</v>
      </c>
    </row>
    <row r="538" customFormat="false" ht="30" hidden="false" customHeight="true" outlineLevel="0" collapsed="false">
      <c r="A538" s="3" t="s">
        <v>1061</v>
      </c>
      <c r="B538" s="6" t="s">
        <v>1062</v>
      </c>
    </row>
    <row r="539" customFormat="false" ht="30" hidden="false" customHeight="true" outlineLevel="0" collapsed="false">
      <c r="A539" s="3" t="s">
        <v>1063</v>
      </c>
      <c r="B539" s="6" t="s">
        <v>1064</v>
      </c>
    </row>
    <row r="540" customFormat="false" ht="30" hidden="false" customHeight="true" outlineLevel="0" collapsed="false">
      <c r="A540" s="2" t="s">
        <v>1065</v>
      </c>
      <c r="B540" s="7" t="s">
        <v>1066</v>
      </c>
    </row>
    <row r="541" customFormat="false" ht="30" hidden="false" customHeight="true" outlineLevel="0" collapsed="false">
      <c r="A541" s="3" t="s">
        <v>1067</v>
      </c>
      <c r="B541" s="6" t="s">
        <v>1068</v>
      </c>
    </row>
    <row r="542" customFormat="false" ht="30" hidden="false" customHeight="true" outlineLevel="0" collapsed="false">
      <c r="A542" s="3" t="s">
        <v>1069</v>
      </c>
      <c r="B542" s="6" t="s">
        <v>1070</v>
      </c>
    </row>
    <row r="543" customFormat="false" ht="30" hidden="false" customHeight="true" outlineLevel="0" collapsed="false">
      <c r="A543" s="3" t="s">
        <v>1071</v>
      </c>
      <c r="B543" s="6" t="s">
        <v>1072</v>
      </c>
    </row>
    <row r="544" customFormat="false" ht="30" hidden="false" customHeight="true" outlineLevel="0" collapsed="false">
      <c r="A544" s="3" t="s">
        <v>1073</v>
      </c>
      <c r="B544" s="6" t="s">
        <v>1074</v>
      </c>
    </row>
    <row r="545" customFormat="false" ht="30" hidden="false" customHeight="true" outlineLevel="0" collapsed="false">
      <c r="A545" s="2" t="s">
        <v>1075</v>
      </c>
      <c r="B545" s="7" t="s">
        <v>1076</v>
      </c>
    </row>
    <row r="546" customFormat="false" ht="30" hidden="false" customHeight="true" outlineLevel="0" collapsed="false">
      <c r="A546" s="3" t="s">
        <v>1077</v>
      </c>
      <c r="B546" s="6" t="s">
        <v>1076</v>
      </c>
    </row>
    <row r="547" customFormat="false" ht="30" hidden="false" customHeight="true" outlineLevel="0" collapsed="false">
      <c r="A547" s="2" t="s">
        <v>1078</v>
      </c>
      <c r="B547" s="7" t="s">
        <v>1079</v>
      </c>
    </row>
    <row r="548" customFormat="false" ht="30" hidden="false" customHeight="true" outlineLevel="0" collapsed="false">
      <c r="A548" s="3" t="s">
        <v>1080</v>
      </c>
      <c r="B548" s="6" t="s">
        <v>1081</v>
      </c>
    </row>
    <row r="549" customFormat="false" ht="30" hidden="false" customHeight="true" outlineLevel="0" collapsed="false">
      <c r="A549" s="3" t="s">
        <v>1082</v>
      </c>
      <c r="B549" s="6" t="s">
        <v>1083</v>
      </c>
    </row>
    <row r="550" customFormat="false" ht="30" hidden="false" customHeight="true" outlineLevel="0" collapsed="false">
      <c r="A550" s="3" t="s">
        <v>1084</v>
      </c>
      <c r="B550" s="6" t="s">
        <v>1085</v>
      </c>
    </row>
    <row r="551" customFormat="false" ht="30" hidden="false" customHeight="true" outlineLevel="0" collapsed="false">
      <c r="A551" s="3" t="s">
        <v>1086</v>
      </c>
      <c r="B551" s="6" t="s">
        <v>1087</v>
      </c>
    </row>
    <row r="552" customFormat="false" ht="30" hidden="false" customHeight="true" outlineLevel="0" collapsed="false">
      <c r="A552" s="3" t="s">
        <v>1088</v>
      </c>
      <c r="B552" s="6" t="s">
        <v>1089</v>
      </c>
    </row>
    <row r="553" customFormat="false" ht="30" hidden="false" customHeight="true" outlineLevel="0" collapsed="false">
      <c r="A553" s="3" t="s">
        <v>1090</v>
      </c>
      <c r="B553" s="6" t="s">
        <v>1091</v>
      </c>
    </row>
    <row r="554" customFormat="false" ht="30" hidden="false" customHeight="true" outlineLevel="0" collapsed="false">
      <c r="A554" s="3" t="s">
        <v>1092</v>
      </c>
      <c r="B554" s="6" t="s">
        <v>1009</v>
      </c>
    </row>
    <row r="555" customFormat="false" ht="30" hidden="false" customHeight="true" outlineLevel="0" collapsed="false">
      <c r="A555" s="3" t="s">
        <v>1093</v>
      </c>
      <c r="B555" s="6" t="s">
        <v>1025</v>
      </c>
    </row>
    <row r="556" customFormat="false" ht="30" hidden="false" customHeight="true" outlineLevel="0" collapsed="false">
      <c r="A556" s="3" t="s">
        <v>1094</v>
      </c>
      <c r="B556" s="6" t="s">
        <v>1095</v>
      </c>
    </row>
    <row r="557" customFormat="false" ht="30" hidden="false" customHeight="true" outlineLevel="0" collapsed="false">
      <c r="A557" s="3" t="s">
        <v>1096</v>
      </c>
      <c r="B557" s="3" t="s">
        <v>1042</v>
      </c>
    </row>
    <row r="558" customFormat="false" ht="30" hidden="false" customHeight="true" outlineLevel="0" collapsed="false">
      <c r="A558" s="3" t="s">
        <v>1097</v>
      </c>
      <c r="B558" s="6" t="s">
        <v>1098</v>
      </c>
    </row>
    <row r="559" customFormat="false" ht="30" hidden="false" customHeight="true" outlineLevel="0" collapsed="false">
      <c r="A559" s="3" t="s">
        <v>1099</v>
      </c>
      <c r="B559" s="6" t="s">
        <v>1066</v>
      </c>
    </row>
    <row r="560" customFormat="false" ht="30" hidden="false" customHeight="true" outlineLevel="0" collapsed="false">
      <c r="A560" s="3" t="s">
        <v>1100</v>
      </c>
      <c r="B560" s="6" t="s">
        <v>1101</v>
      </c>
    </row>
    <row r="561" customFormat="false" ht="30" hidden="false" customHeight="true" outlineLevel="0" collapsed="false">
      <c r="A561" s="2" t="s">
        <v>1102</v>
      </c>
      <c r="B561" s="7" t="s">
        <v>1103</v>
      </c>
    </row>
    <row r="562" customFormat="false" ht="30" hidden="false" customHeight="true" outlineLevel="0" collapsed="false">
      <c r="A562" s="3" t="s">
        <v>1104</v>
      </c>
      <c r="B562" s="6" t="s">
        <v>775</v>
      </c>
    </row>
    <row r="563" customFormat="false" ht="30" hidden="false" customHeight="true" outlineLevel="0" collapsed="false">
      <c r="A563" s="3" t="s">
        <v>1105</v>
      </c>
      <c r="B563" s="6" t="s">
        <v>777</v>
      </c>
    </row>
    <row r="564" customFormat="false" ht="30" hidden="false" customHeight="true" outlineLevel="0" collapsed="false">
      <c r="A564" s="3" t="s">
        <v>1106</v>
      </c>
      <c r="B564" s="6" t="s">
        <v>1107</v>
      </c>
    </row>
    <row r="565" customFormat="false" ht="30" hidden="false" customHeight="true" outlineLevel="0" collapsed="false">
      <c r="A565" s="3" t="s">
        <v>1108</v>
      </c>
      <c r="B565" s="6" t="s">
        <v>779</v>
      </c>
    </row>
    <row r="566" customFormat="false" ht="30" hidden="false" customHeight="true" outlineLevel="0" collapsed="false">
      <c r="A566" s="3" t="s">
        <v>1109</v>
      </c>
      <c r="B566" s="6" t="s">
        <v>1110</v>
      </c>
    </row>
    <row r="567" customFormat="false" ht="30" hidden="false" customHeight="true" outlineLevel="0" collapsed="false">
      <c r="A567" s="3" t="s">
        <v>1111</v>
      </c>
      <c r="B567" s="6" t="s">
        <v>1112</v>
      </c>
    </row>
    <row r="568" customFormat="false" ht="30" hidden="false" customHeight="true" outlineLevel="0" collapsed="false">
      <c r="A568" s="2" t="s">
        <v>1113</v>
      </c>
      <c r="B568" s="7" t="s">
        <v>1114</v>
      </c>
    </row>
    <row r="569" customFormat="false" ht="30" hidden="false" customHeight="true" outlineLevel="0" collapsed="false">
      <c r="A569" s="3" t="s">
        <v>1115</v>
      </c>
      <c r="B569" s="6" t="s">
        <v>1116</v>
      </c>
    </row>
    <row r="570" customFormat="false" ht="30" hidden="false" customHeight="true" outlineLevel="0" collapsed="false">
      <c r="A570" s="3" t="s">
        <v>1117</v>
      </c>
      <c r="B570" s="6" t="s">
        <v>1118</v>
      </c>
    </row>
    <row r="571" customFormat="false" ht="30" hidden="false" customHeight="true" outlineLevel="0" collapsed="false">
      <c r="A571" s="2" t="s">
        <v>1119</v>
      </c>
      <c r="B571" s="7" t="s">
        <v>1120</v>
      </c>
    </row>
    <row r="572" customFormat="false" ht="30" hidden="false" customHeight="true" outlineLevel="0" collapsed="false">
      <c r="A572" s="3" t="s">
        <v>1121</v>
      </c>
      <c r="B572" s="6" t="s">
        <v>1122</v>
      </c>
    </row>
    <row r="573" customFormat="false" ht="30" hidden="false" customHeight="true" outlineLevel="0" collapsed="false">
      <c r="A573" s="3" t="s">
        <v>1123</v>
      </c>
      <c r="B573" s="6" t="s">
        <v>1124</v>
      </c>
    </row>
    <row r="574" customFormat="false" ht="30" hidden="false" customHeight="true" outlineLevel="0" collapsed="false">
      <c r="A574" s="2" t="s">
        <v>1125</v>
      </c>
      <c r="B574" s="7" t="s">
        <v>1126</v>
      </c>
    </row>
    <row r="575" customFormat="false" ht="30" hidden="false" customHeight="true" outlineLevel="0" collapsed="false">
      <c r="A575" s="3" t="s">
        <v>1127</v>
      </c>
      <c r="B575" s="6" t="s">
        <v>1128</v>
      </c>
    </row>
    <row r="576" customFormat="false" ht="30" hidden="false" customHeight="true" outlineLevel="0" collapsed="false">
      <c r="A576" s="3" t="s">
        <v>1129</v>
      </c>
      <c r="B576" s="6" t="s">
        <v>1130</v>
      </c>
    </row>
    <row r="577" customFormat="false" ht="30" hidden="false" customHeight="true" outlineLevel="0" collapsed="false">
      <c r="A577" s="3" t="s">
        <v>1131</v>
      </c>
      <c r="B577" s="6" t="s">
        <v>1132</v>
      </c>
    </row>
    <row r="578" customFormat="false" ht="30" hidden="false" customHeight="true" outlineLevel="0" collapsed="false">
      <c r="A578" s="3" t="s">
        <v>1133</v>
      </c>
      <c r="B578" s="6" t="s">
        <v>1134</v>
      </c>
    </row>
    <row r="579" customFormat="false" ht="30" hidden="false" customHeight="true" outlineLevel="0" collapsed="false">
      <c r="A579" s="3" t="s">
        <v>1135</v>
      </c>
      <c r="B579" s="6" t="s">
        <v>1136</v>
      </c>
    </row>
    <row r="580" customFormat="false" ht="30" hidden="false" customHeight="true" outlineLevel="0" collapsed="false">
      <c r="A580" s="3" t="s">
        <v>1137</v>
      </c>
      <c r="B580" s="6" t="s">
        <v>1138</v>
      </c>
    </row>
    <row r="581" customFormat="false" ht="30" hidden="false" customHeight="true" outlineLevel="0" collapsed="false">
      <c r="A581" s="3" t="s">
        <v>1139</v>
      </c>
      <c r="B581" s="6" t="s">
        <v>1140</v>
      </c>
    </row>
    <row r="582" customFormat="false" ht="30" hidden="false" customHeight="true" outlineLevel="0" collapsed="false">
      <c r="A582" s="3" t="s">
        <v>1141</v>
      </c>
      <c r="B582" s="6" t="s">
        <v>1142</v>
      </c>
    </row>
    <row r="583" customFormat="false" ht="30" hidden="false" customHeight="true" outlineLevel="0" collapsed="false">
      <c r="A583" s="2" t="s">
        <v>1143</v>
      </c>
      <c r="B583" s="7" t="s">
        <v>1144</v>
      </c>
    </row>
    <row r="584" customFormat="false" ht="30" hidden="false" customHeight="true" outlineLevel="0" collapsed="false">
      <c r="A584" s="3" t="s">
        <v>1145</v>
      </c>
      <c r="B584" s="6" t="s">
        <v>1146</v>
      </c>
    </row>
    <row r="585" customFormat="false" ht="30" hidden="false" customHeight="true" outlineLevel="0" collapsed="false">
      <c r="A585" s="3" t="s">
        <v>1147</v>
      </c>
      <c r="B585" s="6" t="s">
        <v>1148</v>
      </c>
    </row>
    <row r="586" customFormat="false" ht="30" hidden="false" customHeight="true" outlineLevel="0" collapsed="false">
      <c r="A586" s="3" t="s">
        <v>1149</v>
      </c>
      <c r="B586" s="6" t="s">
        <v>1150</v>
      </c>
    </row>
    <row r="587" customFormat="false" ht="30" hidden="false" customHeight="true" outlineLevel="0" collapsed="false">
      <c r="A587" s="3" t="s">
        <v>1151</v>
      </c>
      <c r="B587" s="6" t="s">
        <v>1152</v>
      </c>
    </row>
    <row r="588" customFormat="false" ht="30" hidden="false" customHeight="true" outlineLevel="0" collapsed="false">
      <c r="A588" s="3" t="s">
        <v>1153</v>
      </c>
      <c r="B588" s="6" t="s">
        <v>1154</v>
      </c>
    </row>
    <row r="589" customFormat="false" ht="30" hidden="false" customHeight="true" outlineLevel="0" collapsed="false">
      <c r="A589" s="2" t="s">
        <v>1155</v>
      </c>
      <c r="B589" s="7" t="s">
        <v>1156</v>
      </c>
    </row>
    <row r="590" customFormat="false" ht="30" hidden="false" customHeight="true" outlineLevel="0" collapsed="false">
      <c r="A590" s="3" t="s">
        <v>1157</v>
      </c>
      <c r="B590" s="6" t="s">
        <v>1156</v>
      </c>
    </row>
    <row r="591" customFormat="false" ht="30" hidden="false" customHeight="true" outlineLevel="0" collapsed="false">
      <c r="A591" s="2" t="s">
        <v>1158</v>
      </c>
      <c r="B591" s="7" t="s">
        <v>1159</v>
      </c>
    </row>
    <row r="592" customFormat="false" ht="30" hidden="false" customHeight="true" outlineLevel="0" collapsed="false">
      <c r="A592" s="2" t="s">
        <v>1160</v>
      </c>
      <c r="B592" s="7" t="s">
        <v>1161</v>
      </c>
    </row>
    <row r="593" customFormat="false" ht="30" hidden="false" customHeight="true" outlineLevel="0" collapsed="false">
      <c r="A593" s="3" t="s">
        <v>1162</v>
      </c>
      <c r="B593" s="6" t="s">
        <v>1163</v>
      </c>
    </row>
    <row r="594" customFormat="false" ht="30" hidden="false" customHeight="true" outlineLevel="0" collapsed="false">
      <c r="A594" s="3" t="s">
        <v>1164</v>
      </c>
      <c r="B594" s="6" t="s">
        <v>1165</v>
      </c>
    </row>
    <row r="595" customFormat="false" ht="30" hidden="false" customHeight="true" outlineLevel="0" collapsed="false">
      <c r="A595" s="3" t="s">
        <v>1166</v>
      </c>
      <c r="B595" s="6" t="s">
        <v>1167</v>
      </c>
    </row>
    <row r="596" customFormat="false" ht="30" hidden="false" customHeight="true" outlineLevel="0" collapsed="false">
      <c r="A596" s="3" t="s">
        <v>1168</v>
      </c>
      <c r="B596" s="6" t="s">
        <v>1169</v>
      </c>
    </row>
    <row r="597" customFormat="false" ht="30" hidden="false" customHeight="true" outlineLevel="0" collapsed="false">
      <c r="A597" s="3" t="s">
        <v>1170</v>
      </c>
      <c r="B597" s="6" t="s">
        <v>1171</v>
      </c>
    </row>
    <row r="598" customFormat="false" ht="30" hidden="false" customHeight="true" outlineLevel="0" collapsed="false">
      <c r="A598" s="3" t="s">
        <v>1172</v>
      </c>
      <c r="B598" s="6" t="s">
        <v>1173</v>
      </c>
    </row>
    <row r="599" customFormat="false" ht="30" hidden="false" customHeight="true" outlineLevel="0" collapsed="false">
      <c r="A599" s="3" t="s">
        <v>1174</v>
      </c>
      <c r="B599" s="6" t="s">
        <v>1175</v>
      </c>
    </row>
    <row r="600" customFormat="false" ht="30" hidden="false" customHeight="true" outlineLevel="0" collapsed="false">
      <c r="A600" s="3" t="s">
        <v>1176</v>
      </c>
      <c r="B600" s="6" t="s">
        <v>1177</v>
      </c>
    </row>
    <row r="601" customFormat="false" ht="30" hidden="false" customHeight="true" outlineLevel="0" collapsed="false">
      <c r="A601" s="3" t="s">
        <v>1178</v>
      </c>
      <c r="B601" s="6" t="s">
        <v>1179</v>
      </c>
    </row>
    <row r="602" customFormat="false" ht="30" hidden="false" customHeight="true" outlineLevel="0" collapsed="false">
      <c r="A602" s="3" t="s">
        <v>1180</v>
      </c>
      <c r="B602" s="6" t="s">
        <v>1181</v>
      </c>
    </row>
    <row r="603" customFormat="false" ht="30" hidden="false" customHeight="true" outlineLevel="0" collapsed="false">
      <c r="A603" s="3" t="s">
        <v>1182</v>
      </c>
      <c r="B603" s="6" t="s">
        <v>1183</v>
      </c>
    </row>
    <row r="604" customFormat="false" ht="30" hidden="false" customHeight="true" outlineLevel="0" collapsed="false">
      <c r="A604" s="3" t="s">
        <v>1184</v>
      </c>
      <c r="B604" s="6" t="s">
        <v>1185</v>
      </c>
    </row>
    <row r="605" customFormat="false" ht="30" hidden="false" customHeight="true" outlineLevel="0" collapsed="false">
      <c r="A605" s="2" t="s">
        <v>1186</v>
      </c>
      <c r="B605" s="7" t="s">
        <v>1187</v>
      </c>
    </row>
    <row r="606" customFormat="false" ht="30" hidden="false" customHeight="true" outlineLevel="0" collapsed="false">
      <c r="A606" s="3" t="s">
        <v>1188</v>
      </c>
      <c r="B606" s="6" t="s">
        <v>1189</v>
      </c>
    </row>
    <row r="607" customFormat="false" ht="30" hidden="false" customHeight="true" outlineLevel="0" collapsed="false">
      <c r="A607" s="3" t="s">
        <v>1190</v>
      </c>
      <c r="B607" s="6" t="s">
        <v>1191</v>
      </c>
    </row>
    <row r="608" customFormat="false" ht="30" hidden="false" customHeight="true" outlineLevel="0" collapsed="false">
      <c r="A608" s="3" t="s">
        <v>1192</v>
      </c>
      <c r="B608" s="6" t="s">
        <v>1193</v>
      </c>
    </row>
    <row r="609" customFormat="false" ht="30" hidden="false" customHeight="true" outlineLevel="0" collapsed="false">
      <c r="A609" s="3" t="s">
        <v>1194</v>
      </c>
      <c r="B609" s="6" t="s">
        <v>1195</v>
      </c>
    </row>
    <row r="610" customFormat="false" ht="30" hidden="false" customHeight="true" outlineLevel="0" collapsed="false">
      <c r="A610" s="3" t="s">
        <v>1196</v>
      </c>
      <c r="B610" s="6" t="s">
        <v>1197</v>
      </c>
    </row>
    <row r="611" customFormat="false" ht="30" hidden="false" customHeight="true" outlineLevel="0" collapsed="false">
      <c r="A611" s="3" t="s">
        <v>1198</v>
      </c>
      <c r="B611" s="6" t="s">
        <v>1191</v>
      </c>
    </row>
    <row r="612" customFormat="false" ht="30" hidden="false" customHeight="true" outlineLevel="0" collapsed="false">
      <c r="A612" s="3" t="s">
        <v>1199</v>
      </c>
      <c r="B612" s="6" t="s">
        <v>1193</v>
      </c>
    </row>
    <row r="613" customFormat="false" ht="30" hidden="false" customHeight="true" outlineLevel="0" collapsed="false">
      <c r="A613" s="3" t="s">
        <v>1200</v>
      </c>
      <c r="B613" s="6" t="s">
        <v>1195</v>
      </c>
    </row>
    <row r="614" customFormat="false" ht="30" hidden="false" customHeight="true" outlineLevel="0" collapsed="false">
      <c r="A614" s="2" t="s">
        <v>1201</v>
      </c>
      <c r="B614" s="7" t="s">
        <v>1202</v>
      </c>
    </row>
    <row r="615" customFormat="false" ht="30" hidden="false" customHeight="true" outlineLevel="0" collapsed="false">
      <c r="A615" s="3" t="s">
        <v>1203</v>
      </c>
      <c r="B615" s="6" t="s">
        <v>1204</v>
      </c>
    </row>
    <row r="616" customFormat="false" ht="30" hidden="false" customHeight="true" outlineLevel="0" collapsed="false">
      <c r="A616" s="3" t="s">
        <v>1205</v>
      </c>
      <c r="B616" s="6" t="s">
        <v>1206</v>
      </c>
    </row>
    <row r="617" customFormat="false" ht="30" hidden="false" customHeight="true" outlineLevel="0" collapsed="false">
      <c r="A617" s="3" t="s">
        <v>1207</v>
      </c>
      <c r="B617" s="6" t="s">
        <v>1208</v>
      </c>
    </row>
    <row r="618" customFormat="false" ht="30" hidden="false" customHeight="true" outlineLevel="0" collapsed="false">
      <c r="A618" s="3" t="s">
        <v>1209</v>
      </c>
      <c r="B618" s="6" t="s">
        <v>1210</v>
      </c>
    </row>
    <row r="619" customFormat="false" ht="30" hidden="false" customHeight="true" outlineLevel="0" collapsed="false">
      <c r="A619" s="3" t="s">
        <v>1211</v>
      </c>
      <c r="B619" s="6" t="s">
        <v>1212</v>
      </c>
    </row>
    <row r="620" customFormat="false" ht="30" hidden="false" customHeight="true" outlineLevel="0" collapsed="false">
      <c r="A620" s="3" t="s">
        <v>1213</v>
      </c>
      <c r="B620" s="6" t="s">
        <v>1214</v>
      </c>
    </row>
    <row r="621" customFormat="false" ht="30" hidden="false" customHeight="true" outlineLevel="0" collapsed="false">
      <c r="A621" s="3" t="s">
        <v>1215</v>
      </c>
      <c r="B621" s="6" t="s">
        <v>1216</v>
      </c>
    </row>
    <row r="622" customFormat="false" ht="30" hidden="false" customHeight="true" outlineLevel="0" collapsed="false">
      <c r="A622" s="3" t="s">
        <v>1217</v>
      </c>
      <c r="B622" s="6" t="s">
        <v>1218</v>
      </c>
    </row>
    <row r="623" customFormat="false" ht="30" hidden="false" customHeight="true" outlineLevel="0" collapsed="false">
      <c r="A623" s="3" t="s">
        <v>1219</v>
      </c>
      <c r="B623" s="6" t="s">
        <v>1220</v>
      </c>
    </row>
    <row r="624" customFormat="false" ht="30" hidden="false" customHeight="true" outlineLevel="0" collapsed="false">
      <c r="A624" s="3" t="s">
        <v>1221</v>
      </c>
      <c r="B624" s="6" t="s">
        <v>1222</v>
      </c>
    </row>
    <row r="625" customFormat="false" ht="30" hidden="false" customHeight="true" outlineLevel="0" collapsed="false">
      <c r="A625" s="3" t="s">
        <v>1223</v>
      </c>
      <c r="B625" s="6" t="s">
        <v>1224</v>
      </c>
    </row>
    <row r="626" customFormat="false" ht="30" hidden="false" customHeight="true" outlineLevel="0" collapsed="false">
      <c r="A626" s="3" t="s">
        <v>1225</v>
      </c>
      <c r="B626" s="6" t="s">
        <v>1226</v>
      </c>
    </row>
    <row r="627" customFormat="false" ht="30" hidden="false" customHeight="true" outlineLevel="0" collapsed="false">
      <c r="A627" s="3" t="s">
        <v>1227</v>
      </c>
      <c r="B627" s="6" t="s">
        <v>1228</v>
      </c>
    </row>
    <row r="628" customFormat="false" ht="30" hidden="false" customHeight="true" outlineLevel="0" collapsed="false">
      <c r="A628" s="3" t="s">
        <v>1229</v>
      </c>
      <c r="B628" s="6" t="s">
        <v>1230</v>
      </c>
    </row>
    <row r="629" customFormat="false" ht="30" hidden="false" customHeight="true" outlineLevel="0" collapsed="false">
      <c r="A629" s="3" t="s">
        <v>1231</v>
      </c>
      <c r="B629" s="6" t="s">
        <v>1232</v>
      </c>
    </row>
    <row r="630" customFormat="false" ht="30" hidden="false" customHeight="true" outlineLevel="0" collapsed="false">
      <c r="A630" s="2" t="s">
        <v>1233</v>
      </c>
      <c r="B630" s="7" t="s">
        <v>1234</v>
      </c>
    </row>
    <row r="631" customFormat="false" ht="30" hidden="false" customHeight="true" outlineLevel="0" collapsed="false">
      <c r="A631" s="3" t="s">
        <v>1235</v>
      </c>
      <c r="B631" s="6" t="s">
        <v>1236</v>
      </c>
    </row>
    <row r="632" customFormat="false" ht="30" hidden="false" customHeight="true" outlineLevel="0" collapsed="false">
      <c r="A632" s="3" t="s">
        <v>1237</v>
      </c>
      <c r="B632" s="6" t="s">
        <v>1238</v>
      </c>
    </row>
    <row r="633" customFormat="false" ht="30" hidden="false" customHeight="true" outlineLevel="0" collapsed="false">
      <c r="A633" s="3" t="s">
        <v>1239</v>
      </c>
      <c r="B633" s="6" t="s">
        <v>1208</v>
      </c>
    </row>
    <row r="634" customFormat="false" ht="30" hidden="false" customHeight="true" outlineLevel="0" collapsed="false">
      <c r="A634" s="3" t="s">
        <v>1240</v>
      </c>
      <c r="B634" s="6" t="s">
        <v>1210</v>
      </c>
    </row>
    <row r="635" customFormat="false" ht="30" hidden="false" customHeight="true" outlineLevel="0" collapsed="false">
      <c r="A635" s="3" t="s">
        <v>1241</v>
      </c>
      <c r="B635" s="6" t="s">
        <v>1212</v>
      </c>
    </row>
    <row r="636" customFormat="false" ht="30" hidden="false" customHeight="true" outlineLevel="0" collapsed="false">
      <c r="A636" s="3" t="s">
        <v>1242</v>
      </c>
      <c r="B636" s="6" t="s">
        <v>1214</v>
      </c>
    </row>
    <row r="637" customFormat="false" ht="30" hidden="false" customHeight="true" outlineLevel="0" collapsed="false">
      <c r="A637" s="3" t="s">
        <v>1243</v>
      </c>
      <c r="B637" s="6" t="s">
        <v>1216</v>
      </c>
    </row>
    <row r="638" customFormat="false" ht="30" hidden="false" customHeight="true" outlineLevel="0" collapsed="false">
      <c r="A638" s="3" t="s">
        <v>1244</v>
      </c>
      <c r="B638" s="6" t="s">
        <v>1218</v>
      </c>
    </row>
    <row r="639" customFormat="false" ht="30" hidden="false" customHeight="true" outlineLevel="0" collapsed="false">
      <c r="A639" s="3" t="s">
        <v>1245</v>
      </c>
      <c r="B639" s="6" t="s">
        <v>1220</v>
      </c>
    </row>
    <row r="640" customFormat="false" ht="30" hidden="false" customHeight="true" outlineLevel="0" collapsed="false">
      <c r="A640" s="3" t="s">
        <v>1246</v>
      </c>
      <c r="B640" s="6" t="s">
        <v>1222</v>
      </c>
    </row>
    <row r="641" customFormat="false" ht="30" hidden="false" customHeight="true" outlineLevel="0" collapsed="false">
      <c r="A641" s="3" t="s">
        <v>1247</v>
      </c>
      <c r="B641" s="6" t="s">
        <v>1224</v>
      </c>
    </row>
    <row r="642" customFormat="false" ht="30" hidden="false" customHeight="true" outlineLevel="0" collapsed="false">
      <c r="A642" s="3" t="s">
        <v>1248</v>
      </c>
      <c r="B642" s="6" t="s">
        <v>1249</v>
      </c>
    </row>
    <row r="643" customFormat="false" ht="30" hidden="false" customHeight="true" outlineLevel="0" collapsed="false">
      <c r="A643" s="3" t="s">
        <v>1250</v>
      </c>
      <c r="B643" s="6" t="s">
        <v>1228</v>
      </c>
    </row>
    <row r="644" customFormat="false" ht="30" hidden="false" customHeight="true" outlineLevel="0" collapsed="false">
      <c r="A644" s="3" t="s">
        <v>1251</v>
      </c>
      <c r="B644" s="6" t="s">
        <v>1230</v>
      </c>
    </row>
    <row r="645" customFormat="false" ht="30" hidden="false" customHeight="true" outlineLevel="0" collapsed="false">
      <c r="A645" s="3" t="s">
        <v>1252</v>
      </c>
      <c r="B645" s="6" t="s">
        <v>1232</v>
      </c>
    </row>
    <row r="646" customFormat="false" ht="30" hidden="false" customHeight="true" outlineLevel="0" collapsed="false">
      <c r="A646" s="2" t="s">
        <v>1253</v>
      </c>
      <c r="B646" s="7" t="s">
        <v>1254</v>
      </c>
    </row>
    <row r="647" customFormat="false" ht="30" hidden="false" customHeight="true" outlineLevel="0" collapsed="false">
      <c r="A647" s="3" t="s">
        <v>1255</v>
      </c>
      <c r="B647" s="6" t="s">
        <v>1256</v>
      </c>
    </row>
    <row r="648" customFormat="false" ht="30" hidden="false" customHeight="true" outlineLevel="0" collapsed="false">
      <c r="A648" s="3" t="s">
        <v>1257</v>
      </c>
      <c r="B648" s="6" t="s">
        <v>1258</v>
      </c>
    </row>
    <row r="649" customFormat="false" ht="30" hidden="false" customHeight="true" outlineLevel="0" collapsed="false">
      <c r="A649" s="3" t="s">
        <v>1259</v>
      </c>
      <c r="B649" s="6" t="s">
        <v>1260</v>
      </c>
    </row>
    <row r="650" customFormat="false" ht="30" hidden="false" customHeight="true" outlineLevel="0" collapsed="false">
      <c r="A650" s="3" t="s">
        <v>1261</v>
      </c>
      <c r="B650" s="6" t="s">
        <v>1262</v>
      </c>
    </row>
    <row r="651" customFormat="false" ht="30" hidden="false" customHeight="true" outlineLevel="0" collapsed="false">
      <c r="A651" s="3" t="s">
        <v>1263</v>
      </c>
      <c r="B651" s="6" t="s">
        <v>1264</v>
      </c>
    </row>
    <row r="652" customFormat="false" ht="30" hidden="false" customHeight="true" outlineLevel="0" collapsed="false">
      <c r="A652" s="3" t="s">
        <v>1265</v>
      </c>
      <c r="B652" s="6" t="s">
        <v>1266</v>
      </c>
    </row>
    <row r="653" customFormat="false" ht="30" hidden="false" customHeight="true" outlineLevel="0" collapsed="false">
      <c r="A653" s="2" t="s">
        <v>1267</v>
      </c>
      <c r="B653" s="7" t="s">
        <v>1268</v>
      </c>
    </row>
    <row r="654" customFormat="false" ht="30" hidden="false" customHeight="true" outlineLevel="0" collapsed="false">
      <c r="A654" s="3" t="s">
        <v>1269</v>
      </c>
      <c r="B654" s="6" t="s">
        <v>1270</v>
      </c>
    </row>
    <row r="655" customFormat="false" ht="30" hidden="false" customHeight="true" outlineLevel="0" collapsed="false">
      <c r="A655" s="3" t="s">
        <v>1271</v>
      </c>
      <c r="B655" s="6" t="s">
        <v>1272</v>
      </c>
    </row>
    <row r="656" customFormat="false" ht="30" hidden="false" customHeight="true" outlineLevel="0" collapsed="false">
      <c r="A656" s="3" t="s">
        <v>1273</v>
      </c>
      <c r="B656" s="6" t="s">
        <v>1274</v>
      </c>
    </row>
    <row r="657" customFormat="false" ht="30" hidden="false" customHeight="true" outlineLevel="0" collapsed="false">
      <c r="A657" s="3" t="s">
        <v>1275</v>
      </c>
      <c r="B657" s="6" t="s">
        <v>1276</v>
      </c>
    </row>
    <row r="658" customFormat="false" ht="30" hidden="false" customHeight="true" outlineLevel="0" collapsed="false">
      <c r="A658" s="3" t="s">
        <v>1277</v>
      </c>
      <c r="B658" s="6" t="s">
        <v>1278</v>
      </c>
    </row>
    <row r="659" customFormat="false" ht="30" hidden="false" customHeight="true" outlineLevel="0" collapsed="false">
      <c r="A659" s="3" t="s">
        <v>1279</v>
      </c>
      <c r="B659" s="6" t="s">
        <v>1280</v>
      </c>
    </row>
    <row r="660" customFormat="false" ht="30" hidden="false" customHeight="true" outlineLevel="0" collapsed="false">
      <c r="A660" s="3" t="s">
        <v>1281</v>
      </c>
      <c r="B660" s="6" t="s">
        <v>1282</v>
      </c>
    </row>
    <row r="661" customFormat="false" ht="30" hidden="false" customHeight="true" outlineLevel="0" collapsed="false">
      <c r="A661" s="2" t="s">
        <v>1283</v>
      </c>
      <c r="B661" s="7" t="s">
        <v>1284</v>
      </c>
    </row>
    <row r="662" customFormat="false" ht="30" hidden="false" customHeight="true" outlineLevel="0" collapsed="false">
      <c r="A662" s="3" t="s">
        <v>1285</v>
      </c>
      <c r="B662" s="6" t="s">
        <v>1286</v>
      </c>
    </row>
    <row r="663" customFormat="false" ht="30" hidden="false" customHeight="true" outlineLevel="0" collapsed="false">
      <c r="A663" s="3" t="s">
        <v>1287</v>
      </c>
      <c r="B663" s="6" t="s">
        <v>1288</v>
      </c>
    </row>
    <row r="664" customFormat="false" ht="30" hidden="false" customHeight="true" outlineLevel="0" collapsed="false">
      <c r="A664" s="2" t="s">
        <v>1289</v>
      </c>
      <c r="B664" s="7" t="s">
        <v>1290</v>
      </c>
    </row>
    <row r="665" customFormat="false" ht="30" hidden="false" customHeight="true" outlineLevel="0" collapsed="false">
      <c r="A665" s="3" t="s">
        <v>1291</v>
      </c>
      <c r="B665" s="6" t="s">
        <v>1292</v>
      </c>
    </row>
    <row r="666" customFormat="false" ht="30" hidden="false" customHeight="true" outlineLevel="0" collapsed="false">
      <c r="A666" s="3" t="s">
        <v>1293</v>
      </c>
      <c r="B666" s="6" t="s">
        <v>1294</v>
      </c>
    </row>
    <row r="667" customFormat="false" ht="30" hidden="false" customHeight="true" outlineLevel="0" collapsed="false">
      <c r="A667" s="3" t="s">
        <v>1295</v>
      </c>
      <c r="B667" s="6" t="s">
        <v>1296</v>
      </c>
    </row>
    <row r="668" customFormat="false" ht="30" hidden="false" customHeight="true" outlineLevel="0" collapsed="false">
      <c r="A668" s="2" t="s">
        <v>1297</v>
      </c>
      <c r="B668" s="7" t="s">
        <v>1298</v>
      </c>
    </row>
    <row r="669" customFormat="false" ht="30" hidden="false" customHeight="true" outlineLevel="0" collapsed="false">
      <c r="A669" s="3" t="s">
        <v>1299</v>
      </c>
      <c r="B669" s="6" t="s">
        <v>1300</v>
      </c>
    </row>
    <row r="670" customFormat="false" ht="30" hidden="false" customHeight="true" outlineLevel="0" collapsed="false">
      <c r="A670" s="3" t="s">
        <v>1301</v>
      </c>
      <c r="B670" s="6" t="s">
        <v>1302</v>
      </c>
    </row>
    <row r="671" customFormat="false" ht="30" hidden="false" customHeight="true" outlineLevel="0" collapsed="false">
      <c r="A671" s="2" t="s">
        <v>1303</v>
      </c>
      <c r="B671" s="7" t="s">
        <v>1304</v>
      </c>
    </row>
    <row r="672" customFormat="false" ht="30" hidden="false" customHeight="true" outlineLevel="0" collapsed="false">
      <c r="A672" s="3" t="s">
        <v>1305</v>
      </c>
      <c r="B672" s="6" t="s">
        <v>1306</v>
      </c>
    </row>
    <row r="673" customFormat="false" ht="30" hidden="false" customHeight="true" outlineLevel="0" collapsed="false">
      <c r="A673" s="3" t="s">
        <v>1307</v>
      </c>
      <c r="B673" s="6" t="s">
        <v>1308</v>
      </c>
    </row>
    <row r="674" customFormat="false" ht="30" hidden="false" customHeight="true" outlineLevel="0" collapsed="false">
      <c r="A674" s="3" t="s">
        <v>1309</v>
      </c>
      <c r="B674" s="6" t="s">
        <v>1310</v>
      </c>
    </row>
    <row r="675" customFormat="false" ht="30" hidden="false" customHeight="true" outlineLevel="0" collapsed="false">
      <c r="A675" s="3" t="s">
        <v>1311</v>
      </c>
      <c r="B675" s="6" t="s">
        <v>1312</v>
      </c>
    </row>
    <row r="676" customFormat="false" ht="30" hidden="false" customHeight="true" outlineLevel="0" collapsed="false">
      <c r="A676" s="3" t="s">
        <v>1313</v>
      </c>
      <c r="B676" s="6" t="s">
        <v>1314</v>
      </c>
    </row>
    <row r="677" customFormat="false" ht="30" hidden="false" customHeight="true" outlineLevel="0" collapsed="false">
      <c r="A677" s="3" t="s">
        <v>1315</v>
      </c>
      <c r="B677" s="6" t="s">
        <v>1316</v>
      </c>
    </row>
    <row r="678" customFormat="false" ht="30" hidden="false" customHeight="true" outlineLevel="0" collapsed="false">
      <c r="A678" s="2" t="s">
        <v>1317</v>
      </c>
      <c r="B678" s="7" t="s">
        <v>1318</v>
      </c>
    </row>
    <row r="679" customFormat="false" ht="30" hidden="false" customHeight="true" outlineLevel="0" collapsed="false">
      <c r="A679" s="3" t="s">
        <v>1319</v>
      </c>
      <c r="B679" s="6" t="s">
        <v>1320</v>
      </c>
    </row>
    <row r="680" customFormat="false" ht="30" hidden="false" customHeight="true" outlineLevel="0" collapsed="false">
      <c r="A680" s="3" t="s">
        <v>1321</v>
      </c>
      <c r="B680" s="6" t="s">
        <v>1322</v>
      </c>
    </row>
    <row r="681" customFormat="false" ht="30" hidden="false" customHeight="true" outlineLevel="0" collapsed="false">
      <c r="A681" s="3" t="s">
        <v>1323</v>
      </c>
      <c r="B681" s="6" t="s">
        <v>1324</v>
      </c>
    </row>
    <row r="682" customFormat="false" ht="30" hidden="false" customHeight="true" outlineLevel="0" collapsed="false">
      <c r="A682" s="3" t="s">
        <v>1325</v>
      </c>
      <c r="B682" s="6" t="s">
        <v>1326</v>
      </c>
    </row>
    <row r="683" customFormat="false" ht="30" hidden="false" customHeight="true" outlineLevel="0" collapsed="false">
      <c r="A683" s="3" t="s">
        <v>1327</v>
      </c>
      <c r="B683" s="6" t="s">
        <v>1328</v>
      </c>
    </row>
    <row r="684" customFormat="false" ht="30" hidden="false" customHeight="true" outlineLevel="0" collapsed="false">
      <c r="A684" s="3" t="s">
        <v>1329</v>
      </c>
      <c r="B684" s="6" t="s">
        <v>1330</v>
      </c>
    </row>
    <row r="685" customFormat="false" ht="30" hidden="false" customHeight="true" outlineLevel="0" collapsed="false">
      <c r="A685" s="3" t="s">
        <v>1331</v>
      </c>
      <c r="B685" s="6" t="s">
        <v>1332</v>
      </c>
    </row>
    <row r="686" customFormat="false" ht="30" hidden="false" customHeight="true" outlineLevel="0" collapsed="false">
      <c r="A686" s="3" t="s">
        <v>1333</v>
      </c>
      <c r="B686" s="6" t="s">
        <v>1334</v>
      </c>
    </row>
    <row r="687" customFormat="false" ht="30" hidden="false" customHeight="true" outlineLevel="0" collapsed="false">
      <c r="A687" s="2" t="s">
        <v>1335</v>
      </c>
      <c r="B687" s="7" t="s">
        <v>1336</v>
      </c>
    </row>
    <row r="688" customFormat="false" ht="30" hidden="false" customHeight="true" outlineLevel="0" collapsed="false">
      <c r="A688" s="3" t="s">
        <v>1337</v>
      </c>
      <c r="B688" s="6" t="s">
        <v>1338</v>
      </c>
    </row>
    <row r="689" customFormat="false" ht="30" hidden="false" customHeight="true" outlineLevel="0" collapsed="false">
      <c r="A689" s="3" t="s">
        <v>1339</v>
      </c>
      <c r="B689" s="6" t="s">
        <v>1340</v>
      </c>
    </row>
    <row r="690" customFormat="false" ht="30" hidden="false" customHeight="true" outlineLevel="0" collapsed="false">
      <c r="A690" s="6" t="s">
        <v>1341</v>
      </c>
      <c r="B690" s="6" t="s">
        <v>1342</v>
      </c>
    </row>
    <row r="691" customFormat="false" ht="30" hidden="false" customHeight="true" outlineLevel="0" collapsed="false">
      <c r="A691" s="3" t="s">
        <v>1343</v>
      </c>
      <c r="B691" s="6" t="s">
        <v>1344</v>
      </c>
    </row>
    <row r="692" customFormat="false" ht="30" hidden="false" customHeight="true" outlineLevel="0" collapsed="false">
      <c r="A692" s="3" t="s">
        <v>1345</v>
      </c>
      <c r="B692" s="6" t="s">
        <v>1346</v>
      </c>
    </row>
    <row r="693" customFormat="false" ht="30" hidden="false" customHeight="true" outlineLevel="0" collapsed="false">
      <c r="A693" s="3" t="s">
        <v>1347</v>
      </c>
      <c r="B693" s="6" t="s">
        <v>1348</v>
      </c>
    </row>
    <row r="694" customFormat="false" ht="30" hidden="false" customHeight="true" outlineLevel="0" collapsed="false">
      <c r="A694" s="3" t="s">
        <v>1349</v>
      </c>
      <c r="B694" s="6" t="s">
        <v>1350</v>
      </c>
    </row>
    <row r="695" customFormat="false" ht="30" hidden="false" customHeight="true" outlineLevel="0" collapsed="false">
      <c r="A695" s="2" t="s">
        <v>1351</v>
      </c>
      <c r="B695" s="7" t="s">
        <v>1352</v>
      </c>
    </row>
    <row r="696" customFormat="false" ht="30" hidden="false" customHeight="true" outlineLevel="0" collapsed="false">
      <c r="A696" s="6" t="s">
        <v>1353</v>
      </c>
      <c r="B696" s="6" t="s">
        <v>1354</v>
      </c>
    </row>
    <row r="697" customFormat="false" ht="30" hidden="false" customHeight="true" outlineLevel="0" collapsed="false">
      <c r="A697" s="3" t="s">
        <v>1355</v>
      </c>
      <c r="B697" s="6" t="s">
        <v>1356</v>
      </c>
    </row>
    <row r="698" customFormat="false" ht="30" hidden="false" customHeight="true" outlineLevel="0" collapsed="false">
      <c r="A698" s="3" t="s">
        <v>1357</v>
      </c>
      <c r="B698" s="6" t="s">
        <v>1358</v>
      </c>
    </row>
    <row r="699" customFormat="false" ht="30" hidden="false" customHeight="true" outlineLevel="0" collapsed="false">
      <c r="A699" s="2" t="s">
        <v>1359</v>
      </c>
      <c r="B699" s="7" t="s">
        <v>1360</v>
      </c>
    </row>
    <row r="700" customFormat="false" ht="30" hidden="false" customHeight="true" outlineLevel="0" collapsed="false">
      <c r="A700" s="3" t="s">
        <v>1361</v>
      </c>
      <c r="B700" s="6" t="s">
        <v>1360</v>
      </c>
    </row>
    <row r="701" customFormat="false" ht="30" hidden="false" customHeight="true" outlineLevel="0" collapsed="false">
      <c r="A701" s="2" t="s">
        <v>1362</v>
      </c>
      <c r="B701" s="7" t="s">
        <v>1363</v>
      </c>
    </row>
    <row r="702" customFormat="false" ht="30" hidden="false" customHeight="true" outlineLevel="0" collapsed="false">
      <c r="A702" s="3" t="s">
        <v>1364</v>
      </c>
      <c r="B702" s="6" t="s">
        <v>1363</v>
      </c>
    </row>
    <row r="703" customFormat="false" ht="30" hidden="false" customHeight="true" outlineLevel="0" collapsed="false">
      <c r="A703" s="2" t="s">
        <v>1365</v>
      </c>
      <c r="B703" s="7" t="s">
        <v>1366</v>
      </c>
    </row>
    <row r="704" customFormat="false" ht="30" hidden="false" customHeight="true" outlineLevel="0" collapsed="false">
      <c r="A704" s="3" t="s">
        <v>1367</v>
      </c>
      <c r="B704" s="6" t="s">
        <v>1366</v>
      </c>
    </row>
    <row r="705" customFormat="false" ht="30" hidden="false" customHeight="true" outlineLevel="0" collapsed="false">
      <c r="A705" s="3" t="s">
        <v>1368</v>
      </c>
      <c r="B705" s="6" t="s">
        <v>1369</v>
      </c>
    </row>
    <row r="706" customFormat="false" ht="30" hidden="false" customHeight="true" outlineLevel="0" collapsed="false">
      <c r="A706" s="2" t="s">
        <v>1370</v>
      </c>
      <c r="B706" s="7" t="s">
        <v>1371</v>
      </c>
    </row>
    <row r="707" customFormat="false" ht="30" hidden="false" customHeight="true" outlineLevel="0" collapsed="false">
      <c r="A707" s="3" t="s">
        <v>1372</v>
      </c>
      <c r="B707" s="6" t="s">
        <v>1373</v>
      </c>
    </row>
    <row r="708" customFormat="false" ht="30" hidden="false" customHeight="true" outlineLevel="0" collapsed="false">
      <c r="A708" s="3" t="s">
        <v>1374</v>
      </c>
      <c r="B708" s="6" t="s">
        <v>1375</v>
      </c>
    </row>
    <row r="709" customFormat="false" ht="30" hidden="false" customHeight="true" outlineLevel="0" collapsed="false">
      <c r="A709" s="3" t="s">
        <v>1376</v>
      </c>
      <c r="B709" s="6" t="s">
        <v>1371</v>
      </c>
    </row>
    <row r="710" customFormat="false" ht="30" hidden="false" customHeight="true" outlineLevel="0" collapsed="false">
      <c r="A710" s="2" t="s">
        <v>1377</v>
      </c>
      <c r="B710" s="7" t="s">
        <v>1378</v>
      </c>
    </row>
    <row r="711" customFormat="false" ht="30" hidden="false" customHeight="true" outlineLevel="0" collapsed="false">
      <c r="A711" s="3" t="s">
        <v>1379</v>
      </c>
      <c r="B711" s="6" t="s">
        <v>1378</v>
      </c>
    </row>
    <row r="712" customFormat="false" ht="30" hidden="false" customHeight="true" outlineLevel="0" collapsed="false">
      <c r="A712" s="2" t="s">
        <v>1380</v>
      </c>
      <c r="B712" s="7" t="s">
        <v>1381</v>
      </c>
    </row>
    <row r="713" customFormat="false" ht="30" hidden="false" customHeight="true" outlineLevel="0" collapsed="false">
      <c r="A713" s="2" t="s">
        <v>1382</v>
      </c>
      <c r="B713" s="7" t="s">
        <v>1383</v>
      </c>
    </row>
    <row r="714" customFormat="false" ht="30" hidden="false" customHeight="true" outlineLevel="0" collapsed="false">
      <c r="A714" s="3" t="s">
        <v>1384</v>
      </c>
      <c r="B714" s="6" t="s">
        <v>1383</v>
      </c>
    </row>
    <row r="715" customFormat="false" ht="30" hidden="false" customHeight="true" outlineLevel="0" collapsed="false">
      <c r="A715" s="2" t="s">
        <v>1385</v>
      </c>
      <c r="B715" s="7" t="s">
        <v>1386</v>
      </c>
    </row>
    <row r="716" customFormat="false" ht="30" hidden="false" customHeight="true" outlineLevel="0" collapsed="false">
      <c r="A716" s="2" t="s">
        <v>1387</v>
      </c>
      <c r="B716" s="7" t="s">
        <v>1388</v>
      </c>
    </row>
    <row r="717" customFormat="false" ht="30" hidden="false" customHeight="true" outlineLevel="0" collapsed="false">
      <c r="A717" s="3" t="s">
        <v>1389</v>
      </c>
      <c r="B717" s="6" t="s">
        <v>1390</v>
      </c>
    </row>
    <row r="718" customFormat="false" ht="30" hidden="false" customHeight="true" outlineLevel="0" collapsed="false">
      <c r="A718" s="3" t="s">
        <v>1391</v>
      </c>
      <c r="B718" s="6" t="s">
        <v>1392</v>
      </c>
    </row>
    <row r="719" customFormat="false" ht="30" hidden="false" customHeight="true" outlineLevel="0" collapsed="false">
      <c r="A719" s="3" t="s">
        <v>1393</v>
      </c>
      <c r="B719" s="6" t="s">
        <v>1394</v>
      </c>
    </row>
    <row r="720" customFormat="false" ht="30" hidden="false" customHeight="true" outlineLevel="0" collapsed="false">
      <c r="A720" s="3" t="s">
        <v>1395</v>
      </c>
      <c r="B720" s="6" t="s">
        <v>1396</v>
      </c>
    </row>
    <row r="721" customFormat="false" ht="30" hidden="false" customHeight="true" outlineLevel="0" collapsed="false">
      <c r="A721" s="3" t="s">
        <v>1397</v>
      </c>
      <c r="B721" s="6" t="s">
        <v>1398</v>
      </c>
    </row>
    <row r="722" customFormat="false" ht="30" hidden="false" customHeight="true" outlineLevel="0" collapsed="false">
      <c r="A722" s="3" t="s">
        <v>1399</v>
      </c>
      <c r="B722" s="6" t="s">
        <v>1400</v>
      </c>
    </row>
    <row r="723" customFormat="false" ht="30" hidden="false" customHeight="true" outlineLevel="0" collapsed="false">
      <c r="A723" s="3" t="s">
        <v>1401</v>
      </c>
      <c r="B723" s="6" t="s">
        <v>1402</v>
      </c>
    </row>
    <row r="724" customFormat="false" ht="30" hidden="false" customHeight="true" outlineLevel="0" collapsed="false">
      <c r="A724" s="3" t="s">
        <v>1403</v>
      </c>
      <c r="B724" s="6" t="s">
        <v>1404</v>
      </c>
    </row>
    <row r="725" customFormat="false" ht="30" hidden="false" customHeight="true" outlineLevel="0" collapsed="false">
      <c r="A725" s="3" t="s">
        <v>1405</v>
      </c>
      <c r="B725" s="6" t="s">
        <v>1406</v>
      </c>
    </row>
    <row r="726" customFormat="false" ht="30" hidden="false" customHeight="true" outlineLevel="0" collapsed="false">
      <c r="A726" s="3" t="s">
        <v>1407</v>
      </c>
      <c r="B726" s="6" t="s">
        <v>1408</v>
      </c>
    </row>
    <row r="727" customFormat="false" ht="30" hidden="false" customHeight="true" outlineLevel="0" collapsed="false">
      <c r="A727" s="3" t="s">
        <v>1409</v>
      </c>
      <c r="B727" s="6" t="s">
        <v>1410</v>
      </c>
    </row>
    <row r="728" customFormat="false" ht="30" hidden="false" customHeight="true" outlineLevel="0" collapsed="false">
      <c r="A728" s="3" t="s">
        <v>1411</v>
      </c>
      <c r="B728" s="6" t="s">
        <v>1412</v>
      </c>
    </row>
    <row r="729" customFormat="false" ht="30" hidden="false" customHeight="true" outlineLevel="0" collapsed="false">
      <c r="A729" s="3" t="s">
        <v>1413</v>
      </c>
      <c r="B729" s="6" t="s">
        <v>1414</v>
      </c>
    </row>
    <row r="730" customFormat="false" ht="30" hidden="false" customHeight="true" outlineLevel="0" collapsed="false">
      <c r="A730" s="3" t="s">
        <v>1415</v>
      </c>
      <c r="B730" s="6" t="s">
        <v>1416</v>
      </c>
    </row>
    <row r="731" customFormat="false" ht="30" hidden="false" customHeight="true" outlineLevel="0" collapsed="false">
      <c r="A731" s="3" t="s">
        <v>1417</v>
      </c>
      <c r="B731" s="6" t="s">
        <v>1418</v>
      </c>
    </row>
    <row r="732" customFormat="false" ht="30" hidden="false" customHeight="true" outlineLevel="0" collapsed="false">
      <c r="A732" s="3" t="s">
        <v>1419</v>
      </c>
      <c r="B732" s="6" t="s">
        <v>1420</v>
      </c>
    </row>
    <row r="733" customFormat="false" ht="30" hidden="false" customHeight="true" outlineLevel="0" collapsed="false">
      <c r="A733" s="3" t="s">
        <v>1421</v>
      </c>
      <c r="B733" s="6" t="s">
        <v>1422</v>
      </c>
    </row>
    <row r="734" customFormat="false" ht="30" hidden="false" customHeight="true" outlineLevel="0" collapsed="false">
      <c r="A734" s="3" t="s">
        <v>1423</v>
      </c>
      <c r="B734" s="6" t="s">
        <v>1424</v>
      </c>
    </row>
    <row r="735" customFormat="false" ht="30" hidden="false" customHeight="true" outlineLevel="0" collapsed="false">
      <c r="A735" s="3" t="s">
        <v>1425</v>
      </c>
      <c r="B735" s="6" t="s">
        <v>1426</v>
      </c>
    </row>
    <row r="736" customFormat="false" ht="30" hidden="false" customHeight="true" outlineLevel="0" collapsed="false">
      <c r="A736" s="3" t="s">
        <v>1427</v>
      </c>
      <c r="B736" s="6" t="s">
        <v>1428</v>
      </c>
    </row>
    <row r="737" customFormat="false" ht="30" hidden="false" customHeight="true" outlineLevel="0" collapsed="false">
      <c r="A737" s="3" t="s">
        <v>1429</v>
      </c>
      <c r="B737" s="6" t="s">
        <v>1430</v>
      </c>
    </row>
    <row r="738" customFormat="false" ht="30" hidden="false" customHeight="true" outlineLevel="0" collapsed="false">
      <c r="A738" s="3" t="s">
        <v>1431</v>
      </c>
      <c r="B738" s="6" t="s">
        <v>1432</v>
      </c>
    </row>
    <row r="739" customFormat="false" ht="30" hidden="false" customHeight="true" outlineLevel="0" collapsed="false">
      <c r="A739" s="3" t="s">
        <v>1433</v>
      </c>
      <c r="B739" s="6" t="s">
        <v>1434</v>
      </c>
    </row>
    <row r="740" customFormat="false" ht="30" hidden="false" customHeight="true" outlineLevel="0" collapsed="false">
      <c r="A740" s="3" t="s">
        <v>1435</v>
      </c>
      <c r="B740" s="6" t="s">
        <v>1436</v>
      </c>
    </row>
    <row r="741" customFormat="false" ht="30" hidden="false" customHeight="true" outlineLevel="0" collapsed="false">
      <c r="A741" s="3" t="s">
        <v>1437</v>
      </c>
      <c r="B741" s="6" t="s">
        <v>1438</v>
      </c>
    </row>
    <row r="742" customFormat="false" ht="30" hidden="false" customHeight="true" outlineLevel="0" collapsed="false">
      <c r="A742" s="3" t="s">
        <v>1439</v>
      </c>
      <c r="B742" s="6" t="s">
        <v>1440</v>
      </c>
    </row>
    <row r="743" customFormat="false" ht="30" hidden="false" customHeight="true" outlineLevel="0" collapsed="false">
      <c r="A743" s="3" t="s">
        <v>1441</v>
      </c>
      <c r="B743" s="6" t="s">
        <v>1442</v>
      </c>
    </row>
    <row r="744" customFormat="false" ht="30" hidden="false" customHeight="true" outlineLevel="0" collapsed="false">
      <c r="A744" s="3" t="s">
        <v>1443</v>
      </c>
      <c r="B744" s="6" t="s">
        <v>1444</v>
      </c>
    </row>
    <row r="745" customFormat="false" ht="30" hidden="false" customHeight="true" outlineLevel="0" collapsed="false">
      <c r="A745" s="3" t="s">
        <v>1445</v>
      </c>
      <c r="B745" s="6" t="s">
        <v>1446</v>
      </c>
    </row>
    <row r="746" customFormat="false" ht="30" hidden="false" customHeight="true" outlineLevel="0" collapsed="false">
      <c r="A746" s="3" t="s">
        <v>1447</v>
      </c>
      <c r="B746" s="6" t="s">
        <v>1448</v>
      </c>
    </row>
    <row r="747" customFormat="false" ht="30" hidden="false" customHeight="true" outlineLevel="0" collapsed="false">
      <c r="A747" s="3" t="s">
        <v>1449</v>
      </c>
      <c r="B747" s="6" t="s">
        <v>1450</v>
      </c>
    </row>
    <row r="748" customFormat="false" ht="30" hidden="false" customHeight="true" outlineLevel="0" collapsed="false">
      <c r="A748" s="3" t="s">
        <v>1451</v>
      </c>
      <c r="B748" s="6" t="s">
        <v>1452</v>
      </c>
    </row>
    <row r="749" customFormat="false" ht="30" hidden="false" customHeight="true" outlineLevel="0" collapsed="false">
      <c r="A749" s="3" t="s">
        <v>1453</v>
      </c>
      <c r="B749" s="6" t="s">
        <v>1454</v>
      </c>
    </row>
    <row r="750" customFormat="false" ht="30" hidden="false" customHeight="true" outlineLevel="0" collapsed="false">
      <c r="A750" s="3" t="s">
        <v>1455</v>
      </c>
      <c r="B750" s="6" t="s">
        <v>1456</v>
      </c>
    </row>
    <row r="751" customFormat="false" ht="30" hidden="false" customHeight="true" outlineLevel="0" collapsed="false">
      <c r="A751" s="3" t="s">
        <v>1457</v>
      </c>
      <c r="B751" s="6" t="s">
        <v>1458</v>
      </c>
    </row>
    <row r="752" customFormat="false" ht="30" hidden="false" customHeight="true" outlineLevel="0" collapsed="false">
      <c r="A752" s="3" t="s">
        <v>1459</v>
      </c>
      <c r="B752" s="6" t="s">
        <v>1460</v>
      </c>
    </row>
    <row r="753" customFormat="false" ht="30" hidden="false" customHeight="true" outlineLevel="0" collapsed="false">
      <c r="A753" s="3" t="s">
        <v>1461</v>
      </c>
      <c r="B753" s="6" t="s">
        <v>1462</v>
      </c>
    </row>
    <row r="754" customFormat="false" ht="30" hidden="false" customHeight="true" outlineLevel="0" collapsed="false">
      <c r="A754" s="3" t="s">
        <v>1463</v>
      </c>
      <c r="B754" s="6" t="s">
        <v>1464</v>
      </c>
    </row>
    <row r="755" customFormat="false" ht="30" hidden="false" customHeight="true" outlineLevel="0" collapsed="false">
      <c r="A755" s="3" t="s">
        <v>1465</v>
      </c>
      <c r="B755" s="6" t="s">
        <v>1466</v>
      </c>
    </row>
    <row r="756" customFormat="false" ht="30" hidden="false" customHeight="true" outlineLevel="0" collapsed="false">
      <c r="A756" s="3" t="s">
        <v>1467</v>
      </c>
      <c r="B756" s="6" t="s">
        <v>1468</v>
      </c>
    </row>
    <row r="757" customFormat="false" ht="30" hidden="false" customHeight="true" outlineLevel="0" collapsed="false">
      <c r="A757" s="3" t="s">
        <v>1469</v>
      </c>
      <c r="B757" s="6" t="s">
        <v>1470</v>
      </c>
    </row>
    <row r="758" customFormat="false" ht="30" hidden="false" customHeight="true" outlineLevel="0" collapsed="false">
      <c r="A758" s="3" t="s">
        <v>1471</v>
      </c>
      <c r="B758" s="6" t="s">
        <v>1472</v>
      </c>
    </row>
    <row r="759" customFormat="false" ht="30" hidden="false" customHeight="true" outlineLevel="0" collapsed="false">
      <c r="A759" s="3" t="s">
        <v>1473</v>
      </c>
      <c r="B759" s="6" t="s">
        <v>1474</v>
      </c>
    </row>
    <row r="760" customFormat="false" ht="30" hidden="false" customHeight="true" outlineLevel="0" collapsed="false">
      <c r="A760" s="3" t="s">
        <v>1475</v>
      </c>
      <c r="B760" s="6" t="s">
        <v>1476</v>
      </c>
    </row>
    <row r="761" customFormat="false" ht="30" hidden="false" customHeight="true" outlineLevel="0" collapsed="false">
      <c r="A761" s="3" t="s">
        <v>1477</v>
      </c>
      <c r="B761" s="6" t="s">
        <v>1478</v>
      </c>
    </row>
    <row r="762" customFormat="false" ht="30" hidden="false" customHeight="true" outlineLevel="0" collapsed="false">
      <c r="A762" s="3" t="s">
        <v>1479</v>
      </c>
      <c r="B762" s="6" t="s">
        <v>1480</v>
      </c>
    </row>
    <row r="763" customFormat="false" ht="30" hidden="false" customHeight="true" outlineLevel="0" collapsed="false">
      <c r="A763" s="3" t="s">
        <v>1481</v>
      </c>
      <c r="B763" s="6" t="s">
        <v>1482</v>
      </c>
    </row>
    <row r="764" customFormat="false" ht="30" hidden="false" customHeight="true" outlineLevel="0" collapsed="false">
      <c r="A764" s="3" t="s">
        <v>1483</v>
      </c>
      <c r="B764" s="6" t="s">
        <v>1484</v>
      </c>
    </row>
    <row r="765" customFormat="false" ht="30" hidden="false" customHeight="true" outlineLevel="0" collapsed="false">
      <c r="A765" s="3" t="s">
        <v>1485</v>
      </c>
      <c r="B765" s="6" t="s">
        <v>1486</v>
      </c>
    </row>
    <row r="766" customFormat="false" ht="30" hidden="false" customHeight="true" outlineLevel="0" collapsed="false">
      <c r="A766" s="3" t="s">
        <v>1487</v>
      </c>
      <c r="B766" s="6" t="s">
        <v>1488</v>
      </c>
    </row>
    <row r="767" customFormat="false" ht="30" hidden="false" customHeight="true" outlineLevel="0" collapsed="false">
      <c r="A767" s="3" t="s">
        <v>1489</v>
      </c>
      <c r="B767" s="6" t="s">
        <v>1490</v>
      </c>
    </row>
    <row r="768" customFormat="false" ht="30" hidden="false" customHeight="true" outlineLevel="0" collapsed="false">
      <c r="A768" s="3" t="s">
        <v>1491</v>
      </c>
      <c r="B768" s="6" t="s">
        <v>1492</v>
      </c>
    </row>
    <row r="769" customFormat="false" ht="30" hidden="false" customHeight="true" outlineLevel="0" collapsed="false">
      <c r="A769" s="3" t="s">
        <v>1493</v>
      </c>
      <c r="B769" s="6" t="s">
        <v>1494</v>
      </c>
    </row>
    <row r="770" customFormat="false" ht="30" hidden="false" customHeight="true" outlineLevel="0" collapsed="false">
      <c r="A770" s="3" t="s">
        <v>1495</v>
      </c>
      <c r="B770" s="6" t="s">
        <v>1496</v>
      </c>
    </row>
    <row r="771" customFormat="false" ht="30" hidden="false" customHeight="true" outlineLevel="0" collapsed="false">
      <c r="A771" s="3" t="s">
        <v>1497</v>
      </c>
      <c r="B771" s="6" t="s">
        <v>1498</v>
      </c>
    </row>
    <row r="772" customFormat="false" ht="30" hidden="false" customHeight="true" outlineLevel="0" collapsed="false">
      <c r="A772" s="3" t="s">
        <v>1499</v>
      </c>
      <c r="B772" s="6" t="s">
        <v>1500</v>
      </c>
    </row>
    <row r="773" customFormat="false" ht="30" hidden="false" customHeight="true" outlineLevel="0" collapsed="false">
      <c r="A773" s="3" t="s">
        <v>1501</v>
      </c>
      <c r="B773" s="6" t="s">
        <v>1502</v>
      </c>
    </row>
    <row r="774" customFormat="false" ht="30" hidden="false" customHeight="true" outlineLevel="0" collapsed="false">
      <c r="A774" s="3" t="s">
        <v>1503</v>
      </c>
      <c r="B774" s="6" t="s">
        <v>1504</v>
      </c>
    </row>
    <row r="775" customFormat="false" ht="30" hidden="false" customHeight="true" outlineLevel="0" collapsed="false">
      <c r="A775" s="3" t="s">
        <v>1505</v>
      </c>
      <c r="B775" s="6" t="s">
        <v>1506</v>
      </c>
    </row>
    <row r="776" customFormat="false" ht="30" hidden="false" customHeight="true" outlineLevel="0" collapsed="false">
      <c r="A776" s="3" t="s">
        <v>1507</v>
      </c>
      <c r="B776" s="6" t="s">
        <v>1508</v>
      </c>
    </row>
    <row r="777" customFormat="false" ht="30" hidden="false" customHeight="true" outlineLevel="0" collapsed="false">
      <c r="A777" s="3" t="s">
        <v>1509</v>
      </c>
      <c r="B777" s="6" t="s">
        <v>1510</v>
      </c>
    </row>
    <row r="778" customFormat="false" ht="30" hidden="false" customHeight="true" outlineLevel="0" collapsed="false">
      <c r="A778" s="3" t="s">
        <v>1511</v>
      </c>
      <c r="B778" s="6" t="s">
        <v>1512</v>
      </c>
    </row>
    <row r="779" customFormat="false" ht="30" hidden="false" customHeight="true" outlineLevel="0" collapsed="false">
      <c r="A779" s="3" t="s">
        <v>1513</v>
      </c>
      <c r="B779" s="6" t="s">
        <v>1514</v>
      </c>
    </row>
    <row r="780" customFormat="false" ht="30" hidden="false" customHeight="true" outlineLevel="0" collapsed="false">
      <c r="A780" s="3" t="s">
        <v>1515</v>
      </c>
      <c r="B780" s="6" t="s">
        <v>1516</v>
      </c>
    </row>
    <row r="781" customFormat="false" ht="30" hidden="false" customHeight="true" outlineLevel="0" collapsed="false">
      <c r="A781" s="3" t="s">
        <v>1517</v>
      </c>
      <c r="B781" s="6" t="s">
        <v>1518</v>
      </c>
    </row>
    <row r="782" customFormat="false" ht="30" hidden="false" customHeight="true" outlineLevel="0" collapsed="false">
      <c r="A782" s="3" t="s">
        <v>1519</v>
      </c>
      <c r="B782" s="6" t="s">
        <v>1520</v>
      </c>
    </row>
    <row r="783" customFormat="false" ht="30" hidden="false" customHeight="true" outlineLevel="0" collapsed="false">
      <c r="A783" s="3" t="s">
        <v>1521</v>
      </c>
      <c r="B783" s="6" t="s">
        <v>1522</v>
      </c>
    </row>
    <row r="784" customFormat="false" ht="30" hidden="false" customHeight="true" outlineLevel="0" collapsed="false">
      <c r="A784" s="3" t="s">
        <v>1523</v>
      </c>
      <c r="B784" s="6" t="s">
        <v>1524</v>
      </c>
    </row>
    <row r="785" customFormat="false" ht="30" hidden="false" customHeight="true" outlineLevel="0" collapsed="false">
      <c r="A785" s="3" t="s">
        <v>1525</v>
      </c>
      <c r="B785" s="6" t="s">
        <v>1526</v>
      </c>
    </row>
    <row r="786" customFormat="false" ht="30" hidden="false" customHeight="true" outlineLevel="0" collapsed="false">
      <c r="A786" s="3" t="s">
        <v>1527</v>
      </c>
      <c r="B786" s="6" t="s">
        <v>1528</v>
      </c>
    </row>
    <row r="787" customFormat="false" ht="30" hidden="false" customHeight="true" outlineLevel="0" collapsed="false">
      <c r="A787" s="3" t="s">
        <v>1529</v>
      </c>
      <c r="B787" s="6" t="s">
        <v>1530</v>
      </c>
    </row>
    <row r="788" customFormat="false" ht="30" hidden="false" customHeight="true" outlineLevel="0" collapsed="false">
      <c r="A788" s="3" t="s">
        <v>1531</v>
      </c>
      <c r="B788" s="6" t="s">
        <v>1532</v>
      </c>
    </row>
    <row r="789" customFormat="false" ht="30" hidden="false" customHeight="true" outlineLevel="0" collapsed="false">
      <c r="A789" s="3" t="s">
        <v>1533</v>
      </c>
      <c r="B789" s="6" t="s">
        <v>1534</v>
      </c>
    </row>
    <row r="790" customFormat="false" ht="30" hidden="false" customHeight="true" outlineLevel="0" collapsed="false">
      <c r="A790" s="3" t="s">
        <v>1535</v>
      </c>
      <c r="B790" s="6" t="s">
        <v>1536</v>
      </c>
    </row>
    <row r="791" customFormat="false" ht="30" hidden="false" customHeight="true" outlineLevel="0" collapsed="false">
      <c r="A791" s="3" t="s">
        <v>1537</v>
      </c>
      <c r="B791" s="6" t="s">
        <v>1538</v>
      </c>
    </row>
    <row r="792" customFormat="false" ht="30" hidden="false" customHeight="true" outlineLevel="0" collapsed="false">
      <c r="A792" s="3" t="s">
        <v>1539</v>
      </c>
      <c r="B792" s="6" t="s">
        <v>1540</v>
      </c>
    </row>
    <row r="793" customFormat="false" ht="30" hidden="false" customHeight="true" outlineLevel="0" collapsed="false">
      <c r="A793" s="3" t="s">
        <v>1541</v>
      </c>
      <c r="B793" s="6" t="s">
        <v>1542</v>
      </c>
    </row>
    <row r="794" customFormat="false" ht="30" hidden="false" customHeight="true" outlineLevel="0" collapsed="false">
      <c r="A794" s="3" t="s">
        <v>1543</v>
      </c>
      <c r="B794" s="6" t="s">
        <v>1544</v>
      </c>
    </row>
    <row r="795" customFormat="false" ht="30" hidden="false" customHeight="true" outlineLevel="0" collapsed="false">
      <c r="A795" s="3" t="s">
        <v>1545</v>
      </c>
      <c r="B795" s="6" t="s">
        <v>1546</v>
      </c>
    </row>
    <row r="796" customFormat="false" ht="30" hidden="false" customHeight="true" outlineLevel="0" collapsed="false">
      <c r="A796" s="3" t="s">
        <v>1547</v>
      </c>
      <c r="B796" s="6" t="s">
        <v>1548</v>
      </c>
    </row>
    <row r="797" customFormat="false" ht="30" hidden="false" customHeight="true" outlineLevel="0" collapsed="false">
      <c r="A797" s="6" t="s">
        <v>1549</v>
      </c>
      <c r="B797" s="6" t="s">
        <v>1550</v>
      </c>
    </row>
    <row r="798" customFormat="false" ht="30" hidden="false" customHeight="true" outlineLevel="0" collapsed="false">
      <c r="A798" s="3" t="s">
        <v>1551</v>
      </c>
      <c r="B798" s="6" t="s">
        <v>1552</v>
      </c>
    </row>
    <row r="799" customFormat="false" ht="30" hidden="false" customHeight="true" outlineLevel="0" collapsed="false">
      <c r="A799" s="3" t="s">
        <v>1553</v>
      </c>
      <c r="B799" s="6" t="s">
        <v>1554</v>
      </c>
    </row>
    <row r="800" customFormat="false" ht="30" hidden="false" customHeight="true" outlineLevel="0" collapsed="false">
      <c r="A800" s="3" t="s">
        <v>1555</v>
      </c>
      <c r="B800" s="6" t="s">
        <v>1556</v>
      </c>
    </row>
    <row r="801" customFormat="false" ht="30" hidden="false" customHeight="true" outlineLevel="0" collapsed="false">
      <c r="A801" s="3" t="s">
        <v>1557</v>
      </c>
      <c r="B801" s="6" t="s">
        <v>1558</v>
      </c>
    </row>
    <row r="802" customFormat="false" ht="30" hidden="false" customHeight="true" outlineLevel="0" collapsed="false">
      <c r="A802" s="3" t="s">
        <v>1559</v>
      </c>
      <c r="B802" s="6" t="s">
        <v>1560</v>
      </c>
    </row>
    <row r="803" customFormat="false" ht="30" hidden="false" customHeight="true" outlineLevel="0" collapsed="false">
      <c r="A803" s="3" t="s">
        <v>1561</v>
      </c>
      <c r="B803" s="6" t="s">
        <v>1562</v>
      </c>
    </row>
    <row r="804" customFormat="false" ht="30" hidden="false" customHeight="true" outlineLevel="0" collapsed="false">
      <c r="A804" s="3" t="s">
        <v>1563</v>
      </c>
      <c r="B804" s="6" t="s">
        <v>1564</v>
      </c>
    </row>
    <row r="805" customFormat="false" ht="30" hidden="false" customHeight="true" outlineLevel="0" collapsed="false">
      <c r="A805" s="3" t="s">
        <v>1565</v>
      </c>
      <c r="B805" s="6" t="s">
        <v>1566</v>
      </c>
    </row>
    <row r="806" customFormat="false" ht="30" hidden="false" customHeight="true" outlineLevel="0" collapsed="false">
      <c r="A806" s="3" t="s">
        <v>1567</v>
      </c>
      <c r="B806" s="6" t="s">
        <v>1568</v>
      </c>
    </row>
    <row r="807" customFormat="false" ht="30" hidden="false" customHeight="true" outlineLevel="0" collapsed="false">
      <c r="A807" s="3" t="s">
        <v>1569</v>
      </c>
      <c r="B807" s="6" t="s">
        <v>1570</v>
      </c>
    </row>
    <row r="808" customFormat="false" ht="30" hidden="false" customHeight="true" outlineLevel="0" collapsed="false">
      <c r="A808" s="3" t="s">
        <v>1571</v>
      </c>
      <c r="B808" s="6" t="s">
        <v>1572</v>
      </c>
    </row>
    <row r="809" customFormat="false" ht="30" hidden="false" customHeight="true" outlineLevel="0" collapsed="false">
      <c r="A809" s="3" t="s">
        <v>1573</v>
      </c>
      <c r="B809" s="6" t="s">
        <v>1574</v>
      </c>
    </row>
    <row r="810" customFormat="false" ht="30" hidden="false" customHeight="true" outlineLevel="0" collapsed="false">
      <c r="A810" s="3" t="s">
        <v>1575</v>
      </c>
      <c r="B810" s="6" t="s">
        <v>1576</v>
      </c>
    </row>
    <row r="811" customFormat="false" ht="30" hidden="false" customHeight="true" outlineLevel="0" collapsed="false">
      <c r="A811" s="3" t="s">
        <v>1577</v>
      </c>
      <c r="B811" s="6" t="s">
        <v>1578</v>
      </c>
    </row>
    <row r="812" customFormat="false" ht="30" hidden="false" customHeight="true" outlineLevel="0" collapsed="false">
      <c r="A812" s="3" t="s">
        <v>1579</v>
      </c>
      <c r="B812" s="6" t="s">
        <v>1580</v>
      </c>
    </row>
    <row r="813" customFormat="false" ht="30" hidden="false" customHeight="true" outlineLevel="0" collapsed="false">
      <c r="A813" s="3" t="s">
        <v>1581</v>
      </c>
      <c r="B813" s="6" t="s">
        <v>1582</v>
      </c>
    </row>
    <row r="814" customFormat="false" ht="30" hidden="false" customHeight="true" outlineLevel="0" collapsed="false">
      <c r="A814" s="3" t="s">
        <v>1583</v>
      </c>
      <c r="B814" s="6" t="s">
        <v>1584</v>
      </c>
    </row>
    <row r="815" customFormat="false" ht="30" hidden="false" customHeight="true" outlineLevel="0" collapsed="false">
      <c r="A815" s="3" t="s">
        <v>1585</v>
      </c>
      <c r="B815" s="6" t="s">
        <v>1586</v>
      </c>
    </row>
    <row r="816" customFormat="false" ht="30" hidden="false" customHeight="true" outlineLevel="0" collapsed="false">
      <c r="A816" s="3" t="s">
        <v>1587</v>
      </c>
      <c r="B816" s="6" t="s">
        <v>1588</v>
      </c>
    </row>
    <row r="817" customFormat="false" ht="30" hidden="false" customHeight="true" outlineLevel="0" collapsed="false">
      <c r="A817" s="3" t="s">
        <v>1589</v>
      </c>
      <c r="B817" s="6" t="s">
        <v>1590</v>
      </c>
    </row>
    <row r="818" customFormat="false" ht="30" hidden="false" customHeight="true" outlineLevel="0" collapsed="false">
      <c r="A818" s="3" t="s">
        <v>1591</v>
      </c>
      <c r="B818" s="6" t="s">
        <v>1592</v>
      </c>
    </row>
    <row r="819" customFormat="false" ht="30" hidden="false" customHeight="true" outlineLevel="0" collapsed="false">
      <c r="A819" s="3" t="s">
        <v>1593</v>
      </c>
      <c r="B819" s="6" t="s">
        <v>1594</v>
      </c>
    </row>
    <row r="820" customFormat="false" ht="30" hidden="false" customHeight="true" outlineLevel="0" collapsed="false">
      <c r="A820" s="3" t="s">
        <v>1595</v>
      </c>
      <c r="B820" s="6" t="s">
        <v>1596</v>
      </c>
    </row>
    <row r="821" customFormat="false" ht="30" hidden="false" customHeight="true" outlineLevel="0" collapsed="false">
      <c r="A821" s="8" t="s">
        <v>1597</v>
      </c>
      <c r="B821" s="6" t="s">
        <v>1598</v>
      </c>
    </row>
    <row r="822" customFormat="false" ht="30" hidden="false" customHeight="true" outlineLevel="0" collapsed="false">
      <c r="A822" s="8" t="s">
        <v>1599</v>
      </c>
      <c r="B822" s="6" t="s">
        <v>1600</v>
      </c>
    </row>
    <row r="823" customFormat="false" ht="30" hidden="false" customHeight="true" outlineLevel="0" collapsed="false">
      <c r="A823" s="9" t="s">
        <v>1601</v>
      </c>
      <c r="B823" s="6" t="s">
        <v>1602</v>
      </c>
    </row>
    <row r="824" customFormat="false" ht="30" hidden="false" customHeight="true" outlineLevel="0" collapsed="false">
      <c r="A824" s="9" t="s">
        <v>1603</v>
      </c>
      <c r="B824" s="6" t="s">
        <v>1604</v>
      </c>
    </row>
    <row r="825" customFormat="false" ht="30" hidden="false" customHeight="true" outlineLevel="0" collapsed="false">
      <c r="A825" s="10" t="s">
        <v>1605</v>
      </c>
      <c r="B825" s="7" t="s">
        <v>1606</v>
      </c>
    </row>
    <row r="826" customFormat="false" ht="30" hidden="false" customHeight="true" outlineLevel="0" collapsed="false">
      <c r="A826" s="8" t="s">
        <v>1607</v>
      </c>
      <c r="B826" s="6" t="s">
        <v>1608</v>
      </c>
    </row>
    <row r="827" customFormat="false" ht="30" hidden="false" customHeight="true" outlineLevel="0" collapsed="false">
      <c r="A827" s="8" t="s">
        <v>1609</v>
      </c>
      <c r="B827" s="6" t="s">
        <v>1610</v>
      </c>
    </row>
    <row r="828" customFormat="false" ht="30" hidden="false" customHeight="true" outlineLevel="0" collapsed="false">
      <c r="A828" s="8" t="s">
        <v>1611</v>
      </c>
      <c r="B828" s="6" t="s">
        <v>1612</v>
      </c>
    </row>
    <row r="829" customFormat="false" ht="30" hidden="false" customHeight="true" outlineLevel="0" collapsed="false">
      <c r="A829" s="8" t="s">
        <v>1613</v>
      </c>
      <c r="B829" s="6" t="s">
        <v>1614</v>
      </c>
    </row>
    <row r="830" customFormat="false" ht="30" hidden="false" customHeight="true" outlineLevel="0" collapsed="false">
      <c r="A830" s="8" t="s">
        <v>1615</v>
      </c>
      <c r="B830" s="6" t="s">
        <v>1616</v>
      </c>
    </row>
    <row r="831" customFormat="false" ht="30" hidden="false" customHeight="true" outlineLevel="0" collapsed="false">
      <c r="A831" s="8" t="s">
        <v>1617</v>
      </c>
      <c r="B831" s="6" t="s">
        <v>1618</v>
      </c>
    </row>
    <row r="832" customFormat="false" ht="30" hidden="false" customHeight="true" outlineLevel="0" collapsed="false">
      <c r="A832" s="8" t="s">
        <v>1619</v>
      </c>
      <c r="B832" s="6" t="s">
        <v>1504</v>
      </c>
    </row>
    <row r="833" customFormat="false" ht="30" hidden="false" customHeight="true" outlineLevel="0" collapsed="false">
      <c r="A833" s="8" t="s">
        <v>1620</v>
      </c>
      <c r="B833" s="6" t="s">
        <v>1506</v>
      </c>
    </row>
    <row r="834" customFormat="false" ht="30" hidden="false" customHeight="true" outlineLevel="0" collapsed="false">
      <c r="A834" s="8" t="s">
        <v>1621</v>
      </c>
      <c r="B834" s="6" t="s">
        <v>1622</v>
      </c>
    </row>
    <row r="835" customFormat="false" ht="30" hidden="false" customHeight="true" outlineLevel="0" collapsed="false">
      <c r="A835" s="8" t="s">
        <v>1623</v>
      </c>
      <c r="B835" s="6" t="s">
        <v>1624</v>
      </c>
    </row>
    <row r="836" customFormat="false" ht="30" hidden="false" customHeight="true" outlineLevel="0" collapsed="false">
      <c r="A836" s="10" t="s">
        <v>1625</v>
      </c>
      <c r="B836" s="7" t="s">
        <v>1626</v>
      </c>
    </row>
    <row r="837" customFormat="false" ht="30" hidden="false" customHeight="true" outlineLevel="0" collapsed="false">
      <c r="A837" s="8" t="s">
        <v>1627</v>
      </c>
      <c r="B837" s="6" t="s">
        <v>1628</v>
      </c>
    </row>
    <row r="838" customFormat="false" ht="30" hidden="false" customHeight="true" outlineLevel="0" collapsed="false">
      <c r="A838" s="8" t="s">
        <v>1629</v>
      </c>
      <c r="B838" s="6" t="s">
        <v>1630</v>
      </c>
    </row>
    <row r="839" customFormat="false" ht="30" hidden="false" customHeight="true" outlineLevel="0" collapsed="false">
      <c r="A839" s="8" t="s">
        <v>1631</v>
      </c>
      <c r="B839" s="6" t="s">
        <v>1632</v>
      </c>
    </row>
    <row r="840" customFormat="false" ht="30" hidden="false" customHeight="true" outlineLevel="0" collapsed="false">
      <c r="A840" s="8" t="s">
        <v>1633</v>
      </c>
      <c r="B840" s="6" t="s">
        <v>1634</v>
      </c>
    </row>
    <row r="841" customFormat="false" ht="30" hidden="false" customHeight="true" outlineLevel="0" collapsed="false">
      <c r="A841" s="8" t="s">
        <v>1635</v>
      </c>
      <c r="B841" s="6" t="s">
        <v>1636</v>
      </c>
    </row>
    <row r="842" customFormat="false" ht="30" hidden="false" customHeight="true" outlineLevel="0" collapsed="false">
      <c r="A842" s="8" t="s">
        <v>1637</v>
      </c>
      <c r="B842" s="6" t="s">
        <v>1638</v>
      </c>
    </row>
    <row r="843" customFormat="false" ht="30" hidden="false" customHeight="true" outlineLevel="0" collapsed="false">
      <c r="A843" s="8" t="s">
        <v>1639</v>
      </c>
      <c r="B843" s="6" t="s">
        <v>1640</v>
      </c>
    </row>
    <row r="844" customFormat="false" ht="30" hidden="false" customHeight="true" outlineLevel="0" collapsed="false">
      <c r="A844" s="8" t="s">
        <v>1641</v>
      </c>
      <c r="B844" s="6" t="s">
        <v>1642</v>
      </c>
    </row>
    <row r="845" customFormat="false" ht="30" hidden="false" customHeight="true" outlineLevel="0" collapsed="false">
      <c r="A845" s="8" t="s">
        <v>1643</v>
      </c>
      <c r="B845" s="6" t="s">
        <v>1644</v>
      </c>
    </row>
    <row r="846" customFormat="false" ht="30" hidden="false" customHeight="true" outlineLevel="0" collapsed="false">
      <c r="A846" s="8" t="s">
        <v>1645</v>
      </c>
      <c r="B846" s="6" t="s">
        <v>1646</v>
      </c>
    </row>
    <row r="847" customFormat="false" ht="30" hidden="false" customHeight="true" outlineLevel="0" collapsed="false">
      <c r="A847" s="8" t="s">
        <v>1647</v>
      </c>
      <c r="B847" s="6" t="s">
        <v>1648</v>
      </c>
    </row>
    <row r="848" customFormat="false" ht="30" hidden="false" customHeight="true" outlineLevel="0" collapsed="false">
      <c r="A848" s="8" t="s">
        <v>1649</v>
      </c>
      <c r="B848" s="6" t="s">
        <v>1650</v>
      </c>
    </row>
    <row r="849" customFormat="false" ht="30" hidden="false" customHeight="true" outlineLevel="0" collapsed="false">
      <c r="A849" s="8" t="s">
        <v>1651</v>
      </c>
      <c r="B849" s="6" t="s">
        <v>1652</v>
      </c>
    </row>
    <row r="850" customFormat="false" ht="30" hidden="false" customHeight="true" outlineLevel="0" collapsed="false">
      <c r="A850" s="3" t="s">
        <v>1653</v>
      </c>
      <c r="B850" s="6" t="s">
        <v>1654</v>
      </c>
    </row>
    <row r="851" customFormat="false" ht="30" hidden="false" customHeight="true" outlineLevel="0" collapsed="false">
      <c r="A851" s="3" t="s">
        <v>1655</v>
      </c>
      <c r="B851" s="6" t="s">
        <v>1656</v>
      </c>
    </row>
    <row r="852" customFormat="false" ht="30" hidden="false" customHeight="true" outlineLevel="0" collapsed="false">
      <c r="A852" s="3" t="s">
        <v>1657</v>
      </c>
      <c r="B852" s="6" t="s">
        <v>1658</v>
      </c>
    </row>
    <row r="853" customFormat="false" ht="30" hidden="false" customHeight="true" outlineLevel="0" collapsed="false">
      <c r="A853" s="3" t="s">
        <v>1659</v>
      </c>
      <c r="B853" s="6" t="s">
        <v>1660</v>
      </c>
    </row>
    <row r="854" customFormat="false" ht="30" hidden="false" customHeight="true" outlineLevel="0" collapsed="false">
      <c r="A854" s="3" t="s">
        <v>1661</v>
      </c>
      <c r="B854" s="6" t="s">
        <v>1662</v>
      </c>
    </row>
    <row r="855" customFormat="false" ht="30" hidden="false" customHeight="true" outlineLevel="0" collapsed="false">
      <c r="A855" s="3" t="s">
        <v>1663</v>
      </c>
      <c r="B855" s="6" t="s">
        <v>1664</v>
      </c>
    </row>
    <row r="856" customFormat="false" ht="30" hidden="false" customHeight="true" outlineLevel="0" collapsed="false">
      <c r="A856" s="3" t="s">
        <v>1665</v>
      </c>
      <c r="B856" s="6" t="s">
        <v>1666</v>
      </c>
    </row>
    <row r="857" customFormat="false" ht="30" hidden="false" customHeight="true" outlineLevel="0" collapsed="false">
      <c r="A857" s="3" t="s">
        <v>1667</v>
      </c>
      <c r="B857" s="6" t="s">
        <v>1668</v>
      </c>
    </row>
    <row r="858" customFormat="false" ht="30" hidden="false" customHeight="true" outlineLevel="0" collapsed="false">
      <c r="A858" s="3" t="s">
        <v>1669</v>
      </c>
      <c r="B858" s="6" t="s">
        <v>1670</v>
      </c>
    </row>
    <row r="859" customFormat="false" ht="30" hidden="false" customHeight="true" outlineLevel="0" collapsed="false">
      <c r="A859" s="3" t="s">
        <v>1671</v>
      </c>
      <c r="B859" s="6" t="s">
        <v>1672</v>
      </c>
    </row>
    <row r="860" customFormat="false" ht="30" hidden="false" customHeight="true" outlineLevel="0" collapsed="false">
      <c r="A860" s="3" t="s">
        <v>1673</v>
      </c>
      <c r="B860" s="6" t="s">
        <v>1674</v>
      </c>
    </row>
    <row r="861" customFormat="false" ht="30" hidden="false" customHeight="true" outlineLevel="0" collapsed="false">
      <c r="A861" s="3" t="s">
        <v>1675</v>
      </c>
      <c r="B861" s="6" t="s">
        <v>1676</v>
      </c>
    </row>
    <row r="862" customFormat="false" ht="30" hidden="false" customHeight="true" outlineLevel="0" collapsed="false">
      <c r="A862" s="3" t="s">
        <v>1677</v>
      </c>
      <c r="B862" s="6" t="s">
        <v>1678</v>
      </c>
    </row>
    <row r="863" customFormat="false" ht="30" hidden="false" customHeight="true" outlineLevel="0" collapsed="false">
      <c r="A863" s="3" t="s">
        <v>1679</v>
      </c>
      <c r="B863" s="6" t="s">
        <v>1680</v>
      </c>
    </row>
    <row r="864" customFormat="false" ht="30" hidden="false" customHeight="true" outlineLevel="0" collapsed="false">
      <c r="A864" s="3" t="s">
        <v>1681</v>
      </c>
      <c r="B864" s="6" t="s">
        <v>1682</v>
      </c>
    </row>
    <row r="865" customFormat="false" ht="30" hidden="false" customHeight="true" outlineLevel="0" collapsed="false">
      <c r="A865" s="2" t="s">
        <v>1683</v>
      </c>
      <c r="B865" s="7" t="s">
        <v>1684</v>
      </c>
    </row>
    <row r="866" customFormat="false" ht="30" hidden="false" customHeight="true" outlineLevel="0" collapsed="false">
      <c r="A866" s="3" t="s">
        <v>1685</v>
      </c>
      <c r="B866" s="6" t="s">
        <v>1686</v>
      </c>
    </row>
    <row r="867" customFormat="false" ht="30" hidden="false" customHeight="true" outlineLevel="0" collapsed="false">
      <c r="A867" s="3" t="s">
        <v>1687</v>
      </c>
      <c r="B867" s="6" t="s">
        <v>1630</v>
      </c>
    </row>
    <row r="868" customFormat="false" ht="30" hidden="false" customHeight="true" outlineLevel="0" collapsed="false">
      <c r="A868" s="3" t="s">
        <v>1688</v>
      </c>
      <c r="B868" s="6" t="s">
        <v>1632</v>
      </c>
    </row>
    <row r="869" customFormat="false" ht="30" hidden="false" customHeight="true" outlineLevel="0" collapsed="false">
      <c r="A869" s="3" t="s">
        <v>1689</v>
      </c>
      <c r="B869" s="6" t="s">
        <v>1690</v>
      </c>
    </row>
    <row r="870" customFormat="false" ht="30" hidden="false" customHeight="true" outlineLevel="0" collapsed="false">
      <c r="A870" s="3" t="s">
        <v>1691</v>
      </c>
      <c r="B870" s="6" t="s">
        <v>1692</v>
      </c>
    </row>
    <row r="871" customFormat="false" ht="30" hidden="false" customHeight="true" outlineLevel="0" collapsed="false">
      <c r="A871" s="3" t="s">
        <v>1693</v>
      </c>
      <c r="B871" s="6" t="s">
        <v>1694</v>
      </c>
    </row>
    <row r="872" customFormat="false" ht="30" hidden="false" customHeight="true" outlineLevel="0" collapsed="false">
      <c r="A872" s="3" t="s">
        <v>1695</v>
      </c>
      <c r="B872" s="6" t="s">
        <v>1638</v>
      </c>
    </row>
    <row r="873" customFormat="false" ht="30" hidden="false" customHeight="true" outlineLevel="0" collapsed="false">
      <c r="A873" s="3" t="s">
        <v>1696</v>
      </c>
      <c r="B873" s="6" t="s">
        <v>1640</v>
      </c>
    </row>
    <row r="874" customFormat="false" ht="30" hidden="false" customHeight="true" outlineLevel="0" collapsed="false">
      <c r="A874" s="3" t="s">
        <v>1697</v>
      </c>
      <c r="B874" s="6" t="s">
        <v>1698</v>
      </c>
    </row>
    <row r="875" customFormat="false" ht="30" hidden="false" customHeight="true" outlineLevel="0" collapsed="false">
      <c r="A875" s="3" t="s">
        <v>1699</v>
      </c>
      <c r="B875" s="6" t="s">
        <v>1700</v>
      </c>
    </row>
    <row r="876" customFormat="false" ht="30" hidden="false" customHeight="true" outlineLevel="0" collapsed="false">
      <c r="A876" s="2" t="s">
        <v>1701</v>
      </c>
      <c r="B876" s="7" t="s">
        <v>1702</v>
      </c>
    </row>
    <row r="877" customFormat="false" ht="30" hidden="false" customHeight="true" outlineLevel="0" collapsed="false">
      <c r="A877" s="3" t="s">
        <v>1703</v>
      </c>
      <c r="B877" s="6" t="s">
        <v>1704</v>
      </c>
    </row>
    <row r="878" customFormat="false" ht="30" hidden="false" customHeight="true" outlineLevel="0" collapsed="false">
      <c r="A878" s="3" t="s">
        <v>1705</v>
      </c>
      <c r="B878" s="6" t="s">
        <v>1706</v>
      </c>
    </row>
    <row r="879" customFormat="false" ht="30" hidden="false" customHeight="true" outlineLevel="0" collapsed="false">
      <c r="A879" s="3" t="s">
        <v>1707</v>
      </c>
      <c r="B879" s="6" t="s">
        <v>1708</v>
      </c>
    </row>
    <row r="880" customFormat="false" ht="30" hidden="false" customHeight="true" outlineLevel="0" collapsed="false">
      <c r="A880" s="3" t="s">
        <v>1709</v>
      </c>
      <c r="B880" s="6" t="s">
        <v>1710</v>
      </c>
    </row>
    <row r="881" customFormat="false" ht="30" hidden="false" customHeight="true" outlineLevel="0" collapsed="false">
      <c r="A881" s="2" t="s">
        <v>1711</v>
      </c>
      <c r="B881" s="7" t="s">
        <v>1712</v>
      </c>
    </row>
    <row r="882" customFormat="false" ht="30" hidden="false" customHeight="true" outlineLevel="0" collapsed="false">
      <c r="A882" s="3" t="s">
        <v>1713</v>
      </c>
      <c r="B882" s="6" t="s">
        <v>1712</v>
      </c>
    </row>
    <row r="883" customFormat="false" ht="30" hidden="false" customHeight="true" outlineLevel="0" collapsed="false">
      <c r="A883" s="2" t="s">
        <v>1714</v>
      </c>
      <c r="B883" s="7" t="s">
        <v>1715</v>
      </c>
    </row>
    <row r="884" customFormat="false" ht="30" hidden="false" customHeight="true" outlineLevel="0" collapsed="false">
      <c r="A884" s="3" t="s">
        <v>1716</v>
      </c>
      <c r="B884" s="6" t="s">
        <v>1715</v>
      </c>
    </row>
    <row r="885" customFormat="false" ht="30" hidden="false" customHeight="true" outlineLevel="0" collapsed="false">
      <c r="A885" s="2" t="s">
        <v>1717</v>
      </c>
      <c r="B885" s="7" t="s">
        <v>1718</v>
      </c>
    </row>
    <row r="886" customFormat="false" ht="30" hidden="false" customHeight="true" outlineLevel="0" collapsed="false">
      <c r="A886" s="3" t="s">
        <v>1719</v>
      </c>
      <c r="B886" s="6" t="s">
        <v>1720</v>
      </c>
    </row>
    <row r="887" customFormat="false" ht="30" hidden="false" customHeight="true" outlineLevel="0" collapsed="false">
      <c r="A887" s="3" t="s">
        <v>1721</v>
      </c>
      <c r="B887" s="6" t="s">
        <v>1722</v>
      </c>
    </row>
    <row r="888" customFormat="false" ht="30" hidden="false" customHeight="true" outlineLevel="0" collapsed="false">
      <c r="A888" s="3" t="s">
        <v>1723</v>
      </c>
      <c r="B888" s="6" t="s">
        <v>1724</v>
      </c>
    </row>
    <row r="889" customFormat="false" ht="30" hidden="false" customHeight="true" outlineLevel="0" collapsed="false">
      <c r="A889" s="3" t="s">
        <v>1725</v>
      </c>
      <c r="B889" s="6" t="s">
        <v>1726</v>
      </c>
    </row>
    <row r="890" customFormat="false" ht="30" hidden="false" customHeight="true" outlineLevel="0" collapsed="false">
      <c r="A890" s="3" t="s">
        <v>1727</v>
      </c>
      <c r="B890" s="6" t="s">
        <v>1728</v>
      </c>
    </row>
    <row r="891" customFormat="false" ht="30" hidden="false" customHeight="true" outlineLevel="0" collapsed="false">
      <c r="A891" s="2" t="s">
        <v>1729</v>
      </c>
      <c r="B891" s="7" t="s">
        <v>1730</v>
      </c>
    </row>
    <row r="892" customFormat="false" ht="30" hidden="false" customHeight="true" outlineLevel="0" collapsed="false">
      <c r="A892" s="3" t="s">
        <v>1731</v>
      </c>
      <c r="B892" s="6" t="s">
        <v>1732</v>
      </c>
    </row>
    <row r="893" customFormat="false" ht="30" hidden="false" customHeight="true" outlineLevel="0" collapsed="false">
      <c r="A893" s="3" t="s">
        <v>1733</v>
      </c>
      <c r="B893" s="6" t="s">
        <v>1734</v>
      </c>
    </row>
    <row r="894" customFormat="false" ht="30" hidden="false" customHeight="true" outlineLevel="0" collapsed="false">
      <c r="A894" s="2" t="s">
        <v>1735</v>
      </c>
      <c r="B894" s="7" t="s">
        <v>1736</v>
      </c>
    </row>
    <row r="895" customFormat="false" ht="30" hidden="false" customHeight="true" outlineLevel="0" collapsed="false">
      <c r="A895" s="3" t="s">
        <v>1737</v>
      </c>
      <c r="B895" s="6" t="s">
        <v>1736</v>
      </c>
    </row>
    <row r="896" customFormat="false" ht="30" hidden="false" customHeight="true" outlineLevel="0" collapsed="false">
      <c r="A896" s="2" t="s">
        <v>1738</v>
      </c>
      <c r="B896" s="7" t="s">
        <v>1739</v>
      </c>
    </row>
    <row r="897" customFormat="false" ht="30" hidden="false" customHeight="true" outlineLevel="0" collapsed="false">
      <c r="A897" s="3" t="s">
        <v>1740</v>
      </c>
      <c r="B897" s="6" t="s">
        <v>1741</v>
      </c>
    </row>
    <row r="898" customFormat="false" ht="30" hidden="false" customHeight="true" outlineLevel="0" collapsed="false">
      <c r="A898" s="3" t="s">
        <v>1742</v>
      </c>
      <c r="B898" s="6" t="s">
        <v>1743</v>
      </c>
    </row>
    <row r="899" customFormat="false" ht="30" hidden="false" customHeight="true" outlineLevel="0" collapsed="false">
      <c r="A899" s="3" t="s">
        <v>1744</v>
      </c>
      <c r="B899" s="6" t="s">
        <v>1745</v>
      </c>
    </row>
    <row r="900" customFormat="false" ht="30" hidden="false" customHeight="true" outlineLevel="0" collapsed="false">
      <c r="A900" s="3" t="s">
        <v>1746</v>
      </c>
      <c r="B900" s="6" t="s">
        <v>1747</v>
      </c>
    </row>
    <row r="901" customFormat="false" ht="30" hidden="false" customHeight="true" outlineLevel="0" collapsed="false">
      <c r="A901" s="2" t="s">
        <v>1748</v>
      </c>
      <c r="B901" s="7" t="s">
        <v>1749</v>
      </c>
    </row>
    <row r="902" customFormat="false" ht="30" hidden="false" customHeight="true" outlineLevel="0" collapsed="false">
      <c r="A902" s="3" t="s">
        <v>1750</v>
      </c>
      <c r="B902" s="6" t="s">
        <v>1751</v>
      </c>
    </row>
    <row r="903" customFormat="false" ht="30" hidden="false" customHeight="true" outlineLevel="0" collapsed="false">
      <c r="A903" s="3" t="s">
        <v>1752</v>
      </c>
      <c r="B903" s="6" t="s">
        <v>1753</v>
      </c>
    </row>
    <row r="904" customFormat="false" ht="30" hidden="false" customHeight="true" outlineLevel="0" collapsed="false">
      <c r="A904" s="3" t="s">
        <v>1754</v>
      </c>
      <c r="B904" s="6" t="s">
        <v>1755</v>
      </c>
    </row>
    <row r="905" customFormat="false" ht="30" hidden="false" customHeight="true" outlineLevel="0" collapsed="false">
      <c r="A905" s="3" t="s">
        <v>1756</v>
      </c>
      <c r="B905" s="6" t="s">
        <v>1757</v>
      </c>
    </row>
    <row r="906" customFormat="false" ht="30" hidden="false" customHeight="true" outlineLevel="0" collapsed="false">
      <c r="A906" s="3" t="s">
        <v>1758</v>
      </c>
      <c r="B906" s="6" t="s">
        <v>1759</v>
      </c>
    </row>
    <row r="907" customFormat="false" ht="30" hidden="false" customHeight="true" outlineLevel="0" collapsed="false">
      <c r="A907" s="3" t="s">
        <v>1760</v>
      </c>
      <c r="B907" s="6" t="s">
        <v>1761</v>
      </c>
    </row>
    <row r="908" customFormat="false" ht="30" hidden="false" customHeight="true" outlineLevel="0" collapsed="false">
      <c r="A908" s="2" t="s">
        <v>1762</v>
      </c>
      <c r="B908" s="7" t="s">
        <v>1763</v>
      </c>
    </row>
    <row r="909" customFormat="false" ht="30" hidden="false" customHeight="true" outlineLevel="0" collapsed="false">
      <c r="A909" s="2" t="s">
        <v>1764</v>
      </c>
      <c r="B909" s="7" t="s">
        <v>1765</v>
      </c>
    </row>
    <row r="910" customFormat="false" ht="30" hidden="false" customHeight="true" outlineLevel="0" collapsed="false">
      <c r="A910" s="3" t="s">
        <v>1766</v>
      </c>
      <c r="B910" s="6" t="s">
        <v>1767</v>
      </c>
    </row>
    <row r="911" customFormat="false" ht="30" hidden="false" customHeight="true" outlineLevel="0" collapsed="false">
      <c r="A911" s="3" t="s">
        <v>1768</v>
      </c>
      <c r="B911" s="6" t="s">
        <v>1769</v>
      </c>
    </row>
    <row r="912" customFormat="false" ht="30" hidden="false" customHeight="true" outlineLevel="0" collapsed="false">
      <c r="A912" s="3" t="s">
        <v>1770</v>
      </c>
      <c r="B912" s="6" t="s">
        <v>1771</v>
      </c>
    </row>
    <row r="913" customFormat="false" ht="30" hidden="false" customHeight="true" outlineLevel="0" collapsed="false">
      <c r="A913" s="3" t="s">
        <v>1772</v>
      </c>
      <c r="B913" s="6" t="s">
        <v>1773</v>
      </c>
    </row>
    <row r="914" customFormat="false" ht="30" hidden="false" customHeight="true" outlineLevel="0" collapsed="false">
      <c r="A914" s="3" t="s">
        <v>1774</v>
      </c>
      <c r="B914" s="6" t="s">
        <v>1775</v>
      </c>
    </row>
    <row r="915" customFormat="false" ht="30" hidden="false" customHeight="true" outlineLevel="0" collapsed="false">
      <c r="A915" s="3" t="s">
        <v>1776</v>
      </c>
      <c r="B915" s="6" t="s">
        <v>1777</v>
      </c>
    </row>
    <row r="916" customFormat="false" ht="30" hidden="false" customHeight="true" outlineLevel="0" collapsed="false">
      <c r="A916" s="3" t="s">
        <v>1778</v>
      </c>
      <c r="B916" s="6" t="s">
        <v>1779</v>
      </c>
    </row>
    <row r="917" customFormat="false" ht="30" hidden="false" customHeight="true" outlineLevel="0" collapsed="false">
      <c r="A917" s="3" t="s">
        <v>1780</v>
      </c>
      <c r="B917" s="6" t="s">
        <v>1781</v>
      </c>
    </row>
    <row r="918" customFormat="false" ht="30" hidden="false" customHeight="true" outlineLevel="0" collapsed="false">
      <c r="A918" s="3" t="s">
        <v>1782</v>
      </c>
      <c r="B918" s="6" t="s">
        <v>1783</v>
      </c>
    </row>
    <row r="919" customFormat="false" ht="30" hidden="false" customHeight="true" outlineLevel="0" collapsed="false">
      <c r="A919" s="3" t="s">
        <v>1784</v>
      </c>
      <c r="B919" s="6" t="s">
        <v>1785</v>
      </c>
    </row>
    <row r="920" customFormat="false" ht="30" hidden="false" customHeight="true" outlineLevel="0" collapsed="false">
      <c r="A920" s="3" t="s">
        <v>1786</v>
      </c>
      <c r="B920" s="6" t="s">
        <v>1787</v>
      </c>
    </row>
    <row r="921" customFormat="false" ht="30" hidden="false" customHeight="true" outlineLevel="0" collapsed="false">
      <c r="A921" s="3" t="s">
        <v>1788</v>
      </c>
      <c r="B921" s="6" t="s">
        <v>1789</v>
      </c>
    </row>
    <row r="922" customFormat="false" ht="30" hidden="false" customHeight="true" outlineLevel="0" collapsed="false">
      <c r="A922" s="3" t="s">
        <v>1790</v>
      </c>
      <c r="B922" s="6" t="s">
        <v>1791</v>
      </c>
    </row>
    <row r="923" customFormat="false" ht="30" hidden="false" customHeight="true" outlineLevel="0" collapsed="false">
      <c r="A923" s="3" t="s">
        <v>1792</v>
      </c>
      <c r="B923" s="6" t="s">
        <v>1793</v>
      </c>
    </row>
    <row r="924" customFormat="false" ht="30" hidden="false" customHeight="true" outlineLevel="0" collapsed="false">
      <c r="A924" s="3" t="s">
        <v>1794</v>
      </c>
      <c r="B924" s="6" t="s">
        <v>1795</v>
      </c>
    </row>
    <row r="925" customFormat="false" ht="30" hidden="false" customHeight="true" outlineLevel="0" collapsed="false">
      <c r="A925" s="3" t="s">
        <v>1796</v>
      </c>
      <c r="B925" s="6" t="s">
        <v>1797</v>
      </c>
    </row>
    <row r="926" customFormat="false" ht="30" hidden="false" customHeight="true" outlineLevel="0" collapsed="false">
      <c r="A926" s="3" t="s">
        <v>1798</v>
      </c>
      <c r="B926" s="6" t="s">
        <v>1799</v>
      </c>
    </row>
    <row r="927" customFormat="false" ht="30" hidden="false" customHeight="true" outlineLevel="0" collapsed="false">
      <c r="A927" s="3" t="s">
        <v>1800</v>
      </c>
      <c r="B927" s="6" t="s">
        <v>1801</v>
      </c>
    </row>
    <row r="928" customFormat="false" ht="30" hidden="false" customHeight="true" outlineLevel="0" collapsed="false">
      <c r="A928" s="2" t="s">
        <v>1802</v>
      </c>
      <c r="B928" s="7" t="s">
        <v>1803</v>
      </c>
    </row>
    <row r="929" customFormat="false" ht="30" hidden="false" customHeight="true" outlineLevel="0" collapsed="false">
      <c r="A929" s="3" t="s">
        <v>1804</v>
      </c>
      <c r="B929" s="6" t="s">
        <v>1805</v>
      </c>
    </row>
    <row r="930" customFormat="false" ht="30" hidden="false" customHeight="true" outlineLevel="0" collapsed="false">
      <c r="A930" s="3" t="s">
        <v>1806</v>
      </c>
      <c r="B930" s="6" t="s">
        <v>1807</v>
      </c>
    </row>
    <row r="931" customFormat="false" ht="30" hidden="false" customHeight="true" outlineLevel="0" collapsed="false">
      <c r="A931" s="3" t="s">
        <v>1808</v>
      </c>
      <c r="B931" s="6" t="s">
        <v>1809</v>
      </c>
    </row>
    <row r="932" customFormat="false" ht="30" hidden="false" customHeight="true" outlineLevel="0" collapsed="false">
      <c r="A932" s="2" t="s">
        <v>1810</v>
      </c>
      <c r="B932" s="7" t="s">
        <v>1811</v>
      </c>
    </row>
    <row r="933" customFormat="false" ht="30" hidden="false" customHeight="true" outlineLevel="0" collapsed="false">
      <c r="A933" s="3" t="s">
        <v>1812</v>
      </c>
      <c r="B933" s="6" t="s">
        <v>1813</v>
      </c>
    </row>
    <row r="934" customFormat="false" ht="30" hidden="false" customHeight="true" outlineLevel="0" collapsed="false">
      <c r="A934" s="3" t="s">
        <v>1814</v>
      </c>
      <c r="B934" s="6" t="s">
        <v>1815</v>
      </c>
    </row>
    <row r="935" customFormat="false" ht="30" hidden="false" customHeight="true" outlineLevel="0" collapsed="false">
      <c r="A935" s="3" t="s">
        <v>1816</v>
      </c>
      <c r="B935" s="6" t="s">
        <v>1817</v>
      </c>
    </row>
    <row r="936" customFormat="false" ht="30" hidden="false" customHeight="true" outlineLevel="0" collapsed="false">
      <c r="A936" s="2" t="s">
        <v>1818</v>
      </c>
      <c r="B936" s="7" t="s">
        <v>1819</v>
      </c>
    </row>
    <row r="937" customFormat="false" ht="30" hidden="false" customHeight="true" outlineLevel="0" collapsed="false">
      <c r="A937" s="3" t="s">
        <v>1820</v>
      </c>
      <c r="B937" s="6" t="s">
        <v>1821</v>
      </c>
    </row>
    <row r="938" customFormat="false" ht="30" hidden="false" customHeight="true" outlineLevel="0" collapsed="false">
      <c r="A938" s="3" t="s">
        <v>1822</v>
      </c>
      <c r="B938" s="6" t="s">
        <v>1823</v>
      </c>
    </row>
    <row r="939" customFormat="false" ht="30" hidden="false" customHeight="true" outlineLevel="0" collapsed="false">
      <c r="A939" s="2" t="s">
        <v>1824</v>
      </c>
      <c r="B939" s="7" t="s">
        <v>1825</v>
      </c>
    </row>
    <row r="940" customFormat="false" ht="30" hidden="false" customHeight="true" outlineLevel="0" collapsed="false">
      <c r="A940" s="3" t="s">
        <v>1826</v>
      </c>
      <c r="B940" s="6" t="s">
        <v>1827</v>
      </c>
    </row>
    <row r="941" customFormat="false" ht="30" hidden="false" customHeight="true" outlineLevel="0" collapsed="false">
      <c r="A941" s="3" t="s">
        <v>1828</v>
      </c>
      <c r="B941" s="6" t="s">
        <v>1829</v>
      </c>
    </row>
    <row r="942" customFormat="false" ht="30" hidden="false" customHeight="true" outlineLevel="0" collapsed="false">
      <c r="A942" s="3" t="s">
        <v>1830</v>
      </c>
      <c r="B942" s="6" t="s">
        <v>1831</v>
      </c>
    </row>
    <row r="943" customFormat="false" ht="30" hidden="false" customHeight="true" outlineLevel="0" collapsed="false">
      <c r="A943" s="2" t="s">
        <v>1832</v>
      </c>
      <c r="B943" s="7" t="s">
        <v>1833</v>
      </c>
    </row>
    <row r="944" customFormat="false" ht="30" hidden="false" customHeight="true" outlineLevel="0" collapsed="false">
      <c r="A944" s="3" t="s">
        <v>1834</v>
      </c>
      <c r="B944" s="6" t="s">
        <v>1835</v>
      </c>
    </row>
    <row r="945" customFormat="false" ht="30" hidden="false" customHeight="true" outlineLevel="0" collapsed="false">
      <c r="A945" s="3" t="s">
        <v>1836</v>
      </c>
      <c r="B945" s="6" t="s">
        <v>1837</v>
      </c>
    </row>
    <row r="946" customFormat="false" ht="30" hidden="false" customHeight="true" outlineLevel="0" collapsed="false">
      <c r="A946" s="3" t="s">
        <v>1838</v>
      </c>
      <c r="B946" s="6" t="s">
        <v>1839</v>
      </c>
    </row>
    <row r="947" customFormat="false" ht="30" hidden="false" customHeight="true" outlineLevel="0" collapsed="false">
      <c r="A947" s="3" t="s">
        <v>1840</v>
      </c>
      <c r="B947" s="6" t="s">
        <v>1841</v>
      </c>
    </row>
    <row r="948" customFormat="false" ht="30" hidden="false" customHeight="true" outlineLevel="0" collapsed="false">
      <c r="A948" s="3" t="s">
        <v>1842</v>
      </c>
      <c r="B948" s="6" t="s">
        <v>1843</v>
      </c>
    </row>
    <row r="949" customFormat="false" ht="30" hidden="false" customHeight="true" outlineLevel="0" collapsed="false">
      <c r="A949" s="3" t="s">
        <v>1844</v>
      </c>
      <c r="B949" s="6" t="s">
        <v>1845</v>
      </c>
    </row>
    <row r="950" customFormat="false" ht="30" hidden="false" customHeight="true" outlineLevel="0" collapsed="false">
      <c r="A950" s="3" t="s">
        <v>1846</v>
      </c>
      <c r="B950" s="6" t="s">
        <v>1847</v>
      </c>
    </row>
    <row r="951" customFormat="false" ht="30" hidden="false" customHeight="true" outlineLevel="0" collapsed="false">
      <c r="A951" s="3" t="s">
        <v>1848</v>
      </c>
      <c r="B951" s="6" t="s">
        <v>1849</v>
      </c>
    </row>
    <row r="952" customFormat="false" ht="30" hidden="false" customHeight="true" outlineLevel="0" collapsed="false">
      <c r="A952" s="3" t="s">
        <v>1850</v>
      </c>
      <c r="B952" s="6" t="s">
        <v>1851</v>
      </c>
    </row>
    <row r="953" customFormat="false" ht="30" hidden="false" customHeight="true" outlineLevel="0" collapsed="false">
      <c r="A953" s="2" t="s">
        <v>1852</v>
      </c>
      <c r="B953" s="7" t="s">
        <v>1853</v>
      </c>
    </row>
    <row r="954" customFormat="false" ht="30" hidden="false" customHeight="true" outlineLevel="0" collapsed="false">
      <c r="A954" s="3" t="s">
        <v>1854</v>
      </c>
      <c r="B954" s="6" t="s">
        <v>1855</v>
      </c>
    </row>
    <row r="955" customFormat="false" ht="30" hidden="false" customHeight="true" outlineLevel="0" collapsed="false">
      <c r="A955" s="3" t="s">
        <v>1856</v>
      </c>
      <c r="B955" s="6" t="s">
        <v>1857</v>
      </c>
    </row>
    <row r="956" customFormat="false" ht="30" hidden="false" customHeight="true" outlineLevel="0" collapsed="false">
      <c r="A956" s="3" t="s">
        <v>1858</v>
      </c>
      <c r="B956" s="6" t="s">
        <v>1859</v>
      </c>
    </row>
    <row r="957" customFormat="false" ht="30" hidden="false" customHeight="true" outlineLevel="0" collapsed="false">
      <c r="A957" s="3" t="s">
        <v>1860</v>
      </c>
      <c r="B957" s="6" t="s">
        <v>1861</v>
      </c>
    </row>
    <row r="958" customFormat="false" ht="30" hidden="false" customHeight="true" outlineLevel="0" collapsed="false">
      <c r="A958" s="2" t="s">
        <v>1862</v>
      </c>
      <c r="B958" s="7" t="s">
        <v>1863</v>
      </c>
    </row>
    <row r="959" customFormat="false" ht="30" hidden="false" customHeight="true" outlineLevel="0" collapsed="false">
      <c r="A959" s="3" t="s">
        <v>1864</v>
      </c>
      <c r="B959" s="6" t="s">
        <v>1865</v>
      </c>
    </row>
    <row r="960" customFormat="false" ht="30" hidden="false" customHeight="true" outlineLevel="0" collapsed="false">
      <c r="A960" s="3" t="s">
        <v>1866</v>
      </c>
      <c r="B960" s="6" t="s">
        <v>1867</v>
      </c>
    </row>
    <row r="961" customFormat="false" ht="30" hidden="false" customHeight="true" outlineLevel="0" collapsed="false">
      <c r="A961" s="3" t="s">
        <v>1868</v>
      </c>
      <c r="B961" s="6" t="s">
        <v>1869</v>
      </c>
    </row>
    <row r="962" customFormat="false" ht="30" hidden="false" customHeight="true" outlineLevel="0" collapsed="false">
      <c r="A962" s="3" t="s">
        <v>1870</v>
      </c>
      <c r="B962" s="6" t="s">
        <v>1871</v>
      </c>
    </row>
    <row r="963" customFormat="false" ht="30" hidden="false" customHeight="true" outlineLevel="0" collapsed="false">
      <c r="A963" s="3" t="s">
        <v>1872</v>
      </c>
      <c r="B963" s="6" t="s">
        <v>1873</v>
      </c>
    </row>
    <row r="964" customFormat="false" ht="30" hidden="false" customHeight="true" outlineLevel="0" collapsed="false">
      <c r="A964" s="3" t="s">
        <v>1874</v>
      </c>
      <c r="B964" s="6" t="s">
        <v>1875</v>
      </c>
    </row>
    <row r="965" customFormat="false" ht="30" hidden="false" customHeight="true" outlineLevel="0" collapsed="false">
      <c r="A965" s="3" t="s">
        <v>1876</v>
      </c>
      <c r="B965" s="6" t="s">
        <v>1877</v>
      </c>
    </row>
    <row r="966" customFormat="false" ht="30" hidden="false" customHeight="true" outlineLevel="0" collapsed="false">
      <c r="A966" s="3" t="s">
        <v>1878</v>
      </c>
      <c r="B966" s="6" t="s">
        <v>1879</v>
      </c>
    </row>
    <row r="967" customFormat="false" ht="30" hidden="false" customHeight="true" outlineLevel="0" collapsed="false">
      <c r="A967" s="2" t="s">
        <v>1880</v>
      </c>
      <c r="B967" s="7" t="s">
        <v>1881</v>
      </c>
    </row>
    <row r="968" customFormat="false" ht="30" hidden="false" customHeight="true" outlineLevel="0" collapsed="false">
      <c r="A968" s="3" t="s">
        <v>1882</v>
      </c>
      <c r="B968" s="6" t="s">
        <v>1881</v>
      </c>
    </row>
    <row r="969" customFormat="false" ht="30" hidden="false" customHeight="true" outlineLevel="0" collapsed="false">
      <c r="A969" s="2" t="s">
        <v>1883</v>
      </c>
      <c r="B969" s="7" t="s">
        <v>1884</v>
      </c>
    </row>
    <row r="970" customFormat="false" ht="30" hidden="false" customHeight="true" outlineLevel="0" collapsed="false">
      <c r="A970" s="2" t="s">
        <v>1885</v>
      </c>
      <c r="B970" s="7" t="s">
        <v>1886</v>
      </c>
    </row>
    <row r="971" customFormat="false" ht="30" hidden="false" customHeight="true" outlineLevel="0" collapsed="false">
      <c r="A971" s="3" t="s">
        <v>1887</v>
      </c>
      <c r="B971" s="6" t="s">
        <v>1886</v>
      </c>
    </row>
    <row r="972" customFormat="false" ht="30" hidden="false" customHeight="true" outlineLevel="0" collapsed="false">
      <c r="A972" s="2" t="s">
        <v>1888</v>
      </c>
      <c r="B972" s="7" t="s">
        <v>1889</v>
      </c>
    </row>
    <row r="973" customFormat="false" ht="30" hidden="false" customHeight="true" outlineLevel="0" collapsed="false">
      <c r="A973" s="3" t="s">
        <v>1890</v>
      </c>
      <c r="B973" s="6" t="s">
        <v>1891</v>
      </c>
    </row>
    <row r="974" customFormat="false" ht="30" hidden="false" customHeight="true" outlineLevel="0" collapsed="false">
      <c r="A974" s="2" t="s">
        <v>1892</v>
      </c>
      <c r="B974" s="7" t="s">
        <v>1893</v>
      </c>
    </row>
    <row r="975" customFormat="false" ht="30" hidden="false" customHeight="true" outlineLevel="0" collapsed="false">
      <c r="A975" s="3" t="s">
        <v>1894</v>
      </c>
      <c r="B975" s="6" t="s">
        <v>1893</v>
      </c>
    </row>
    <row r="976" customFormat="false" ht="30" hidden="false" customHeight="true" outlineLevel="0" collapsed="false">
      <c r="A976" s="2" t="s">
        <v>1895</v>
      </c>
      <c r="B976" s="7" t="s">
        <v>1896</v>
      </c>
    </row>
    <row r="977" customFormat="false" ht="30" hidden="false" customHeight="true" outlineLevel="0" collapsed="false">
      <c r="A977" s="3" t="s">
        <v>1897</v>
      </c>
      <c r="B977" s="6" t="s">
        <v>1896</v>
      </c>
    </row>
    <row r="978" customFormat="false" ht="30" hidden="false" customHeight="true" outlineLevel="0" collapsed="false">
      <c r="A978" s="2" t="s">
        <v>1898</v>
      </c>
      <c r="B978" s="7" t="s">
        <v>1899</v>
      </c>
    </row>
    <row r="979" customFormat="false" ht="30" hidden="false" customHeight="true" outlineLevel="0" collapsed="false">
      <c r="A979" s="3" t="s">
        <v>1900</v>
      </c>
      <c r="B979" s="6" t="s">
        <v>1899</v>
      </c>
    </row>
    <row r="980" customFormat="false" ht="30" hidden="false" customHeight="true" outlineLevel="0" collapsed="false">
      <c r="A980" s="2" t="s">
        <v>1901</v>
      </c>
      <c r="B980" s="7" t="s">
        <v>1902</v>
      </c>
    </row>
    <row r="981" customFormat="false" ht="30" hidden="false" customHeight="true" outlineLevel="0" collapsed="false">
      <c r="A981" s="3" t="s">
        <v>1903</v>
      </c>
      <c r="B981" s="6" t="s">
        <v>1902</v>
      </c>
    </row>
    <row r="982" customFormat="false" ht="30" hidden="false" customHeight="true" outlineLevel="0" collapsed="false">
      <c r="A982" s="2" t="s">
        <v>1904</v>
      </c>
      <c r="B982" s="7" t="s">
        <v>1905</v>
      </c>
    </row>
    <row r="983" customFormat="false" ht="30" hidden="false" customHeight="true" outlineLevel="0" collapsed="false">
      <c r="A983" s="3" t="s">
        <v>1906</v>
      </c>
      <c r="B983" s="6" t="s">
        <v>1905</v>
      </c>
    </row>
    <row r="984" customFormat="false" ht="30" hidden="false" customHeight="true" outlineLevel="0" collapsed="false">
      <c r="A984" s="2" t="s">
        <v>1907</v>
      </c>
      <c r="B984" s="7" t="s">
        <v>1908</v>
      </c>
    </row>
    <row r="985" customFormat="false" ht="30" hidden="false" customHeight="true" outlineLevel="0" collapsed="false">
      <c r="A985" s="3" t="s">
        <v>1909</v>
      </c>
      <c r="B985" s="6" t="s">
        <v>1908</v>
      </c>
    </row>
    <row r="986" customFormat="false" ht="30" hidden="false" customHeight="true" outlineLevel="0" collapsed="false">
      <c r="A986" s="2" t="s">
        <v>1910</v>
      </c>
      <c r="B986" s="7" t="s">
        <v>1911</v>
      </c>
    </row>
    <row r="987" customFormat="false" ht="30" hidden="false" customHeight="true" outlineLevel="0" collapsed="false">
      <c r="A987" s="3" t="s">
        <v>1912</v>
      </c>
      <c r="B987" s="6" t="s">
        <v>1913</v>
      </c>
    </row>
    <row r="988" customFormat="false" ht="30" hidden="false" customHeight="true" outlineLevel="0" collapsed="false">
      <c r="A988" s="3" t="s">
        <v>1914</v>
      </c>
      <c r="B988" s="6" t="s">
        <v>1915</v>
      </c>
    </row>
    <row r="989" customFormat="false" ht="30" hidden="false" customHeight="true" outlineLevel="0" collapsed="false">
      <c r="A989" s="2" t="s">
        <v>1916</v>
      </c>
      <c r="B989" s="7" t="s">
        <v>1917</v>
      </c>
    </row>
    <row r="990" customFormat="false" ht="30" hidden="false" customHeight="true" outlineLevel="0" collapsed="false">
      <c r="A990" s="3" t="s">
        <v>1918</v>
      </c>
      <c r="B990" s="6" t="s">
        <v>1917</v>
      </c>
    </row>
    <row r="991" customFormat="false" ht="30" hidden="false" customHeight="true" outlineLevel="0" collapsed="false">
      <c r="A991" s="2" t="s">
        <v>1919</v>
      </c>
      <c r="B991" s="7" t="s">
        <v>1920</v>
      </c>
    </row>
    <row r="992" customFormat="false" ht="30" hidden="false" customHeight="true" outlineLevel="0" collapsed="false">
      <c r="A992" s="3" t="s">
        <v>1921</v>
      </c>
      <c r="B992" s="6" t="s">
        <v>1920</v>
      </c>
    </row>
    <row r="993" customFormat="false" ht="30" hidden="false" customHeight="true" outlineLevel="0" collapsed="false">
      <c r="A993" s="2" t="s">
        <v>1922</v>
      </c>
      <c r="B993" s="7" t="s">
        <v>1923</v>
      </c>
    </row>
    <row r="994" customFormat="false" ht="30" hidden="false" customHeight="true" outlineLevel="0" collapsed="false">
      <c r="A994" s="3" t="s">
        <v>1924</v>
      </c>
      <c r="B994" s="6" t="s">
        <v>1923</v>
      </c>
    </row>
    <row r="995" customFormat="false" ht="30" hidden="false" customHeight="true" outlineLevel="0" collapsed="false">
      <c r="A995" s="2" t="s">
        <v>1925</v>
      </c>
      <c r="B995" s="7" t="s">
        <v>1926</v>
      </c>
    </row>
    <row r="996" customFormat="false" ht="30" hidden="false" customHeight="true" outlineLevel="0" collapsed="false">
      <c r="A996" s="3" t="s">
        <v>1927</v>
      </c>
      <c r="B996" s="6" t="s">
        <v>1928</v>
      </c>
    </row>
    <row r="997" customFormat="false" ht="30" hidden="false" customHeight="true" outlineLevel="0" collapsed="false">
      <c r="A997" s="3" t="s">
        <v>1929</v>
      </c>
      <c r="B997" s="6" t="s">
        <v>1930</v>
      </c>
    </row>
    <row r="998" customFormat="false" ht="30" hidden="false" customHeight="true" outlineLevel="0" collapsed="false">
      <c r="A998" s="2" t="s">
        <v>1931</v>
      </c>
      <c r="B998" s="7" t="s">
        <v>1932</v>
      </c>
    </row>
    <row r="999" customFormat="false" ht="30" hidden="false" customHeight="true" outlineLevel="0" collapsed="false">
      <c r="A999" s="3" t="s">
        <v>1933</v>
      </c>
      <c r="B999" s="6" t="s">
        <v>1934</v>
      </c>
    </row>
    <row r="1000" customFormat="false" ht="30" hidden="false" customHeight="true" outlineLevel="0" collapsed="false">
      <c r="A1000" s="2" t="s">
        <v>1935</v>
      </c>
      <c r="B1000" s="7" t="s">
        <v>1936</v>
      </c>
    </row>
    <row r="1001" customFormat="false" ht="30" hidden="false" customHeight="true" outlineLevel="0" collapsed="false">
      <c r="A1001" s="3" t="s">
        <v>1937</v>
      </c>
      <c r="B1001" s="6" t="s">
        <v>1936</v>
      </c>
    </row>
    <row r="1002" customFormat="false" ht="30" hidden="false" customHeight="true" outlineLevel="0" collapsed="false">
      <c r="A1002" s="2" t="s">
        <v>1938</v>
      </c>
      <c r="B1002" s="7" t="s">
        <v>1939</v>
      </c>
    </row>
    <row r="1003" customFormat="false" ht="30" hidden="false" customHeight="true" outlineLevel="0" collapsed="false">
      <c r="A1003" s="3" t="s">
        <v>1940</v>
      </c>
      <c r="B1003" s="6" t="s">
        <v>1941</v>
      </c>
    </row>
    <row r="1004" customFormat="false" ht="30" hidden="false" customHeight="true" outlineLevel="0" collapsed="false">
      <c r="A1004" s="2" t="s">
        <v>1942</v>
      </c>
      <c r="B1004" s="7" t="s">
        <v>1943</v>
      </c>
    </row>
    <row r="1005" customFormat="false" ht="30" hidden="false" customHeight="true" outlineLevel="0" collapsed="false">
      <c r="A1005" s="3" t="s">
        <v>1944</v>
      </c>
      <c r="B1005" s="6" t="s">
        <v>1945</v>
      </c>
    </row>
    <row r="1006" customFormat="false" ht="30" hidden="false" customHeight="true" outlineLevel="0" collapsed="false">
      <c r="A1006" s="2" t="s">
        <v>1946</v>
      </c>
      <c r="B1006" s="7" t="s">
        <v>1947</v>
      </c>
    </row>
    <row r="1007" customFormat="false" ht="30" hidden="false" customHeight="true" outlineLevel="0" collapsed="false">
      <c r="A1007" s="3" t="s">
        <v>1948</v>
      </c>
      <c r="B1007" s="6" t="s">
        <v>1949</v>
      </c>
    </row>
    <row r="1008" customFormat="false" ht="30" hidden="false" customHeight="true" outlineLevel="0" collapsed="false">
      <c r="A1008" s="2" t="s">
        <v>1950</v>
      </c>
      <c r="B1008" s="7" t="s">
        <v>1951</v>
      </c>
    </row>
    <row r="1009" customFormat="false" ht="30" hidden="false" customHeight="true" outlineLevel="0" collapsed="false">
      <c r="A1009" s="3" t="s">
        <v>1952</v>
      </c>
      <c r="B1009" s="6" t="s">
        <v>1953</v>
      </c>
    </row>
    <row r="1010" customFormat="false" ht="30" hidden="false" customHeight="true" outlineLevel="0" collapsed="false">
      <c r="A1010" s="2" t="s">
        <v>1954</v>
      </c>
      <c r="B1010" s="7" t="s">
        <v>1955</v>
      </c>
    </row>
    <row r="1011" customFormat="false" ht="30" hidden="false" customHeight="true" outlineLevel="0" collapsed="false">
      <c r="A1011" s="3" t="s">
        <v>1956</v>
      </c>
      <c r="B1011" s="6" t="s">
        <v>1957</v>
      </c>
    </row>
    <row r="1012" customFormat="false" ht="30" hidden="false" customHeight="true" outlineLevel="0" collapsed="false">
      <c r="A1012" s="2" t="s">
        <v>1958</v>
      </c>
      <c r="B1012" s="7" t="s">
        <v>1959</v>
      </c>
    </row>
    <row r="1013" customFormat="false" ht="30" hidden="false" customHeight="true" outlineLevel="0" collapsed="false">
      <c r="A1013" s="3" t="s">
        <v>1960</v>
      </c>
      <c r="B1013" s="6" t="s">
        <v>1959</v>
      </c>
    </row>
    <row r="1014" customFormat="false" ht="30" hidden="false" customHeight="true" outlineLevel="0" collapsed="false">
      <c r="A1014" s="2" t="s">
        <v>1961</v>
      </c>
      <c r="B1014" s="7" t="s">
        <v>1962</v>
      </c>
    </row>
    <row r="1015" customFormat="false" ht="30" hidden="false" customHeight="true" outlineLevel="0" collapsed="false">
      <c r="A1015" s="3" t="s">
        <v>1963</v>
      </c>
      <c r="B1015" s="6" t="s">
        <v>1964</v>
      </c>
    </row>
    <row r="1016" customFormat="false" ht="30" hidden="false" customHeight="true" outlineLevel="0" collapsed="false">
      <c r="A1016" s="2" t="s">
        <v>1965</v>
      </c>
      <c r="B1016" s="7" t="s">
        <v>1966</v>
      </c>
    </row>
    <row r="1017" customFormat="false" ht="30" hidden="false" customHeight="true" outlineLevel="0" collapsed="false">
      <c r="A1017" s="3" t="s">
        <v>1967</v>
      </c>
      <c r="B1017" s="6" t="s">
        <v>1966</v>
      </c>
    </row>
    <row r="1018" customFormat="false" ht="30" hidden="false" customHeight="true" outlineLevel="0" collapsed="false">
      <c r="A1018" s="2" t="s">
        <v>1968</v>
      </c>
      <c r="B1018" s="7" t="s">
        <v>1969</v>
      </c>
    </row>
    <row r="1019" customFormat="false" ht="30" hidden="false" customHeight="true" outlineLevel="0" collapsed="false">
      <c r="A1019" s="3" t="s">
        <v>1970</v>
      </c>
      <c r="B1019" s="6" t="s">
        <v>1971</v>
      </c>
    </row>
    <row r="1020" customFormat="false" ht="30" hidden="false" customHeight="true" outlineLevel="0" collapsed="false">
      <c r="A1020" s="2" t="s">
        <v>1972</v>
      </c>
      <c r="B1020" s="7" t="s">
        <v>1973</v>
      </c>
    </row>
    <row r="1021" customFormat="false" ht="30" hidden="false" customHeight="true" outlineLevel="0" collapsed="false">
      <c r="A1021" s="3" t="s">
        <v>1974</v>
      </c>
      <c r="B1021" s="6" t="s">
        <v>1973</v>
      </c>
    </row>
    <row r="1022" customFormat="false" ht="30" hidden="false" customHeight="true" outlineLevel="0" collapsed="false">
      <c r="A1022" s="2" t="s">
        <v>1975</v>
      </c>
      <c r="B1022" s="7" t="s">
        <v>1976</v>
      </c>
    </row>
    <row r="1023" customFormat="false" ht="30" hidden="false" customHeight="true" outlineLevel="0" collapsed="false">
      <c r="A1023" s="3" t="s">
        <v>1977</v>
      </c>
      <c r="B1023" s="6" t="s">
        <v>1978</v>
      </c>
    </row>
    <row r="1024" customFormat="false" ht="30" hidden="false" customHeight="true" outlineLevel="0" collapsed="false">
      <c r="A1024" s="2" t="s">
        <v>1979</v>
      </c>
      <c r="B1024" s="7" t="s">
        <v>1980</v>
      </c>
    </row>
    <row r="1025" customFormat="false" ht="30" hidden="false" customHeight="true" outlineLevel="0" collapsed="false">
      <c r="A1025" s="3" t="s">
        <v>1981</v>
      </c>
      <c r="B1025" s="6" t="s">
        <v>1980</v>
      </c>
    </row>
    <row r="1026" customFormat="false" ht="30" hidden="false" customHeight="true" outlineLevel="0" collapsed="false">
      <c r="A1026" s="2" t="s">
        <v>1982</v>
      </c>
      <c r="B1026" s="7" t="s">
        <v>1983</v>
      </c>
    </row>
    <row r="1027" customFormat="false" ht="30" hidden="false" customHeight="true" outlineLevel="0" collapsed="false">
      <c r="A1027" s="2" t="s">
        <v>1984</v>
      </c>
      <c r="B1027" s="7" t="s">
        <v>1985</v>
      </c>
    </row>
    <row r="1028" customFormat="false" ht="30" hidden="false" customHeight="true" outlineLevel="0" collapsed="false">
      <c r="A1028" s="3" t="s">
        <v>1986</v>
      </c>
      <c r="B1028" s="6" t="s">
        <v>1987</v>
      </c>
    </row>
    <row r="1029" customFormat="false" ht="30" hidden="false" customHeight="true" outlineLevel="0" collapsed="false">
      <c r="A1029" s="3" t="s">
        <v>1988</v>
      </c>
      <c r="B1029" s="6" t="s">
        <v>1989</v>
      </c>
    </row>
    <row r="1030" customFormat="false" ht="30" hidden="false" customHeight="true" outlineLevel="0" collapsed="false">
      <c r="A1030" s="3" t="s">
        <v>1990</v>
      </c>
      <c r="B1030" s="6" t="s">
        <v>1991</v>
      </c>
    </row>
    <row r="1031" customFormat="false" ht="30" hidden="false" customHeight="true" outlineLevel="0" collapsed="false">
      <c r="A1031" s="3" t="s">
        <v>1992</v>
      </c>
      <c r="B1031" s="6" t="s">
        <v>1993</v>
      </c>
    </row>
    <row r="1032" customFormat="false" ht="30" hidden="false" customHeight="true" outlineLevel="0" collapsed="false">
      <c r="A1032" s="3" t="s">
        <v>1994</v>
      </c>
      <c r="B1032" s="6" t="s">
        <v>1995</v>
      </c>
    </row>
    <row r="1033" customFormat="false" ht="30" hidden="false" customHeight="true" outlineLevel="0" collapsed="false">
      <c r="A1033" s="3" t="s">
        <v>1996</v>
      </c>
      <c r="B1033" s="6" t="s">
        <v>1997</v>
      </c>
    </row>
    <row r="1034" customFormat="false" ht="30" hidden="false" customHeight="true" outlineLevel="0" collapsed="false">
      <c r="A1034" s="3" t="s">
        <v>1998</v>
      </c>
      <c r="B1034" s="6" t="s">
        <v>1999</v>
      </c>
    </row>
    <row r="1035" customFormat="false" ht="30" hidden="false" customHeight="true" outlineLevel="0" collapsed="false">
      <c r="A1035" s="3" t="s">
        <v>2000</v>
      </c>
      <c r="B1035" s="6" t="s">
        <v>2001</v>
      </c>
    </row>
    <row r="1036" customFormat="false" ht="30" hidden="false" customHeight="true" outlineLevel="0" collapsed="false">
      <c r="A1036" s="3" t="s">
        <v>2002</v>
      </c>
      <c r="B1036" s="6" t="s">
        <v>2003</v>
      </c>
    </row>
    <row r="1037" customFormat="false" ht="30" hidden="false" customHeight="true" outlineLevel="0" collapsed="false">
      <c r="A1037" s="3" t="s">
        <v>2004</v>
      </c>
      <c r="B1037" s="6" t="s">
        <v>2005</v>
      </c>
    </row>
    <row r="1038" customFormat="false" ht="30" hidden="false" customHeight="true" outlineLevel="0" collapsed="false">
      <c r="A1038" s="3" t="s">
        <v>2006</v>
      </c>
      <c r="B1038" s="6" t="s">
        <v>2007</v>
      </c>
    </row>
    <row r="1039" customFormat="false" ht="30" hidden="false" customHeight="true" outlineLevel="0" collapsed="false">
      <c r="A1039" s="3" t="s">
        <v>2008</v>
      </c>
      <c r="B1039" s="6" t="s">
        <v>2009</v>
      </c>
    </row>
    <row r="1040" customFormat="false" ht="30" hidden="false" customHeight="true" outlineLevel="0" collapsed="false">
      <c r="A1040" s="3" t="s">
        <v>2010</v>
      </c>
      <c r="B1040" s="6" t="s">
        <v>2011</v>
      </c>
    </row>
    <row r="1041" customFormat="false" ht="30" hidden="false" customHeight="true" outlineLevel="0" collapsed="false">
      <c r="A1041" s="3" t="s">
        <v>2012</v>
      </c>
      <c r="B1041" s="6" t="s">
        <v>2013</v>
      </c>
    </row>
    <row r="1042" customFormat="false" ht="30" hidden="false" customHeight="true" outlineLevel="0" collapsed="false">
      <c r="A1042" s="3" t="s">
        <v>2014</v>
      </c>
      <c r="B1042" s="6" t="s">
        <v>2015</v>
      </c>
    </row>
    <row r="1043" customFormat="false" ht="30" hidden="false" customHeight="true" outlineLevel="0" collapsed="false">
      <c r="A1043" s="3" t="s">
        <v>2016</v>
      </c>
      <c r="B1043" s="6" t="s">
        <v>2017</v>
      </c>
    </row>
    <row r="1044" customFormat="false" ht="30" hidden="false" customHeight="true" outlineLevel="0" collapsed="false">
      <c r="A1044" s="3" t="s">
        <v>2018</v>
      </c>
      <c r="B1044" s="6" t="s">
        <v>2019</v>
      </c>
    </row>
    <row r="1045" customFormat="false" ht="30" hidden="false" customHeight="true" outlineLevel="0" collapsed="false">
      <c r="A1045" s="3" t="s">
        <v>2020</v>
      </c>
      <c r="B1045" s="6" t="s">
        <v>2021</v>
      </c>
    </row>
    <row r="1046" customFormat="false" ht="30" hidden="false" customHeight="true" outlineLevel="0" collapsed="false">
      <c r="A1046" s="3" t="s">
        <v>2022</v>
      </c>
      <c r="B1046" s="6" t="s">
        <v>2023</v>
      </c>
    </row>
    <row r="1047" customFormat="false" ht="30" hidden="false" customHeight="true" outlineLevel="0" collapsed="false">
      <c r="A1047" s="3" t="s">
        <v>2024</v>
      </c>
      <c r="B1047" s="6" t="s">
        <v>2025</v>
      </c>
    </row>
    <row r="1048" customFormat="false" ht="30" hidden="false" customHeight="true" outlineLevel="0" collapsed="false">
      <c r="A1048" s="3" t="s">
        <v>2026</v>
      </c>
      <c r="B1048" s="6" t="s">
        <v>2027</v>
      </c>
    </row>
    <row r="1049" customFormat="false" ht="30" hidden="false" customHeight="true" outlineLevel="0" collapsed="false">
      <c r="A1049" s="3" t="s">
        <v>2028</v>
      </c>
      <c r="B1049" s="6" t="s">
        <v>2029</v>
      </c>
    </row>
    <row r="1050" customFormat="false" ht="30" hidden="false" customHeight="true" outlineLevel="0" collapsed="false">
      <c r="A1050" s="3" t="s">
        <v>2030</v>
      </c>
      <c r="B1050" s="6" t="s">
        <v>2031</v>
      </c>
    </row>
    <row r="1051" customFormat="false" ht="30" hidden="false" customHeight="true" outlineLevel="0" collapsed="false">
      <c r="A1051" s="3" t="s">
        <v>2032</v>
      </c>
      <c r="B1051" s="6" t="s">
        <v>2033</v>
      </c>
    </row>
    <row r="1052" customFormat="false" ht="30" hidden="false" customHeight="true" outlineLevel="0" collapsed="false">
      <c r="A1052" s="3" t="s">
        <v>2034</v>
      </c>
      <c r="B1052" s="6" t="s">
        <v>2035</v>
      </c>
    </row>
    <row r="1053" customFormat="false" ht="30" hidden="false" customHeight="true" outlineLevel="0" collapsed="false">
      <c r="A1053" s="3" t="s">
        <v>2036</v>
      </c>
      <c r="B1053" s="6" t="s">
        <v>2037</v>
      </c>
    </row>
    <row r="1054" customFormat="false" ht="30" hidden="false" customHeight="true" outlineLevel="0" collapsed="false">
      <c r="A1054" s="3" t="s">
        <v>2038</v>
      </c>
      <c r="B1054" s="6" t="s">
        <v>2039</v>
      </c>
    </row>
    <row r="1055" customFormat="false" ht="30" hidden="false" customHeight="true" outlineLevel="0" collapsed="false">
      <c r="A1055" s="3" t="s">
        <v>2040</v>
      </c>
      <c r="B1055" s="6" t="s">
        <v>2041</v>
      </c>
    </row>
    <row r="1056" customFormat="false" ht="30" hidden="false" customHeight="true" outlineLevel="0" collapsed="false">
      <c r="A1056" s="3" t="s">
        <v>2042</v>
      </c>
      <c r="B1056" s="6" t="s">
        <v>2043</v>
      </c>
    </row>
    <row r="1057" customFormat="false" ht="30" hidden="false" customHeight="true" outlineLevel="0" collapsed="false">
      <c r="A1057" s="3" t="s">
        <v>2044</v>
      </c>
      <c r="B1057" s="6" t="s">
        <v>2045</v>
      </c>
    </row>
    <row r="1058" customFormat="false" ht="30" hidden="false" customHeight="true" outlineLevel="0" collapsed="false">
      <c r="A1058" s="3" t="s">
        <v>2046</v>
      </c>
      <c r="B1058" s="6" t="s">
        <v>2047</v>
      </c>
    </row>
    <row r="1059" customFormat="false" ht="30" hidden="false" customHeight="true" outlineLevel="0" collapsed="false">
      <c r="A1059" s="3" t="s">
        <v>2048</v>
      </c>
      <c r="B1059" s="6" t="s">
        <v>2049</v>
      </c>
    </row>
    <row r="1060" customFormat="false" ht="30" hidden="false" customHeight="true" outlineLevel="0" collapsed="false">
      <c r="A1060" s="3" t="s">
        <v>2050</v>
      </c>
      <c r="B1060" s="6" t="s">
        <v>2051</v>
      </c>
    </row>
    <row r="1061" customFormat="false" ht="30" hidden="false" customHeight="true" outlineLevel="0" collapsed="false">
      <c r="A1061" s="3" t="s">
        <v>2052</v>
      </c>
      <c r="B1061" s="6" t="s">
        <v>2053</v>
      </c>
    </row>
    <row r="1062" customFormat="false" ht="30" hidden="false" customHeight="true" outlineLevel="0" collapsed="false">
      <c r="A1062" s="3" t="s">
        <v>2054</v>
      </c>
      <c r="B1062" s="6" t="s">
        <v>2055</v>
      </c>
    </row>
    <row r="1063" customFormat="false" ht="30" hidden="false" customHeight="true" outlineLevel="0" collapsed="false">
      <c r="A1063" s="3" t="s">
        <v>2056</v>
      </c>
      <c r="B1063" s="6" t="s">
        <v>2057</v>
      </c>
    </row>
    <row r="1064" customFormat="false" ht="30" hidden="false" customHeight="true" outlineLevel="0" collapsed="false">
      <c r="A1064" s="3" t="s">
        <v>2058</v>
      </c>
      <c r="B1064" s="6" t="s">
        <v>2059</v>
      </c>
    </row>
    <row r="1065" customFormat="false" ht="30" hidden="false" customHeight="true" outlineLevel="0" collapsed="false">
      <c r="A1065" s="3" t="s">
        <v>2060</v>
      </c>
      <c r="B1065" s="6" t="s">
        <v>2061</v>
      </c>
    </row>
    <row r="1066" customFormat="false" ht="30" hidden="false" customHeight="true" outlineLevel="0" collapsed="false">
      <c r="A1066" s="3" t="s">
        <v>2062</v>
      </c>
      <c r="B1066" s="6" t="s">
        <v>2063</v>
      </c>
    </row>
    <row r="1067" customFormat="false" ht="30" hidden="false" customHeight="true" outlineLevel="0" collapsed="false">
      <c r="A1067" s="3" t="s">
        <v>2064</v>
      </c>
      <c r="B1067" s="6" t="s">
        <v>2065</v>
      </c>
    </row>
    <row r="1068" customFormat="false" ht="30" hidden="false" customHeight="true" outlineLevel="0" collapsed="false">
      <c r="A1068" s="3" t="s">
        <v>2066</v>
      </c>
      <c r="B1068" s="6" t="s">
        <v>2067</v>
      </c>
    </row>
    <row r="1069" customFormat="false" ht="30" hidden="false" customHeight="true" outlineLevel="0" collapsed="false">
      <c r="A1069" s="3" t="s">
        <v>2068</v>
      </c>
      <c r="B1069" s="6" t="s">
        <v>2069</v>
      </c>
    </row>
    <row r="1070" customFormat="false" ht="30" hidden="false" customHeight="true" outlineLevel="0" collapsed="false">
      <c r="A1070" s="3" t="s">
        <v>2070</v>
      </c>
      <c r="B1070" s="6" t="s">
        <v>2071</v>
      </c>
    </row>
    <row r="1071" customFormat="false" ht="30" hidden="false" customHeight="true" outlineLevel="0" collapsed="false">
      <c r="A1071" s="3" t="s">
        <v>2072</v>
      </c>
      <c r="B1071" s="6" t="s">
        <v>2073</v>
      </c>
    </row>
    <row r="1072" customFormat="false" ht="30" hidden="false" customHeight="true" outlineLevel="0" collapsed="false">
      <c r="A1072" s="3" t="s">
        <v>2074</v>
      </c>
      <c r="B1072" s="6" t="s">
        <v>2075</v>
      </c>
    </row>
    <row r="1073" customFormat="false" ht="30" hidden="false" customHeight="true" outlineLevel="0" collapsed="false">
      <c r="A1073" s="3" t="s">
        <v>2076</v>
      </c>
      <c r="B1073" s="6" t="s">
        <v>2077</v>
      </c>
    </row>
    <row r="1074" customFormat="false" ht="30" hidden="false" customHeight="true" outlineLevel="0" collapsed="false">
      <c r="A1074" s="3" t="s">
        <v>2078</v>
      </c>
      <c r="B1074" s="6" t="s">
        <v>2079</v>
      </c>
    </row>
    <row r="1075" customFormat="false" ht="30" hidden="false" customHeight="true" outlineLevel="0" collapsed="false">
      <c r="A1075" s="3" t="s">
        <v>2080</v>
      </c>
      <c r="B1075" s="6" t="s">
        <v>2081</v>
      </c>
    </row>
    <row r="1076" customFormat="false" ht="30" hidden="false" customHeight="true" outlineLevel="0" collapsed="false">
      <c r="A1076" s="3" t="s">
        <v>2082</v>
      </c>
      <c r="B1076" s="6" t="s">
        <v>2083</v>
      </c>
    </row>
    <row r="1077" customFormat="false" ht="30" hidden="false" customHeight="true" outlineLevel="0" collapsed="false">
      <c r="A1077" s="3" t="s">
        <v>2084</v>
      </c>
      <c r="B1077" s="6" t="s">
        <v>2085</v>
      </c>
    </row>
    <row r="1078" customFormat="false" ht="30" hidden="false" customHeight="true" outlineLevel="0" collapsed="false">
      <c r="A1078" s="3" t="s">
        <v>2086</v>
      </c>
      <c r="B1078" s="6" t="s">
        <v>2087</v>
      </c>
    </row>
    <row r="1079" customFormat="false" ht="30" hidden="false" customHeight="true" outlineLevel="0" collapsed="false">
      <c r="A1079" s="3" t="s">
        <v>2088</v>
      </c>
      <c r="B1079" s="6" t="s">
        <v>2089</v>
      </c>
    </row>
    <row r="1080" customFormat="false" ht="30" hidden="false" customHeight="true" outlineLevel="0" collapsed="false">
      <c r="A1080" s="3" t="s">
        <v>2090</v>
      </c>
      <c r="B1080" s="6" t="s">
        <v>2091</v>
      </c>
    </row>
    <row r="1081" customFormat="false" ht="30" hidden="false" customHeight="true" outlineLevel="0" collapsed="false">
      <c r="A1081" s="3" t="s">
        <v>2092</v>
      </c>
      <c r="B1081" s="6" t="s">
        <v>2093</v>
      </c>
    </row>
    <row r="1082" customFormat="false" ht="30" hidden="false" customHeight="true" outlineLevel="0" collapsed="false">
      <c r="A1082" s="3" t="s">
        <v>2094</v>
      </c>
      <c r="B1082" s="6" t="s">
        <v>2095</v>
      </c>
    </row>
    <row r="1083" customFormat="false" ht="30" hidden="false" customHeight="true" outlineLevel="0" collapsed="false">
      <c r="A1083" s="3" t="s">
        <v>2096</v>
      </c>
      <c r="B1083" s="6" t="s">
        <v>2097</v>
      </c>
    </row>
    <row r="1084" customFormat="false" ht="30" hidden="false" customHeight="true" outlineLevel="0" collapsed="false">
      <c r="A1084" s="3" t="s">
        <v>2098</v>
      </c>
      <c r="B1084" s="6" t="s">
        <v>2099</v>
      </c>
    </row>
    <row r="1085" customFormat="false" ht="30" hidden="false" customHeight="true" outlineLevel="0" collapsed="false">
      <c r="A1085" s="3" t="s">
        <v>2100</v>
      </c>
      <c r="B1085" s="6" t="s">
        <v>2101</v>
      </c>
    </row>
    <row r="1086" customFormat="false" ht="30" hidden="false" customHeight="true" outlineLevel="0" collapsed="false">
      <c r="A1086" s="2" t="s">
        <v>2102</v>
      </c>
      <c r="B1086" s="7" t="s">
        <v>2103</v>
      </c>
    </row>
    <row r="1087" customFormat="false" ht="30" hidden="false" customHeight="true" outlineLevel="0" collapsed="false">
      <c r="A1087" s="3" t="s">
        <v>2104</v>
      </c>
      <c r="B1087" s="6" t="s">
        <v>2105</v>
      </c>
    </row>
    <row r="1088" customFormat="false" ht="30" hidden="false" customHeight="true" outlineLevel="0" collapsed="false">
      <c r="A1088" s="3" t="s">
        <v>2106</v>
      </c>
      <c r="B1088" s="6" t="s">
        <v>2107</v>
      </c>
    </row>
    <row r="1089" customFormat="false" ht="30" hidden="false" customHeight="true" outlineLevel="0" collapsed="false">
      <c r="A1089" s="3" t="s">
        <v>2108</v>
      </c>
      <c r="B1089" s="6" t="s">
        <v>2109</v>
      </c>
    </row>
    <row r="1090" customFormat="false" ht="30" hidden="false" customHeight="true" outlineLevel="0" collapsed="false">
      <c r="A1090" s="3" t="s">
        <v>2110</v>
      </c>
      <c r="B1090" s="6" t="s">
        <v>2111</v>
      </c>
    </row>
    <row r="1091" customFormat="false" ht="30" hidden="false" customHeight="true" outlineLevel="0" collapsed="false">
      <c r="A1091" s="3" t="s">
        <v>2112</v>
      </c>
      <c r="B1091" s="6" t="s">
        <v>2113</v>
      </c>
    </row>
    <row r="1092" customFormat="false" ht="30" hidden="false" customHeight="true" outlineLevel="0" collapsed="false">
      <c r="A1092" s="3" t="s">
        <v>2114</v>
      </c>
      <c r="B1092" s="6" t="s">
        <v>2115</v>
      </c>
    </row>
    <row r="1093" customFormat="false" ht="30" hidden="false" customHeight="true" outlineLevel="0" collapsed="false">
      <c r="A1093" s="3" t="s">
        <v>2116</v>
      </c>
      <c r="B1093" s="6" t="s">
        <v>2117</v>
      </c>
    </row>
    <row r="1094" customFormat="false" ht="30" hidden="false" customHeight="true" outlineLevel="0" collapsed="false">
      <c r="A1094" s="3" t="s">
        <v>2118</v>
      </c>
      <c r="B1094" s="6" t="s">
        <v>2119</v>
      </c>
    </row>
    <row r="1095" customFormat="false" ht="30" hidden="false" customHeight="true" outlineLevel="0" collapsed="false">
      <c r="A1095" s="3" t="s">
        <v>2120</v>
      </c>
      <c r="B1095" s="6" t="s">
        <v>2121</v>
      </c>
    </row>
    <row r="1096" customFormat="false" ht="30" hidden="false" customHeight="true" outlineLevel="0" collapsed="false">
      <c r="A1096" s="3" t="s">
        <v>2122</v>
      </c>
      <c r="B1096" s="6" t="s">
        <v>2123</v>
      </c>
    </row>
    <row r="1097" customFormat="false" ht="30" hidden="false" customHeight="true" outlineLevel="0" collapsed="false">
      <c r="A1097" s="3" t="s">
        <v>2124</v>
      </c>
      <c r="B1097" s="6" t="s">
        <v>2125</v>
      </c>
    </row>
    <row r="1098" customFormat="false" ht="30" hidden="false" customHeight="true" outlineLevel="0" collapsed="false">
      <c r="A1098" s="3" t="s">
        <v>2126</v>
      </c>
      <c r="B1098" s="6" t="s">
        <v>2127</v>
      </c>
    </row>
    <row r="1099" customFormat="false" ht="30" hidden="false" customHeight="true" outlineLevel="0" collapsed="false">
      <c r="A1099" s="3" t="s">
        <v>2128</v>
      </c>
      <c r="B1099" s="6" t="s">
        <v>2129</v>
      </c>
    </row>
    <row r="1100" customFormat="false" ht="30" hidden="false" customHeight="true" outlineLevel="0" collapsed="false">
      <c r="A1100" s="3" t="s">
        <v>2130</v>
      </c>
      <c r="B1100" s="6" t="s">
        <v>2131</v>
      </c>
    </row>
    <row r="1101" customFormat="false" ht="30" hidden="false" customHeight="true" outlineLevel="0" collapsed="false">
      <c r="A1101" s="3" t="s">
        <v>2132</v>
      </c>
      <c r="B1101" s="6" t="s">
        <v>2133</v>
      </c>
    </row>
    <row r="1102" customFormat="false" ht="30" hidden="false" customHeight="true" outlineLevel="0" collapsed="false">
      <c r="A1102" s="3" t="s">
        <v>2134</v>
      </c>
      <c r="B1102" s="6" t="s">
        <v>2135</v>
      </c>
    </row>
    <row r="1103" customFormat="false" ht="30" hidden="false" customHeight="true" outlineLevel="0" collapsed="false">
      <c r="A1103" s="3" t="s">
        <v>2136</v>
      </c>
      <c r="B1103" s="6" t="s">
        <v>2137</v>
      </c>
    </row>
    <row r="1104" customFormat="false" ht="30" hidden="false" customHeight="true" outlineLevel="0" collapsed="false">
      <c r="A1104" s="3" t="s">
        <v>2138</v>
      </c>
      <c r="B1104" s="6" t="s">
        <v>2139</v>
      </c>
    </row>
    <row r="1105" customFormat="false" ht="30" hidden="false" customHeight="true" outlineLevel="0" collapsed="false">
      <c r="A1105" s="3" t="s">
        <v>2140</v>
      </c>
      <c r="B1105" s="6" t="s">
        <v>2141</v>
      </c>
    </row>
    <row r="1106" customFormat="false" ht="30" hidden="false" customHeight="true" outlineLevel="0" collapsed="false">
      <c r="A1106" s="3" t="s">
        <v>2142</v>
      </c>
      <c r="B1106" s="6" t="s">
        <v>2143</v>
      </c>
    </row>
    <row r="1107" customFormat="false" ht="30" hidden="false" customHeight="true" outlineLevel="0" collapsed="false">
      <c r="A1107" s="3" t="s">
        <v>2144</v>
      </c>
      <c r="B1107" s="6" t="s">
        <v>2145</v>
      </c>
    </row>
    <row r="1108" customFormat="false" ht="30" hidden="false" customHeight="true" outlineLevel="0" collapsed="false">
      <c r="A1108" s="3" t="s">
        <v>2146</v>
      </c>
      <c r="B1108" s="6" t="s">
        <v>2147</v>
      </c>
    </row>
    <row r="1109" customFormat="false" ht="30" hidden="false" customHeight="true" outlineLevel="0" collapsed="false">
      <c r="A1109" s="3" t="s">
        <v>2148</v>
      </c>
      <c r="B1109" s="6" t="s">
        <v>2149</v>
      </c>
    </row>
    <row r="1110" customFormat="false" ht="30" hidden="false" customHeight="true" outlineLevel="0" collapsed="false">
      <c r="A1110" s="3" t="s">
        <v>2150</v>
      </c>
      <c r="B1110" s="6" t="s">
        <v>2151</v>
      </c>
    </row>
    <row r="1111" customFormat="false" ht="30" hidden="false" customHeight="true" outlineLevel="0" collapsed="false">
      <c r="A1111" s="3" t="s">
        <v>2152</v>
      </c>
      <c r="B1111" s="6" t="s">
        <v>2153</v>
      </c>
    </row>
    <row r="1112" customFormat="false" ht="30" hidden="false" customHeight="true" outlineLevel="0" collapsed="false">
      <c r="A1112" s="3" t="s">
        <v>2154</v>
      </c>
      <c r="B1112" s="6" t="s">
        <v>2155</v>
      </c>
    </row>
    <row r="1113" customFormat="false" ht="30" hidden="false" customHeight="true" outlineLevel="0" collapsed="false">
      <c r="A1113" s="3" t="s">
        <v>2156</v>
      </c>
      <c r="B1113" s="6" t="s">
        <v>2157</v>
      </c>
    </row>
    <row r="1114" customFormat="false" ht="30" hidden="false" customHeight="true" outlineLevel="0" collapsed="false">
      <c r="A1114" s="3" t="s">
        <v>2158</v>
      </c>
      <c r="B1114" s="6" t="s">
        <v>2159</v>
      </c>
    </row>
    <row r="1115" customFormat="false" ht="30" hidden="false" customHeight="true" outlineLevel="0" collapsed="false">
      <c r="A1115" s="3" t="s">
        <v>2160</v>
      </c>
      <c r="B1115" s="6" t="s">
        <v>2161</v>
      </c>
    </row>
    <row r="1116" customFormat="false" ht="30" hidden="false" customHeight="true" outlineLevel="0" collapsed="false">
      <c r="A1116" s="3" t="s">
        <v>2162</v>
      </c>
      <c r="B1116" s="6" t="s">
        <v>2163</v>
      </c>
    </row>
    <row r="1117" customFormat="false" ht="30" hidden="false" customHeight="true" outlineLevel="0" collapsed="false">
      <c r="A1117" s="3" t="s">
        <v>2164</v>
      </c>
      <c r="B1117" s="6" t="s">
        <v>2165</v>
      </c>
    </row>
    <row r="1118" customFormat="false" ht="30" hidden="false" customHeight="true" outlineLevel="0" collapsed="false">
      <c r="A1118" s="3" t="s">
        <v>2166</v>
      </c>
      <c r="B1118" s="6" t="s">
        <v>2167</v>
      </c>
    </row>
    <row r="1119" customFormat="false" ht="30" hidden="false" customHeight="true" outlineLevel="0" collapsed="false">
      <c r="A1119" s="3" t="s">
        <v>2168</v>
      </c>
      <c r="B1119" s="6" t="s">
        <v>2169</v>
      </c>
    </row>
    <row r="1120" customFormat="false" ht="30" hidden="false" customHeight="true" outlineLevel="0" collapsed="false">
      <c r="A1120" s="3" t="s">
        <v>2170</v>
      </c>
      <c r="B1120" s="6" t="s">
        <v>2171</v>
      </c>
    </row>
    <row r="1121" customFormat="false" ht="30" hidden="false" customHeight="true" outlineLevel="0" collapsed="false">
      <c r="A1121" s="3" t="s">
        <v>2172</v>
      </c>
      <c r="B1121" s="6" t="s">
        <v>2173</v>
      </c>
    </row>
    <row r="1122" customFormat="false" ht="30" hidden="false" customHeight="true" outlineLevel="0" collapsed="false">
      <c r="A1122" s="3" t="s">
        <v>2174</v>
      </c>
      <c r="B1122" s="6" t="s">
        <v>2175</v>
      </c>
    </row>
    <row r="1123" customFormat="false" ht="30" hidden="false" customHeight="true" outlineLevel="0" collapsed="false">
      <c r="A1123" s="3" t="s">
        <v>2176</v>
      </c>
      <c r="B1123" s="6" t="s">
        <v>2177</v>
      </c>
    </row>
    <row r="1124" customFormat="false" ht="30" hidden="false" customHeight="true" outlineLevel="0" collapsed="false">
      <c r="A1124" s="3" t="s">
        <v>2178</v>
      </c>
      <c r="B1124" s="6" t="s">
        <v>2179</v>
      </c>
    </row>
    <row r="1125" customFormat="false" ht="30" hidden="false" customHeight="true" outlineLevel="0" collapsed="false">
      <c r="A1125" s="3" t="s">
        <v>2180</v>
      </c>
      <c r="B1125" s="6" t="s">
        <v>2181</v>
      </c>
    </row>
    <row r="1126" customFormat="false" ht="30" hidden="false" customHeight="true" outlineLevel="0" collapsed="false">
      <c r="A1126" s="3" t="s">
        <v>2182</v>
      </c>
      <c r="B1126" s="6" t="s">
        <v>2183</v>
      </c>
    </row>
    <row r="1127" customFormat="false" ht="30" hidden="false" customHeight="true" outlineLevel="0" collapsed="false">
      <c r="A1127" s="3" t="s">
        <v>2184</v>
      </c>
      <c r="B1127" s="6" t="s">
        <v>2185</v>
      </c>
    </row>
    <row r="1128" customFormat="false" ht="30" hidden="false" customHeight="true" outlineLevel="0" collapsed="false">
      <c r="A1128" s="3" t="s">
        <v>2186</v>
      </c>
      <c r="B1128" s="6" t="s">
        <v>2187</v>
      </c>
    </row>
    <row r="1129" customFormat="false" ht="30" hidden="false" customHeight="true" outlineLevel="0" collapsed="false">
      <c r="A1129" s="3" t="s">
        <v>2188</v>
      </c>
      <c r="B1129" s="6" t="s">
        <v>2189</v>
      </c>
    </row>
    <row r="1130" customFormat="false" ht="30" hidden="false" customHeight="true" outlineLevel="0" collapsed="false">
      <c r="A1130" s="3" t="s">
        <v>2190</v>
      </c>
      <c r="B1130" s="6" t="s">
        <v>2191</v>
      </c>
    </row>
    <row r="1131" customFormat="false" ht="30" hidden="false" customHeight="true" outlineLevel="0" collapsed="false">
      <c r="A1131" s="3" t="s">
        <v>2192</v>
      </c>
      <c r="B1131" s="6" t="s">
        <v>2193</v>
      </c>
    </row>
    <row r="1132" customFormat="false" ht="30" hidden="false" customHeight="true" outlineLevel="0" collapsed="false">
      <c r="A1132" s="3" t="s">
        <v>2194</v>
      </c>
      <c r="B1132" s="6" t="s">
        <v>2195</v>
      </c>
    </row>
    <row r="1133" customFormat="false" ht="30" hidden="false" customHeight="true" outlineLevel="0" collapsed="false">
      <c r="A1133" s="3" t="s">
        <v>2196</v>
      </c>
      <c r="B1133" s="6" t="s">
        <v>2197</v>
      </c>
    </row>
    <row r="1134" customFormat="false" ht="30" hidden="false" customHeight="true" outlineLevel="0" collapsed="false">
      <c r="A1134" s="3" t="s">
        <v>2198</v>
      </c>
      <c r="B1134" s="6" t="s">
        <v>2199</v>
      </c>
    </row>
    <row r="1135" customFormat="false" ht="30" hidden="false" customHeight="true" outlineLevel="0" collapsed="false">
      <c r="A1135" s="3" t="s">
        <v>2200</v>
      </c>
      <c r="B1135" s="6" t="s">
        <v>2201</v>
      </c>
    </row>
    <row r="1136" customFormat="false" ht="30" hidden="false" customHeight="true" outlineLevel="0" collapsed="false">
      <c r="A1136" s="3" t="s">
        <v>2202</v>
      </c>
      <c r="B1136" s="6" t="s">
        <v>2203</v>
      </c>
    </row>
    <row r="1137" customFormat="false" ht="30" hidden="false" customHeight="true" outlineLevel="0" collapsed="false">
      <c r="A1137" s="3" t="s">
        <v>2204</v>
      </c>
      <c r="B1137" s="6" t="s">
        <v>2205</v>
      </c>
    </row>
    <row r="1138" customFormat="false" ht="30" hidden="false" customHeight="true" outlineLevel="0" collapsed="false">
      <c r="A1138" s="3" t="s">
        <v>2206</v>
      </c>
      <c r="B1138" s="6" t="s">
        <v>2207</v>
      </c>
    </row>
    <row r="1139" customFormat="false" ht="30" hidden="false" customHeight="true" outlineLevel="0" collapsed="false">
      <c r="A1139" s="3" t="s">
        <v>2208</v>
      </c>
      <c r="B1139" s="6" t="s">
        <v>2209</v>
      </c>
    </row>
    <row r="1140" customFormat="false" ht="30" hidden="false" customHeight="true" outlineLevel="0" collapsed="false">
      <c r="A1140" s="3" t="s">
        <v>2210</v>
      </c>
      <c r="B1140" s="6" t="s">
        <v>2211</v>
      </c>
    </row>
    <row r="1141" customFormat="false" ht="30" hidden="false" customHeight="true" outlineLevel="0" collapsed="false">
      <c r="A1141" s="3" t="s">
        <v>2212</v>
      </c>
      <c r="B1141" s="6" t="s">
        <v>2213</v>
      </c>
    </row>
    <row r="1142" customFormat="false" ht="30" hidden="false" customHeight="true" outlineLevel="0" collapsed="false">
      <c r="A1142" s="3" t="s">
        <v>2214</v>
      </c>
      <c r="B1142" s="6" t="s">
        <v>2215</v>
      </c>
    </row>
    <row r="1143" customFormat="false" ht="30" hidden="false" customHeight="true" outlineLevel="0" collapsed="false">
      <c r="A1143" s="3" t="s">
        <v>2216</v>
      </c>
      <c r="B1143" s="6" t="s">
        <v>2217</v>
      </c>
    </row>
    <row r="1144" customFormat="false" ht="30" hidden="false" customHeight="true" outlineLevel="0" collapsed="false">
      <c r="A1144" s="3" t="s">
        <v>2218</v>
      </c>
      <c r="B1144" s="6" t="s">
        <v>2219</v>
      </c>
    </row>
    <row r="1145" customFormat="false" ht="30" hidden="false" customHeight="true" outlineLevel="0" collapsed="false">
      <c r="A1145" s="3" t="s">
        <v>2220</v>
      </c>
      <c r="B1145" s="6" t="s">
        <v>2221</v>
      </c>
    </row>
    <row r="1146" customFormat="false" ht="30" hidden="false" customHeight="true" outlineLevel="0" collapsed="false">
      <c r="A1146" s="3" t="s">
        <v>2222</v>
      </c>
      <c r="B1146" s="6" t="s">
        <v>2223</v>
      </c>
    </row>
    <row r="1147" customFormat="false" ht="30" hidden="false" customHeight="true" outlineLevel="0" collapsed="false">
      <c r="A1147" s="3" t="s">
        <v>2224</v>
      </c>
      <c r="B1147" s="6" t="s">
        <v>2225</v>
      </c>
    </row>
    <row r="1148" customFormat="false" ht="30" hidden="false" customHeight="true" outlineLevel="0" collapsed="false">
      <c r="A1148" s="3" t="s">
        <v>2226</v>
      </c>
      <c r="B1148" s="6" t="s">
        <v>2227</v>
      </c>
    </row>
    <row r="1149" customFormat="false" ht="30" hidden="false" customHeight="true" outlineLevel="0" collapsed="false">
      <c r="A1149" s="3" t="s">
        <v>2228</v>
      </c>
      <c r="B1149" s="6" t="s">
        <v>2229</v>
      </c>
    </row>
    <row r="1150" customFormat="false" ht="30" hidden="false" customHeight="true" outlineLevel="0" collapsed="false">
      <c r="A1150" s="3" t="s">
        <v>2230</v>
      </c>
      <c r="B1150" s="6" t="s">
        <v>2231</v>
      </c>
    </row>
    <row r="1151" customFormat="false" ht="30" hidden="false" customHeight="true" outlineLevel="0" collapsed="false">
      <c r="A1151" s="2" t="s">
        <v>2232</v>
      </c>
      <c r="B1151" s="7" t="s">
        <v>2233</v>
      </c>
    </row>
    <row r="1152" customFormat="false" ht="30" hidden="false" customHeight="true" outlineLevel="0" collapsed="false">
      <c r="A1152" s="3" t="s">
        <v>2234</v>
      </c>
      <c r="B1152" s="6" t="s">
        <v>2235</v>
      </c>
    </row>
    <row r="1153" customFormat="false" ht="30" hidden="false" customHeight="true" outlineLevel="0" collapsed="false">
      <c r="A1153" s="3" t="s">
        <v>2236</v>
      </c>
      <c r="B1153" s="6" t="s">
        <v>2237</v>
      </c>
    </row>
    <row r="1154" customFormat="false" ht="30" hidden="false" customHeight="true" outlineLevel="0" collapsed="false">
      <c r="A1154" s="3" t="s">
        <v>2238</v>
      </c>
      <c r="B1154" s="6" t="s">
        <v>2239</v>
      </c>
    </row>
    <row r="1155" customFormat="false" ht="30" hidden="false" customHeight="true" outlineLevel="0" collapsed="false">
      <c r="A1155" s="3" t="s">
        <v>2240</v>
      </c>
      <c r="B1155" s="6" t="s">
        <v>2241</v>
      </c>
    </row>
    <row r="1156" customFormat="false" ht="30" hidden="false" customHeight="true" outlineLevel="0" collapsed="false">
      <c r="A1156" s="3" t="s">
        <v>2242</v>
      </c>
      <c r="B1156" s="6" t="s">
        <v>2243</v>
      </c>
    </row>
    <row r="1157" customFormat="false" ht="30" hidden="false" customHeight="true" outlineLevel="0" collapsed="false">
      <c r="A1157" s="3" t="s">
        <v>2244</v>
      </c>
      <c r="B1157" s="6" t="s">
        <v>2245</v>
      </c>
    </row>
    <row r="1158" customFormat="false" ht="30" hidden="false" customHeight="true" outlineLevel="0" collapsed="false">
      <c r="A1158" s="3" t="s">
        <v>2246</v>
      </c>
      <c r="B1158" s="6" t="s">
        <v>2247</v>
      </c>
    </row>
    <row r="1159" customFormat="false" ht="30" hidden="false" customHeight="true" outlineLevel="0" collapsed="false">
      <c r="A1159" s="3" t="s">
        <v>2248</v>
      </c>
      <c r="B1159" s="6" t="s">
        <v>2249</v>
      </c>
    </row>
    <row r="1160" customFormat="false" ht="30" hidden="false" customHeight="true" outlineLevel="0" collapsed="false">
      <c r="A1160" s="3" t="s">
        <v>2250</v>
      </c>
      <c r="B1160" s="6" t="s">
        <v>2251</v>
      </c>
    </row>
    <row r="1161" customFormat="false" ht="30" hidden="false" customHeight="true" outlineLevel="0" collapsed="false">
      <c r="A1161" s="3" t="s">
        <v>2252</v>
      </c>
      <c r="B1161" s="6" t="s">
        <v>2253</v>
      </c>
    </row>
    <row r="1162" customFormat="false" ht="30" hidden="false" customHeight="true" outlineLevel="0" collapsed="false">
      <c r="A1162" s="3" t="s">
        <v>2254</v>
      </c>
      <c r="B1162" s="6" t="s">
        <v>2255</v>
      </c>
    </row>
    <row r="1163" customFormat="false" ht="30" hidden="false" customHeight="true" outlineLevel="0" collapsed="false">
      <c r="A1163" s="3" t="s">
        <v>2256</v>
      </c>
      <c r="B1163" s="6" t="s">
        <v>2257</v>
      </c>
    </row>
    <row r="1164" customFormat="false" ht="30" hidden="false" customHeight="true" outlineLevel="0" collapsed="false">
      <c r="A1164" s="3" t="s">
        <v>2258</v>
      </c>
      <c r="B1164" s="6" t="s">
        <v>2259</v>
      </c>
    </row>
    <row r="1165" customFormat="false" ht="30" hidden="false" customHeight="true" outlineLevel="0" collapsed="false">
      <c r="A1165" s="3" t="s">
        <v>2260</v>
      </c>
      <c r="B1165" s="6" t="s">
        <v>2261</v>
      </c>
    </row>
    <row r="1166" customFormat="false" ht="30" hidden="false" customHeight="true" outlineLevel="0" collapsed="false">
      <c r="A1166" s="3" t="s">
        <v>2262</v>
      </c>
      <c r="B1166" s="6" t="s">
        <v>2263</v>
      </c>
    </row>
    <row r="1167" customFormat="false" ht="30" hidden="false" customHeight="true" outlineLevel="0" collapsed="false">
      <c r="A1167" s="3" t="s">
        <v>2264</v>
      </c>
      <c r="B1167" s="6" t="s">
        <v>2265</v>
      </c>
    </row>
    <row r="1168" customFormat="false" ht="30" hidden="false" customHeight="true" outlineLevel="0" collapsed="false">
      <c r="A1168" s="3" t="s">
        <v>2266</v>
      </c>
      <c r="B1168" s="6" t="s">
        <v>2267</v>
      </c>
    </row>
    <row r="1169" customFormat="false" ht="30" hidden="false" customHeight="true" outlineLevel="0" collapsed="false">
      <c r="A1169" s="3" t="s">
        <v>2268</v>
      </c>
      <c r="B1169" s="6" t="s">
        <v>2269</v>
      </c>
    </row>
    <row r="1170" customFormat="false" ht="30" hidden="false" customHeight="true" outlineLevel="0" collapsed="false">
      <c r="A1170" s="3" t="s">
        <v>2270</v>
      </c>
      <c r="B1170" s="6" t="s">
        <v>2271</v>
      </c>
    </row>
    <row r="1171" customFormat="false" ht="30" hidden="false" customHeight="true" outlineLevel="0" collapsed="false">
      <c r="A1171" s="3" t="s">
        <v>2272</v>
      </c>
      <c r="B1171" s="6" t="s">
        <v>2273</v>
      </c>
    </row>
    <row r="1172" customFormat="false" ht="30" hidden="false" customHeight="true" outlineLevel="0" collapsed="false">
      <c r="A1172" s="3" t="s">
        <v>2274</v>
      </c>
      <c r="B1172" s="6" t="s">
        <v>2275</v>
      </c>
    </row>
    <row r="1173" customFormat="false" ht="30" hidden="false" customHeight="true" outlineLevel="0" collapsed="false">
      <c r="A1173" s="3" t="s">
        <v>2276</v>
      </c>
      <c r="B1173" s="6" t="s">
        <v>2277</v>
      </c>
    </row>
    <row r="1174" customFormat="false" ht="30" hidden="false" customHeight="true" outlineLevel="0" collapsed="false">
      <c r="A1174" s="3" t="s">
        <v>2278</v>
      </c>
      <c r="B1174" s="6" t="s">
        <v>2279</v>
      </c>
    </row>
    <row r="1175" customFormat="false" ht="30" hidden="false" customHeight="true" outlineLevel="0" collapsed="false">
      <c r="A1175" s="3" t="s">
        <v>2280</v>
      </c>
      <c r="B1175" s="6" t="s">
        <v>2281</v>
      </c>
    </row>
    <row r="1176" customFormat="false" ht="30" hidden="false" customHeight="true" outlineLevel="0" collapsed="false">
      <c r="A1176" s="3" t="s">
        <v>2282</v>
      </c>
      <c r="B1176" s="6" t="s">
        <v>2283</v>
      </c>
    </row>
    <row r="1177" customFormat="false" ht="30" hidden="false" customHeight="true" outlineLevel="0" collapsed="false">
      <c r="A1177" s="3" t="s">
        <v>2284</v>
      </c>
      <c r="B1177" s="6" t="s">
        <v>2285</v>
      </c>
    </row>
    <row r="1178" customFormat="false" ht="30" hidden="false" customHeight="true" outlineLevel="0" collapsed="false">
      <c r="A1178" s="3" t="s">
        <v>2286</v>
      </c>
      <c r="B1178" s="6" t="s">
        <v>2287</v>
      </c>
    </row>
    <row r="1179" customFormat="false" ht="30" hidden="false" customHeight="true" outlineLevel="0" collapsed="false">
      <c r="A1179" s="3" t="s">
        <v>2288</v>
      </c>
      <c r="B1179" s="6" t="s">
        <v>2289</v>
      </c>
    </row>
    <row r="1180" customFormat="false" ht="30" hidden="false" customHeight="true" outlineLevel="0" collapsed="false">
      <c r="A1180" s="3" t="s">
        <v>2290</v>
      </c>
      <c r="B1180" s="6" t="s">
        <v>2291</v>
      </c>
    </row>
    <row r="1181" customFormat="false" ht="30" hidden="false" customHeight="true" outlineLevel="0" collapsed="false">
      <c r="A1181" s="3" t="s">
        <v>2292</v>
      </c>
      <c r="B1181" s="6" t="s">
        <v>2293</v>
      </c>
    </row>
    <row r="1182" customFormat="false" ht="30" hidden="false" customHeight="true" outlineLevel="0" collapsed="false">
      <c r="A1182" s="3" t="s">
        <v>2294</v>
      </c>
      <c r="B1182" s="6" t="s">
        <v>2295</v>
      </c>
    </row>
    <row r="1183" customFormat="false" ht="30" hidden="false" customHeight="true" outlineLevel="0" collapsed="false">
      <c r="A1183" s="3" t="s">
        <v>2296</v>
      </c>
      <c r="B1183" s="6" t="s">
        <v>2297</v>
      </c>
    </row>
    <row r="1184" customFormat="false" ht="30" hidden="false" customHeight="true" outlineLevel="0" collapsed="false">
      <c r="A1184" s="3" t="s">
        <v>2298</v>
      </c>
      <c r="B1184" s="6" t="s">
        <v>2299</v>
      </c>
    </row>
    <row r="1185" customFormat="false" ht="30" hidden="false" customHeight="true" outlineLevel="0" collapsed="false">
      <c r="A1185" s="3" t="s">
        <v>2300</v>
      </c>
      <c r="B1185" s="6" t="s">
        <v>2301</v>
      </c>
    </row>
    <row r="1186" customFormat="false" ht="30" hidden="false" customHeight="true" outlineLevel="0" collapsed="false">
      <c r="A1186" s="3" t="s">
        <v>2302</v>
      </c>
      <c r="B1186" s="6" t="s">
        <v>2303</v>
      </c>
    </row>
    <row r="1187" customFormat="false" ht="30" hidden="false" customHeight="true" outlineLevel="0" collapsed="false">
      <c r="A1187" s="3" t="s">
        <v>2304</v>
      </c>
      <c r="B1187" s="6" t="s">
        <v>2305</v>
      </c>
    </row>
    <row r="1188" customFormat="false" ht="30" hidden="false" customHeight="true" outlineLevel="0" collapsed="false">
      <c r="A1188" s="3" t="s">
        <v>2306</v>
      </c>
      <c r="B1188" s="6" t="s">
        <v>2307</v>
      </c>
    </row>
    <row r="1189" customFormat="false" ht="30" hidden="false" customHeight="true" outlineLevel="0" collapsed="false">
      <c r="A1189" s="3" t="s">
        <v>2308</v>
      </c>
      <c r="B1189" s="6" t="s">
        <v>2309</v>
      </c>
    </row>
    <row r="1190" customFormat="false" ht="30" hidden="false" customHeight="true" outlineLevel="0" collapsed="false">
      <c r="A1190" s="3" t="s">
        <v>2310</v>
      </c>
      <c r="B1190" s="6" t="s">
        <v>2311</v>
      </c>
    </row>
    <row r="1191" customFormat="false" ht="30" hidden="false" customHeight="true" outlineLevel="0" collapsed="false">
      <c r="A1191" s="3" t="s">
        <v>2312</v>
      </c>
      <c r="B1191" s="6" t="s">
        <v>2313</v>
      </c>
    </row>
    <row r="1192" customFormat="false" ht="30" hidden="false" customHeight="true" outlineLevel="0" collapsed="false">
      <c r="A1192" s="2" t="s">
        <v>2314</v>
      </c>
      <c r="B1192" s="7" t="s">
        <v>2315</v>
      </c>
    </row>
    <row r="1193" customFormat="false" ht="30" hidden="false" customHeight="true" outlineLevel="0" collapsed="false">
      <c r="A1193" s="3" t="s">
        <v>2316</v>
      </c>
      <c r="B1193" s="6" t="s">
        <v>2317</v>
      </c>
    </row>
    <row r="1194" customFormat="false" ht="30" hidden="false" customHeight="true" outlineLevel="0" collapsed="false">
      <c r="A1194" s="3" t="s">
        <v>2318</v>
      </c>
      <c r="B1194" s="6" t="s">
        <v>2319</v>
      </c>
    </row>
    <row r="1195" customFormat="false" ht="30" hidden="false" customHeight="true" outlineLevel="0" collapsed="false">
      <c r="A1195" s="3" t="s">
        <v>2320</v>
      </c>
      <c r="B1195" s="6" t="s">
        <v>2321</v>
      </c>
    </row>
    <row r="1196" customFormat="false" ht="30" hidden="false" customHeight="true" outlineLevel="0" collapsed="false">
      <c r="A1196" s="3" t="s">
        <v>2322</v>
      </c>
      <c r="B1196" s="6" t="s">
        <v>2323</v>
      </c>
    </row>
    <row r="1197" customFormat="false" ht="30" hidden="false" customHeight="true" outlineLevel="0" collapsed="false">
      <c r="A1197" s="3" t="s">
        <v>2324</v>
      </c>
      <c r="B1197" s="6" t="s">
        <v>2325</v>
      </c>
    </row>
    <row r="1198" customFormat="false" ht="30" hidden="false" customHeight="true" outlineLevel="0" collapsed="false">
      <c r="A1198" s="3" t="s">
        <v>2326</v>
      </c>
      <c r="B1198" s="6" t="s">
        <v>2327</v>
      </c>
    </row>
    <row r="1199" customFormat="false" ht="30" hidden="false" customHeight="true" outlineLevel="0" collapsed="false">
      <c r="A1199" s="3" t="s">
        <v>2328</v>
      </c>
      <c r="B1199" s="6" t="s">
        <v>2329</v>
      </c>
    </row>
    <row r="1200" customFormat="false" ht="30" hidden="false" customHeight="true" outlineLevel="0" collapsed="false">
      <c r="A1200" s="3" t="s">
        <v>2330</v>
      </c>
      <c r="B1200" s="6" t="s">
        <v>2331</v>
      </c>
    </row>
    <row r="1201" customFormat="false" ht="30" hidden="false" customHeight="true" outlineLevel="0" collapsed="false">
      <c r="A1201" s="3" t="s">
        <v>2332</v>
      </c>
      <c r="B1201" s="6" t="s">
        <v>2333</v>
      </c>
    </row>
    <row r="1202" customFormat="false" ht="30" hidden="false" customHeight="true" outlineLevel="0" collapsed="false">
      <c r="A1202" s="3" t="s">
        <v>2334</v>
      </c>
      <c r="B1202" s="6" t="s">
        <v>2335</v>
      </c>
    </row>
    <row r="1203" customFormat="false" ht="30" hidden="false" customHeight="true" outlineLevel="0" collapsed="false">
      <c r="A1203" s="3" t="s">
        <v>2336</v>
      </c>
      <c r="B1203" s="5" t="s">
        <v>2337</v>
      </c>
    </row>
    <row r="1204" customFormat="false" ht="30" hidden="false" customHeight="true" outlineLevel="0" collapsed="false">
      <c r="A1204" s="3" t="s">
        <v>2338</v>
      </c>
      <c r="B1204" s="5" t="s">
        <v>2339</v>
      </c>
    </row>
    <row r="1205" customFormat="false" ht="30" hidden="false" customHeight="true" outlineLevel="0" collapsed="false">
      <c r="A1205" s="3" t="s">
        <v>2340</v>
      </c>
      <c r="B1205" s="5" t="s">
        <v>2341</v>
      </c>
    </row>
    <row r="1206" customFormat="false" ht="30" hidden="false" customHeight="true" outlineLevel="0" collapsed="false">
      <c r="A1206" s="3" t="s">
        <v>2342</v>
      </c>
      <c r="B1206" s="5" t="s">
        <v>2343</v>
      </c>
    </row>
    <row r="1207" customFormat="false" ht="30" hidden="false" customHeight="true" outlineLevel="0" collapsed="false">
      <c r="A1207" s="3" t="s">
        <v>2344</v>
      </c>
      <c r="B1207" s="5" t="s">
        <v>2345</v>
      </c>
    </row>
    <row r="1208" customFormat="false" ht="30" hidden="false" customHeight="true" outlineLevel="0" collapsed="false">
      <c r="A1208" s="3" t="s">
        <v>2346</v>
      </c>
      <c r="B1208" s="5" t="s">
        <v>2347</v>
      </c>
    </row>
    <row r="1209" customFormat="false" ht="30" hidden="false" customHeight="true" outlineLevel="0" collapsed="false">
      <c r="A1209" s="3" t="s">
        <v>2348</v>
      </c>
      <c r="B1209" s="6" t="s">
        <v>2349</v>
      </c>
    </row>
    <row r="1210" customFormat="false" ht="30" hidden="false" customHeight="true" outlineLevel="0" collapsed="false">
      <c r="A1210" s="3" t="s">
        <v>2350</v>
      </c>
      <c r="B1210" s="6" t="s">
        <v>2351</v>
      </c>
    </row>
    <row r="1211" customFormat="false" ht="30" hidden="false" customHeight="true" outlineLevel="0" collapsed="false">
      <c r="A1211" s="3" t="s">
        <v>2352</v>
      </c>
      <c r="B1211" s="6" t="s">
        <v>2353</v>
      </c>
    </row>
    <row r="1212" customFormat="false" ht="30" hidden="false" customHeight="true" outlineLevel="0" collapsed="false">
      <c r="A1212" s="3" t="s">
        <v>2354</v>
      </c>
      <c r="B1212" s="6" t="s">
        <v>2355</v>
      </c>
    </row>
    <row r="1213" customFormat="false" ht="30" hidden="false" customHeight="true" outlineLevel="0" collapsed="false">
      <c r="A1213" s="3" t="s">
        <v>2356</v>
      </c>
      <c r="B1213" s="6" t="s">
        <v>2357</v>
      </c>
    </row>
    <row r="1214" customFormat="false" ht="30" hidden="false" customHeight="true" outlineLevel="0" collapsed="false">
      <c r="A1214" s="3" t="s">
        <v>2358</v>
      </c>
      <c r="B1214" s="6" t="s">
        <v>2359</v>
      </c>
    </row>
    <row r="1215" customFormat="false" ht="30" hidden="false" customHeight="true" outlineLevel="0" collapsed="false">
      <c r="A1215" s="3" t="s">
        <v>2360</v>
      </c>
      <c r="B1215" s="6" t="s">
        <v>2361</v>
      </c>
    </row>
    <row r="1216" customFormat="false" ht="30" hidden="false" customHeight="true" outlineLevel="0" collapsed="false">
      <c r="A1216" s="3" t="s">
        <v>2362</v>
      </c>
      <c r="B1216" s="6" t="s">
        <v>2363</v>
      </c>
    </row>
    <row r="1217" customFormat="false" ht="30" hidden="false" customHeight="true" outlineLevel="0" collapsed="false">
      <c r="A1217" s="3" t="s">
        <v>2364</v>
      </c>
      <c r="B1217" s="6" t="s">
        <v>2365</v>
      </c>
    </row>
    <row r="1218" customFormat="false" ht="30" hidden="false" customHeight="true" outlineLevel="0" collapsed="false">
      <c r="A1218" s="3" t="s">
        <v>2366</v>
      </c>
      <c r="B1218" s="6" t="s">
        <v>2367</v>
      </c>
    </row>
    <row r="1219" customFormat="false" ht="30" hidden="false" customHeight="true" outlineLevel="0" collapsed="false">
      <c r="A1219" s="3" t="s">
        <v>2368</v>
      </c>
      <c r="B1219" s="6" t="s">
        <v>2369</v>
      </c>
    </row>
    <row r="1220" customFormat="false" ht="30" hidden="false" customHeight="true" outlineLevel="0" collapsed="false">
      <c r="A1220" s="3" t="s">
        <v>2370</v>
      </c>
      <c r="B1220" s="6" t="s">
        <v>2371</v>
      </c>
    </row>
    <row r="1221" customFormat="false" ht="30" hidden="false" customHeight="true" outlineLevel="0" collapsed="false">
      <c r="A1221" s="3" t="s">
        <v>2372</v>
      </c>
      <c r="B1221" s="6" t="s">
        <v>2373</v>
      </c>
    </row>
    <row r="1222" customFormat="false" ht="30" hidden="false" customHeight="true" outlineLevel="0" collapsed="false">
      <c r="A1222" s="3" t="s">
        <v>2374</v>
      </c>
      <c r="B1222" s="6" t="s">
        <v>2375</v>
      </c>
    </row>
    <row r="1223" customFormat="false" ht="30" hidden="false" customHeight="true" outlineLevel="0" collapsed="false">
      <c r="A1223" s="3" t="s">
        <v>2376</v>
      </c>
      <c r="B1223" s="6" t="s">
        <v>2377</v>
      </c>
    </row>
    <row r="1224" customFormat="false" ht="30" hidden="false" customHeight="true" outlineLevel="0" collapsed="false">
      <c r="A1224" s="3" t="s">
        <v>2378</v>
      </c>
      <c r="B1224" s="6" t="s">
        <v>2379</v>
      </c>
    </row>
    <row r="1225" customFormat="false" ht="30" hidden="false" customHeight="true" outlineLevel="0" collapsed="false">
      <c r="A1225" s="3" t="s">
        <v>2380</v>
      </c>
      <c r="B1225" s="6" t="s">
        <v>2381</v>
      </c>
    </row>
    <row r="1226" customFormat="false" ht="30" hidden="false" customHeight="true" outlineLevel="0" collapsed="false">
      <c r="A1226" s="3" t="s">
        <v>2382</v>
      </c>
      <c r="B1226" s="6" t="s">
        <v>2383</v>
      </c>
    </row>
    <row r="1227" customFormat="false" ht="30" hidden="false" customHeight="true" outlineLevel="0" collapsed="false">
      <c r="A1227" s="3" t="s">
        <v>2384</v>
      </c>
      <c r="B1227" s="6" t="s">
        <v>2385</v>
      </c>
    </row>
    <row r="1228" customFormat="false" ht="30" hidden="false" customHeight="true" outlineLevel="0" collapsed="false">
      <c r="A1228" s="3" t="s">
        <v>2386</v>
      </c>
      <c r="B1228" s="6" t="s">
        <v>2387</v>
      </c>
    </row>
    <row r="1229" customFormat="false" ht="30" hidden="false" customHeight="true" outlineLevel="0" collapsed="false">
      <c r="A1229" s="3" t="s">
        <v>2388</v>
      </c>
      <c r="B1229" s="6" t="s">
        <v>2389</v>
      </c>
    </row>
    <row r="1230" customFormat="false" ht="30" hidden="false" customHeight="true" outlineLevel="0" collapsed="false">
      <c r="A1230" s="3" t="s">
        <v>2390</v>
      </c>
      <c r="B1230" s="6" t="s">
        <v>2391</v>
      </c>
    </row>
    <row r="1231" customFormat="false" ht="30" hidden="false" customHeight="true" outlineLevel="0" collapsed="false">
      <c r="A1231" s="3" t="s">
        <v>2392</v>
      </c>
      <c r="B1231" s="6" t="s">
        <v>2393</v>
      </c>
    </row>
    <row r="1232" customFormat="false" ht="30" hidden="false" customHeight="true" outlineLevel="0" collapsed="false">
      <c r="A1232" s="3" t="s">
        <v>2394</v>
      </c>
      <c r="B1232" s="6" t="s">
        <v>2395</v>
      </c>
    </row>
    <row r="1233" customFormat="false" ht="30" hidden="false" customHeight="true" outlineLevel="0" collapsed="false">
      <c r="A1233" s="3" t="s">
        <v>2396</v>
      </c>
      <c r="B1233" s="6" t="s">
        <v>2397</v>
      </c>
    </row>
    <row r="1234" customFormat="false" ht="30" hidden="false" customHeight="true" outlineLevel="0" collapsed="false">
      <c r="A1234" s="3" t="s">
        <v>2398</v>
      </c>
      <c r="B1234" s="6" t="s">
        <v>2399</v>
      </c>
    </row>
    <row r="1235" customFormat="false" ht="30" hidden="false" customHeight="true" outlineLevel="0" collapsed="false">
      <c r="A1235" s="3" t="s">
        <v>2400</v>
      </c>
      <c r="B1235" s="6" t="s">
        <v>2401</v>
      </c>
    </row>
    <row r="1236" customFormat="false" ht="30" hidden="false" customHeight="true" outlineLevel="0" collapsed="false">
      <c r="A1236" s="3" t="s">
        <v>2402</v>
      </c>
      <c r="B1236" s="6" t="s">
        <v>2403</v>
      </c>
    </row>
    <row r="1237" customFormat="false" ht="30" hidden="false" customHeight="true" outlineLevel="0" collapsed="false">
      <c r="A1237" s="3" t="s">
        <v>2404</v>
      </c>
      <c r="B1237" s="6" t="s">
        <v>2405</v>
      </c>
    </row>
    <row r="1238" customFormat="false" ht="30" hidden="false" customHeight="true" outlineLevel="0" collapsed="false">
      <c r="A1238" s="3" t="s">
        <v>2406</v>
      </c>
      <c r="B1238" s="6" t="s">
        <v>2407</v>
      </c>
    </row>
    <row r="1239" customFormat="false" ht="30" hidden="false" customHeight="true" outlineLevel="0" collapsed="false">
      <c r="A1239" s="2" t="s">
        <v>2408</v>
      </c>
      <c r="B1239" s="7" t="s">
        <v>2409</v>
      </c>
    </row>
    <row r="1240" customFormat="false" ht="30" hidden="false" customHeight="true" outlineLevel="0" collapsed="false">
      <c r="A1240" s="3" t="s">
        <v>2410</v>
      </c>
      <c r="B1240" s="6" t="s">
        <v>2411</v>
      </c>
    </row>
    <row r="1241" customFormat="false" ht="30" hidden="false" customHeight="true" outlineLevel="0" collapsed="false">
      <c r="A1241" s="3" t="s">
        <v>2412</v>
      </c>
      <c r="B1241" s="6" t="s">
        <v>2413</v>
      </c>
    </row>
    <row r="1242" customFormat="false" ht="30" hidden="false" customHeight="true" outlineLevel="0" collapsed="false">
      <c r="A1242" s="3" t="s">
        <v>2414</v>
      </c>
      <c r="B1242" s="6" t="s">
        <v>2415</v>
      </c>
    </row>
    <row r="1243" customFormat="false" ht="30" hidden="false" customHeight="true" outlineLevel="0" collapsed="false">
      <c r="A1243" s="3" t="s">
        <v>2416</v>
      </c>
      <c r="B1243" s="6" t="s">
        <v>2417</v>
      </c>
    </row>
    <row r="1244" customFormat="false" ht="30" hidden="false" customHeight="true" outlineLevel="0" collapsed="false">
      <c r="A1244" s="3" t="s">
        <v>2418</v>
      </c>
      <c r="B1244" s="6" t="s">
        <v>2419</v>
      </c>
    </row>
    <row r="1245" customFormat="false" ht="30" hidden="false" customHeight="true" outlineLevel="0" collapsed="false">
      <c r="A1245" s="3" t="s">
        <v>2420</v>
      </c>
      <c r="B1245" s="6" t="s">
        <v>2421</v>
      </c>
    </row>
    <row r="1246" customFormat="false" ht="30" hidden="false" customHeight="true" outlineLevel="0" collapsed="false">
      <c r="A1246" s="3" t="s">
        <v>2422</v>
      </c>
      <c r="B1246" s="6" t="s">
        <v>2423</v>
      </c>
    </row>
    <row r="1247" customFormat="false" ht="30" hidden="false" customHeight="true" outlineLevel="0" collapsed="false">
      <c r="A1247" s="2" t="s">
        <v>2424</v>
      </c>
      <c r="B1247" s="7" t="s">
        <v>2425</v>
      </c>
    </row>
    <row r="1248" customFormat="false" ht="30" hidden="false" customHeight="true" outlineLevel="0" collapsed="false">
      <c r="A1248" s="3" t="s">
        <v>2426</v>
      </c>
      <c r="B1248" s="6" t="s">
        <v>2427</v>
      </c>
    </row>
    <row r="1249" customFormat="false" ht="30" hidden="false" customHeight="true" outlineLevel="0" collapsed="false">
      <c r="A1249" s="3" t="s">
        <v>2428</v>
      </c>
      <c r="B1249" s="6" t="s">
        <v>2429</v>
      </c>
    </row>
    <row r="1250" customFormat="false" ht="30" hidden="false" customHeight="true" outlineLevel="0" collapsed="false">
      <c r="A1250" s="3" t="s">
        <v>2430</v>
      </c>
      <c r="B1250" s="6" t="s">
        <v>2431</v>
      </c>
    </row>
    <row r="1251" customFormat="false" ht="30" hidden="false" customHeight="true" outlineLevel="0" collapsed="false">
      <c r="A1251" s="3" t="s">
        <v>2432</v>
      </c>
      <c r="B1251" s="6" t="s">
        <v>2433</v>
      </c>
    </row>
    <row r="1252" customFormat="false" ht="30" hidden="false" customHeight="true" outlineLevel="0" collapsed="false">
      <c r="A1252" s="2" t="s">
        <v>2434</v>
      </c>
      <c r="B1252" s="7" t="s">
        <v>2435</v>
      </c>
    </row>
    <row r="1253" customFormat="false" ht="30" hidden="false" customHeight="true" outlineLevel="0" collapsed="false">
      <c r="A1253" s="2" t="s">
        <v>2436</v>
      </c>
      <c r="B1253" s="7" t="s">
        <v>2437</v>
      </c>
    </row>
    <row r="1254" customFormat="false" ht="30" hidden="false" customHeight="true" outlineLevel="0" collapsed="false">
      <c r="A1254" s="3" t="s">
        <v>2438</v>
      </c>
      <c r="B1254" s="6" t="s">
        <v>2439</v>
      </c>
    </row>
    <row r="1255" customFormat="false" ht="30" hidden="false" customHeight="true" outlineLevel="0" collapsed="false">
      <c r="A1255" s="2" t="s">
        <v>2440</v>
      </c>
      <c r="B1255" s="7" t="s">
        <v>2441</v>
      </c>
    </row>
    <row r="1256" customFormat="false" ht="30" hidden="false" customHeight="true" outlineLevel="0" collapsed="false">
      <c r="A1256" s="3" t="s">
        <v>2442</v>
      </c>
      <c r="B1256" s="6" t="s">
        <v>2443</v>
      </c>
    </row>
    <row r="1257" customFormat="false" ht="30" hidden="false" customHeight="true" outlineLevel="0" collapsed="false">
      <c r="A1257" s="3" t="s">
        <v>2444</v>
      </c>
      <c r="B1257" s="6" t="s">
        <v>2445</v>
      </c>
    </row>
    <row r="1258" customFormat="false" ht="30" hidden="false" customHeight="true" outlineLevel="0" collapsed="false">
      <c r="A1258" s="3" t="s">
        <v>2446</v>
      </c>
      <c r="B1258" s="6" t="s">
        <v>2447</v>
      </c>
    </row>
    <row r="1259" customFormat="false" ht="30" hidden="false" customHeight="true" outlineLevel="0" collapsed="false">
      <c r="A1259" s="3" t="s">
        <v>2448</v>
      </c>
      <c r="B1259" s="6" t="s">
        <v>2449</v>
      </c>
    </row>
    <row r="1260" customFormat="false" ht="30" hidden="false" customHeight="true" outlineLevel="0" collapsed="false">
      <c r="A1260" s="3" t="s">
        <v>2450</v>
      </c>
      <c r="B1260" s="6" t="s">
        <v>2451</v>
      </c>
    </row>
    <row r="1261" customFormat="false" ht="30" hidden="false" customHeight="true" outlineLevel="0" collapsed="false">
      <c r="A1261" s="3" t="s">
        <v>2452</v>
      </c>
      <c r="B1261" s="6" t="s">
        <v>2453</v>
      </c>
    </row>
    <row r="1262" customFormat="false" ht="30" hidden="false" customHeight="true" outlineLevel="0" collapsed="false">
      <c r="A1262" s="3" t="s">
        <v>2454</v>
      </c>
      <c r="B1262" s="6" t="s">
        <v>2455</v>
      </c>
    </row>
    <row r="1263" customFormat="false" ht="30" hidden="false" customHeight="true" outlineLevel="0" collapsed="false">
      <c r="A1263" s="3" t="s">
        <v>2456</v>
      </c>
      <c r="B1263" s="6" t="s">
        <v>2457</v>
      </c>
    </row>
    <row r="1264" customFormat="false" ht="30" hidden="false" customHeight="true" outlineLevel="0" collapsed="false">
      <c r="A1264" s="3" t="s">
        <v>2458</v>
      </c>
      <c r="B1264" s="6" t="s">
        <v>2459</v>
      </c>
    </row>
    <row r="1265" customFormat="false" ht="30" hidden="false" customHeight="true" outlineLevel="0" collapsed="false">
      <c r="A1265" s="3" t="s">
        <v>2460</v>
      </c>
      <c r="B1265" s="6" t="s">
        <v>2461</v>
      </c>
    </row>
    <row r="1266" customFormat="false" ht="30" hidden="false" customHeight="true" outlineLevel="0" collapsed="false">
      <c r="A1266" s="3" t="s">
        <v>2462</v>
      </c>
      <c r="B1266" s="6" t="s">
        <v>2463</v>
      </c>
    </row>
    <row r="1267" customFormat="false" ht="30" hidden="false" customHeight="true" outlineLevel="0" collapsed="false">
      <c r="A1267" s="3" t="s">
        <v>2464</v>
      </c>
      <c r="B1267" s="6" t="s">
        <v>2465</v>
      </c>
    </row>
    <row r="1268" customFormat="false" ht="30" hidden="false" customHeight="true" outlineLevel="0" collapsed="false">
      <c r="A1268" s="2" t="s">
        <v>2466</v>
      </c>
      <c r="B1268" s="7" t="s">
        <v>2467</v>
      </c>
    </row>
    <row r="1269" customFormat="false" ht="30" hidden="false" customHeight="true" outlineLevel="0" collapsed="false">
      <c r="A1269" s="3" t="s">
        <v>2468</v>
      </c>
      <c r="B1269" s="6" t="s">
        <v>2469</v>
      </c>
    </row>
    <row r="1270" customFormat="false" ht="30" hidden="false" customHeight="true" outlineLevel="0" collapsed="false">
      <c r="A1270" s="3" t="s">
        <v>2470</v>
      </c>
      <c r="B1270" s="6" t="s">
        <v>2471</v>
      </c>
    </row>
    <row r="1271" customFormat="false" ht="30" hidden="false" customHeight="true" outlineLevel="0" collapsed="false">
      <c r="A1271" s="3" t="s">
        <v>2472</v>
      </c>
      <c r="B1271" s="6" t="s">
        <v>2473</v>
      </c>
    </row>
    <row r="1272" customFormat="false" ht="30" hidden="false" customHeight="true" outlineLevel="0" collapsed="false">
      <c r="A1272" s="3" t="s">
        <v>2474</v>
      </c>
      <c r="B1272" s="6" t="s">
        <v>2475</v>
      </c>
    </row>
    <row r="1273" customFormat="false" ht="30" hidden="false" customHeight="true" outlineLevel="0" collapsed="false">
      <c r="A1273" s="2" t="s">
        <v>2476</v>
      </c>
      <c r="B1273" s="7" t="s">
        <v>2477</v>
      </c>
    </row>
    <row r="1274" customFormat="false" ht="30" hidden="false" customHeight="true" outlineLevel="0" collapsed="false">
      <c r="A1274" s="3" t="s">
        <v>2478</v>
      </c>
      <c r="B1274" s="6" t="s">
        <v>2479</v>
      </c>
    </row>
    <row r="1275" customFormat="false" ht="30" hidden="false" customHeight="true" outlineLevel="0" collapsed="false">
      <c r="A1275" s="3" t="s">
        <v>2480</v>
      </c>
      <c r="B1275" s="6" t="s">
        <v>2481</v>
      </c>
    </row>
    <row r="1276" customFormat="false" ht="30" hidden="false" customHeight="true" outlineLevel="0" collapsed="false">
      <c r="A1276" s="3" t="s">
        <v>2482</v>
      </c>
      <c r="B1276" s="6" t="s">
        <v>2483</v>
      </c>
    </row>
    <row r="1277" customFormat="false" ht="30" hidden="false" customHeight="true" outlineLevel="0" collapsed="false">
      <c r="A1277" s="3" t="s">
        <v>2484</v>
      </c>
      <c r="B1277" s="6" t="s">
        <v>2485</v>
      </c>
    </row>
    <row r="1278" customFormat="false" ht="30" hidden="false" customHeight="true" outlineLevel="0" collapsed="false">
      <c r="A1278" s="2" t="s">
        <v>2486</v>
      </c>
      <c r="B1278" s="7" t="s">
        <v>2487</v>
      </c>
    </row>
    <row r="1279" customFormat="false" ht="30" hidden="false" customHeight="true" outlineLevel="0" collapsed="false">
      <c r="A1279" s="3" t="s">
        <v>2488</v>
      </c>
      <c r="B1279" s="6" t="s">
        <v>2489</v>
      </c>
    </row>
    <row r="1280" customFormat="false" ht="30" hidden="false" customHeight="true" outlineLevel="0" collapsed="false">
      <c r="A1280" s="3" t="s">
        <v>2490</v>
      </c>
      <c r="B1280" s="6" t="s">
        <v>2491</v>
      </c>
    </row>
    <row r="1281" customFormat="false" ht="30" hidden="false" customHeight="true" outlineLevel="0" collapsed="false">
      <c r="A1281" s="2" t="s">
        <v>2492</v>
      </c>
      <c r="B1281" s="7" t="s">
        <v>2493</v>
      </c>
    </row>
    <row r="1282" customFormat="false" ht="30" hidden="false" customHeight="true" outlineLevel="0" collapsed="false">
      <c r="A1282" s="3" t="s">
        <v>2494</v>
      </c>
      <c r="B1282" s="6" t="s">
        <v>2495</v>
      </c>
    </row>
    <row r="1283" customFormat="false" ht="30" hidden="false" customHeight="true" outlineLevel="0" collapsed="false">
      <c r="A1283" s="3" t="s">
        <v>2496</v>
      </c>
      <c r="B1283" s="6" t="s">
        <v>2497</v>
      </c>
    </row>
    <row r="1284" customFormat="false" ht="30" hidden="false" customHeight="true" outlineLevel="0" collapsed="false">
      <c r="A1284" s="3" t="s">
        <v>2498</v>
      </c>
      <c r="B1284" s="6" t="s">
        <v>2499</v>
      </c>
    </row>
    <row r="1285" customFormat="false" ht="30" hidden="false" customHeight="true" outlineLevel="0" collapsed="false">
      <c r="A1285" s="2" t="s">
        <v>2500</v>
      </c>
      <c r="B1285" s="7" t="s">
        <v>2501</v>
      </c>
    </row>
    <row r="1286" customFormat="false" ht="30" hidden="false" customHeight="true" outlineLevel="0" collapsed="false">
      <c r="A1286" s="3" t="s">
        <v>2502</v>
      </c>
      <c r="B1286" s="6" t="s">
        <v>2503</v>
      </c>
    </row>
    <row r="1287" customFormat="false" ht="30" hidden="false" customHeight="true" outlineLevel="0" collapsed="false">
      <c r="A1287" s="3" t="s">
        <v>2504</v>
      </c>
      <c r="B1287" s="6" t="s">
        <v>2505</v>
      </c>
    </row>
    <row r="1288" customFormat="false" ht="30" hidden="false" customHeight="true" outlineLevel="0" collapsed="false">
      <c r="A1288" s="3" t="s">
        <v>2506</v>
      </c>
      <c r="B1288" s="6" t="s">
        <v>2507</v>
      </c>
    </row>
    <row r="1289" customFormat="false" ht="30" hidden="false" customHeight="true" outlineLevel="0" collapsed="false">
      <c r="A1289" s="3" t="s">
        <v>2508</v>
      </c>
      <c r="B1289" s="6" t="s">
        <v>2509</v>
      </c>
    </row>
    <row r="1290" customFormat="false" ht="30" hidden="false" customHeight="true" outlineLevel="0" collapsed="false">
      <c r="A1290" s="3" t="s">
        <v>2510</v>
      </c>
      <c r="B1290" s="6" t="s">
        <v>2511</v>
      </c>
    </row>
    <row r="1291" customFormat="false" ht="30" hidden="false" customHeight="true" outlineLevel="0" collapsed="false">
      <c r="A1291" s="3" t="s">
        <v>2512</v>
      </c>
      <c r="B1291" s="6" t="s">
        <v>2513</v>
      </c>
    </row>
    <row r="1292" customFormat="false" ht="30" hidden="false" customHeight="true" outlineLevel="0" collapsed="false">
      <c r="A1292" s="2" t="s">
        <v>2514</v>
      </c>
      <c r="B1292" s="7" t="s">
        <v>2515</v>
      </c>
    </row>
    <row r="1293" customFormat="false" ht="30" hidden="false" customHeight="true" outlineLevel="0" collapsed="false">
      <c r="A1293" s="3" t="s">
        <v>2516</v>
      </c>
      <c r="B1293" s="6" t="s">
        <v>2517</v>
      </c>
    </row>
    <row r="1294" customFormat="false" ht="30" hidden="false" customHeight="true" outlineLevel="0" collapsed="false">
      <c r="A1294" s="3" t="s">
        <v>2518</v>
      </c>
      <c r="B1294" s="6" t="s">
        <v>2519</v>
      </c>
    </row>
    <row r="1295" customFormat="false" ht="30" hidden="false" customHeight="true" outlineLevel="0" collapsed="false">
      <c r="A1295" s="3" t="s">
        <v>2520</v>
      </c>
      <c r="B1295" s="6" t="s">
        <v>2521</v>
      </c>
    </row>
    <row r="1296" customFormat="false" ht="30" hidden="false" customHeight="true" outlineLevel="0" collapsed="false">
      <c r="A1296" s="3" t="s">
        <v>2522</v>
      </c>
      <c r="B1296" s="6" t="s">
        <v>2523</v>
      </c>
    </row>
    <row r="1297" customFormat="false" ht="30" hidden="false" customHeight="true" outlineLevel="0" collapsed="false">
      <c r="A1297" s="3" t="s">
        <v>2524</v>
      </c>
      <c r="B1297" s="6" t="s">
        <v>2525</v>
      </c>
    </row>
    <row r="1298" customFormat="false" ht="30" hidden="false" customHeight="true" outlineLevel="0" collapsed="false">
      <c r="A1298" s="3" t="s">
        <v>2526</v>
      </c>
      <c r="B1298" s="6" t="s">
        <v>2527</v>
      </c>
    </row>
    <row r="1299" customFormat="false" ht="30" hidden="false" customHeight="true" outlineLevel="0" collapsed="false">
      <c r="A1299" s="3" t="s">
        <v>2528</v>
      </c>
      <c r="B1299" s="6" t="s">
        <v>2529</v>
      </c>
    </row>
    <row r="1300" customFormat="false" ht="30" hidden="false" customHeight="true" outlineLevel="0" collapsed="false">
      <c r="A1300" s="2" t="s">
        <v>2530</v>
      </c>
      <c r="B1300" s="7" t="s">
        <v>2531</v>
      </c>
    </row>
    <row r="1301" customFormat="false" ht="30" hidden="false" customHeight="true" outlineLevel="0" collapsed="false">
      <c r="A1301" s="3" t="s">
        <v>2532</v>
      </c>
      <c r="B1301" s="6" t="s">
        <v>2533</v>
      </c>
    </row>
    <row r="1302" customFormat="false" ht="30" hidden="false" customHeight="true" outlineLevel="0" collapsed="false">
      <c r="A1302" s="3" t="s">
        <v>2534</v>
      </c>
      <c r="B1302" s="6" t="s">
        <v>2535</v>
      </c>
    </row>
    <row r="1303" customFormat="false" ht="30" hidden="false" customHeight="true" outlineLevel="0" collapsed="false">
      <c r="A1303" s="3" t="s">
        <v>2536</v>
      </c>
      <c r="B1303" s="6" t="s">
        <v>2537</v>
      </c>
    </row>
    <row r="1304" customFormat="false" ht="30" hidden="false" customHeight="true" outlineLevel="0" collapsed="false">
      <c r="A1304" s="2" t="s">
        <v>2538</v>
      </c>
      <c r="B1304" s="7" t="s">
        <v>2539</v>
      </c>
    </row>
    <row r="1305" customFormat="false" ht="30" hidden="false" customHeight="true" outlineLevel="0" collapsed="false">
      <c r="A1305" s="3" t="s">
        <v>2540</v>
      </c>
      <c r="B1305" s="6" t="s">
        <v>2541</v>
      </c>
    </row>
    <row r="1306" customFormat="false" ht="30" hidden="false" customHeight="true" outlineLevel="0" collapsed="false">
      <c r="A1306" s="3" t="s">
        <v>2542</v>
      </c>
      <c r="B1306" s="6" t="s">
        <v>2543</v>
      </c>
    </row>
    <row r="1307" customFormat="false" ht="30" hidden="false" customHeight="true" outlineLevel="0" collapsed="false">
      <c r="A1307" s="3" t="s">
        <v>2544</v>
      </c>
      <c r="B1307" s="6" t="s">
        <v>2545</v>
      </c>
    </row>
    <row r="1308" customFormat="false" ht="30" hidden="false" customHeight="true" outlineLevel="0" collapsed="false">
      <c r="A1308" s="3" t="s">
        <v>2546</v>
      </c>
      <c r="B1308" s="6" t="s">
        <v>2547</v>
      </c>
    </row>
    <row r="1309" customFormat="false" ht="30" hidden="false" customHeight="true" outlineLevel="0" collapsed="false">
      <c r="A1309" s="3" t="s">
        <v>2548</v>
      </c>
      <c r="B1309" s="6" t="s">
        <v>2549</v>
      </c>
    </row>
    <row r="1310" customFormat="false" ht="30" hidden="false" customHeight="true" outlineLevel="0" collapsed="false">
      <c r="A1310" s="3" t="s">
        <v>2550</v>
      </c>
      <c r="B1310" s="6" t="s">
        <v>2551</v>
      </c>
    </row>
    <row r="1311" customFormat="false" ht="30" hidden="false" customHeight="true" outlineLevel="0" collapsed="false">
      <c r="A1311" s="2" t="s">
        <v>2552</v>
      </c>
      <c r="B1311" s="7" t="s">
        <v>2553</v>
      </c>
    </row>
    <row r="1312" customFormat="false" ht="30" hidden="false" customHeight="true" outlineLevel="0" collapsed="false">
      <c r="A1312" s="3" t="s">
        <v>2554</v>
      </c>
      <c r="B1312" s="6" t="s">
        <v>1827</v>
      </c>
    </row>
    <row r="1313" customFormat="false" ht="30" hidden="false" customHeight="true" outlineLevel="0" collapsed="false">
      <c r="A1313" s="3" t="s">
        <v>2555</v>
      </c>
      <c r="B1313" s="6" t="s">
        <v>1829</v>
      </c>
    </row>
    <row r="1314" customFormat="false" ht="30" hidden="false" customHeight="true" outlineLevel="0" collapsed="false">
      <c r="A1314" s="3" t="s">
        <v>2556</v>
      </c>
      <c r="B1314" s="6" t="s">
        <v>1831</v>
      </c>
    </row>
    <row r="1315" customFormat="false" ht="30" hidden="false" customHeight="true" outlineLevel="0" collapsed="false">
      <c r="A1315" s="3" t="s">
        <v>2557</v>
      </c>
      <c r="B1315" s="6" t="s">
        <v>2558</v>
      </c>
    </row>
    <row r="1316" customFormat="false" ht="30" hidden="false" customHeight="true" outlineLevel="0" collapsed="false">
      <c r="A1316" s="3" t="s">
        <v>2559</v>
      </c>
      <c r="B1316" s="6" t="s">
        <v>2560</v>
      </c>
    </row>
    <row r="1317" customFormat="false" ht="30" hidden="false" customHeight="true" outlineLevel="0" collapsed="false">
      <c r="A1317" s="2" t="s">
        <v>2561</v>
      </c>
      <c r="B1317" s="7" t="s">
        <v>2562</v>
      </c>
    </row>
    <row r="1318" customFormat="false" ht="30" hidden="false" customHeight="true" outlineLevel="0" collapsed="false">
      <c r="A1318" s="3" t="s">
        <v>2563</v>
      </c>
      <c r="B1318" s="6" t="s">
        <v>2562</v>
      </c>
    </row>
    <row r="1319" customFormat="false" ht="30" hidden="false" customHeight="true" outlineLevel="0" collapsed="false">
      <c r="A1319" s="2" t="s">
        <v>2564</v>
      </c>
      <c r="B1319" s="7" t="s">
        <v>2565</v>
      </c>
    </row>
    <row r="1320" customFormat="false" ht="30" hidden="false" customHeight="true" outlineLevel="0" collapsed="false">
      <c r="A1320" s="3" t="s">
        <v>2566</v>
      </c>
      <c r="B1320" s="6" t="s">
        <v>2565</v>
      </c>
    </row>
    <row r="1321" customFormat="false" ht="30" hidden="false" customHeight="true" outlineLevel="0" collapsed="false">
      <c r="A1321" s="2" t="s">
        <v>2567</v>
      </c>
      <c r="B1321" s="7" t="s">
        <v>2568</v>
      </c>
    </row>
    <row r="1322" customFormat="false" ht="30" hidden="false" customHeight="true" outlineLevel="0" collapsed="false">
      <c r="A1322" s="2" t="s">
        <v>2569</v>
      </c>
      <c r="B1322" s="7" t="s">
        <v>2570</v>
      </c>
    </row>
    <row r="1323" customFormat="false" ht="30" hidden="false" customHeight="true" outlineLevel="0" collapsed="false">
      <c r="A1323" s="3" t="s">
        <v>2571</v>
      </c>
      <c r="B1323" s="6" t="s">
        <v>2572</v>
      </c>
    </row>
    <row r="1324" customFormat="false" ht="30" hidden="false" customHeight="true" outlineLevel="0" collapsed="false">
      <c r="A1324" s="3" t="s">
        <v>2573</v>
      </c>
      <c r="B1324" s="6" t="s">
        <v>2574</v>
      </c>
    </row>
    <row r="1325" customFormat="false" ht="30" hidden="false" customHeight="true" outlineLevel="0" collapsed="false">
      <c r="A1325" s="3" t="s">
        <v>2575</v>
      </c>
      <c r="B1325" s="6" t="s">
        <v>2576</v>
      </c>
    </row>
    <row r="1326" customFormat="false" ht="30" hidden="false" customHeight="true" outlineLevel="0" collapsed="false">
      <c r="A1326" s="2" t="s">
        <v>2577</v>
      </c>
      <c r="B1326" s="7" t="s">
        <v>2578</v>
      </c>
    </row>
    <row r="1327" customFormat="false" ht="30" hidden="false" customHeight="true" outlineLevel="0" collapsed="false">
      <c r="A1327" s="3" t="s">
        <v>2579</v>
      </c>
      <c r="B1327" s="6" t="s">
        <v>2578</v>
      </c>
    </row>
    <row r="1328" customFormat="false" ht="30" hidden="false" customHeight="true" outlineLevel="0" collapsed="false">
      <c r="A1328" s="2" t="s">
        <v>2580</v>
      </c>
      <c r="B1328" s="7" t="s">
        <v>2581</v>
      </c>
    </row>
    <row r="1329" customFormat="false" ht="30" hidden="false" customHeight="true" outlineLevel="0" collapsed="false">
      <c r="A1329" s="3" t="s">
        <v>2582</v>
      </c>
      <c r="B1329" s="6" t="s">
        <v>2581</v>
      </c>
    </row>
    <row r="1330" customFormat="false" ht="30" hidden="false" customHeight="true" outlineLevel="0" collapsed="false">
      <c r="A1330" s="2" t="s">
        <v>2583</v>
      </c>
      <c r="B1330" s="7" t="s">
        <v>2584</v>
      </c>
    </row>
    <row r="1331" customFormat="false" ht="30" hidden="false" customHeight="true" outlineLevel="0" collapsed="false">
      <c r="A1331" s="3" t="s">
        <v>2585</v>
      </c>
      <c r="B1331" s="6" t="s">
        <v>2586</v>
      </c>
    </row>
    <row r="1332" customFormat="false" ht="30" hidden="false" customHeight="true" outlineLevel="0" collapsed="false">
      <c r="A1332" s="3" t="s">
        <v>2587</v>
      </c>
      <c r="B1332" s="6" t="s">
        <v>2588</v>
      </c>
    </row>
    <row r="1333" customFormat="false" ht="30" hidden="false" customHeight="true" outlineLevel="0" collapsed="false">
      <c r="A1333" s="2" t="s">
        <v>2589</v>
      </c>
      <c r="B1333" s="7" t="s">
        <v>2590</v>
      </c>
    </row>
    <row r="1334" customFormat="false" ht="30" hidden="false" customHeight="true" outlineLevel="0" collapsed="false">
      <c r="A1334" s="2" t="s">
        <v>2591</v>
      </c>
      <c r="B1334" s="11" t="s">
        <v>2592</v>
      </c>
    </row>
    <row r="1335" customFormat="false" ht="30" hidden="false" customHeight="true" outlineLevel="0" collapsed="false">
      <c r="A1335" s="3" t="s">
        <v>2593</v>
      </c>
      <c r="B1335" s="6" t="s">
        <v>2594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8" activeCellId="0" sqref="C18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3" min="3" style="0" width="63.72"/>
    <col collapsed="false" customWidth="true" hidden="false" outlineLevel="0" max="4" min="4" style="0" width="12.72"/>
    <col collapsed="false" customWidth="true" hidden="false" outlineLevel="0" max="5" min="5" style="0" width="81.14"/>
    <col collapsed="false" customWidth="true" hidden="false" outlineLevel="0" max="6" min="6" style="0" width="12.29"/>
  </cols>
  <sheetData>
    <row r="1" customFormat="false" ht="15" hidden="false" customHeight="false" outlineLevel="0" collapsed="false">
      <c r="A1" s="12" t="s">
        <v>2595</v>
      </c>
      <c r="B1" s="12" t="s">
        <v>2596</v>
      </c>
      <c r="C1" s="12" t="s">
        <v>2597</v>
      </c>
      <c r="D1" s="12" t="s">
        <v>2598</v>
      </c>
      <c r="E1" s="12" t="s">
        <v>2599</v>
      </c>
      <c r="F1" s="12" t="s">
        <v>2600</v>
      </c>
    </row>
    <row r="2" customFormat="false" ht="15" hidden="false" customHeight="false" outlineLevel="0" collapsed="false">
      <c r="A2" s="0" t="s">
        <v>2601</v>
      </c>
      <c r="B2" s="0" t="n">
        <v>1</v>
      </c>
      <c r="C2" s="0" t="s">
        <v>2602</v>
      </c>
      <c r="D2" s="0" t="s">
        <v>2603</v>
      </c>
      <c r="E2" s="0" t="s">
        <v>2604</v>
      </c>
      <c r="F2" s="0" t="s">
        <v>2605</v>
      </c>
    </row>
    <row r="3" customFormat="false" ht="15" hidden="false" customHeight="false" outlineLevel="0" collapsed="false">
      <c r="A3" s="0" t="s">
        <v>2606</v>
      </c>
      <c r="B3" s="0" t="n">
        <v>2</v>
      </c>
      <c r="C3" s="0" t="s">
        <v>2607</v>
      </c>
      <c r="E3" s="0" t="s">
        <v>2608</v>
      </c>
      <c r="F3" s="0" t="s">
        <v>2609</v>
      </c>
    </row>
    <row r="4" customFormat="false" ht="15" hidden="false" customHeight="false" outlineLevel="0" collapsed="false">
      <c r="A4" s="0" t="s">
        <v>2610</v>
      </c>
      <c r="B4" s="0" t="n">
        <v>3</v>
      </c>
      <c r="C4" s="0" t="s">
        <v>2611</v>
      </c>
      <c r="D4" s="0" t="n">
        <v>4146687624</v>
      </c>
      <c r="E4" s="0" t="s">
        <v>2612</v>
      </c>
      <c r="F4" s="0" t="s">
        <v>2609</v>
      </c>
    </row>
    <row r="5" customFormat="false" ht="15" hidden="false" customHeight="false" outlineLevel="0" collapsed="false">
      <c r="A5" s="0" t="s">
        <v>2613</v>
      </c>
      <c r="B5" s="0" t="n">
        <v>4</v>
      </c>
      <c r="C5" s="0" t="s">
        <v>2614</v>
      </c>
      <c r="E5" s="0" t="s">
        <v>2615</v>
      </c>
      <c r="F5" s="0" t="s">
        <v>2609</v>
      </c>
    </row>
    <row r="6" customFormat="false" ht="15" hidden="false" customHeight="false" outlineLevel="0" collapsed="false">
      <c r="A6" s="0" t="s">
        <v>2616</v>
      </c>
      <c r="B6" s="0" t="n">
        <v>5</v>
      </c>
      <c r="C6" s="0" t="s">
        <v>2617</v>
      </c>
      <c r="D6" s="0" t="n">
        <v>4143633688</v>
      </c>
      <c r="E6" s="0" t="s">
        <v>2618</v>
      </c>
      <c r="F6" s="0" t="s">
        <v>2609</v>
      </c>
    </row>
    <row r="7" customFormat="false" ht="15" hidden="false" customHeight="false" outlineLevel="0" collapsed="false">
      <c r="A7" s="0" t="s">
        <v>2619</v>
      </c>
      <c r="B7" s="0" t="n">
        <v>6</v>
      </c>
      <c r="C7" s="0" t="s">
        <v>2620</v>
      </c>
      <c r="E7" s="0" t="s">
        <v>2621</v>
      </c>
      <c r="F7" s="0" t="s">
        <v>2609</v>
      </c>
    </row>
    <row r="8" customFormat="false" ht="15" hidden="false" customHeight="false" outlineLevel="0" collapsed="false">
      <c r="A8" s="0" t="s">
        <v>2622</v>
      </c>
      <c r="B8" s="0" t="n">
        <v>7</v>
      </c>
      <c r="C8" s="0" t="s">
        <v>2623</v>
      </c>
      <c r="F8" s="0" t="s">
        <v>2609</v>
      </c>
    </row>
    <row r="9" customFormat="false" ht="15" hidden="false" customHeight="false" outlineLevel="0" collapsed="false">
      <c r="A9" s="0" t="s">
        <v>2624</v>
      </c>
      <c r="B9" s="0" t="n">
        <v>8</v>
      </c>
      <c r="C9" s="0" t="s">
        <v>2625</v>
      </c>
      <c r="F9" s="0" t="s">
        <v>2609</v>
      </c>
    </row>
    <row r="10" customFormat="false" ht="15" hidden="false" customHeight="false" outlineLevel="0" collapsed="false">
      <c r="A10" s="0" t="s">
        <v>2626</v>
      </c>
      <c r="B10" s="0" t="n">
        <v>9</v>
      </c>
      <c r="C10" s="0" t="s">
        <v>2627</v>
      </c>
      <c r="F10" s="0" t="s">
        <v>2609</v>
      </c>
    </row>
    <row r="11" customFormat="false" ht="15" hidden="false" customHeight="false" outlineLevel="0" collapsed="false">
      <c r="A11" s="0" t="s">
        <v>2628</v>
      </c>
      <c r="B11" s="0" t="n">
        <v>10</v>
      </c>
      <c r="C11" s="0" t="s">
        <v>2629</v>
      </c>
      <c r="F11" s="0" t="s">
        <v>2609</v>
      </c>
    </row>
    <row r="12" customFormat="false" ht="15" hidden="false" customHeight="false" outlineLevel="0" collapsed="false">
      <c r="A12" s="0" t="s">
        <v>2630</v>
      </c>
      <c r="B12" s="0" t="n">
        <v>11</v>
      </c>
      <c r="C12" s="0" t="s">
        <v>2631</v>
      </c>
      <c r="F12" s="0" t="s">
        <v>2609</v>
      </c>
    </row>
    <row r="13" customFormat="false" ht="15" hidden="false" customHeight="false" outlineLevel="0" collapsed="false">
      <c r="A13" s="0" t="s">
        <v>2632</v>
      </c>
      <c r="B13" s="0" t="n">
        <v>12</v>
      </c>
      <c r="C13" s="0" t="s">
        <v>2633</v>
      </c>
      <c r="D13" s="0" t="n">
        <v>4246025131</v>
      </c>
      <c r="E13" s="0" t="s">
        <v>2634</v>
      </c>
      <c r="F13" s="0" t="s">
        <v>2609</v>
      </c>
    </row>
    <row r="14" customFormat="false" ht="15" hidden="false" customHeight="false" outlineLevel="0" collapsed="false">
      <c r="A14" s="0" t="s">
        <v>2635</v>
      </c>
      <c r="B14" s="0" t="n">
        <v>13</v>
      </c>
      <c r="C14" s="0" t="s">
        <v>2636</v>
      </c>
      <c r="F14" s="0" t="s">
        <v>2609</v>
      </c>
    </row>
    <row r="15" customFormat="false" ht="15" hidden="false" customHeight="false" outlineLevel="0" collapsed="false">
      <c r="A15" s="0" t="s">
        <v>2637</v>
      </c>
      <c r="B15" s="0" t="n">
        <v>14</v>
      </c>
      <c r="C15" s="0" t="s">
        <v>2638</v>
      </c>
    </row>
    <row r="16" customFormat="false" ht="15" hidden="false" customHeight="false" outlineLevel="0" collapsed="false">
      <c r="A16" s="0" t="s">
        <v>2639</v>
      </c>
      <c r="B16" s="0" t="n">
        <v>15</v>
      </c>
      <c r="C16" s="0" t="s">
        <v>2640</v>
      </c>
      <c r="D16" s="0" t="n">
        <v>4140642980</v>
      </c>
      <c r="E16" s="0" t="s">
        <v>2641</v>
      </c>
      <c r="F16" s="0" t="s">
        <v>2609</v>
      </c>
    </row>
    <row r="17" customFormat="false" ht="15" hidden="false" customHeight="false" outlineLevel="0" collapsed="false">
      <c r="A17" s="0" t="s">
        <v>2642</v>
      </c>
      <c r="B17" s="0" t="n">
        <v>16</v>
      </c>
      <c r="C17" s="0" t="s">
        <v>2643</v>
      </c>
      <c r="D17" s="0" t="n">
        <v>4122975228</v>
      </c>
      <c r="E17" s="0" t="s">
        <v>2644</v>
      </c>
      <c r="F17" s="0" t="s">
        <v>2609</v>
      </c>
    </row>
    <row r="18" customFormat="false" ht="15" hidden="false" customHeight="false" outlineLevel="0" collapsed="false">
      <c r="A18" s="0" t="s">
        <v>2645</v>
      </c>
      <c r="B18" s="0" t="n">
        <v>17</v>
      </c>
      <c r="C18" s="0" t="s">
        <v>2646</v>
      </c>
      <c r="E18" s="0" t="s">
        <v>2647</v>
      </c>
      <c r="F18" s="0" t="s">
        <v>2648</v>
      </c>
    </row>
    <row r="19" customFormat="false" ht="15" hidden="false" customHeight="false" outlineLevel="0" collapsed="false">
      <c r="A19" s="0" t="s">
        <v>2649</v>
      </c>
      <c r="B19" s="0" t="n">
        <v>18</v>
      </c>
      <c r="C19" s="0" t="s">
        <v>2650</v>
      </c>
      <c r="D19" s="0" t="n">
        <v>4146919582</v>
      </c>
      <c r="E19" s="0" t="s">
        <v>2651</v>
      </c>
      <c r="F19" s="0" t="s">
        <v>2609</v>
      </c>
    </row>
    <row r="20" customFormat="false" ht="15" hidden="false" customHeight="false" outlineLevel="0" collapsed="false">
      <c r="A20" s="0" t="s">
        <v>2652</v>
      </c>
      <c r="B20" s="0" t="n">
        <v>19</v>
      </c>
      <c r="C20" s="0" t="s">
        <v>2653</v>
      </c>
      <c r="D20" s="0" t="s">
        <v>2654</v>
      </c>
      <c r="E20" s="0" t="s">
        <v>2654</v>
      </c>
      <c r="F20" s="0" t="s">
        <v>2609</v>
      </c>
    </row>
    <row r="21" customFormat="false" ht="15" hidden="false" customHeight="false" outlineLevel="0" collapsed="false">
      <c r="A21" s="0" t="s">
        <v>2655</v>
      </c>
      <c r="B21" s="0" t="n">
        <v>20</v>
      </c>
      <c r="C21" s="0" t="s">
        <v>2656</v>
      </c>
      <c r="D21" s="0" t="s">
        <v>2654</v>
      </c>
      <c r="E21" s="0" t="s">
        <v>2654</v>
      </c>
      <c r="F21" s="0" t="s">
        <v>2609</v>
      </c>
    </row>
    <row r="22" customFormat="false" ht="15" hidden="false" customHeight="false" outlineLevel="0" collapsed="false">
      <c r="A22" s="0" t="s">
        <v>2657</v>
      </c>
      <c r="B22" s="0" t="n">
        <v>21</v>
      </c>
      <c r="C22" s="0" t="s">
        <v>2658</v>
      </c>
      <c r="D22" s="0" t="s">
        <v>2654</v>
      </c>
      <c r="E22" s="0" t="s">
        <v>2659</v>
      </c>
      <c r="F22" s="0" t="s">
        <v>2648</v>
      </c>
    </row>
    <row r="23" customFormat="false" ht="15" hidden="false" customHeight="false" outlineLevel="0" collapsed="false">
      <c r="A23" s="0" t="s">
        <v>2660</v>
      </c>
      <c r="B23" s="0" t="n">
        <v>22</v>
      </c>
      <c r="C23" s="0" t="s">
        <v>2661</v>
      </c>
    </row>
    <row r="24" customFormat="false" ht="15" hidden="false" customHeight="false" outlineLevel="0" collapsed="false">
      <c r="A24" s="0" t="s">
        <v>2662</v>
      </c>
      <c r="B24" s="0" t="n">
        <v>23</v>
      </c>
      <c r="C24" s="0" t="s">
        <v>2663</v>
      </c>
      <c r="D24" s="0" t="n">
        <v>41463192110</v>
      </c>
      <c r="E24" s="0" t="s">
        <v>2664</v>
      </c>
    </row>
    <row r="25" customFormat="false" ht="15" hidden="false" customHeight="false" outlineLevel="0" collapsed="false">
      <c r="A25" s="0" t="s">
        <v>2665</v>
      </c>
      <c r="B25" s="0" t="n">
        <v>24</v>
      </c>
      <c r="C25" s="0" t="s">
        <v>2666</v>
      </c>
      <c r="D25" s="0" t="s">
        <v>2654</v>
      </c>
      <c r="E25" s="0" t="s">
        <v>2654</v>
      </c>
    </row>
    <row r="26" customFormat="false" ht="15" hidden="false" customHeight="false" outlineLevel="0" collapsed="false">
      <c r="A26" s="0" t="s">
        <v>2654</v>
      </c>
      <c r="B26" s="0" t="n">
        <v>25</v>
      </c>
      <c r="C26" s="0" t="s">
        <v>2667</v>
      </c>
      <c r="D26" s="0" t="s">
        <v>2654</v>
      </c>
      <c r="E26" s="0" t="s">
        <v>2654</v>
      </c>
    </row>
    <row r="27" customFormat="false" ht="15" hidden="false" customHeight="false" outlineLevel="0" collapsed="false">
      <c r="A27" s="0" t="s">
        <v>2668</v>
      </c>
      <c r="B27" s="0" t="n">
        <v>26</v>
      </c>
      <c r="C27" s="0" t="s">
        <v>2669</v>
      </c>
      <c r="D27" s="0" t="n">
        <v>4120702204</v>
      </c>
      <c r="E27" s="0" t="s">
        <v>2670</v>
      </c>
    </row>
    <row r="28" customFormat="false" ht="15" hidden="false" customHeight="false" outlineLevel="0" collapsed="false">
      <c r="A28" s="0" t="s">
        <v>2671</v>
      </c>
      <c r="B28" s="0" t="n">
        <v>27</v>
      </c>
      <c r="C28" s="0" t="s">
        <v>2672</v>
      </c>
      <c r="D28" s="0" t="n">
        <v>4127801748</v>
      </c>
      <c r="E28" s="0" t="s">
        <v>2673</v>
      </c>
    </row>
    <row r="29" customFormat="false" ht="15" hidden="false" customHeight="false" outlineLevel="0" collapsed="false">
      <c r="A29" s="0" t="s">
        <v>2674</v>
      </c>
      <c r="B29" s="0" t="n">
        <v>28</v>
      </c>
      <c r="C29" s="0" t="s">
        <v>2675</v>
      </c>
      <c r="D29" s="0" t="s">
        <v>2654</v>
      </c>
      <c r="E29" s="0" t="s">
        <v>2654</v>
      </c>
      <c r="F29" s="0" t="s">
        <v>2609</v>
      </c>
    </row>
    <row r="30" customFormat="false" ht="15" hidden="false" customHeight="false" outlineLevel="0" collapsed="false">
      <c r="A30" s="0" t="s">
        <v>2676</v>
      </c>
      <c r="B30" s="0" t="n">
        <v>29</v>
      </c>
      <c r="C30" s="0" t="s">
        <v>2677</v>
      </c>
      <c r="D30" s="0" t="n">
        <v>4121632218</v>
      </c>
      <c r="E30" s="0" t="s">
        <v>2678</v>
      </c>
      <c r="F30" s="0" t="s">
        <v>2609</v>
      </c>
    </row>
    <row r="31" customFormat="false" ht="15" hidden="false" customHeight="false" outlineLevel="0" collapsed="false">
      <c r="A31" s="0" t="s">
        <v>2679</v>
      </c>
      <c r="B31" s="0" t="n">
        <v>30</v>
      </c>
      <c r="C31" s="0" t="s">
        <v>2680</v>
      </c>
      <c r="D31" s="0" t="n">
        <v>4149602986</v>
      </c>
      <c r="E31" s="0" t="s">
        <v>2681</v>
      </c>
    </row>
    <row r="32" customFormat="false" ht="15" hidden="false" customHeight="false" outlineLevel="0" collapsed="false">
      <c r="A32" s="0" t="s">
        <v>2682</v>
      </c>
      <c r="B32" s="0" t="n">
        <v>31</v>
      </c>
      <c r="C32" s="0" t="s">
        <v>2683</v>
      </c>
    </row>
    <row r="33" customFormat="false" ht="15" hidden="false" customHeight="false" outlineLevel="0" collapsed="false">
      <c r="A33" s="0" t="s">
        <v>2684</v>
      </c>
      <c r="B33" s="0" t="n">
        <v>32</v>
      </c>
      <c r="C33" s="0" t="s">
        <v>2685</v>
      </c>
      <c r="E33" s="0" t="s">
        <v>2686</v>
      </c>
    </row>
    <row r="34" customFormat="false" ht="15" hidden="false" customHeight="false" outlineLevel="0" collapsed="false">
      <c r="A34" s="0" t="s">
        <v>2687</v>
      </c>
      <c r="B34" s="0" t="n">
        <v>33</v>
      </c>
      <c r="C34" s="0" t="s">
        <v>2688</v>
      </c>
      <c r="D34" s="0" t="n">
        <v>4146105857</v>
      </c>
      <c r="E34" s="0" t="s">
        <v>2689</v>
      </c>
      <c r="F34" s="0" t="s">
        <v>2648</v>
      </c>
    </row>
    <row r="35" customFormat="false" ht="15" hidden="false" customHeight="false" outlineLevel="0" collapsed="false">
      <c r="A35" s="0" t="s">
        <v>2690</v>
      </c>
      <c r="B35" s="0" t="n">
        <v>34</v>
      </c>
      <c r="C35" s="0" t="s">
        <v>2691</v>
      </c>
      <c r="E35" s="0" t="s">
        <v>2692</v>
      </c>
      <c r="F35" s="0" t="s">
        <v>2648</v>
      </c>
    </row>
    <row r="36" customFormat="false" ht="15" hidden="false" customHeight="false" outlineLevel="0" collapsed="false">
      <c r="A36" s="0" t="s">
        <v>2693</v>
      </c>
      <c r="B36" s="0" t="n">
        <v>35</v>
      </c>
      <c r="C36" s="0" t="s">
        <v>2694</v>
      </c>
      <c r="E36" s="0" t="s">
        <v>2695</v>
      </c>
      <c r="F36" s="0" t="s">
        <v>2648</v>
      </c>
    </row>
    <row r="37" customFormat="false" ht="15" hidden="false" customHeight="false" outlineLevel="0" collapsed="false">
      <c r="A37" s="0" t="s">
        <v>2696</v>
      </c>
      <c r="B37" s="0" t="n">
        <v>36</v>
      </c>
      <c r="C37" s="0" t="s">
        <v>2697</v>
      </c>
      <c r="E37" s="0" t="s">
        <v>2698</v>
      </c>
    </row>
    <row r="38" customFormat="false" ht="15" hidden="false" customHeight="false" outlineLevel="0" collapsed="false">
      <c r="A38" s="0" t="s">
        <v>2699</v>
      </c>
      <c r="B38" s="0" t="n">
        <v>37</v>
      </c>
      <c r="C38" s="0" t="s">
        <v>2700</v>
      </c>
    </row>
    <row r="39" customFormat="false" ht="15" hidden="false" customHeight="false" outlineLevel="0" collapsed="false">
      <c r="A39" s="0" t="s">
        <v>2701</v>
      </c>
      <c r="B39" s="0" t="n">
        <v>38</v>
      </c>
      <c r="C39" s="0" t="s">
        <v>2702</v>
      </c>
      <c r="E39" s="0" t="s">
        <v>2703</v>
      </c>
      <c r="F39" s="0" t="s">
        <v>2648</v>
      </c>
    </row>
    <row r="40" customFormat="false" ht="15" hidden="false" customHeight="false" outlineLevel="0" collapsed="false">
      <c r="A40" s="0" t="s">
        <v>2654</v>
      </c>
      <c r="B40" s="0" t="n">
        <v>39</v>
      </c>
      <c r="C40" s="0" t="s">
        <v>2704</v>
      </c>
      <c r="D40" s="0" t="s">
        <v>2654</v>
      </c>
      <c r="E40" s="0" t="s">
        <v>2654</v>
      </c>
    </row>
    <row r="41" customFormat="false" ht="15" hidden="false" customHeight="false" outlineLevel="0" collapsed="false">
      <c r="B41" s="0" t="n">
        <v>40</v>
      </c>
      <c r="C41" s="0" t="s">
        <v>2705</v>
      </c>
    </row>
    <row r="42" customFormat="false" ht="15" hidden="false" customHeight="false" outlineLevel="0" collapsed="false">
      <c r="A42" s="0" t="s">
        <v>2706</v>
      </c>
      <c r="B42" s="0" t="n">
        <v>41</v>
      </c>
      <c r="C42" s="0" t="s">
        <v>2707</v>
      </c>
      <c r="D42" s="0" t="s">
        <v>2654</v>
      </c>
      <c r="E42" s="0" t="s">
        <v>2654</v>
      </c>
    </row>
    <row r="43" customFormat="false" ht="15" hidden="false" customHeight="false" outlineLevel="0" collapsed="false">
      <c r="A43" s="0" t="s">
        <v>2708</v>
      </c>
      <c r="B43" s="0" t="n">
        <v>42</v>
      </c>
      <c r="C43" s="0" t="s">
        <v>2709</v>
      </c>
      <c r="E43" s="0" t="s">
        <v>2710</v>
      </c>
      <c r="F43" s="0" t="s">
        <v>2648</v>
      </c>
    </row>
    <row r="44" customFormat="false" ht="15" hidden="false" customHeight="false" outlineLevel="0" collapsed="false">
      <c r="A44" s="0" t="s">
        <v>2711</v>
      </c>
      <c r="B44" s="0" t="n">
        <v>43</v>
      </c>
      <c r="C44" s="0" t="s">
        <v>2712</v>
      </c>
      <c r="D44" s="0" t="s">
        <v>2713</v>
      </c>
      <c r="E44" s="0" t="s">
        <v>2714</v>
      </c>
    </row>
    <row r="45" customFormat="false" ht="15" hidden="false" customHeight="false" outlineLevel="0" collapsed="false">
      <c r="A45" s="0" t="s">
        <v>2715</v>
      </c>
      <c r="B45" s="0" t="n">
        <v>44</v>
      </c>
      <c r="C45" s="0" t="s">
        <v>2716</v>
      </c>
    </row>
    <row r="46" customFormat="false" ht="15" hidden="false" customHeight="false" outlineLevel="0" collapsed="false">
      <c r="A46" s="0" t="s">
        <v>2717</v>
      </c>
      <c r="B46" s="0" t="n">
        <v>45</v>
      </c>
      <c r="C46" s="0" t="s">
        <v>2718</v>
      </c>
    </row>
    <row r="47" customFormat="false" ht="15" hidden="false" customHeight="false" outlineLevel="0" collapsed="false">
      <c r="A47" s="0" t="s">
        <v>2719</v>
      </c>
      <c r="B47" s="0" t="n">
        <v>46</v>
      </c>
      <c r="C47" s="0" t="s">
        <v>2720</v>
      </c>
      <c r="F47" s="0" t="s">
        <v>2648</v>
      </c>
    </row>
    <row r="48" customFormat="false" ht="15" hidden="false" customHeight="false" outlineLevel="0" collapsed="false">
      <c r="A48" s="0" t="s">
        <v>2721</v>
      </c>
      <c r="B48" s="0" t="n">
        <v>47</v>
      </c>
      <c r="C48" s="0" t="s">
        <v>2722</v>
      </c>
      <c r="E48" s="0" t="s">
        <v>2723</v>
      </c>
      <c r="F48" s="0" t="s">
        <v>2605</v>
      </c>
    </row>
    <row r="49" customFormat="false" ht="15" hidden="false" customHeight="false" outlineLevel="0" collapsed="false">
      <c r="A49" s="0" t="s">
        <v>2724</v>
      </c>
      <c r="B49" s="0" t="n">
        <v>48</v>
      </c>
      <c r="C49" s="0" t="s">
        <v>2725</v>
      </c>
    </row>
    <row r="50" customFormat="false" ht="15" hidden="false" customHeight="false" outlineLevel="0" collapsed="false">
      <c r="A50" s="0" t="s">
        <v>2726</v>
      </c>
      <c r="B50" s="0" t="n">
        <v>49</v>
      </c>
      <c r="C50" s="0" t="s">
        <v>2727</v>
      </c>
      <c r="E50" s="0" t="s">
        <v>2728</v>
      </c>
    </row>
    <row r="51" customFormat="false" ht="15" hidden="false" customHeight="false" outlineLevel="0" collapsed="false">
      <c r="A51" s="0" t="s">
        <v>2729</v>
      </c>
      <c r="B51" s="0" t="n">
        <v>50</v>
      </c>
      <c r="C51" s="0" t="s">
        <v>2730</v>
      </c>
    </row>
    <row r="52" customFormat="false" ht="15" hidden="false" customHeight="false" outlineLevel="0" collapsed="false">
      <c r="A52" s="0" t="s">
        <v>2731</v>
      </c>
      <c r="B52" s="0" t="n">
        <v>51</v>
      </c>
      <c r="C52" s="0" t="s">
        <v>2732</v>
      </c>
      <c r="D52" s="0" t="s">
        <v>2733</v>
      </c>
      <c r="E52" s="0" t="s">
        <v>2734</v>
      </c>
    </row>
    <row r="53" customFormat="false" ht="15" hidden="false" customHeight="false" outlineLevel="0" collapsed="false">
      <c r="A53" s="0" t="s">
        <v>2735</v>
      </c>
      <c r="B53" s="0" t="n">
        <v>52</v>
      </c>
      <c r="C53" s="0" t="s">
        <v>2736</v>
      </c>
      <c r="D53" s="0" t="n">
        <v>4146862530</v>
      </c>
    </row>
    <row r="54" customFormat="false" ht="15" hidden="false" customHeight="false" outlineLevel="0" collapsed="false">
      <c r="A54" s="0" t="s">
        <v>2737</v>
      </c>
      <c r="B54" s="0" t="n">
        <v>107</v>
      </c>
      <c r="C54" s="0" t="s">
        <v>2738</v>
      </c>
    </row>
    <row r="55" customFormat="false" ht="15" hidden="false" customHeight="false" outlineLevel="0" collapsed="false">
      <c r="A55" s="0" t="s">
        <v>2739</v>
      </c>
      <c r="B55" s="0" t="n">
        <v>54</v>
      </c>
      <c r="C55" s="0" t="s">
        <v>2740</v>
      </c>
      <c r="D55" s="0" t="s">
        <v>2741</v>
      </c>
      <c r="E55" s="0" t="s">
        <v>2742</v>
      </c>
      <c r="F55" s="0" t="s">
        <v>2648</v>
      </c>
    </row>
    <row r="56" customFormat="false" ht="15" hidden="false" customHeight="false" outlineLevel="0" collapsed="false">
      <c r="A56" s="0" t="s">
        <v>2743</v>
      </c>
      <c r="B56" s="0" t="n">
        <v>55</v>
      </c>
      <c r="C56" s="0" t="s">
        <v>2744</v>
      </c>
    </row>
    <row r="57" customFormat="false" ht="15" hidden="false" customHeight="false" outlineLevel="0" collapsed="false">
      <c r="A57" s="0" t="s">
        <v>2745</v>
      </c>
      <c r="B57" s="0" t="n">
        <v>56</v>
      </c>
      <c r="C57" s="0" t="s">
        <v>2746</v>
      </c>
    </row>
    <row r="58" customFormat="false" ht="15" hidden="false" customHeight="false" outlineLevel="0" collapsed="false">
      <c r="A58" s="0" t="s">
        <v>2747</v>
      </c>
      <c r="B58" s="0" t="n">
        <v>57</v>
      </c>
      <c r="C58" s="0" t="s">
        <v>2748</v>
      </c>
      <c r="F58" s="0" t="s">
        <v>2648</v>
      </c>
    </row>
    <row r="59" customFormat="false" ht="15" hidden="false" customHeight="false" outlineLevel="0" collapsed="false">
      <c r="A59" s="0" t="s">
        <v>2749</v>
      </c>
      <c r="B59" s="0" t="n">
        <v>58</v>
      </c>
      <c r="C59" s="0" t="s">
        <v>2750</v>
      </c>
      <c r="D59" s="0" t="s">
        <v>2751</v>
      </c>
      <c r="E59" s="0" t="s">
        <v>2752</v>
      </c>
    </row>
    <row r="60" customFormat="false" ht="15" hidden="false" customHeight="false" outlineLevel="0" collapsed="false">
      <c r="A60" s="0" t="s">
        <v>2753</v>
      </c>
      <c r="B60" s="0" t="n">
        <v>59</v>
      </c>
      <c r="C60" s="0" t="s">
        <v>2754</v>
      </c>
      <c r="D60" s="0" t="s">
        <v>2755</v>
      </c>
      <c r="E60" s="0" t="s">
        <v>2756</v>
      </c>
    </row>
    <row r="61" customFormat="false" ht="15" hidden="false" customHeight="false" outlineLevel="0" collapsed="false">
      <c r="A61" s="0" t="s">
        <v>2757</v>
      </c>
      <c r="B61" s="0" t="n">
        <v>60</v>
      </c>
      <c r="C61" s="0" t="s">
        <v>2758</v>
      </c>
      <c r="D61" s="0" t="s">
        <v>2759</v>
      </c>
      <c r="E61" s="0" t="s">
        <v>2760</v>
      </c>
    </row>
    <row r="62" customFormat="false" ht="15" hidden="false" customHeight="false" outlineLevel="0" collapsed="false">
      <c r="A62" s="0" t="s">
        <v>2761</v>
      </c>
      <c r="B62" s="0" t="n">
        <v>61</v>
      </c>
      <c r="C62" s="0" t="s">
        <v>2762</v>
      </c>
      <c r="E62" s="0" t="s">
        <v>2763</v>
      </c>
    </row>
    <row r="63" customFormat="false" ht="15" hidden="false" customHeight="false" outlineLevel="0" collapsed="false">
      <c r="A63" s="0" t="s">
        <v>2764</v>
      </c>
      <c r="B63" s="0" t="n">
        <v>62</v>
      </c>
      <c r="C63" s="0" t="s">
        <v>2765</v>
      </c>
      <c r="E63" s="0" t="s">
        <v>2766</v>
      </c>
    </row>
    <row r="64" customFormat="false" ht="15" hidden="false" customHeight="false" outlineLevel="0" collapsed="false">
      <c r="A64" s="0" t="s">
        <v>2767</v>
      </c>
      <c r="B64" s="0" t="n">
        <v>63</v>
      </c>
      <c r="C64" s="0" t="s">
        <v>2768</v>
      </c>
    </row>
    <row r="65" customFormat="false" ht="15" hidden="false" customHeight="false" outlineLevel="0" collapsed="false">
      <c r="A65" s="0" t="s">
        <v>2769</v>
      </c>
      <c r="B65" s="0" t="n">
        <v>64</v>
      </c>
      <c r="C65" s="0" t="s">
        <v>2770</v>
      </c>
      <c r="D65" s="0" t="s">
        <v>2771</v>
      </c>
      <c r="E65" s="0" t="s">
        <v>2772</v>
      </c>
    </row>
    <row r="66" customFormat="false" ht="15" hidden="false" customHeight="false" outlineLevel="0" collapsed="false">
      <c r="A66" s="0" t="s">
        <v>2773</v>
      </c>
      <c r="B66" s="0" t="n">
        <v>65</v>
      </c>
      <c r="C66" s="0" t="s">
        <v>2774</v>
      </c>
      <c r="F66" s="0" t="s">
        <v>2609</v>
      </c>
    </row>
    <row r="67" customFormat="false" ht="15" hidden="false" customHeight="false" outlineLevel="0" collapsed="false">
      <c r="A67" s="0" t="s">
        <v>2775</v>
      </c>
      <c r="B67" s="0" t="n">
        <v>66</v>
      </c>
      <c r="C67" s="0" t="s">
        <v>2776</v>
      </c>
      <c r="D67" s="0" t="s">
        <v>2777</v>
      </c>
      <c r="E67" s="0" t="s">
        <v>2778</v>
      </c>
    </row>
    <row r="68" customFormat="false" ht="15" hidden="false" customHeight="false" outlineLevel="0" collapsed="false">
      <c r="A68" s="0" t="s">
        <v>2779</v>
      </c>
      <c r="B68" s="0" t="n">
        <v>67</v>
      </c>
      <c r="C68" s="0" t="s">
        <v>2780</v>
      </c>
    </row>
    <row r="69" customFormat="false" ht="15" hidden="false" customHeight="false" outlineLevel="0" collapsed="false">
      <c r="A69" s="0" t="s">
        <v>2781</v>
      </c>
      <c r="B69" s="0" t="n">
        <v>68</v>
      </c>
      <c r="C69" s="0" t="s">
        <v>2782</v>
      </c>
    </row>
    <row r="70" customFormat="false" ht="15" hidden="false" customHeight="false" outlineLevel="0" collapsed="false">
      <c r="A70" s="0" t="s">
        <v>2783</v>
      </c>
      <c r="B70" s="0" t="n">
        <v>69</v>
      </c>
      <c r="C70" s="0" t="s">
        <v>2784</v>
      </c>
      <c r="D70" s="0" t="n">
        <v>4146130114</v>
      </c>
    </row>
    <row r="71" customFormat="false" ht="15" hidden="false" customHeight="false" outlineLevel="0" collapsed="false">
      <c r="A71" s="0" t="s">
        <v>2785</v>
      </c>
      <c r="B71" s="0" t="n">
        <v>70</v>
      </c>
      <c r="C71" s="0" t="s">
        <v>2786</v>
      </c>
      <c r="E71" s="0" t="s">
        <v>2787</v>
      </c>
      <c r="F71" s="0" t="s">
        <v>2648</v>
      </c>
    </row>
    <row r="72" customFormat="false" ht="15" hidden="false" customHeight="false" outlineLevel="0" collapsed="false">
      <c r="A72" s="0" t="s">
        <v>2788</v>
      </c>
      <c r="B72" s="0" t="n">
        <v>71</v>
      </c>
      <c r="C72" s="0" t="s">
        <v>2789</v>
      </c>
      <c r="F72" s="0" t="s">
        <v>2605</v>
      </c>
    </row>
    <row r="73" customFormat="false" ht="15" hidden="false" customHeight="false" outlineLevel="0" collapsed="false">
      <c r="A73" s="0" t="s">
        <v>2790</v>
      </c>
      <c r="B73" s="0" t="n">
        <v>72</v>
      </c>
      <c r="C73" s="0" t="s">
        <v>2791</v>
      </c>
    </row>
    <row r="74" customFormat="false" ht="15" hidden="false" customHeight="false" outlineLevel="0" collapsed="false">
      <c r="A74" s="0" t="s">
        <v>2792</v>
      </c>
      <c r="B74" s="0" t="n">
        <v>73</v>
      </c>
      <c r="C74" s="0" t="s">
        <v>2793</v>
      </c>
    </row>
    <row r="75" customFormat="false" ht="15" hidden="false" customHeight="false" outlineLevel="0" collapsed="false">
      <c r="A75" s="0" t="s">
        <v>2794</v>
      </c>
      <c r="B75" s="0" t="n">
        <v>74</v>
      </c>
      <c r="C75" s="0" t="s">
        <v>2795</v>
      </c>
    </row>
    <row r="76" customFormat="false" ht="15" hidden="false" customHeight="false" outlineLevel="0" collapsed="false">
      <c r="A76" s="0" t="s">
        <v>2796</v>
      </c>
      <c r="B76" s="0" t="n">
        <v>75</v>
      </c>
      <c r="C76" s="0" t="s">
        <v>2797</v>
      </c>
      <c r="D76" s="0" t="s">
        <v>2798</v>
      </c>
      <c r="E76" s="0" t="s">
        <v>2799</v>
      </c>
    </row>
    <row r="77" customFormat="false" ht="15" hidden="false" customHeight="false" outlineLevel="0" collapsed="false">
      <c r="A77" s="0" t="s">
        <v>2800</v>
      </c>
      <c r="B77" s="0" t="n">
        <v>76</v>
      </c>
      <c r="C77" s="0" t="s">
        <v>2801</v>
      </c>
    </row>
    <row r="78" customFormat="false" ht="15" hidden="false" customHeight="false" outlineLevel="0" collapsed="false">
      <c r="A78" s="0" t="s">
        <v>2802</v>
      </c>
      <c r="B78" s="0" t="n">
        <v>77</v>
      </c>
      <c r="C78" s="0" t="s">
        <v>2803</v>
      </c>
      <c r="F78" s="0" t="s">
        <v>2648</v>
      </c>
    </row>
    <row r="79" customFormat="false" ht="15" hidden="false" customHeight="false" outlineLevel="0" collapsed="false">
      <c r="A79" s="0" t="s">
        <v>2804</v>
      </c>
      <c r="B79" s="0" t="n">
        <v>78</v>
      </c>
      <c r="C79" s="0" t="s">
        <v>2805</v>
      </c>
    </row>
    <row r="80" customFormat="false" ht="15" hidden="false" customHeight="false" outlineLevel="0" collapsed="false">
      <c r="A80" s="0" t="s">
        <v>2806</v>
      </c>
      <c r="B80" s="0" t="n">
        <v>79</v>
      </c>
      <c r="C80" s="0" t="s">
        <v>2807</v>
      </c>
    </row>
    <row r="81" customFormat="false" ht="15" hidden="false" customHeight="false" outlineLevel="0" collapsed="false">
      <c r="A81" s="0" t="n">
        <v>13370883</v>
      </c>
      <c r="B81" s="0" t="n">
        <v>80</v>
      </c>
      <c r="C81" s="0" t="s">
        <v>2808</v>
      </c>
    </row>
    <row r="82" customFormat="false" ht="15" hidden="false" customHeight="false" outlineLevel="0" collapsed="false">
      <c r="A82" s="0" t="s">
        <v>2809</v>
      </c>
      <c r="B82" s="0" t="n">
        <v>81</v>
      </c>
      <c r="C82" s="0" t="s">
        <v>2810</v>
      </c>
    </row>
    <row r="83" customFormat="false" ht="15" hidden="false" customHeight="false" outlineLevel="0" collapsed="false">
      <c r="A83" s="0" t="s">
        <v>2811</v>
      </c>
      <c r="B83" s="0" t="n">
        <v>82</v>
      </c>
      <c r="C83" s="0" t="s">
        <v>2812</v>
      </c>
    </row>
    <row r="84" customFormat="false" ht="15" hidden="false" customHeight="false" outlineLevel="0" collapsed="false">
      <c r="A84" s="0" t="s">
        <v>2813</v>
      </c>
      <c r="B84" s="0" t="n">
        <v>83</v>
      </c>
      <c r="C84" s="0" t="s">
        <v>2814</v>
      </c>
    </row>
    <row r="85" customFormat="false" ht="15" hidden="false" customHeight="false" outlineLevel="0" collapsed="false">
      <c r="A85" s="0" t="s">
        <v>2815</v>
      </c>
      <c r="B85" s="0" t="n">
        <v>84</v>
      </c>
      <c r="C85" s="0" t="s">
        <v>2816</v>
      </c>
      <c r="F85" s="0" t="s">
        <v>2605</v>
      </c>
    </row>
    <row r="86" customFormat="false" ht="15" hidden="false" customHeight="false" outlineLevel="0" collapsed="false">
      <c r="A86" s="0" t="s">
        <v>2817</v>
      </c>
      <c r="B86" s="0" t="n">
        <v>85</v>
      </c>
      <c r="C86" s="0" t="s">
        <v>2818</v>
      </c>
    </row>
    <row r="87" customFormat="false" ht="15" hidden="false" customHeight="false" outlineLevel="0" collapsed="false">
      <c r="A87" s="0" t="s">
        <v>2819</v>
      </c>
      <c r="B87" s="0" t="n">
        <v>86</v>
      </c>
      <c r="C87" s="0" t="s">
        <v>2820</v>
      </c>
    </row>
    <row r="88" customFormat="false" ht="15" hidden="false" customHeight="false" outlineLevel="0" collapsed="false">
      <c r="A88" s="0" t="s">
        <v>2821</v>
      </c>
      <c r="B88" s="0" t="n">
        <v>87</v>
      </c>
      <c r="C88" s="0" t="s">
        <v>2822</v>
      </c>
      <c r="F88" s="0" t="s">
        <v>2605</v>
      </c>
    </row>
    <row r="89" customFormat="false" ht="15" hidden="false" customHeight="false" outlineLevel="0" collapsed="false">
      <c r="A89" s="0" t="s">
        <v>2823</v>
      </c>
      <c r="B89" s="0" t="n">
        <v>88</v>
      </c>
      <c r="C89" s="0" t="s">
        <v>2824</v>
      </c>
    </row>
    <row r="90" customFormat="false" ht="15" hidden="false" customHeight="false" outlineLevel="0" collapsed="false">
      <c r="A90" s="0" t="s">
        <v>2825</v>
      </c>
      <c r="B90" s="0" t="n">
        <v>89</v>
      </c>
      <c r="C90" s="0" t="s">
        <v>2826</v>
      </c>
      <c r="D90" s="0" t="n">
        <v>4125131258</v>
      </c>
    </row>
    <row r="91" customFormat="false" ht="15" hidden="false" customHeight="false" outlineLevel="0" collapsed="false">
      <c r="A91" s="0" t="s">
        <v>2827</v>
      </c>
      <c r="B91" s="0" t="n">
        <v>90</v>
      </c>
      <c r="C91" s="0" t="s">
        <v>2828</v>
      </c>
    </row>
    <row r="92" customFormat="false" ht="15" hidden="false" customHeight="false" outlineLevel="0" collapsed="false">
      <c r="A92" s="0" t="s">
        <v>2829</v>
      </c>
      <c r="B92" s="0" t="n">
        <v>91</v>
      </c>
      <c r="C92" s="0" t="s">
        <v>2830</v>
      </c>
    </row>
    <row r="93" customFormat="false" ht="15" hidden="false" customHeight="false" outlineLevel="0" collapsed="false">
      <c r="A93" s="0" t="s">
        <v>2831</v>
      </c>
      <c r="B93" s="0" t="n">
        <v>92</v>
      </c>
      <c r="C93" s="0" t="s">
        <v>2832</v>
      </c>
    </row>
    <row r="94" customFormat="false" ht="15" hidden="false" customHeight="false" outlineLevel="0" collapsed="false">
      <c r="A94" s="0" t="s">
        <v>2833</v>
      </c>
      <c r="B94" s="0" t="n">
        <v>93</v>
      </c>
      <c r="C94" s="0" t="s">
        <v>2834</v>
      </c>
    </row>
    <row r="95" customFormat="false" ht="15" hidden="false" customHeight="false" outlineLevel="0" collapsed="false">
      <c r="A95" s="0" t="s">
        <v>2835</v>
      </c>
      <c r="B95" s="0" t="n">
        <v>94</v>
      </c>
      <c r="C95" s="0" t="s">
        <v>2836</v>
      </c>
    </row>
    <row r="96" customFormat="false" ht="15" hidden="false" customHeight="false" outlineLevel="0" collapsed="false">
      <c r="A96" s="0" t="s">
        <v>2837</v>
      </c>
      <c r="B96" s="0" t="n">
        <v>95</v>
      </c>
      <c r="C96" s="0" t="s">
        <v>2838</v>
      </c>
    </row>
    <row r="97" customFormat="false" ht="15" hidden="false" customHeight="false" outlineLevel="0" collapsed="false">
      <c r="A97" s="0" t="s">
        <v>2839</v>
      </c>
      <c r="B97" s="0" t="n">
        <v>96</v>
      </c>
      <c r="C97" s="0" t="s">
        <v>2840</v>
      </c>
    </row>
    <row r="98" customFormat="false" ht="15" hidden="false" customHeight="false" outlineLevel="0" collapsed="false">
      <c r="A98" s="0" t="s">
        <v>2841</v>
      </c>
      <c r="B98" s="0" t="n">
        <v>97</v>
      </c>
      <c r="C98" s="0" t="s">
        <v>2842</v>
      </c>
    </row>
    <row r="99" customFormat="false" ht="15" hidden="false" customHeight="false" outlineLevel="0" collapsed="false">
      <c r="A99" s="0" t="s">
        <v>2843</v>
      </c>
      <c r="B99" s="0" t="n">
        <v>98</v>
      </c>
      <c r="C99" s="0" t="s">
        <v>2844</v>
      </c>
      <c r="F99" s="0" t="s">
        <v>2609</v>
      </c>
    </row>
    <row r="100" customFormat="false" ht="15" hidden="false" customHeight="false" outlineLevel="0" collapsed="false">
      <c r="A100" s="0" t="s">
        <v>2845</v>
      </c>
      <c r="B100" s="0" t="n">
        <v>99</v>
      </c>
      <c r="C100" s="0" t="s">
        <v>2846</v>
      </c>
    </row>
    <row r="101" customFormat="false" ht="15" hidden="false" customHeight="false" outlineLevel="0" collapsed="false">
      <c r="A101" s="0" t="s">
        <v>2847</v>
      </c>
      <c r="B101" s="0" t="n">
        <v>100</v>
      </c>
      <c r="C101" s="0" t="s">
        <v>2848</v>
      </c>
    </row>
    <row r="102" customFormat="false" ht="15" hidden="false" customHeight="false" outlineLevel="0" collapsed="false">
      <c r="A102" s="0" t="s">
        <v>2849</v>
      </c>
      <c r="B102" s="0" t="n">
        <v>101</v>
      </c>
      <c r="C102" s="0" t="s">
        <v>2850</v>
      </c>
    </row>
    <row r="103" customFormat="false" ht="15" hidden="false" customHeight="false" outlineLevel="0" collapsed="false">
      <c r="A103" s="0" t="s">
        <v>2851</v>
      </c>
      <c r="B103" s="0" t="n">
        <v>102</v>
      </c>
      <c r="C103" s="0" t="s">
        <v>2852</v>
      </c>
    </row>
    <row r="104" customFormat="false" ht="15" hidden="false" customHeight="false" outlineLevel="0" collapsed="false">
      <c r="A104" s="0" t="s">
        <v>2853</v>
      </c>
      <c r="B104" s="0" t="n">
        <v>103</v>
      </c>
      <c r="C104" s="0" t="s">
        <v>2854</v>
      </c>
    </row>
    <row r="105" customFormat="false" ht="15" hidden="false" customHeight="false" outlineLevel="0" collapsed="false">
      <c r="A105" s="0" t="s">
        <v>2855</v>
      </c>
      <c r="B105" s="0" t="n">
        <v>115</v>
      </c>
      <c r="C105" s="0" t="s">
        <v>2856</v>
      </c>
    </row>
    <row r="106" customFormat="false" ht="15" hidden="false" customHeight="false" outlineLevel="0" collapsed="false">
      <c r="A106" s="0" t="s">
        <v>2857</v>
      </c>
      <c r="B106" s="0" t="n">
        <v>105</v>
      </c>
      <c r="C106" s="0" t="s">
        <v>2858</v>
      </c>
    </row>
    <row r="107" customFormat="false" ht="15" hidden="false" customHeight="false" outlineLevel="0" collapsed="false">
      <c r="A107" s="0" t="s">
        <v>2859</v>
      </c>
      <c r="B107" s="0" t="n">
        <v>106</v>
      </c>
      <c r="C107" s="0" t="s">
        <v>2860</v>
      </c>
    </row>
    <row r="108" customFormat="false" ht="15" hidden="false" customHeight="false" outlineLevel="0" collapsed="false">
      <c r="A108" s="0" t="s">
        <v>2861</v>
      </c>
      <c r="B108" s="0" t="n">
        <v>104</v>
      </c>
      <c r="C108" s="0" t="s">
        <v>2862</v>
      </c>
    </row>
    <row r="109" customFormat="false" ht="15" hidden="false" customHeight="false" outlineLevel="0" collapsed="false">
      <c r="A109" s="0" t="s">
        <v>2863</v>
      </c>
      <c r="B109" s="0" t="n">
        <v>108</v>
      </c>
      <c r="C109" s="0" t="s">
        <v>2864</v>
      </c>
    </row>
    <row r="110" customFormat="false" ht="15" hidden="false" customHeight="false" outlineLevel="0" collapsed="false">
      <c r="A110" s="0" t="s">
        <v>2865</v>
      </c>
      <c r="B110" s="0" t="n">
        <v>109</v>
      </c>
      <c r="C110" s="0" t="s">
        <v>2866</v>
      </c>
      <c r="F110" s="0" t="s">
        <v>2609</v>
      </c>
    </row>
    <row r="111" customFormat="false" ht="15" hidden="false" customHeight="false" outlineLevel="0" collapsed="false">
      <c r="A111" s="0" t="s">
        <v>2867</v>
      </c>
      <c r="B111" s="0" t="n">
        <v>110</v>
      </c>
      <c r="C111" s="0" t="s">
        <v>2868</v>
      </c>
    </row>
    <row r="112" customFormat="false" ht="15" hidden="false" customHeight="false" outlineLevel="0" collapsed="false">
      <c r="A112" s="0" t="s">
        <v>2869</v>
      </c>
      <c r="B112" s="0" t="n">
        <v>111</v>
      </c>
      <c r="C112" s="0" t="s">
        <v>2870</v>
      </c>
    </row>
    <row r="113" customFormat="false" ht="15" hidden="false" customHeight="false" outlineLevel="0" collapsed="false">
      <c r="A113" s="0" t="s">
        <v>2871</v>
      </c>
      <c r="B113" s="0" t="n">
        <v>112</v>
      </c>
      <c r="C113" s="0" t="s">
        <v>2872</v>
      </c>
    </row>
    <row r="114" customFormat="false" ht="15" hidden="false" customHeight="false" outlineLevel="0" collapsed="false">
      <c r="A114" s="0" t="s">
        <v>2873</v>
      </c>
      <c r="B114" s="0" t="n">
        <v>113</v>
      </c>
      <c r="C114" s="0" t="s">
        <v>2874</v>
      </c>
    </row>
    <row r="115" customFormat="false" ht="15" hidden="false" customHeight="false" outlineLevel="0" collapsed="false">
      <c r="A115" s="0" t="s">
        <v>2875</v>
      </c>
      <c r="B115" s="0" t="n">
        <v>114</v>
      </c>
      <c r="C115" s="0" t="s">
        <v>2876</v>
      </c>
    </row>
    <row r="116" customFormat="false" ht="15" hidden="false" customHeight="false" outlineLevel="0" collapsed="false">
      <c r="A116" s="0" t="s">
        <v>2877</v>
      </c>
      <c r="B116" s="0" t="n">
        <v>167</v>
      </c>
      <c r="C116" s="0" t="s">
        <v>2878</v>
      </c>
      <c r="F116" s="0" t="s">
        <v>2648</v>
      </c>
    </row>
    <row r="117" customFormat="false" ht="15" hidden="false" customHeight="false" outlineLevel="0" collapsed="false">
      <c r="A117" s="0" t="s">
        <v>2879</v>
      </c>
      <c r="B117" s="0" t="n">
        <v>116</v>
      </c>
      <c r="C117" s="0" t="s">
        <v>2880</v>
      </c>
    </row>
    <row r="118" customFormat="false" ht="15" hidden="false" customHeight="false" outlineLevel="0" collapsed="false">
      <c r="A118" s="0" t="s">
        <v>2881</v>
      </c>
      <c r="B118" s="0" t="n">
        <v>117</v>
      </c>
      <c r="C118" s="0" t="s">
        <v>2882</v>
      </c>
    </row>
    <row r="119" customFormat="false" ht="15" hidden="false" customHeight="false" outlineLevel="0" collapsed="false">
      <c r="A119" s="0" t="s">
        <v>2883</v>
      </c>
      <c r="B119" s="0" t="n">
        <v>118</v>
      </c>
      <c r="C119" s="0" t="s">
        <v>2884</v>
      </c>
    </row>
    <row r="120" customFormat="false" ht="15" hidden="false" customHeight="false" outlineLevel="0" collapsed="false">
      <c r="A120" s="0" t="s">
        <v>2885</v>
      </c>
      <c r="B120" s="0" t="n">
        <v>119</v>
      </c>
      <c r="C120" s="0" t="s">
        <v>2886</v>
      </c>
    </row>
    <row r="121" customFormat="false" ht="15" hidden="false" customHeight="false" outlineLevel="0" collapsed="false">
      <c r="A121" s="0" t="s">
        <v>2865</v>
      </c>
      <c r="B121" s="0" t="n">
        <v>120</v>
      </c>
      <c r="C121" s="0" t="s">
        <v>2887</v>
      </c>
    </row>
    <row r="122" customFormat="false" ht="15" hidden="false" customHeight="false" outlineLevel="0" collapsed="false">
      <c r="A122" s="0" t="s">
        <v>2888</v>
      </c>
      <c r="B122" s="0" t="n">
        <v>121</v>
      </c>
      <c r="C122" s="0" t="s">
        <v>2889</v>
      </c>
    </row>
    <row r="123" customFormat="false" ht="15" hidden="false" customHeight="false" outlineLevel="0" collapsed="false">
      <c r="A123" s="0" t="s">
        <v>2890</v>
      </c>
      <c r="B123" s="0" t="n">
        <v>122</v>
      </c>
      <c r="C123" s="0" t="s">
        <v>2891</v>
      </c>
    </row>
    <row r="124" customFormat="false" ht="15" hidden="false" customHeight="false" outlineLevel="0" collapsed="false">
      <c r="A124" s="0" t="s">
        <v>2892</v>
      </c>
      <c r="B124" s="0" t="n">
        <v>123</v>
      </c>
      <c r="C124" s="0" t="s">
        <v>2893</v>
      </c>
    </row>
    <row r="125" customFormat="false" ht="15" hidden="false" customHeight="false" outlineLevel="0" collapsed="false">
      <c r="B125" s="0" t="n">
        <v>124</v>
      </c>
      <c r="C125" s="0" t="s">
        <v>2894</v>
      </c>
    </row>
    <row r="126" customFormat="false" ht="15" hidden="false" customHeight="false" outlineLevel="0" collapsed="false">
      <c r="A126" s="0" t="s">
        <v>2895</v>
      </c>
      <c r="B126" s="0" t="n">
        <v>125</v>
      </c>
      <c r="C126" s="0" t="s">
        <v>2896</v>
      </c>
    </row>
    <row r="127" customFormat="false" ht="15" hidden="false" customHeight="false" outlineLevel="0" collapsed="false">
      <c r="A127" s="0" t="s">
        <v>2897</v>
      </c>
      <c r="B127" s="0" t="n">
        <v>126</v>
      </c>
      <c r="C127" s="0" t="s">
        <v>2898</v>
      </c>
      <c r="D127" s="0" t="s">
        <v>2899</v>
      </c>
      <c r="E127" s="0" t="s">
        <v>2900</v>
      </c>
    </row>
    <row r="128" customFormat="false" ht="15" hidden="false" customHeight="false" outlineLevel="0" collapsed="false">
      <c r="B128" s="0" t="n">
        <v>127</v>
      </c>
      <c r="C128" s="0" t="s">
        <v>2901</v>
      </c>
      <c r="E128" s="0" t="s">
        <v>2902</v>
      </c>
    </row>
    <row r="129" customFormat="false" ht="15" hidden="false" customHeight="false" outlineLevel="0" collapsed="false">
      <c r="B129" s="0" t="n">
        <v>128</v>
      </c>
      <c r="C129" s="0" t="s">
        <v>2903</v>
      </c>
      <c r="E129" s="0" t="s">
        <v>2902</v>
      </c>
    </row>
    <row r="130" customFormat="false" ht="15" hidden="false" customHeight="false" outlineLevel="0" collapsed="false">
      <c r="A130" s="0" t="s">
        <v>2904</v>
      </c>
      <c r="B130" s="0" t="n">
        <v>129</v>
      </c>
      <c r="C130" s="0" t="s">
        <v>2905</v>
      </c>
      <c r="D130" s="0" t="s">
        <v>2906</v>
      </c>
      <c r="E130" s="0" t="s">
        <v>2907</v>
      </c>
    </row>
    <row r="131" customFormat="false" ht="15" hidden="false" customHeight="false" outlineLevel="0" collapsed="false">
      <c r="A131" s="0" t="s">
        <v>2908</v>
      </c>
      <c r="B131" s="0" t="n">
        <v>130</v>
      </c>
      <c r="C131" s="0" t="s">
        <v>2909</v>
      </c>
      <c r="D131" s="0" t="s">
        <v>2910</v>
      </c>
      <c r="E131" s="0" t="s">
        <v>2911</v>
      </c>
    </row>
    <row r="132" customFormat="false" ht="15" hidden="false" customHeight="false" outlineLevel="0" collapsed="false">
      <c r="A132" s="0" t="s">
        <v>2912</v>
      </c>
      <c r="B132" s="0" t="n">
        <v>131</v>
      </c>
      <c r="C132" s="0" t="s">
        <v>2913</v>
      </c>
    </row>
    <row r="133" customFormat="false" ht="15" hidden="false" customHeight="false" outlineLevel="0" collapsed="false">
      <c r="A133" s="0" t="s">
        <v>2914</v>
      </c>
      <c r="B133" s="0" t="n">
        <v>132</v>
      </c>
      <c r="C133" s="0" t="s">
        <v>2915</v>
      </c>
      <c r="D133" s="0" t="s">
        <v>2916</v>
      </c>
    </row>
    <row r="134" customFormat="false" ht="15" hidden="false" customHeight="false" outlineLevel="0" collapsed="false">
      <c r="A134" s="0" t="s">
        <v>2917</v>
      </c>
      <c r="B134" s="0" t="n">
        <v>133</v>
      </c>
      <c r="C134" s="0" t="s">
        <v>2918</v>
      </c>
    </row>
    <row r="135" customFormat="false" ht="15" hidden="false" customHeight="false" outlineLevel="0" collapsed="false">
      <c r="A135" s="0" t="s">
        <v>2919</v>
      </c>
      <c r="B135" s="0" t="n">
        <v>134</v>
      </c>
      <c r="C135" s="0" t="s">
        <v>2920</v>
      </c>
      <c r="D135" s="0" t="n">
        <v>4141682613</v>
      </c>
    </row>
    <row r="136" customFormat="false" ht="15" hidden="false" customHeight="false" outlineLevel="0" collapsed="false">
      <c r="A136" s="0" t="s">
        <v>2921</v>
      </c>
      <c r="B136" s="0" t="n">
        <v>135</v>
      </c>
      <c r="C136" s="0" t="s">
        <v>2922</v>
      </c>
      <c r="D136" s="0" t="s">
        <v>2923</v>
      </c>
      <c r="E136" s="0" t="s">
        <v>2924</v>
      </c>
    </row>
    <row r="137" customFormat="false" ht="15" hidden="false" customHeight="false" outlineLevel="0" collapsed="false">
      <c r="A137" s="0" t="s">
        <v>2925</v>
      </c>
      <c r="B137" s="0" t="n">
        <v>136</v>
      </c>
      <c r="C137" s="0" t="s">
        <v>2926</v>
      </c>
      <c r="D137" s="0" t="s">
        <v>2927</v>
      </c>
      <c r="E137" s="0" t="s">
        <v>2928</v>
      </c>
    </row>
    <row r="138" customFormat="false" ht="15" hidden="false" customHeight="false" outlineLevel="0" collapsed="false">
      <c r="A138" s="0" t="s">
        <v>2929</v>
      </c>
      <c r="B138" s="0" t="n">
        <v>137</v>
      </c>
      <c r="C138" s="0" t="s">
        <v>2930</v>
      </c>
      <c r="E138" s="0" t="s">
        <v>2931</v>
      </c>
    </row>
    <row r="139" customFormat="false" ht="15" hidden="false" customHeight="false" outlineLevel="0" collapsed="false">
      <c r="A139" s="0" t="s">
        <v>2932</v>
      </c>
      <c r="B139" s="0" t="n">
        <v>138</v>
      </c>
      <c r="C139" s="0" t="s">
        <v>2933</v>
      </c>
      <c r="D139" s="0" t="s">
        <v>2934</v>
      </c>
    </row>
    <row r="140" customFormat="false" ht="15" hidden="false" customHeight="false" outlineLevel="0" collapsed="false">
      <c r="A140" s="0" t="s">
        <v>2935</v>
      </c>
      <c r="B140" s="0" t="n">
        <v>139</v>
      </c>
      <c r="C140" s="0" t="s">
        <v>2936</v>
      </c>
      <c r="D140" s="0" t="s">
        <v>2937</v>
      </c>
    </row>
    <row r="141" customFormat="false" ht="15" hidden="false" customHeight="false" outlineLevel="0" collapsed="false">
      <c r="A141" s="0" t="s">
        <v>2938</v>
      </c>
      <c r="B141" s="0" t="n">
        <v>140</v>
      </c>
      <c r="C141" s="0" t="s">
        <v>2939</v>
      </c>
      <c r="D141" s="0" t="s">
        <v>2940</v>
      </c>
    </row>
    <row r="142" customFormat="false" ht="15" hidden="false" customHeight="false" outlineLevel="0" collapsed="false">
      <c r="A142" s="0" t="s">
        <v>2941</v>
      </c>
      <c r="B142" s="0" t="n">
        <v>141</v>
      </c>
      <c r="C142" s="0" t="s">
        <v>2942</v>
      </c>
      <c r="D142" s="0" t="s">
        <v>2943</v>
      </c>
    </row>
    <row r="143" customFormat="false" ht="15" hidden="false" customHeight="false" outlineLevel="0" collapsed="false">
      <c r="A143" s="0" t="s">
        <v>2944</v>
      </c>
      <c r="B143" s="0" t="n">
        <v>142</v>
      </c>
      <c r="C143" s="0" t="s">
        <v>2945</v>
      </c>
    </row>
    <row r="144" customFormat="false" ht="15" hidden="false" customHeight="false" outlineLevel="0" collapsed="false">
      <c r="A144" s="0" t="s">
        <v>2946</v>
      </c>
      <c r="B144" s="0" t="n">
        <v>143</v>
      </c>
      <c r="C144" s="0" t="s">
        <v>2947</v>
      </c>
      <c r="D144" s="0" t="s">
        <v>2948</v>
      </c>
    </row>
    <row r="145" customFormat="false" ht="15" hidden="false" customHeight="false" outlineLevel="0" collapsed="false">
      <c r="A145" s="0" t="s">
        <v>2949</v>
      </c>
      <c r="B145" s="0" t="n">
        <v>144</v>
      </c>
      <c r="C145" s="0" t="s">
        <v>2950</v>
      </c>
      <c r="D145" s="0" t="s">
        <v>2951</v>
      </c>
    </row>
    <row r="146" customFormat="false" ht="15" hidden="false" customHeight="false" outlineLevel="0" collapsed="false">
      <c r="A146" s="0" t="s">
        <v>2952</v>
      </c>
      <c r="B146" s="0" t="n">
        <v>145</v>
      </c>
      <c r="C146" s="0" t="s">
        <v>2953</v>
      </c>
      <c r="D146" s="0" t="s">
        <v>2954</v>
      </c>
    </row>
    <row r="147" customFormat="false" ht="15" hidden="false" customHeight="false" outlineLevel="0" collapsed="false">
      <c r="A147" s="0" t="s">
        <v>2955</v>
      </c>
      <c r="B147" s="0" t="n">
        <v>146</v>
      </c>
      <c r="C147" s="0" t="s">
        <v>2956</v>
      </c>
    </row>
    <row r="148" customFormat="false" ht="15" hidden="false" customHeight="false" outlineLevel="0" collapsed="false">
      <c r="A148" s="0" t="s">
        <v>2794</v>
      </c>
      <c r="B148" s="0" t="n">
        <v>147</v>
      </c>
      <c r="C148" s="0" t="s">
        <v>2795</v>
      </c>
      <c r="D148" s="0" t="s">
        <v>2957</v>
      </c>
    </row>
    <row r="149" customFormat="false" ht="15" hidden="false" customHeight="false" outlineLevel="0" collapsed="false">
      <c r="A149" s="0" t="s">
        <v>2958</v>
      </c>
      <c r="B149" s="0" t="n">
        <v>148</v>
      </c>
      <c r="C149" s="0" t="s">
        <v>2959</v>
      </c>
      <c r="D149" s="0" t="s">
        <v>2960</v>
      </c>
      <c r="E149" s="0" t="s">
        <v>2961</v>
      </c>
    </row>
    <row r="150" customFormat="false" ht="15" hidden="false" customHeight="false" outlineLevel="0" collapsed="false">
      <c r="A150" s="0" t="s">
        <v>2962</v>
      </c>
      <c r="B150" s="0" t="n">
        <v>149</v>
      </c>
      <c r="C150" s="0" t="s">
        <v>2963</v>
      </c>
      <c r="D150" s="0" t="s">
        <v>2964</v>
      </c>
      <c r="E150" s="0" t="s">
        <v>2965</v>
      </c>
    </row>
    <row r="151" customFormat="false" ht="15" hidden="false" customHeight="false" outlineLevel="0" collapsed="false">
      <c r="A151" s="0" t="s">
        <v>2966</v>
      </c>
      <c r="B151" s="0" t="n">
        <v>150</v>
      </c>
      <c r="C151" s="0" t="s">
        <v>2967</v>
      </c>
      <c r="D151" s="0" t="s">
        <v>2968</v>
      </c>
    </row>
    <row r="152" customFormat="false" ht="15" hidden="false" customHeight="false" outlineLevel="0" collapsed="false">
      <c r="A152" s="0" t="s">
        <v>2969</v>
      </c>
      <c r="B152" s="0" t="n">
        <v>151</v>
      </c>
      <c r="C152" s="0" t="s">
        <v>2970</v>
      </c>
      <c r="D152" s="0" t="s">
        <v>2971</v>
      </c>
      <c r="E152" s="0" t="s">
        <v>2972</v>
      </c>
    </row>
    <row r="153" customFormat="false" ht="15" hidden="false" customHeight="false" outlineLevel="0" collapsed="false">
      <c r="A153" s="0" t="s">
        <v>2973</v>
      </c>
      <c r="B153" s="0" t="n">
        <v>152</v>
      </c>
      <c r="C153" s="0" t="s">
        <v>2974</v>
      </c>
      <c r="D153" s="0" t="s">
        <v>2975</v>
      </c>
      <c r="E153" s="0" t="s">
        <v>2976</v>
      </c>
    </row>
    <row r="154" customFormat="false" ht="15" hidden="false" customHeight="false" outlineLevel="0" collapsed="false">
      <c r="A154" s="0" t="s">
        <v>2977</v>
      </c>
      <c r="B154" s="0" t="n">
        <v>153</v>
      </c>
      <c r="C154" s="0" t="s">
        <v>2978</v>
      </c>
      <c r="D154" s="0" t="s">
        <v>2979</v>
      </c>
      <c r="E154" s="0" t="s">
        <v>2980</v>
      </c>
    </row>
    <row r="155" customFormat="false" ht="15" hidden="false" customHeight="false" outlineLevel="0" collapsed="false">
      <c r="A155" s="0" t="s">
        <v>2981</v>
      </c>
      <c r="B155" s="0" t="n">
        <v>154</v>
      </c>
      <c r="C155" s="0" t="s">
        <v>2982</v>
      </c>
    </row>
    <row r="156" customFormat="false" ht="15" hidden="false" customHeight="false" outlineLevel="0" collapsed="false">
      <c r="A156" s="0" t="s">
        <v>2983</v>
      </c>
      <c r="B156" s="0" t="n">
        <v>155</v>
      </c>
      <c r="C156" s="0" t="s">
        <v>2984</v>
      </c>
    </row>
    <row r="157" customFormat="false" ht="15" hidden="false" customHeight="false" outlineLevel="0" collapsed="false">
      <c r="A157" s="0" t="s">
        <v>2985</v>
      </c>
      <c r="B157" s="0" t="n">
        <v>156</v>
      </c>
      <c r="C157" s="0" t="s">
        <v>2986</v>
      </c>
    </row>
    <row r="158" customFormat="false" ht="15" hidden="false" customHeight="false" outlineLevel="0" collapsed="false">
      <c r="A158" s="0" t="s">
        <v>2987</v>
      </c>
      <c r="B158" s="0" t="n">
        <v>157</v>
      </c>
      <c r="C158" s="0" t="s">
        <v>2988</v>
      </c>
    </row>
    <row r="159" customFormat="false" ht="15" hidden="false" customHeight="false" outlineLevel="0" collapsed="false">
      <c r="A159" s="0" t="s">
        <v>2989</v>
      </c>
      <c r="B159" s="0" t="n">
        <v>158</v>
      </c>
      <c r="C159" s="0" t="s">
        <v>2990</v>
      </c>
      <c r="D159" s="0" t="s">
        <v>2991</v>
      </c>
      <c r="E159" s="0" t="s">
        <v>2992</v>
      </c>
    </row>
    <row r="160" customFormat="false" ht="15" hidden="false" customHeight="false" outlineLevel="0" collapsed="false">
      <c r="A160" s="0" t="s">
        <v>2993</v>
      </c>
      <c r="B160" s="0" t="n">
        <v>159</v>
      </c>
      <c r="C160" s="0" t="s">
        <v>2994</v>
      </c>
    </row>
    <row r="161" customFormat="false" ht="15" hidden="false" customHeight="false" outlineLevel="0" collapsed="false">
      <c r="A161" s="0" t="s">
        <v>2995</v>
      </c>
      <c r="B161" s="0" t="n">
        <v>160</v>
      </c>
      <c r="C161" s="0" t="s">
        <v>2996</v>
      </c>
      <c r="D161" s="0" t="s">
        <v>2997</v>
      </c>
      <c r="E161" s="0" t="s">
        <v>2998</v>
      </c>
    </row>
    <row r="162" customFormat="false" ht="15" hidden="false" customHeight="false" outlineLevel="0" collapsed="false">
      <c r="A162" s="0" t="s">
        <v>2999</v>
      </c>
      <c r="B162" s="0" t="n">
        <v>161</v>
      </c>
      <c r="C162" s="0" t="s">
        <v>3000</v>
      </c>
    </row>
    <row r="163" customFormat="false" ht="15" hidden="false" customHeight="false" outlineLevel="0" collapsed="false">
      <c r="A163" s="0" t="s">
        <v>3001</v>
      </c>
      <c r="B163" s="0" t="n">
        <v>162</v>
      </c>
      <c r="C163" s="0" t="s">
        <v>3002</v>
      </c>
      <c r="F163" s="0" t="s">
        <v>3003</v>
      </c>
    </row>
    <row r="164" customFormat="false" ht="15" hidden="false" customHeight="false" outlineLevel="0" collapsed="false">
      <c r="A164" s="0" t="s">
        <v>3004</v>
      </c>
      <c r="B164" s="0" t="n">
        <v>163</v>
      </c>
      <c r="C164" s="0" t="s">
        <v>3005</v>
      </c>
      <c r="F164" s="0" t="s">
        <v>3003</v>
      </c>
    </row>
    <row r="165" customFormat="false" ht="15" hidden="false" customHeight="false" outlineLevel="0" collapsed="false">
      <c r="A165" s="0" t="s">
        <v>3006</v>
      </c>
      <c r="B165" s="0" t="n">
        <v>164</v>
      </c>
      <c r="C165" s="0" t="s">
        <v>3007</v>
      </c>
      <c r="D165" s="0" t="s">
        <v>3008</v>
      </c>
      <c r="E165" s="0" t="s">
        <v>3009</v>
      </c>
      <c r="F165" s="0" t="s">
        <v>2648</v>
      </c>
    </row>
    <row r="166" customFormat="false" ht="15" hidden="false" customHeight="false" outlineLevel="0" collapsed="false">
      <c r="A166" s="0" t="s">
        <v>3010</v>
      </c>
      <c r="B166" s="0" t="n">
        <v>165</v>
      </c>
      <c r="C166" s="0" t="s">
        <v>3011</v>
      </c>
    </row>
    <row r="167" customFormat="false" ht="15" hidden="false" customHeight="false" outlineLevel="0" collapsed="false">
      <c r="A167" s="0" t="s">
        <v>3012</v>
      </c>
      <c r="B167" s="0" t="n">
        <v>166</v>
      </c>
      <c r="C167" s="0" t="s">
        <v>3013</v>
      </c>
      <c r="F167" s="0" t="s">
        <v>3003</v>
      </c>
    </row>
    <row r="168" customFormat="false" ht="15" hidden="false" customHeight="false" outlineLevel="0" collapsed="false">
      <c r="A168" s="0" t="s">
        <v>3014</v>
      </c>
      <c r="B168" s="0" t="n">
        <v>53</v>
      </c>
      <c r="C168" s="0" t="s">
        <v>3015</v>
      </c>
      <c r="E168" s="0" t="s">
        <v>3016</v>
      </c>
      <c r="F168" s="0" t="s">
        <v>2648</v>
      </c>
    </row>
    <row r="169" customFormat="false" ht="15" hidden="false" customHeight="false" outlineLevel="0" collapsed="false">
      <c r="A169" s="0" t="s">
        <v>3017</v>
      </c>
      <c r="B169" s="0" t="n">
        <v>168</v>
      </c>
      <c r="C169" s="0" t="s">
        <v>3018</v>
      </c>
      <c r="F169" s="0" t="s">
        <v>3003</v>
      </c>
    </row>
    <row r="170" customFormat="false" ht="15" hidden="false" customHeight="false" outlineLevel="0" collapsed="false">
      <c r="A170" s="0" t="s">
        <v>3019</v>
      </c>
      <c r="B170" s="0" t="n">
        <v>169</v>
      </c>
      <c r="C170" s="0" t="s">
        <v>3020</v>
      </c>
      <c r="F170" s="0" t="s">
        <v>2648</v>
      </c>
    </row>
    <row r="171" customFormat="false" ht="15" hidden="false" customHeight="false" outlineLevel="0" collapsed="false">
      <c r="A171" s="0" t="s">
        <v>3021</v>
      </c>
      <c r="B171" s="0" t="n">
        <v>170</v>
      </c>
      <c r="C171" s="0" t="s">
        <v>3022</v>
      </c>
      <c r="F171" s="0" t="s">
        <v>3003</v>
      </c>
    </row>
    <row r="172" customFormat="false" ht="15" hidden="false" customHeight="false" outlineLevel="0" collapsed="false">
      <c r="A172" s="0" t="s">
        <v>3023</v>
      </c>
      <c r="B172" s="0" t="n">
        <v>171</v>
      </c>
      <c r="C172" s="0" t="s">
        <v>3024</v>
      </c>
      <c r="F172" s="0" t="s">
        <v>3003</v>
      </c>
    </row>
    <row r="173" customFormat="false" ht="15" hidden="false" customHeight="false" outlineLevel="0" collapsed="false">
      <c r="A173" s="0" t="s">
        <v>3025</v>
      </c>
      <c r="B173" s="0" t="n">
        <v>172</v>
      </c>
      <c r="C173" s="0" t="s">
        <v>3026</v>
      </c>
      <c r="F173" s="0" t="s">
        <v>2609</v>
      </c>
    </row>
    <row r="174" customFormat="false" ht="15" hidden="false" customHeight="false" outlineLevel="0" collapsed="false">
      <c r="A174" s="0" t="s">
        <v>3027</v>
      </c>
      <c r="B174" s="0" t="n">
        <v>173</v>
      </c>
      <c r="C174" s="0" t="s">
        <v>3028</v>
      </c>
      <c r="F174" s="0" t="s">
        <v>2609</v>
      </c>
    </row>
    <row r="175" customFormat="false" ht="15" hidden="false" customHeight="false" outlineLevel="0" collapsed="false">
      <c r="A175" s="0" t="s">
        <v>3029</v>
      </c>
      <c r="B175" s="0" t="n">
        <v>174</v>
      </c>
      <c r="C175" s="0" t="s">
        <v>3030</v>
      </c>
      <c r="F175" s="0" t="s">
        <v>3003</v>
      </c>
    </row>
    <row r="176" customFormat="false" ht="15" hidden="false" customHeight="false" outlineLevel="0" collapsed="false">
      <c r="A176" s="0" t="s">
        <v>3031</v>
      </c>
      <c r="B176" s="0" t="n">
        <v>175</v>
      </c>
      <c r="C176" s="0" t="s">
        <v>3032</v>
      </c>
      <c r="F176" s="0" t="s">
        <v>3003</v>
      </c>
    </row>
    <row r="177" customFormat="false" ht="15" hidden="false" customHeight="false" outlineLevel="0" collapsed="false">
      <c r="A177" s="0" t="s">
        <v>3033</v>
      </c>
      <c r="B177" s="0" t="n">
        <v>176</v>
      </c>
      <c r="C177" s="0" t="s">
        <v>3034</v>
      </c>
      <c r="F177" s="0" t="s">
        <v>3003</v>
      </c>
    </row>
    <row r="178" customFormat="false" ht="15" hidden="false" customHeight="false" outlineLevel="0" collapsed="false">
      <c r="A178" s="0" t="s">
        <v>3035</v>
      </c>
      <c r="B178" s="0" t="n">
        <v>177</v>
      </c>
      <c r="C178" s="0" t="s">
        <v>3036</v>
      </c>
      <c r="F178" s="0" t="s">
        <v>3003</v>
      </c>
    </row>
    <row r="179" customFormat="false" ht="15" hidden="false" customHeight="false" outlineLevel="0" collapsed="false">
      <c r="A179" s="0" t="s">
        <v>3037</v>
      </c>
      <c r="B179" s="0" t="n">
        <v>178</v>
      </c>
      <c r="C179" s="0" t="s">
        <v>3038</v>
      </c>
      <c r="F179" s="0" t="s">
        <v>3003</v>
      </c>
    </row>
    <row r="180" customFormat="false" ht="15" hidden="false" customHeight="false" outlineLevel="0" collapsed="false">
      <c r="A180" s="0" t="s">
        <v>3039</v>
      </c>
      <c r="B180" s="0" t="n">
        <v>179</v>
      </c>
      <c r="C180" s="0" t="s">
        <v>3040</v>
      </c>
    </row>
    <row r="181" customFormat="false" ht="15" hidden="false" customHeight="false" outlineLevel="0" collapsed="false">
      <c r="A181" s="0" t="s">
        <v>3041</v>
      </c>
      <c r="B181" s="0" t="n">
        <v>180</v>
      </c>
      <c r="C181" s="0" t="s">
        <v>3042</v>
      </c>
      <c r="F181" s="0" t="s">
        <v>2648</v>
      </c>
    </row>
    <row r="182" customFormat="false" ht="15" hidden="false" customHeight="false" outlineLevel="0" collapsed="false">
      <c r="A182" s="0" t="s">
        <v>3043</v>
      </c>
      <c r="B182" s="0" t="n">
        <v>181</v>
      </c>
      <c r="C182" s="0" t="s">
        <v>3044</v>
      </c>
      <c r="D182" s="0" t="s">
        <v>3045</v>
      </c>
      <c r="E182" s="0" t="s">
        <v>3046</v>
      </c>
      <c r="F182" s="0" t="s">
        <v>2648</v>
      </c>
    </row>
    <row r="183" customFormat="false" ht="15" hidden="false" customHeight="false" outlineLevel="0" collapsed="false">
      <c r="A183" s="0" t="s">
        <v>3047</v>
      </c>
      <c r="B183" s="0" t="n">
        <v>182</v>
      </c>
      <c r="C183" s="0" t="s">
        <v>3048</v>
      </c>
      <c r="F183" s="0" t="s">
        <v>3003</v>
      </c>
    </row>
    <row r="184" customFormat="false" ht="15" hidden="false" customHeight="false" outlineLevel="0" collapsed="false">
      <c r="A184" s="0" t="s">
        <v>3049</v>
      </c>
      <c r="B184" s="0" t="n">
        <v>183</v>
      </c>
      <c r="C184" s="0" t="s">
        <v>3050</v>
      </c>
      <c r="F184" s="0" t="s">
        <v>3003</v>
      </c>
    </row>
    <row r="185" customFormat="false" ht="15" hidden="false" customHeight="false" outlineLevel="0" collapsed="false">
      <c r="A185" s="0" t="s">
        <v>3051</v>
      </c>
      <c r="B185" s="0" t="n">
        <v>184</v>
      </c>
      <c r="C185" s="0" t="s">
        <v>3052</v>
      </c>
      <c r="D185" s="0" t="s">
        <v>3053</v>
      </c>
      <c r="E185" s="0" t="s">
        <v>3054</v>
      </c>
      <c r="F185" s="0" t="s">
        <v>2648</v>
      </c>
    </row>
    <row r="186" customFormat="false" ht="15" hidden="false" customHeight="false" outlineLevel="0" collapsed="false">
      <c r="A186" s="0" t="s">
        <v>3055</v>
      </c>
      <c r="B186" s="0" t="n">
        <v>185</v>
      </c>
      <c r="C186" s="0" t="s">
        <v>3056</v>
      </c>
      <c r="D186" s="0" t="s">
        <v>3057</v>
      </c>
      <c r="E186" s="0" t="s">
        <v>3058</v>
      </c>
      <c r="F186" s="0" t="s">
        <v>2648</v>
      </c>
    </row>
    <row r="187" customFormat="false" ht="15" hidden="false" customHeight="false" outlineLevel="0" collapsed="false">
      <c r="A187" s="0" t="s">
        <v>3059</v>
      </c>
      <c r="B187" s="0" t="n">
        <v>186</v>
      </c>
      <c r="C187" s="0" t="s">
        <v>3060</v>
      </c>
      <c r="F187" s="0" t="s">
        <v>2648</v>
      </c>
    </row>
    <row r="188" customFormat="false" ht="15" hidden="false" customHeight="false" outlineLevel="0" collapsed="false">
      <c r="A188" s="0" t="s">
        <v>3061</v>
      </c>
      <c r="B188" s="0" t="n">
        <v>187</v>
      </c>
      <c r="C188" s="0" t="s">
        <v>3062</v>
      </c>
      <c r="F188" s="0" t="s">
        <v>3003</v>
      </c>
    </row>
    <row r="189" customFormat="false" ht="15" hidden="false" customHeight="false" outlineLevel="0" collapsed="false">
      <c r="A189" s="0" t="s">
        <v>3063</v>
      </c>
      <c r="B189" s="0" t="n">
        <v>188</v>
      </c>
      <c r="C189" s="0" t="s">
        <v>3064</v>
      </c>
      <c r="F189" s="0" t="s">
        <v>3003</v>
      </c>
    </row>
    <row r="190" customFormat="false" ht="15" hidden="false" customHeight="false" outlineLevel="0" collapsed="false">
      <c r="A190" s="0" t="s">
        <v>3065</v>
      </c>
      <c r="B190" s="0" t="n">
        <v>189</v>
      </c>
      <c r="C190" s="0" t="s">
        <v>3066</v>
      </c>
      <c r="F190" s="0" t="s">
        <v>3003</v>
      </c>
    </row>
    <row r="191" customFormat="false" ht="15" hidden="false" customHeight="false" outlineLevel="0" collapsed="false">
      <c r="A191" s="0" t="s">
        <v>3067</v>
      </c>
      <c r="B191" s="0" t="n">
        <v>190</v>
      </c>
      <c r="C191" s="0" t="s">
        <v>3068</v>
      </c>
      <c r="F191" s="0" t="s">
        <v>3003</v>
      </c>
    </row>
    <row r="192" customFormat="false" ht="15" hidden="false" customHeight="false" outlineLevel="0" collapsed="false">
      <c r="A192" s="0" t="s">
        <v>3069</v>
      </c>
      <c r="B192" s="0" t="n">
        <v>191</v>
      </c>
      <c r="C192" s="0" t="s">
        <v>3070</v>
      </c>
      <c r="F192" s="0" t="s">
        <v>3003</v>
      </c>
    </row>
    <row r="193" customFormat="false" ht="15" hidden="false" customHeight="false" outlineLevel="0" collapsed="false">
      <c r="A193" s="0" t="s">
        <v>3071</v>
      </c>
      <c r="B193" s="0" t="n">
        <v>192</v>
      </c>
      <c r="C193" s="0" t="s">
        <v>3072</v>
      </c>
      <c r="F193" s="0" t="s">
        <v>3003</v>
      </c>
    </row>
    <row r="194" customFormat="false" ht="15" hidden="false" customHeight="false" outlineLevel="0" collapsed="false">
      <c r="A194" s="0" t="s">
        <v>3073</v>
      </c>
      <c r="B194" s="0" t="n">
        <v>193</v>
      </c>
      <c r="C194" s="0" t="s">
        <v>3074</v>
      </c>
      <c r="F194" s="0" t="s">
        <v>2648</v>
      </c>
    </row>
    <row r="195" customFormat="false" ht="15" hidden="false" customHeight="false" outlineLevel="0" collapsed="false">
      <c r="A195" s="0" t="s">
        <v>3075</v>
      </c>
      <c r="B195" s="0" t="n">
        <v>194</v>
      </c>
      <c r="C195" s="0" t="s">
        <v>3076</v>
      </c>
      <c r="F195" s="0" t="s">
        <v>3003</v>
      </c>
    </row>
    <row r="196" customFormat="false" ht="15" hidden="false" customHeight="false" outlineLevel="0" collapsed="false">
      <c r="A196" s="0" t="s">
        <v>3077</v>
      </c>
      <c r="B196" s="0" t="n">
        <v>195</v>
      </c>
      <c r="C196" s="0" t="s">
        <v>3078</v>
      </c>
      <c r="F196" s="0" t="s">
        <v>3003</v>
      </c>
    </row>
    <row r="197" customFormat="false" ht="15" hidden="false" customHeight="false" outlineLevel="0" collapsed="false">
      <c r="A197" s="0" t="s">
        <v>3079</v>
      </c>
      <c r="B197" s="0" t="n">
        <v>196</v>
      </c>
      <c r="C197" s="0" t="s">
        <v>3080</v>
      </c>
      <c r="F197" s="0" t="s">
        <v>3003</v>
      </c>
    </row>
    <row r="198" customFormat="false" ht="15" hidden="false" customHeight="false" outlineLevel="0" collapsed="false">
      <c r="A198" s="0" t="s">
        <v>3081</v>
      </c>
      <c r="B198" s="0" t="n">
        <v>197</v>
      </c>
      <c r="C198" s="0" t="s">
        <v>3082</v>
      </c>
      <c r="D198" s="0" t="s">
        <v>3083</v>
      </c>
      <c r="E198" s="0" t="s">
        <v>3084</v>
      </c>
      <c r="F198" s="0" t="s">
        <v>2648</v>
      </c>
    </row>
    <row r="199" customFormat="false" ht="15" hidden="false" customHeight="false" outlineLevel="0" collapsed="false">
      <c r="A199" s="0" t="s">
        <v>3085</v>
      </c>
      <c r="B199" s="0" t="n">
        <v>198</v>
      </c>
      <c r="C199" s="0" t="s">
        <v>3086</v>
      </c>
      <c r="F199" s="0" t="s">
        <v>3003</v>
      </c>
    </row>
    <row r="200" customFormat="false" ht="15" hidden="false" customHeight="false" outlineLevel="0" collapsed="false">
      <c r="A200" s="0" t="s">
        <v>3087</v>
      </c>
      <c r="B200" s="0" t="n">
        <v>199</v>
      </c>
      <c r="C200" s="0" t="s">
        <v>3088</v>
      </c>
      <c r="F200" s="0" t="s">
        <v>3003</v>
      </c>
    </row>
    <row r="201" customFormat="false" ht="15" hidden="false" customHeight="false" outlineLevel="0" collapsed="false">
      <c r="A201" s="0" t="s">
        <v>3089</v>
      </c>
      <c r="B201" s="0" t="n">
        <v>200</v>
      </c>
      <c r="C201" s="0" t="s">
        <v>3090</v>
      </c>
      <c r="F201" s="0" t="s">
        <v>3003</v>
      </c>
    </row>
    <row r="202" customFormat="false" ht="15" hidden="false" customHeight="false" outlineLevel="0" collapsed="false">
      <c r="A202" s="0" t="s">
        <v>3091</v>
      </c>
      <c r="B202" s="0" t="n">
        <v>201</v>
      </c>
      <c r="C202" s="0" t="s">
        <v>3092</v>
      </c>
      <c r="E202" s="0" t="s">
        <v>3093</v>
      </c>
      <c r="F202" s="0" t="s">
        <v>2648</v>
      </c>
    </row>
    <row r="203" customFormat="false" ht="15" hidden="false" customHeight="false" outlineLevel="0" collapsed="false">
      <c r="A203" s="0" t="s">
        <v>3094</v>
      </c>
      <c r="B203" s="0" t="n">
        <v>202</v>
      </c>
      <c r="C203" s="0" t="s">
        <v>3095</v>
      </c>
      <c r="F203" s="0" t="s">
        <v>3003</v>
      </c>
    </row>
    <row r="204" customFormat="false" ht="15" hidden="false" customHeight="false" outlineLevel="0" collapsed="false">
      <c r="A204" s="0" t="s">
        <v>3096</v>
      </c>
      <c r="B204" s="0" t="n">
        <v>203</v>
      </c>
      <c r="C204" s="0" t="s">
        <v>3097</v>
      </c>
      <c r="F204" s="0" t="s">
        <v>3003</v>
      </c>
    </row>
    <row r="205" customFormat="false" ht="15" hidden="false" customHeight="false" outlineLevel="0" collapsed="false">
      <c r="A205" s="0" t="s">
        <v>3098</v>
      </c>
      <c r="B205" s="0" t="n">
        <v>204</v>
      </c>
      <c r="C205" s="0" t="s">
        <v>3099</v>
      </c>
      <c r="F205" s="0" t="s">
        <v>3003</v>
      </c>
    </row>
    <row r="206" customFormat="false" ht="15" hidden="false" customHeight="false" outlineLevel="0" collapsed="false">
      <c r="A206" s="0" t="s">
        <v>3100</v>
      </c>
      <c r="B206" s="0" t="n">
        <v>205</v>
      </c>
      <c r="C206" s="0" t="s">
        <v>3101</v>
      </c>
      <c r="E206" s="0" t="s">
        <v>3102</v>
      </c>
      <c r="F206" s="0" t="s">
        <v>3003</v>
      </c>
    </row>
    <row r="207" customFormat="false" ht="15" hidden="false" customHeight="false" outlineLevel="0" collapsed="false">
      <c r="A207" s="0" t="s">
        <v>3103</v>
      </c>
      <c r="B207" s="0" t="n">
        <v>206</v>
      </c>
      <c r="C207" s="0" t="s">
        <v>3104</v>
      </c>
      <c r="F207" s="0" t="s">
        <v>3003</v>
      </c>
    </row>
    <row r="208" customFormat="false" ht="15" hidden="false" customHeight="false" outlineLevel="0" collapsed="false">
      <c r="A208" s="0" t="s">
        <v>3105</v>
      </c>
      <c r="B208" s="0" t="n">
        <v>207</v>
      </c>
      <c r="C208" s="0" t="s">
        <v>3106</v>
      </c>
      <c r="F208" s="0" t="s">
        <v>3003</v>
      </c>
    </row>
    <row r="209" customFormat="false" ht="15" hidden="false" customHeight="false" outlineLevel="0" collapsed="false">
      <c r="A209" s="0" t="s">
        <v>3107</v>
      </c>
      <c r="B209" s="0" t="n">
        <v>208</v>
      </c>
      <c r="C209" s="0" t="s">
        <v>3108</v>
      </c>
      <c r="D209" s="0" t="n">
        <v>4146595863</v>
      </c>
      <c r="E209" s="0" t="s">
        <v>3109</v>
      </c>
      <c r="F209" s="0" t="s">
        <v>3003</v>
      </c>
    </row>
    <row r="210" customFormat="false" ht="15" hidden="false" customHeight="false" outlineLevel="0" collapsed="false">
      <c r="A210" s="0" t="s">
        <v>3110</v>
      </c>
      <c r="B210" s="0" t="n">
        <v>209</v>
      </c>
      <c r="C210" s="0" t="s">
        <v>3111</v>
      </c>
      <c r="F210" s="0" t="s">
        <v>3003</v>
      </c>
    </row>
    <row r="211" customFormat="false" ht="15" hidden="false" customHeight="false" outlineLevel="0" collapsed="false">
      <c r="A211" s="0" t="s">
        <v>3112</v>
      </c>
      <c r="B211" s="0" t="n">
        <v>210</v>
      </c>
      <c r="C211" s="0" t="s">
        <v>3113</v>
      </c>
      <c r="F211" s="0" t="s">
        <v>2648</v>
      </c>
    </row>
    <row r="212" customFormat="false" ht="15" hidden="false" customHeight="false" outlineLevel="0" collapsed="false">
      <c r="A212" s="0" t="s">
        <v>3114</v>
      </c>
      <c r="B212" s="0" t="n">
        <v>211</v>
      </c>
      <c r="C212" s="0" t="s">
        <v>3115</v>
      </c>
      <c r="D212" s="0" t="n">
        <v>4146109687</v>
      </c>
      <c r="E212" s="0" t="s">
        <v>3116</v>
      </c>
      <c r="F212" s="0" t="s">
        <v>2648</v>
      </c>
    </row>
    <row r="213" customFormat="false" ht="15" hidden="false" customHeight="false" outlineLevel="0" collapsed="false">
      <c r="A213" s="0" t="s">
        <v>3117</v>
      </c>
      <c r="B213" s="0" t="n">
        <v>212</v>
      </c>
      <c r="C213" s="0" t="s">
        <v>3118</v>
      </c>
      <c r="F213" s="0" t="s">
        <v>3003</v>
      </c>
    </row>
    <row r="214" customFormat="false" ht="15" hidden="false" customHeight="false" outlineLevel="0" collapsed="false">
      <c r="A214" s="0" t="s">
        <v>3119</v>
      </c>
      <c r="B214" s="0" t="n">
        <v>213</v>
      </c>
      <c r="C214" s="0" t="s">
        <v>2950</v>
      </c>
      <c r="F214" s="0" t="s">
        <v>3003</v>
      </c>
    </row>
    <row r="215" customFormat="false" ht="15" hidden="false" customHeight="false" outlineLevel="0" collapsed="false">
      <c r="A215" s="0" t="s">
        <v>3120</v>
      </c>
      <c r="B215" s="0" t="n">
        <v>214</v>
      </c>
      <c r="C215" s="0" t="s">
        <v>3121</v>
      </c>
      <c r="F215" s="0" t="s">
        <v>3003</v>
      </c>
    </row>
    <row r="216" customFormat="false" ht="15" hidden="false" customHeight="false" outlineLevel="0" collapsed="false">
      <c r="A216" s="0" t="s">
        <v>3122</v>
      </c>
      <c r="B216" s="0" t="n">
        <v>215</v>
      </c>
      <c r="C216" s="0" t="s">
        <v>3123</v>
      </c>
      <c r="F216" s="0" t="s">
        <v>3003</v>
      </c>
    </row>
    <row r="217" customFormat="false" ht="15" hidden="false" customHeight="false" outlineLevel="0" collapsed="false">
      <c r="A217" s="0" t="s">
        <v>3124</v>
      </c>
      <c r="B217" s="0" t="n">
        <v>216</v>
      </c>
      <c r="C217" s="0" t="s">
        <v>3125</v>
      </c>
      <c r="F217" s="0" t="s">
        <v>3003</v>
      </c>
    </row>
    <row r="218" customFormat="false" ht="15" hidden="false" customHeight="false" outlineLevel="0" collapsed="false">
      <c r="A218" s="0" t="s">
        <v>3126</v>
      </c>
      <c r="B218" s="0" t="n">
        <v>217</v>
      </c>
      <c r="C218" s="0" t="s">
        <v>3127</v>
      </c>
      <c r="F218" s="0" t="s">
        <v>2648</v>
      </c>
    </row>
    <row r="219" customFormat="false" ht="15" hidden="false" customHeight="false" outlineLevel="0" collapsed="false">
      <c r="A219" s="0" t="s">
        <v>3128</v>
      </c>
      <c r="B219" s="0" t="n">
        <v>218</v>
      </c>
      <c r="C219" s="0" t="s">
        <v>3129</v>
      </c>
      <c r="F219" s="0" t="s">
        <v>3003</v>
      </c>
    </row>
    <row r="220" customFormat="false" ht="15" hidden="false" customHeight="false" outlineLevel="0" collapsed="false">
      <c r="A220" s="0" t="s">
        <v>3130</v>
      </c>
      <c r="B220" s="0" t="n">
        <v>219</v>
      </c>
      <c r="C220" s="0" t="s">
        <v>3131</v>
      </c>
      <c r="F220" s="0" t="s">
        <v>3003</v>
      </c>
    </row>
    <row r="221" customFormat="false" ht="15" hidden="false" customHeight="false" outlineLevel="0" collapsed="false">
      <c r="A221" s="0" t="s">
        <v>3132</v>
      </c>
      <c r="B221" s="0" t="n">
        <v>220</v>
      </c>
      <c r="C221" s="0" t="s">
        <v>3133</v>
      </c>
      <c r="F221" s="0" t="s">
        <v>3003</v>
      </c>
    </row>
    <row r="222" customFormat="false" ht="15" hidden="false" customHeight="false" outlineLevel="0" collapsed="false">
      <c r="A222" s="0" t="s">
        <v>3134</v>
      </c>
      <c r="B222" s="0" t="n">
        <v>221</v>
      </c>
      <c r="C222" s="0" t="s">
        <v>3135</v>
      </c>
      <c r="F222" s="0" t="s">
        <v>3003</v>
      </c>
    </row>
    <row r="223" customFormat="false" ht="15" hidden="false" customHeight="false" outlineLevel="0" collapsed="false">
      <c r="A223" s="0" t="s">
        <v>3051</v>
      </c>
      <c r="B223" s="0" t="n">
        <v>222</v>
      </c>
      <c r="C223" s="0" t="s">
        <v>3136</v>
      </c>
      <c r="F223" s="0" t="s">
        <v>2648</v>
      </c>
    </row>
    <row r="224" customFormat="false" ht="15" hidden="false" customHeight="false" outlineLevel="0" collapsed="false">
      <c r="A224" s="0" t="s">
        <v>3137</v>
      </c>
      <c r="B224" s="0" t="n">
        <v>223</v>
      </c>
      <c r="C224" s="0" t="s">
        <v>3138</v>
      </c>
      <c r="F224" s="0" t="s">
        <v>3003</v>
      </c>
    </row>
    <row r="225" customFormat="false" ht="15" hidden="false" customHeight="false" outlineLevel="0" collapsed="false">
      <c r="A225" s="0" t="s">
        <v>3139</v>
      </c>
      <c r="B225" s="0" t="n">
        <v>224</v>
      </c>
      <c r="C225" s="0" t="s">
        <v>3140</v>
      </c>
      <c r="F225" s="0" t="s">
        <v>2648</v>
      </c>
    </row>
    <row r="226" customFormat="false" ht="15" hidden="false" customHeight="false" outlineLevel="0" collapsed="false">
      <c r="A226" s="0" t="s">
        <v>3141</v>
      </c>
      <c r="B226" s="0" t="n">
        <v>225</v>
      </c>
      <c r="C226" s="0" t="s">
        <v>3142</v>
      </c>
      <c r="F226" s="0" t="s">
        <v>2648</v>
      </c>
    </row>
    <row r="227" customFormat="false" ht="15" hidden="false" customHeight="false" outlineLevel="0" collapsed="false">
      <c r="A227" s="0" t="s">
        <v>3143</v>
      </c>
      <c r="B227" s="0" t="n">
        <v>226</v>
      </c>
      <c r="C227" s="0" t="s">
        <v>3144</v>
      </c>
      <c r="F227" s="0" t="s">
        <v>3003</v>
      </c>
    </row>
    <row r="228" customFormat="false" ht="15" hidden="false" customHeight="false" outlineLevel="0" collapsed="false">
      <c r="A228" s="0" t="s">
        <v>3145</v>
      </c>
      <c r="B228" s="0" t="n">
        <v>227</v>
      </c>
      <c r="C228" s="0" t="s">
        <v>3146</v>
      </c>
      <c r="F228" s="0" t="s">
        <v>3003</v>
      </c>
    </row>
    <row r="229" customFormat="false" ht="15" hidden="false" customHeight="false" outlineLevel="0" collapsed="false">
      <c r="A229" s="0" t="s">
        <v>3147</v>
      </c>
      <c r="B229" s="0" t="n">
        <v>228</v>
      </c>
      <c r="C229" s="0" t="s">
        <v>3148</v>
      </c>
      <c r="F229" s="0" t="s">
        <v>2648</v>
      </c>
    </row>
    <row r="230" customFormat="false" ht="15" hidden="false" customHeight="false" outlineLevel="0" collapsed="false">
      <c r="A230" s="0" t="s">
        <v>3149</v>
      </c>
      <c r="B230" s="0" t="n">
        <v>229</v>
      </c>
      <c r="C230" s="0" t="s">
        <v>3150</v>
      </c>
      <c r="F230" s="0" t="s">
        <v>3003</v>
      </c>
    </row>
    <row r="231" customFormat="false" ht="15" hidden="false" customHeight="false" outlineLevel="0" collapsed="false">
      <c r="A231" s="0" t="s">
        <v>3151</v>
      </c>
      <c r="B231" s="0" t="n">
        <v>230</v>
      </c>
      <c r="C231" s="0" t="s">
        <v>3152</v>
      </c>
      <c r="F231" s="0" t="s">
        <v>3003</v>
      </c>
    </row>
    <row r="232" customFormat="false" ht="15" hidden="false" customHeight="false" outlineLevel="0" collapsed="false">
      <c r="A232" s="0" t="s">
        <v>3153</v>
      </c>
      <c r="B232" s="0" t="n">
        <v>231</v>
      </c>
      <c r="C232" s="0" t="s">
        <v>3154</v>
      </c>
      <c r="F232" s="0" t="s">
        <v>3003</v>
      </c>
    </row>
    <row r="233" customFormat="false" ht="15" hidden="false" customHeight="false" outlineLevel="0" collapsed="false">
      <c r="A233" s="0" t="s">
        <v>3155</v>
      </c>
      <c r="B233" s="0" t="n">
        <v>232</v>
      </c>
      <c r="C233" s="0" t="s">
        <v>3156</v>
      </c>
      <c r="F233" s="0" t="s">
        <v>3003</v>
      </c>
    </row>
    <row r="234" customFormat="false" ht="15" hidden="false" customHeight="false" outlineLevel="0" collapsed="false">
      <c r="A234" s="0" t="s">
        <v>3157</v>
      </c>
      <c r="B234" s="0" t="n">
        <v>233</v>
      </c>
      <c r="C234" s="0" t="s">
        <v>3158</v>
      </c>
      <c r="F234" s="0" t="s">
        <v>2648</v>
      </c>
    </row>
    <row r="235" customFormat="false" ht="15" hidden="false" customHeight="false" outlineLevel="0" collapsed="false">
      <c r="A235" s="0" t="s">
        <v>3159</v>
      </c>
      <c r="B235" s="0" t="n">
        <v>234</v>
      </c>
      <c r="C235" s="0" t="s">
        <v>3160</v>
      </c>
      <c r="F235" s="0" t="s">
        <v>2648</v>
      </c>
    </row>
    <row r="236" customFormat="false" ht="15" hidden="false" customHeight="false" outlineLevel="0" collapsed="false">
      <c r="A236" s="0" t="s">
        <v>3161</v>
      </c>
      <c r="B236" s="0" t="n">
        <v>235</v>
      </c>
      <c r="C236" s="0" t="s">
        <v>3162</v>
      </c>
      <c r="F236" s="0" t="s">
        <v>3003</v>
      </c>
    </row>
    <row r="237" customFormat="false" ht="15" hidden="false" customHeight="false" outlineLevel="0" collapsed="false">
      <c r="A237" s="0" t="s">
        <v>3163</v>
      </c>
      <c r="B237" s="0" t="n">
        <v>236</v>
      </c>
      <c r="C237" s="0" t="s">
        <v>3164</v>
      </c>
      <c r="F237" s="0" t="s">
        <v>3003</v>
      </c>
    </row>
    <row r="238" customFormat="false" ht="15" hidden="false" customHeight="false" outlineLevel="0" collapsed="false">
      <c r="A238" s="0" t="s">
        <v>3165</v>
      </c>
      <c r="B238" s="0" t="n">
        <v>237</v>
      </c>
      <c r="C238" s="0" t="s">
        <v>3166</v>
      </c>
      <c r="F238" s="0" t="s">
        <v>3003</v>
      </c>
    </row>
    <row r="239" customFormat="false" ht="15" hidden="false" customHeight="false" outlineLevel="0" collapsed="false">
      <c r="A239" s="0" t="s">
        <v>3167</v>
      </c>
      <c r="B239" s="0" t="n">
        <v>238</v>
      </c>
      <c r="C239" s="0" t="s">
        <v>3168</v>
      </c>
      <c r="F239" s="0" t="s">
        <v>3003</v>
      </c>
    </row>
    <row r="240" customFormat="false" ht="15" hidden="false" customHeight="false" outlineLevel="0" collapsed="false">
      <c r="A240" s="0" t="s">
        <v>3169</v>
      </c>
      <c r="B240" s="0" t="n">
        <v>239</v>
      </c>
      <c r="C240" s="0" t="s">
        <v>3170</v>
      </c>
      <c r="F240" s="0" t="s">
        <v>3003</v>
      </c>
    </row>
    <row r="241" customFormat="false" ht="15" hidden="false" customHeight="false" outlineLevel="0" collapsed="false">
      <c r="A241" s="0" t="s">
        <v>3171</v>
      </c>
      <c r="B241" s="0" t="n">
        <v>240</v>
      </c>
      <c r="C241" s="0" t="s">
        <v>3172</v>
      </c>
      <c r="F241" s="0" t="s">
        <v>3003</v>
      </c>
    </row>
    <row r="242" customFormat="false" ht="15" hidden="false" customHeight="false" outlineLevel="0" collapsed="false">
      <c r="A242" s="0" t="s">
        <v>3173</v>
      </c>
      <c r="B242" s="0" t="n">
        <v>241</v>
      </c>
      <c r="C242" s="0" t="s">
        <v>3174</v>
      </c>
      <c r="F242" s="0" t="s">
        <v>3003</v>
      </c>
    </row>
    <row r="243" customFormat="false" ht="15" hidden="false" customHeight="false" outlineLevel="0" collapsed="false">
      <c r="A243" s="0" t="s">
        <v>3175</v>
      </c>
      <c r="B243" s="0" t="n">
        <v>242</v>
      </c>
      <c r="C243" s="0" t="s">
        <v>3176</v>
      </c>
      <c r="F243" s="0" t="s">
        <v>3003</v>
      </c>
    </row>
    <row r="244" customFormat="false" ht="15" hidden="false" customHeight="false" outlineLevel="0" collapsed="false">
      <c r="A244" s="0" t="s">
        <v>3177</v>
      </c>
      <c r="B244" s="0" t="n">
        <v>243</v>
      </c>
      <c r="C244" s="0" t="s">
        <v>3178</v>
      </c>
      <c r="F244" s="0" t="s">
        <v>3003</v>
      </c>
    </row>
    <row r="245" customFormat="false" ht="15" hidden="false" customHeight="false" outlineLevel="0" collapsed="false">
      <c r="A245" s="0" t="s">
        <v>3179</v>
      </c>
      <c r="B245" s="0" t="n">
        <v>244</v>
      </c>
      <c r="C245" s="0" t="s">
        <v>3180</v>
      </c>
      <c r="F245" s="0" t="s">
        <v>3003</v>
      </c>
    </row>
    <row r="246" customFormat="false" ht="15" hidden="false" customHeight="false" outlineLevel="0" collapsed="false">
      <c r="A246" s="0" t="s">
        <v>3181</v>
      </c>
      <c r="B246" s="0" t="n">
        <v>245</v>
      </c>
      <c r="C246" s="0" t="s">
        <v>3182</v>
      </c>
      <c r="F246" s="0" t="s">
        <v>3003</v>
      </c>
    </row>
    <row r="247" customFormat="false" ht="15" hidden="false" customHeight="false" outlineLevel="0" collapsed="false">
      <c r="A247" s="0" t="s">
        <v>3183</v>
      </c>
      <c r="B247" s="0" t="n">
        <v>246</v>
      </c>
      <c r="C247" s="0" t="s">
        <v>3184</v>
      </c>
      <c r="F247" s="0" t="s">
        <v>3003</v>
      </c>
    </row>
    <row r="248" customFormat="false" ht="15" hidden="false" customHeight="false" outlineLevel="0" collapsed="false">
      <c r="A248" s="0" t="s">
        <v>3185</v>
      </c>
      <c r="B248" s="0" t="n">
        <v>247</v>
      </c>
      <c r="C248" s="0" t="s">
        <v>3186</v>
      </c>
      <c r="F248" s="0" t="s">
        <v>3003</v>
      </c>
    </row>
    <row r="249" customFormat="false" ht="15" hidden="false" customHeight="false" outlineLevel="0" collapsed="false">
      <c r="A249" s="0" t="s">
        <v>3187</v>
      </c>
      <c r="B249" s="0" t="n">
        <v>248</v>
      </c>
      <c r="C249" s="0" t="s">
        <v>3188</v>
      </c>
      <c r="F249" s="0" t="s">
        <v>3003</v>
      </c>
    </row>
    <row r="250" customFormat="false" ht="15" hidden="false" customHeight="false" outlineLevel="0" collapsed="false">
      <c r="A250" s="0" t="s">
        <v>3189</v>
      </c>
      <c r="B250" s="0" t="n">
        <v>249</v>
      </c>
      <c r="C250" s="0" t="s">
        <v>3190</v>
      </c>
      <c r="F250" s="0" t="s">
        <v>3003</v>
      </c>
    </row>
    <row r="251" customFormat="false" ht="15" hidden="false" customHeight="false" outlineLevel="0" collapsed="false">
      <c r="A251" s="0" t="s">
        <v>3191</v>
      </c>
      <c r="B251" s="0" t="n">
        <v>250</v>
      </c>
      <c r="C251" s="0" t="s">
        <v>3192</v>
      </c>
      <c r="F251" s="0" t="s">
        <v>3003</v>
      </c>
    </row>
    <row r="252" customFormat="false" ht="15" hidden="false" customHeight="false" outlineLevel="0" collapsed="false">
      <c r="A252" s="0" t="s">
        <v>3193</v>
      </c>
      <c r="B252" s="0" t="n">
        <v>251</v>
      </c>
      <c r="C252" s="0" t="s">
        <v>3194</v>
      </c>
      <c r="F252" s="0" t="s">
        <v>3003</v>
      </c>
    </row>
    <row r="253" customFormat="false" ht="15" hidden="false" customHeight="false" outlineLevel="0" collapsed="false">
      <c r="A253" s="0" t="s">
        <v>3195</v>
      </c>
      <c r="B253" s="0" t="n">
        <v>252</v>
      </c>
      <c r="C253" s="0" t="s">
        <v>3196</v>
      </c>
      <c r="F253" s="0" t="s">
        <v>3003</v>
      </c>
    </row>
    <row r="254" customFormat="false" ht="15" hidden="false" customHeight="false" outlineLevel="0" collapsed="false">
      <c r="A254" s="0" t="s">
        <v>3197</v>
      </c>
      <c r="B254" s="0" t="n">
        <v>253</v>
      </c>
      <c r="C254" s="0" t="s">
        <v>3198</v>
      </c>
      <c r="F254" s="0" t="s">
        <v>3003</v>
      </c>
    </row>
    <row r="255" customFormat="false" ht="15" hidden="false" customHeight="false" outlineLevel="0" collapsed="false">
      <c r="A255" s="0" t="s">
        <v>3199</v>
      </c>
      <c r="B255" s="0" t="n">
        <v>254</v>
      </c>
      <c r="C255" s="0" t="s">
        <v>3200</v>
      </c>
      <c r="F255" s="0" t="s">
        <v>3003</v>
      </c>
    </row>
    <row r="256" customFormat="false" ht="15" hidden="false" customHeight="false" outlineLevel="0" collapsed="false">
      <c r="A256" s="0" t="s">
        <v>3201</v>
      </c>
      <c r="B256" s="0" t="n">
        <v>255</v>
      </c>
      <c r="C256" s="0" t="s">
        <v>3202</v>
      </c>
      <c r="F256" s="0" t="s">
        <v>3003</v>
      </c>
    </row>
    <row r="257" customFormat="false" ht="15" hidden="false" customHeight="false" outlineLevel="0" collapsed="false">
      <c r="A257" s="0" t="s">
        <v>3203</v>
      </c>
      <c r="B257" s="0" t="n">
        <v>256</v>
      </c>
      <c r="C257" s="0" t="s">
        <v>3204</v>
      </c>
      <c r="F257" s="0" t="s">
        <v>3003</v>
      </c>
    </row>
    <row r="258" customFormat="false" ht="15" hidden="false" customHeight="false" outlineLevel="0" collapsed="false">
      <c r="A258" s="0" t="s">
        <v>3205</v>
      </c>
      <c r="B258" s="0" t="n">
        <v>257</v>
      </c>
      <c r="C258" s="0" t="s">
        <v>3206</v>
      </c>
      <c r="F258" s="0" t="s">
        <v>3003</v>
      </c>
    </row>
    <row r="259" customFormat="false" ht="15" hidden="false" customHeight="false" outlineLevel="0" collapsed="false">
      <c r="A259" s="0" t="s">
        <v>3207</v>
      </c>
      <c r="B259" s="0" t="n">
        <v>258</v>
      </c>
      <c r="C259" s="0" t="s">
        <v>3208</v>
      </c>
      <c r="F259" s="0" t="s">
        <v>3003</v>
      </c>
    </row>
    <row r="260" customFormat="false" ht="15" hidden="false" customHeight="false" outlineLevel="0" collapsed="false">
      <c r="A260" s="0" t="s">
        <v>3209</v>
      </c>
      <c r="B260" s="0" t="n">
        <v>259</v>
      </c>
      <c r="C260" s="0" t="s">
        <v>3210</v>
      </c>
      <c r="F260" s="0" t="s">
        <v>3003</v>
      </c>
    </row>
    <row r="261" customFormat="false" ht="15" hidden="false" customHeight="false" outlineLevel="0" collapsed="false">
      <c r="A261" s="0" t="s">
        <v>3211</v>
      </c>
      <c r="B261" s="0" t="n">
        <v>260</v>
      </c>
      <c r="C261" s="0" t="s">
        <v>3212</v>
      </c>
      <c r="F261" s="0" t="s">
        <v>3003</v>
      </c>
    </row>
    <row r="262" customFormat="false" ht="15" hidden="false" customHeight="false" outlineLevel="0" collapsed="false">
      <c r="A262" s="0" t="s">
        <v>3213</v>
      </c>
      <c r="B262" s="0" t="n">
        <v>261</v>
      </c>
      <c r="C262" s="0" t="s">
        <v>3214</v>
      </c>
      <c r="F262" s="0" t="s">
        <v>3003</v>
      </c>
    </row>
    <row r="263" customFormat="false" ht="15" hidden="false" customHeight="false" outlineLevel="0" collapsed="false">
      <c r="A263" s="0" t="s">
        <v>3215</v>
      </c>
      <c r="B263" s="0" t="n">
        <v>262</v>
      </c>
      <c r="C263" s="0" t="s">
        <v>3216</v>
      </c>
      <c r="F263" s="0" t="s">
        <v>3003</v>
      </c>
    </row>
    <row r="264" customFormat="false" ht="15" hidden="false" customHeight="false" outlineLevel="0" collapsed="false">
      <c r="A264" s="0" t="s">
        <v>3217</v>
      </c>
      <c r="B264" s="0" t="n">
        <v>263</v>
      </c>
      <c r="C264" s="0" t="s">
        <v>3218</v>
      </c>
      <c r="F264" s="0" t="s">
        <v>3003</v>
      </c>
    </row>
    <row r="265" customFormat="false" ht="15" hidden="false" customHeight="false" outlineLevel="0" collapsed="false">
      <c r="A265" s="0" t="s">
        <v>3219</v>
      </c>
      <c r="B265" s="0" t="n">
        <v>264</v>
      </c>
      <c r="C265" s="0" t="s">
        <v>3220</v>
      </c>
      <c r="F265" s="0" t="s">
        <v>3003</v>
      </c>
    </row>
    <row r="266" customFormat="false" ht="15" hidden="false" customHeight="false" outlineLevel="0" collapsed="false">
      <c r="A266" s="0" t="s">
        <v>3221</v>
      </c>
      <c r="B266" s="0" t="n">
        <v>265</v>
      </c>
      <c r="C266" s="0" t="s">
        <v>3222</v>
      </c>
      <c r="F266" s="0" t="s">
        <v>3003</v>
      </c>
    </row>
    <row r="267" customFormat="false" ht="15" hidden="false" customHeight="false" outlineLevel="0" collapsed="false">
      <c r="A267" s="0" t="s">
        <v>3223</v>
      </c>
      <c r="B267" s="0" t="n">
        <v>266</v>
      </c>
      <c r="C267" s="0" t="s">
        <v>3224</v>
      </c>
      <c r="F267" s="0" t="s">
        <v>3003</v>
      </c>
    </row>
    <row r="268" customFormat="false" ht="15" hidden="false" customHeight="false" outlineLevel="0" collapsed="false">
      <c r="A268" s="0" t="s">
        <v>3225</v>
      </c>
      <c r="B268" s="0" t="n">
        <v>267</v>
      </c>
      <c r="C268" s="0" t="s">
        <v>3226</v>
      </c>
      <c r="F268" s="0" t="s">
        <v>3003</v>
      </c>
    </row>
    <row r="269" customFormat="false" ht="15" hidden="false" customHeight="false" outlineLevel="0" collapsed="false">
      <c r="A269" s="0" t="s">
        <v>3227</v>
      </c>
      <c r="B269" s="0" t="n">
        <v>268</v>
      </c>
      <c r="C269" s="0" t="s">
        <v>3228</v>
      </c>
      <c r="F269" s="0" t="s">
        <v>3003</v>
      </c>
    </row>
    <row r="270" customFormat="false" ht="15" hidden="false" customHeight="false" outlineLevel="0" collapsed="false">
      <c r="A270" s="0" t="s">
        <v>3229</v>
      </c>
      <c r="B270" s="0" t="n">
        <v>269</v>
      </c>
      <c r="C270" s="0" t="s">
        <v>3230</v>
      </c>
      <c r="F270" s="0" t="s">
        <v>3003</v>
      </c>
    </row>
    <row r="271" customFormat="false" ht="15" hidden="false" customHeight="false" outlineLevel="0" collapsed="false">
      <c r="A271" s="0" t="s">
        <v>3231</v>
      </c>
      <c r="B271" s="0" t="n">
        <v>270</v>
      </c>
      <c r="C271" s="0" t="s">
        <v>3232</v>
      </c>
      <c r="F271" s="0" t="s">
        <v>3003</v>
      </c>
    </row>
    <row r="272" customFormat="false" ht="15" hidden="false" customHeight="false" outlineLevel="0" collapsed="false">
      <c r="A272" s="0" t="s">
        <v>3233</v>
      </c>
      <c r="B272" s="0" t="n">
        <v>271</v>
      </c>
      <c r="C272" s="0" t="s">
        <v>3234</v>
      </c>
      <c r="F272" s="0" t="s">
        <v>3003</v>
      </c>
    </row>
    <row r="273" customFormat="false" ht="15" hidden="false" customHeight="false" outlineLevel="0" collapsed="false">
      <c r="A273" s="0" t="s">
        <v>3235</v>
      </c>
      <c r="B273" s="0" t="n">
        <v>272</v>
      </c>
      <c r="C273" s="0" t="s">
        <v>3236</v>
      </c>
      <c r="F273" s="0" t="s">
        <v>2648</v>
      </c>
    </row>
    <row r="274" customFormat="false" ht="15" hidden="false" customHeight="false" outlineLevel="0" collapsed="false">
      <c r="A274" s="0" t="s">
        <v>3237</v>
      </c>
      <c r="B274" s="0" t="n">
        <v>273</v>
      </c>
      <c r="C274" s="0" t="s">
        <v>3238</v>
      </c>
    </row>
    <row r="275" customFormat="false" ht="15" hidden="false" customHeight="false" outlineLevel="0" collapsed="false">
      <c r="A275" s="0" t="s">
        <v>3239</v>
      </c>
      <c r="B275" s="0" t="n">
        <v>274</v>
      </c>
      <c r="C275" s="0" t="s">
        <v>3240</v>
      </c>
      <c r="F275" s="0" t="s">
        <v>3003</v>
      </c>
    </row>
    <row r="276" customFormat="false" ht="15" hidden="false" customHeight="false" outlineLevel="0" collapsed="false">
      <c r="A276" s="0" t="s">
        <v>3241</v>
      </c>
      <c r="B276" s="0" t="n">
        <v>275</v>
      </c>
      <c r="C276" s="0" t="s">
        <v>3242</v>
      </c>
      <c r="F276" s="0" t="s">
        <v>3003</v>
      </c>
    </row>
    <row r="277" customFormat="false" ht="15" hidden="false" customHeight="false" outlineLevel="0" collapsed="false">
      <c r="A277" s="0" t="s">
        <v>3243</v>
      </c>
      <c r="B277" s="0" t="n">
        <v>276</v>
      </c>
      <c r="C277" s="0" t="s">
        <v>3244</v>
      </c>
      <c r="F277" s="0" t="s">
        <v>3003</v>
      </c>
    </row>
    <row r="278" customFormat="false" ht="15" hidden="false" customHeight="false" outlineLevel="0" collapsed="false">
      <c r="A278" s="0" t="s">
        <v>3245</v>
      </c>
      <c r="B278" s="0" t="n">
        <v>277</v>
      </c>
      <c r="C278" s="0" t="s">
        <v>3246</v>
      </c>
      <c r="F278" s="0" t="s">
        <v>3003</v>
      </c>
    </row>
    <row r="279" customFormat="false" ht="15" hidden="false" customHeight="false" outlineLevel="0" collapsed="false">
      <c r="A279" s="0" t="s">
        <v>3247</v>
      </c>
      <c r="B279" s="0" t="n">
        <v>278</v>
      </c>
      <c r="C279" s="0" t="s">
        <v>3248</v>
      </c>
      <c r="F279" s="0" t="s">
        <v>3003</v>
      </c>
    </row>
    <row r="280" customFormat="false" ht="15" hidden="false" customHeight="false" outlineLevel="0" collapsed="false">
      <c r="A280" s="0" t="s">
        <v>3249</v>
      </c>
      <c r="B280" s="0" t="n">
        <v>279</v>
      </c>
      <c r="C280" s="0" t="s">
        <v>3250</v>
      </c>
      <c r="F280" s="0" t="s">
        <v>3003</v>
      </c>
    </row>
    <row r="281" customFormat="false" ht="15" hidden="false" customHeight="false" outlineLevel="0" collapsed="false">
      <c r="A281" s="0" t="s">
        <v>3251</v>
      </c>
      <c r="B281" s="0" t="n">
        <v>280</v>
      </c>
      <c r="C281" s="0" t="s">
        <v>3252</v>
      </c>
      <c r="F281" s="0" t="s">
        <v>3003</v>
      </c>
    </row>
    <row r="282" customFormat="false" ht="15" hidden="false" customHeight="false" outlineLevel="0" collapsed="false">
      <c r="A282" s="0" t="s">
        <v>3253</v>
      </c>
      <c r="B282" s="0" t="n">
        <v>281</v>
      </c>
      <c r="C282" s="0" t="s">
        <v>3254</v>
      </c>
      <c r="F282" s="0" t="s">
        <v>3003</v>
      </c>
    </row>
    <row r="283" customFormat="false" ht="15" hidden="false" customHeight="false" outlineLevel="0" collapsed="false">
      <c r="A283" s="0" t="s">
        <v>3255</v>
      </c>
      <c r="B283" s="0" t="n">
        <v>282</v>
      </c>
      <c r="C283" s="0" t="s">
        <v>3256</v>
      </c>
      <c r="F283" s="0" t="s">
        <v>3003</v>
      </c>
    </row>
    <row r="284" customFormat="false" ht="15" hidden="false" customHeight="false" outlineLevel="0" collapsed="false">
      <c r="B284" s="0" t="n">
        <v>283</v>
      </c>
    </row>
    <row r="285" customFormat="false" ht="15" hidden="false" customHeight="false" outlineLevel="0" collapsed="false">
      <c r="B285" s="0" t="n">
        <v>284</v>
      </c>
    </row>
    <row r="286" customFormat="false" ht="15" hidden="false" customHeight="false" outlineLevel="0" collapsed="false">
      <c r="B286" s="0" t="n">
        <v>285</v>
      </c>
    </row>
    <row r="287" customFormat="false" ht="15" hidden="false" customHeight="false" outlineLevel="0" collapsed="false">
      <c r="B287" s="0" t="n">
        <v>286</v>
      </c>
    </row>
    <row r="288" customFormat="false" ht="15" hidden="false" customHeight="false" outlineLevel="0" collapsed="false">
      <c r="B288" s="0" t="n">
        <v>287</v>
      </c>
    </row>
    <row r="289" customFormat="false" ht="15" hidden="false" customHeight="false" outlineLevel="0" collapsed="false">
      <c r="B289" s="0" t="n">
        <v>288</v>
      </c>
    </row>
    <row r="290" customFormat="false" ht="15" hidden="false" customHeight="false" outlineLevel="0" collapsed="false">
      <c r="B290" s="0" t="n">
        <v>289</v>
      </c>
    </row>
    <row r="291" customFormat="false" ht="15" hidden="false" customHeight="false" outlineLevel="0" collapsed="false">
      <c r="B291" s="0" t="n">
        <v>290</v>
      </c>
    </row>
    <row r="292" customFormat="false" ht="15" hidden="false" customHeight="false" outlineLevel="0" collapsed="false">
      <c r="B292" s="0" t="n">
        <v>291</v>
      </c>
    </row>
    <row r="293" customFormat="false" ht="15" hidden="false" customHeight="false" outlineLevel="0" collapsed="false">
      <c r="B293" s="0" t="n">
        <v>292</v>
      </c>
    </row>
    <row r="294" customFormat="false" ht="15" hidden="false" customHeight="false" outlineLevel="0" collapsed="false">
      <c r="B294" s="0" t="n">
        <v>293</v>
      </c>
    </row>
    <row r="295" customFormat="false" ht="15" hidden="false" customHeight="false" outlineLevel="0" collapsed="false">
      <c r="B295" s="0" t="n">
        <v>294</v>
      </c>
    </row>
    <row r="296" customFormat="false" ht="15" hidden="false" customHeight="false" outlineLevel="0" collapsed="false">
      <c r="B296" s="0" t="n">
        <v>295</v>
      </c>
    </row>
    <row r="297" customFormat="false" ht="15" hidden="false" customHeight="false" outlineLevel="0" collapsed="false">
      <c r="B297" s="0" t="n">
        <v>296</v>
      </c>
    </row>
    <row r="298" customFormat="false" ht="15" hidden="false" customHeight="false" outlineLevel="0" collapsed="false">
      <c r="B298" s="0" t="n">
        <v>297</v>
      </c>
    </row>
    <row r="299" customFormat="false" ht="15" hidden="false" customHeight="false" outlineLevel="0" collapsed="false">
      <c r="B299" s="0" t="n">
        <v>298</v>
      </c>
    </row>
    <row r="300" customFormat="false" ht="15" hidden="false" customHeight="false" outlineLevel="0" collapsed="false">
      <c r="B300" s="0" t="n">
        <v>299</v>
      </c>
    </row>
    <row r="301" customFormat="false" ht="15" hidden="false" customHeight="false" outlineLevel="0" collapsed="false">
      <c r="B301" s="0" t="n">
        <v>300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28"/>
  </cols>
  <sheetData>
    <row r="1" customFormat="false" ht="15" hidden="false" customHeight="false" outlineLevel="0" collapsed="false">
      <c r="A1" s="12" t="s">
        <v>3257</v>
      </c>
    </row>
    <row r="2" customFormat="false" ht="15" hidden="false" customHeight="false" outlineLevel="0" collapsed="false">
      <c r="A2" s="0" t="s">
        <v>3258</v>
      </c>
    </row>
    <row r="3" customFormat="false" ht="15" hidden="false" customHeight="false" outlineLevel="0" collapsed="false">
      <c r="A3" s="0" t="s">
        <v>3259</v>
      </c>
    </row>
    <row r="4" customFormat="false" ht="15" hidden="false" customHeight="false" outlineLevel="0" collapsed="false">
      <c r="A4" s="0" t="s">
        <v>3260</v>
      </c>
    </row>
    <row r="5" customFormat="false" ht="15" hidden="false" customHeight="false" outlineLevel="0" collapsed="false">
      <c r="A5" s="0" t="s">
        <v>3261</v>
      </c>
    </row>
    <row r="6" customFormat="false" ht="15" hidden="false" customHeight="false" outlineLevel="0" collapsed="false">
      <c r="A6" s="0" t="s">
        <v>3262</v>
      </c>
    </row>
    <row r="7" customFormat="false" ht="15" hidden="false" customHeight="false" outlineLevel="0" collapsed="false">
      <c r="A7" s="0" t="s">
        <v>3263</v>
      </c>
    </row>
    <row r="8" customFormat="false" ht="15" hidden="false" customHeight="false" outlineLevel="0" collapsed="false">
      <c r="A8" s="0" t="s">
        <v>3264</v>
      </c>
    </row>
    <row r="9" customFormat="false" ht="15" hidden="false" customHeight="false" outlineLevel="0" collapsed="false">
      <c r="A9" s="0" t="s">
        <v>3265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48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2" activePane="bottomLeft" state="frozen"/>
      <selection pane="topLeft" activeCell="O1" activeCellId="0" sqref="O1"/>
      <selection pane="bottomLeft" activeCell="T324" activeCellId="0" sqref="T324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3" style="13" width="11.43"/>
    <col collapsed="false" customWidth="true" hidden="false" outlineLevel="0" max="4" min="4" style="0" width="16.14"/>
    <col collapsed="false" customWidth="true" hidden="false" outlineLevel="0" max="5" min="5" style="0" width="16.57"/>
    <col collapsed="false" customWidth="true" hidden="false" outlineLevel="0" max="6" min="6" style="0" width="12.72"/>
    <col collapsed="false" customWidth="true" hidden="false" outlineLevel="0" max="7" min="7" style="0" width="13.29"/>
    <col collapsed="false" customWidth="true" hidden="false" outlineLevel="0" max="8" min="8" style="0" width="24.86"/>
    <col collapsed="false" customWidth="true" hidden="false" outlineLevel="0" max="9" min="9" style="0" width="17.57"/>
    <col collapsed="false" customWidth="true" hidden="false" outlineLevel="0" max="10" min="10" style="0" width="22.71"/>
    <col collapsed="false" customWidth="true" hidden="false" outlineLevel="0" max="11" min="11" style="0" width="37.57"/>
    <col collapsed="false" customWidth="true" hidden="false" outlineLevel="0" max="13" min="12" style="0" width="15.15"/>
    <col collapsed="false" customWidth="true" hidden="false" outlineLevel="0" max="14" min="14" style="0" width="15.72"/>
    <col collapsed="false" customWidth="true" hidden="false" outlineLevel="0" max="15" min="15" style="0" width="14.86"/>
    <col collapsed="false" customWidth="true" hidden="false" outlineLevel="0" max="16" min="16" style="0" width="15.28"/>
    <col collapsed="false" customWidth="true" hidden="false" outlineLevel="0" max="17" min="17" style="0" width="18.43"/>
    <col collapsed="false" customWidth="true" hidden="false" outlineLevel="0" max="18" min="18" style="0" width="15.72"/>
    <col collapsed="false" customWidth="true" hidden="false" outlineLevel="0" max="19" min="19" style="0" width="14.86"/>
    <col collapsed="false" customWidth="true" hidden="false" outlineLevel="0" max="20" min="20" style="0" width="14.57"/>
    <col collapsed="false" customWidth="true" hidden="false" outlineLevel="0" max="21" min="21" style="0" width="15"/>
    <col collapsed="false" customWidth="true" hidden="false" outlineLevel="0" max="22" min="22" style="0" width="19.57"/>
  </cols>
  <sheetData>
    <row r="1" customFormat="false" ht="15" hidden="false" customHeight="false" outlineLevel="0" collapsed="false">
      <c r="A1" s="12" t="s">
        <v>3266</v>
      </c>
      <c r="B1" s="12" t="s">
        <v>3267</v>
      </c>
      <c r="C1" s="14" t="s">
        <v>3268</v>
      </c>
      <c r="D1" s="12" t="s">
        <v>3269</v>
      </c>
      <c r="E1" s="12" t="s">
        <v>3270</v>
      </c>
      <c r="F1" s="12" t="s">
        <v>3271</v>
      </c>
      <c r="G1" s="12" t="s">
        <v>3272</v>
      </c>
      <c r="H1" s="12" t="s">
        <v>3273</v>
      </c>
      <c r="I1" s="12" t="s">
        <v>3274</v>
      </c>
      <c r="J1" s="12" t="s">
        <v>3275</v>
      </c>
      <c r="K1" s="12" t="s">
        <v>3276</v>
      </c>
      <c r="L1" s="12" t="s">
        <v>3277</v>
      </c>
      <c r="M1" s="12" t="s">
        <v>3278</v>
      </c>
      <c r="N1" s="12" t="s">
        <v>3279</v>
      </c>
      <c r="O1" s="12" t="s">
        <v>3280</v>
      </c>
      <c r="P1" s="12" t="s">
        <v>3281</v>
      </c>
      <c r="Q1" s="12" t="s">
        <v>3282</v>
      </c>
      <c r="R1" s="12" t="s">
        <v>3283</v>
      </c>
      <c r="S1" s="12" t="s">
        <v>3284</v>
      </c>
      <c r="T1" s="12" t="s">
        <v>3285</v>
      </c>
      <c r="U1" s="12" t="s">
        <v>3286</v>
      </c>
      <c r="V1" s="12" t="s">
        <v>3287</v>
      </c>
      <c r="W1" s="12" t="s">
        <v>3288</v>
      </c>
    </row>
    <row r="2" customFormat="false" ht="46.25" hidden="true" customHeight="false" outlineLevel="0" collapsed="false">
      <c r="A2" s="0" t="n">
        <v>1</v>
      </c>
      <c r="B2" s="15" t="n">
        <v>45383</v>
      </c>
      <c r="C2" s="13" t="n">
        <v>4363</v>
      </c>
      <c r="D2" s="0" t="s">
        <v>3289</v>
      </c>
      <c r="F2" s="0" t="n">
        <v>28920762</v>
      </c>
      <c r="G2" s="0" t="s">
        <v>834</v>
      </c>
      <c r="H2" s="0" t="str">
        <f aca="false">IF(ISBLANK(tblPagos[[#This Row],[CodigoPartida]]),"",VLOOKUP(tblPagos[[#This Row],[CodigoPartida]],Tabla2[],2,FALSE()))</f>
        <v>Relaciones sociales</v>
      </c>
      <c r="I2" s="0" t="s">
        <v>3014</v>
      </c>
      <c r="J2" s="0" t="str">
        <f aca="false">IF(ISBLANK(tblPagos[[#This Row],[DocBeneficiario]]),"",VLOOKUP(tblPagos[[#This Row],[DocBeneficiario]],TabProveedores[],3,FALSE()))</f>
        <v>INVERSIONES 2008, C.A.</v>
      </c>
      <c r="K2" s="16" t="s">
        <v>3290</v>
      </c>
      <c r="L2" s="17"/>
      <c r="M2" s="18"/>
      <c r="N2" s="17" t="n">
        <v>1688.87</v>
      </c>
      <c r="O2" s="17" t="n">
        <v>174.71</v>
      </c>
      <c r="P2" s="17" t="n">
        <v>0</v>
      </c>
      <c r="Q2" s="17" t="n">
        <v>1.46</v>
      </c>
      <c r="R2" s="19" t="n">
        <f aca="false">N2-O2-P2-Q2</f>
        <v>1512.7</v>
      </c>
      <c r="S2" s="14" t="s">
        <v>3291</v>
      </c>
      <c r="T2" s="13"/>
      <c r="U2" s="13"/>
      <c r="V2" s="13"/>
      <c r="W2" s="16" t="s">
        <v>3292</v>
      </c>
    </row>
    <row r="3" customFormat="false" ht="61.15" hidden="true" customHeight="false" outlineLevel="0" collapsed="false">
      <c r="A3" s="0" t="n">
        <v>2</v>
      </c>
      <c r="B3" s="15" t="n">
        <v>45383</v>
      </c>
      <c r="C3" s="13" t="n">
        <v>4363</v>
      </c>
      <c r="D3" s="0" t="s">
        <v>3293</v>
      </c>
      <c r="F3" s="0" t="n">
        <v>28920901</v>
      </c>
      <c r="G3" s="0" t="s">
        <v>834</v>
      </c>
      <c r="H3" s="16" t="str">
        <f aca="false">IF(ISBLANK(tblPagos[[#This Row],[CodigoPartida]]),"",VLOOKUP(tblPagos[[#This Row],[CodigoPartida]],Tabla2[],2,FALSE()))</f>
        <v>Relaciones sociales</v>
      </c>
      <c r="I3" s="0" t="s">
        <v>3014</v>
      </c>
      <c r="J3" s="16" t="str">
        <f aca="false">IF(ISBLANK(tblPagos[[#This Row],[DocBeneficiario]]),"",VLOOKUP(tblPagos[[#This Row],[DocBeneficiario]],TabProveedores[],3,FALSE()))</f>
        <v>INVERSIONES 2008, C.A.</v>
      </c>
      <c r="K3" s="16" t="s">
        <v>3294</v>
      </c>
      <c r="L3" s="17"/>
      <c r="M3" s="18"/>
      <c r="N3" s="17" t="n">
        <v>1799.5</v>
      </c>
      <c r="O3" s="17" t="n">
        <v>186.15</v>
      </c>
      <c r="P3" s="17" t="n">
        <v>0</v>
      </c>
      <c r="Q3" s="17" t="n">
        <v>1.55</v>
      </c>
      <c r="R3" s="17" t="n">
        <f aca="false">N3-O3-P3-Q3</f>
        <v>1611.8</v>
      </c>
      <c r="S3" s="14" t="s">
        <v>3295</v>
      </c>
      <c r="T3" s="13"/>
      <c r="U3" s="13"/>
      <c r="V3" s="13"/>
      <c r="W3" s="16" t="s">
        <v>3292</v>
      </c>
    </row>
    <row r="4" customFormat="false" ht="61.15" hidden="true" customHeight="false" outlineLevel="0" collapsed="false">
      <c r="A4" s="0" t="n">
        <v>3</v>
      </c>
      <c r="B4" s="15" t="n">
        <v>45383</v>
      </c>
      <c r="C4" s="13" t="s">
        <v>3296</v>
      </c>
      <c r="D4" s="0" t="s">
        <v>3297</v>
      </c>
      <c r="F4" s="0" t="n">
        <v>28921108</v>
      </c>
      <c r="G4" s="0" t="s">
        <v>834</v>
      </c>
      <c r="H4" s="16" t="str">
        <f aca="false">IF(ISBLANK(tblPagos[[#This Row],[CodigoPartida]]),"",VLOOKUP(tblPagos[[#This Row],[CodigoPartida]],Tabla2[],2,FALSE()))</f>
        <v>Relaciones sociales</v>
      </c>
      <c r="I4" s="0" t="s">
        <v>2785</v>
      </c>
      <c r="J4" s="16" t="str">
        <f aca="false">IF(ISBLANK(tblPagos[[#This Row],[DocBeneficiario]]),"",VLOOKUP(tblPagos[[#This Row],[DocBeneficiario]],TabProveedores[],3,FALSE()))</f>
        <v>BARRA RESTAURANT SPORT PIAMONTE, C.A</v>
      </c>
      <c r="K4" s="16" t="s">
        <v>3298</v>
      </c>
      <c r="L4" s="17"/>
      <c r="M4" s="18"/>
      <c r="N4" s="17" t="n">
        <v>10027.2</v>
      </c>
      <c r="O4" s="17" t="n">
        <v>1037.3</v>
      </c>
      <c r="P4" s="17" t="n">
        <v>0</v>
      </c>
      <c r="Q4" s="17" t="n">
        <v>8.64</v>
      </c>
      <c r="R4" s="17" t="n">
        <f aca="false">N4-O4-P4-Q4</f>
        <v>8981.26</v>
      </c>
      <c r="S4" s="14" t="s">
        <v>3299</v>
      </c>
      <c r="T4" s="13"/>
      <c r="U4" s="13"/>
      <c r="V4" s="13"/>
      <c r="W4" s="16" t="s">
        <v>3292</v>
      </c>
    </row>
    <row r="5" customFormat="false" ht="61.15" hidden="true" customHeight="false" outlineLevel="0" collapsed="false">
      <c r="A5" s="0" t="n">
        <v>4</v>
      </c>
      <c r="B5" s="15" t="n">
        <v>45383</v>
      </c>
      <c r="C5" s="13" t="s">
        <v>3296</v>
      </c>
      <c r="D5" s="0" t="s">
        <v>3300</v>
      </c>
      <c r="F5" s="0" t="n">
        <v>28921396</v>
      </c>
      <c r="G5" s="0" t="s">
        <v>941</v>
      </c>
      <c r="H5" s="16" t="str">
        <f aca="false">IF(ISBLANK(tblPagos[[#This Row],[CodigoPartida]]),"",VLOOKUP(tblPagos[[#This Row],[CodigoPartida]],Tabla2[],2,FALSE()))</f>
        <v>Otros servicios no personales</v>
      </c>
      <c r="I5" s="0" t="s">
        <v>2895</v>
      </c>
      <c r="J5" s="16" t="str">
        <f aca="false">IF(ISBLANK(tblPagos[[#This Row],[DocBeneficiario]]),"",VLOOKUP(tblPagos[[#This Row],[DocBeneficiario]],TabProveedores[],3,FALSE()))</f>
        <v>JOSE MIGUEL GUTIERREZ</v>
      </c>
      <c r="K5" s="16" t="s">
        <v>3301</v>
      </c>
      <c r="L5" s="17"/>
      <c r="M5" s="18"/>
      <c r="N5" s="17" t="n">
        <v>2504</v>
      </c>
      <c r="O5" s="17" t="n">
        <v>0</v>
      </c>
      <c r="P5" s="17" t="n">
        <v>0</v>
      </c>
      <c r="Q5" s="17" t="n">
        <v>0</v>
      </c>
      <c r="R5" s="17" t="n">
        <f aca="false">N5-O5-P5-Q5</f>
        <v>2504</v>
      </c>
      <c r="S5" s="14" t="s">
        <v>3302</v>
      </c>
      <c r="T5" s="13"/>
      <c r="U5" s="13"/>
      <c r="V5" s="13"/>
      <c r="W5" s="16" t="s">
        <v>3303</v>
      </c>
    </row>
    <row r="6" customFormat="false" ht="61.15" hidden="true" customHeight="false" outlineLevel="0" collapsed="false">
      <c r="A6" s="0" t="n">
        <v>5</v>
      </c>
      <c r="B6" s="15" t="n">
        <v>45383</v>
      </c>
      <c r="C6" s="13" t="s">
        <v>3296</v>
      </c>
      <c r="D6" s="0" t="s">
        <v>3304</v>
      </c>
      <c r="F6" s="0" t="n">
        <v>28923535</v>
      </c>
      <c r="G6" s="0" t="s">
        <v>848</v>
      </c>
      <c r="H6" s="16" t="str">
        <f aca="false">IF(ISBLANK(tblPagos[[#This Row],[CodigoPartida]]),"",VLOOKUP(tblPagos[[#This Row],[CodigoPartida]],Tabla2[],2,FALSE()))</f>
        <v>Viáticos y pasajes dentro del país</v>
      </c>
      <c r="I6" s="0" t="s">
        <v>2652</v>
      </c>
      <c r="J6" s="16" t="str">
        <f aca="false">IF(ISBLANK(tblPagos[[#This Row],[DocBeneficiario]]),"",VLOOKUP(tblPagos[[#This Row],[DocBeneficiario]],TabProveedores[],3,FALSE()))</f>
        <v>MERLIN RODRIGUEZ</v>
      </c>
      <c r="K6" s="16" t="s">
        <v>3305</v>
      </c>
      <c r="L6" s="17"/>
      <c r="M6" s="18"/>
      <c r="N6" s="17" t="n">
        <v>10952.32</v>
      </c>
      <c r="O6" s="17" t="n">
        <v>0</v>
      </c>
      <c r="P6" s="17" t="n">
        <v>0</v>
      </c>
      <c r="Q6" s="17" t="n">
        <v>0</v>
      </c>
      <c r="R6" s="17" t="n">
        <f aca="false">N6-O6-P6-Q6</f>
        <v>10952.32</v>
      </c>
      <c r="S6" s="14" t="s">
        <v>3302</v>
      </c>
      <c r="T6" s="13"/>
      <c r="U6" s="13"/>
      <c r="V6" s="13"/>
      <c r="W6" s="16" t="s">
        <v>3306</v>
      </c>
    </row>
    <row r="7" customFormat="false" ht="61.15" hidden="true" customHeight="false" outlineLevel="0" collapsed="false">
      <c r="A7" s="0" t="n">
        <v>6</v>
      </c>
      <c r="B7" s="15" t="n">
        <v>45383</v>
      </c>
      <c r="C7" s="13" t="s">
        <v>3296</v>
      </c>
      <c r="D7" s="0" t="s">
        <v>3307</v>
      </c>
      <c r="F7" s="0" t="n">
        <v>28923675</v>
      </c>
      <c r="G7" s="0" t="s">
        <v>848</v>
      </c>
      <c r="H7" s="16" t="str">
        <f aca="false">IF(ISBLANK(tblPagos[[#This Row],[CodigoPartida]]),"",VLOOKUP(tblPagos[[#This Row],[CodigoPartida]],Tabla2[],2,FALSE()))</f>
        <v>Viáticos y pasajes dentro del país</v>
      </c>
      <c r="I7" s="0" t="s">
        <v>2635</v>
      </c>
      <c r="J7" s="16" t="str">
        <f aca="false">IF(ISBLANK(tblPagos[[#This Row],[DocBeneficiario]]),"",VLOOKUP(tblPagos[[#This Row],[DocBeneficiario]],TabProveedores[],3,FALSE()))</f>
        <v>ELIZABETH BASTIDAS</v>
      </c>
      <c r="K7" s="16" t="s">
        <v>3308</v>
      </c>
      <c r="L7" s="17"/>
      <c r="M7" s="18"/>
      <c r="N7" s="17" t="n">
        <v>1829.02</v>
      </c>
      <c r="O7" s="17" t="n">
        <v>0</v>
      </c>
      <c r="P7" s="17" t="n">
        <v>0</v>
      </c>
      <c r="Q7" s="17" t="n">
        <v>0</v>
      </c>
      <c r="R7" s="17" t="n">
        <f aca="false">N7-O7-P7-Q7</f>
        <v>1829.02</v>
      </c>
      <c r="S7" s="14" t="s">
        <v>3302</v>
      </c>
      <c r="T7" s="13"/>
      <c r="U7" s="13"/>
      <c r="V7" s="13"/>
      <c r="W7" s="16" t="s">
        <v>3309</v>
      </c>
    </row>
    <row r="8" customFormat="false" ht="61.15" hidden="true" customHeight="false" outlineLevel="0" collapsed="false">
      <c r="A8" s="0" t="n">
        <v>7</v>
      </c>
      <c r="B8" s="15" t="n">
        <v>45383</v>
      </c>
      <c r="C8" s="13" t="s">
        <v>3296</v>
      </c>
      <c r="D8" s="0" t="s">
        <v>3310</v>
      </c>
      <c r="F8" s="0" t="n">
        <v>28923814</v>
      </c>
      <c r="G8" s="0" t="s">
        <v>848</v>
      </c>
      <c r="H8" s="16" t="str">
        <f aca="false">IF(ISBLANK(tblPagos[[#This Row],[CodigoPartida]]),"",VLOOKUP(tblPagos[[#This Row],[CodigoPartida]],Tabla2[],2,FALSE()))</f>
        <v>Viáticos y pasajes dentro del país</v>
      </c>
      <c r="I8" s="0" t="s">
        <v>2639</v>
      </c>
      <c r="J8" s="16" t="str">
        <f aca="false">IF(ISBLANK(tblPagos[[#This Row],[DocBeneficiario]]),"",VLOOKUP(tblPagos[[#This Row],[DocBeneficiario]],TabProveedores[],3,FALSE()))</f>
        <v>ANDRELYS CHOURIO</v>
      </c>
      <c r="K8" s="16" t="s">
        <v>3311</v>
      </c>
      <c r="L8" s="17"/>
      <c r="M8" s="18"/>
      <c r="N8" s="17" t="n">
        <v>1850.79</v>
      </c>
      <c r="O8" s="17" t="n">
        <v>0</v>
      </c>
      <c r="P8" s="17" t="n">
        <v>0</v>
      </c>
      <c r="Q8" s="17" t="n">
        <v>0</v>
      </c>
      <c r="R8" s="17" t="n">
        <f aca="false">N8-O8-P8-Q8</f>
        <v>1850.79</v>
      </c>
      <c r="S8" s="14" t="s">
        <v>3302</v>
      </c>
      <c r="T8" s="13"/>
      <c r="U8" s="13"/>
      <c r="V8" s="13"/>
      <c r="W8" s="16" t="s">
        <v>3309</v>
      </c>
    </row>
    <row r="9" customFormat="false" ht="61.15" hidden="true" customHeight="false" outlineLevel="0" collapsed="false">
      <c r="A9" s="0" t="n">
        <v>8</v>
      </c>
      <c r="B9" s="15" t="n">
        <v>45383</v>
      </c>
      <c r="C9" s="13" t="s">
        <v>3296</v>
      </c>
      <c r="D9" s="0" t="s">
        <v>3312</v>
      </c>
      <c r="F9" s="0" t="n">
        <v>28925260</v>
      </c>
      <c r="G9" s="0" t="s">
        <v>848</v>
      </c>
      <c r="H9" s="16" t="str">
        <f aca="false">IF(ISBLANK(tblPagos[[#This Row],[CodigoPartida]]),"",VLOOKUP(tblPagos[[#This Row],[CodigoPartida]],Tabla2[],2,FALSE()))</f>
        <v>Viáticos y pasajes dentro del país</v>
      </c>
      <c r="I9" s="0" t="s">
        <v>2610</v>
      </c>
      <c r="J9" s="16" t="str">
        <f aca="false">IF(ISBLANK(tblPagos[[#This Row],[DocBeneficiario]]),"",VLOOKUP(tblPagos[[#This Row],[DocBeneficiario]],TabProveedores[],3,FALSE()))</f>
        <v>YOMARI LINARES</v>
      </c>
      <c r="K9" s="16" t="s">
        <v>3311</v>
      </c>
      <c r="L9" s="17"/>
      <c r="M9" s="18"/>
      <c r="N9" s="17" t="n">
        <v>2068.53</v>
      </c>
      <c r="O9" s="17" t="n">
        <v>0</v>
      </c>
      <c r="P9" s="17" t="n">
        <v>0</v>
      </c>
      <c r="Q9" s="17" t="n">
        <v>0</v>
      </c>
      <c r="R9" s="17" t="n">
        <f aca="false">N9-O9-P9-Q9</f>
        <v>2068.53</v>
      </c>
      <c r="S9" s="14" t="s">
        <v>3302</v>
      </c>
      <c r="T9" s="13"/>
      <c r="U9" s="13"/>
      <c r="V9" s="13"/>
      <c r="W9" s="16" t="s">
        <v>3309</v>
      </c>
    </row>
    <row r="10" customFormat="false" ht="61.15" hidden="true" customHeight="false" outlineLevel="0" collapsed="false">
      <c r="A10" s="0" t="n">
        <v>9</v>
      </c>
      <c r="B10" s="15" t="n">
        <v>45383</v>
      </c>
      <c r="C10" s="13" t="s">
        <v>3296</v>
      </c>
      <c r="D10" s="0" t="s">
        <v>3313</v>
      </c>
      <c r="F10" s="0" t="n">
        <v>28925344</v>
      </c>
      <c r="G10" s="0" t="s">
        <v>848</v>
      </c>
      <c r="H10" s="16" t="str">
        <f aca="false">IF(ISBLANK(tblPagos[[#This Row],[CodigoPartida]]),"",VLOOKUP(tblPagos[[#This Row],[CodigoPartida]],Tabla2[],2,FALSE()))</f>
        <v>Viáticos y pasajes dentro del país</v>
      </c>
      <c r="I10" s="0" t="s">
        <v>2632</v>
      </c>
      <c r="J10" s="16" t="str">
        <f aca="false">IF(ISBLANK(tblPagos[[#This Row],[DocBeneficiario]]),"",VLOOKUP(tblPagos[[#This Row],[DocBeneficiario]],TabProveedores[],3,FALSE()))</f>
        <v>LISSETH FLORES</v>
      </c>
      <c r="K10" s="16" t="s">
        <v>3308</v>
      </c>
      <c r="L10" s="17"/>
      <c r="M10" s="18"/>
      <c r="N10" s="17" t="n">
        <v>1981.43</v>
      </c>
      <c r="O10" s="17" t="n">
        <v>0</v>
      </c>
      <c r="P10" s="17" t="n">
        <v>0</v>
      </c>
      <c r="Q10" s="17" t="n">
        <v>0</v>
      </c>
      <c r="R10" s="17" t="n">
        <f aca="false">N10-O10-P10-Q10</f>
        <v>1981.43</v>
      </c>
      <c r="S10" s="14" t="s">
        <v>3302</v>
      </c>
      <c r="T10" s="13"/>
      <c r="U10" s="13"/>
      <c r="V10" s="13"/>
      <c r="W10" s="16" t="s">
        <v>3309</v>
      </c>
    </row>
    <row r="11" customFormat="false" ht="46.25" hidden="true" customHeight="false" outlineLevel="0" collapsed="false">
      <c r="A11" s="0" t="n">
        <v>10</v>
      </c>
      <c r="B11" s="15" t="n">
        <v>45383</v>
      </c>
      <c r="C11" s="13" t="s">
        <v>3296</v>
      </c>
      <c r="D11" s="0" t="s">
        <v>3314</v>
      </c>
      <c r="F11" s="0" t="n">
        <v>28925509</v>
      </c>
      <c r="G11" s="0" t="s">
        <v>170</v>
      </c>
      <c r="H11" s="16" t="str">
        <f aca="false">IF(ISBLANK(tblPagos[[#This Row],[CodigoPartida]]),"",VLOOKUP(tblPagos[[#This Row],[CodigoPartida]],Tabla2[],2,FALSE()))</f>
        <v>Complemento al personal empleado por comisión de servicios</v>
      </c>
      <c r="I11" s="0" t="s">
        <v>2649</v>
      </c>
      <c r="J11" s="16" t="str">
        <f aca="false">IF(ISBLANK(tblPagos[[#This Row],[DocBeneficiario]]),"",VLOOKUP(tblPagos[[#This Row],[DocBeneficiario]],TabProveedores[],3,FALSE()))</f>
        <v>MIGUEL GONZALEZ</v>
      </c>
      <c r="K11" s="16" t="s">
        <v>3315</v>
      </c>
      <c r="L11" s="17"/>
      <c r="M11" s="18"/>
      <c r="N11" s="17" t="n">
        <v>1523.53</v>
      </c>
      <c r="O11" s="17" t="n">
        <v>0</v>
      </c>
      <c r="P11" s="17" t="n">
        <v>0</v>
      </c>
      <c r="Q11" s="17" t="n">
        <v>0</v>
      </c>
      <c r="R11" s="17" t="n">
        <f aca="false">N11-O11-P11-Q11</f>
        <v>1523.53</v>
      </c>
      <c r="S11" s="14" t="s">
        <v>3302</v>
      </c>
      <c r="T11" s="13"/>
      <c r="U11" s="13"/>
      <c r="V11" s="13"/>
      <c r="W11" s="16" t="s">
        <v>3316</v>
      </c>
    </row>
    <row r="12" customFormat="false" ht="61.15" hidden="true" customHeight="false" outlineLevel="0" collapsed="false">
      <c r="A12" s="0" t="n">
        <v>11</v>
      </c>
      <c r="B12" s="15" t="n">
        <v>45383</v>
      </c>
      <c r="C12" s="13" t="s">
        <v>3296</v>
      </c>
      <c r="D12" s="0" t="s">
        <v>3317</v>
      </c>
      <c r="F12" s="0" t="n">
        <v>28926224</v>
      </c>
      <c r="G12" s="0" t="s">
        <v>848</v>
      </c>
      <c r="H12" s="16" t="str">
        <f aca="false">IF(ISBLANK(tblPagos[[#This Row],[CodigoPartida]]),"",VLOOKUP(tblPagos[[#This Row],[CodigoPartida]],Tabla2[],2,FALSE()))</f>
        <v>Viáticos y pasajes dentro del país</v>
      </c>
      <c r="I12" s="0" t="s">
        <v>2630</v>
      </c>
      <c r="J12" s="16" t="str">
        <f aca="false">IF(ISBLANK(tblPagos[[#This Row],[DocBeneficiario]]),"",VLOOKUP(tblPagos[[#This Row],[DocBeneficiario]],TabProveedores[],3,FALSE()))</f>
        <v>LUDYS YEPEZ</v>
      </c>
      <c r="K12" s="16" t="s">
        <v>3308</v>
      </c>
      <c r="L12" s="17"/>
      <c r="M12" s="18"/>
      <c r="N12" s="17" t="n">
        <v>1829.11</v>
      </c>
      <c r="O12" s="17" t="n">
        <v>0</v>
      </c>
      <c r="P12" s="17" t="n">
        <v>0</v>
      </c>
      <c r="Q12" s="17" t="n">
        <v>0</v>
      </c>
      <c r="R12" s="17" t="n">
        <f aca="false">N12-O12-P12-Q12</f>
        <v>1829.11</v>
      </c>
      <c r="S12" s="14" t="s">
        <v>3302</v>
      </c>
      <c r="T12" s="13"/>
      <c r="U12" s="13"/>
      <c r="V12" s="13"/>
      <c r="W12" s="16" t="s">
        <v>3309</v>
      </c>
    </row>
    <row r="13" customFormat="false" ht="46.25" hidden="true" customHeight="false" outlineLevel="0" collapsed="false">
      <c r="A13" s="0" t="n">
        <v>12</v>
      </c>
      <c r="B13" s="15" t="n">
        <v>45384</v>
      </c>
      <c r="C13" s="13" t="s">
        <v>3296</v>
      </c>
      <c r="D13" s="0" t="s">
        <v>3318</v>
      </c>
      <c r="F13" s="0" t="n">
        <v>28962726</v>
      </c>
      <c r="G13" s="0" t="s">
        <v>834</v>
      </c>
      <c r="H13" s="16" t="str">
        <f aca="false">IF(ISBLANK(tblPagos[[#This Row],[CodigoPartida]]),"",VLOOKUP(tblPagos[[#This Row],[CodigoPartida]],Tabla2[],2,FALSE()))</f>
        <v>Relaciones sociales</v>
      </c>
      <c r="I13" s="0" t="s">
        <v>3014</v>
      </c>
      <c r="J13" s="16" t="str">
        <f aca="false">IF(ISBLANK(tblPagos[[#This Row],[DocBeneficiario]]),"",VLOOKUP(tblPagos[[#This Row],[DocBeneficiario]],TabProveedores[],3,FALSE()))</f>
        <v>INVERSIONES 2008, C.A.</v>
      </c>
      <c r="K13" s="16" t="s">
        <v>3319</v>
      </c>
      <c r="L13" s="17"/>
      <c r="M13" s="18"/>
      <c r="N13" s="17" t="n">
        <v>2524.97</v>
      </c>
      <c r="O13" s="17" t="n">
        <v>261.2</v>
      </c>
      <c r="P13" s="17" t="n">
        <v>0</v>
      </c>
      <c r="Q13" s="17" t="n">
        <v>2.18</v>
      </c>
      <c r="R13" s="17" t="n">
        <f aca="false">N13-O13-P13-Q13</f>
        <v>2261.59</v>
      </c>
      <c r="S13" s="14" t="s">
        <v>3320</v>
      </c>
      <c r="T13" s="13"/>
      <c r="U13" s="13"/>
      <c r="V13" s="13"/>
      <c r="W13" s="16" t="s">
        <v>3321</v>
      </c>
    </row>
    <row r="14" customFormat="false" ht="61.15" hidden="true" customHeight="false" outlineLevel="0" collapsed="false">
      <c r="A14" s="0" t="n">
        <v>13</v>
      </c>
      <c r="B14" s="15" t="n">
        <v>45384</v>
      </c>
      <c r="C14" s="13" t="s">
        <v>3296</v>
      </c>
      <c r="D14" s="0" t="s">
        <v>3322</v>
      </c>
      <c r="F14" s="0" t="n">
        <v>28966549</v>
      </c>
      <c r="G14" s="0" t="s">
        <v>848</v>
      </c>
      <c r="H14" s="16" t="str">
        <f aca="false">IF(ISBLANK(tblPagos[[#This Row],[CodigoPartida]]),"",VLOOKUP(tblPagos[[#This Row],[CodigoPartida]],Tabla2[],2,FALSE()))</f>
        <v>Viáticos y pasajes dentro del país</v>
      </c>
      <c r="I14" s="0" t="s">
        <v>2676</v>
      </c>
      <c r="J14" s="16" t="str">
        <f aca="false">IF(ISBLANK(tblPagos[[#This Row],[DocBeneficiario]]),"",VLOOKUP(tblPagos[[#This Row],[DocBeneficiario]],TabProveedores[],3,FALSE()))</f>
        <v>JOSE LUIS MOLERO</v>
      </c>
      <c r="K14" s="16" t="s">
        <v>3323</v>
      </c>
      <c r="L14" s="17"/>
      <c r="M14" s="18"/>
      <c r="N14" s="17" t="n">
        <v>6200.46</v>
      </c>
      <c r="O14" s="17" t="n">
        <v>0</v>
      </c>
      <c r="P14" s="17" t="n">
        <v>0</v>
      </c>
      <c r="Q14" s="17" t="n">
        <v>0</v>
      </c>
      <c r="R14" s="17" t="n">
        <f aca="false">N14-O14-P14-Q14</f>
        <v>6200.46</v>
      </c>
      <c r="S14" s="14" t="s">
        <v>3302</v>
      </c>
      <c r="T14" s="13"/>
      <c r="U14" s="13"/>
      <c r="V14" s="13"/>
      <c r="W14" s="16" t="s">
        <v>3309</v>
      </c>
    </row>
    <row r="15" customFormat="false" ht="61.15" hidden="true" customHeight="false" outlineLevel="0" collapsed="false">
      <c r="A15" s="0" t="n">
        <v>14</v>
      </c>
      <c r="B15" s="15" t="n">
        <v>45384</v>
      </c>
      <c r="C15" s="13" t="s">
        <v>3296</v>
      </c>
      <c r="D15" s="0" t="s">
        <v>3324</v>
      </c>
      <c r="F15" s="0" t="n">
        <v>28970702</v>
      </c>
      <c r="G15" s="0" t="s">
        <v>1503</v>
      </c>
      <c r="H15" s="16" t="str">
        <f aca="false">IF(ISBLANK(tblPagos[[#This Row],[CodigoPartida]]),"",VLOOKUP(tblPagos[[#This Row],[CodigoPartida]],Tabla2[],2,FALSE()))</f>
        <v>Donaciones corrientes a personas</v>
      </c>
      <c r="J15" s="16" t="str">
        <f aca="false">IF(ISBLANK(tblPagos[[#This Row],[DocBeneficiario]]),"",VLOOKUP(tblPagos[[#This Row],[DocBeneficiario]],TabProveedores[],3,FALSE()))</f>
        <v/>
      </c>
      <c r="K15" s="16" t="s">
        <v>3325</v>
      </c>
      <c r="L15" s="17"/>
      <c r="M15" s="18"/>
      <c r="N15" s="17" t="n">
        <v>15512.1</v>
      </c>
      <c r="O15" s="17" t="n">
        <v>1604.7</v>
      </c>
      <c r="P15" s="17" t="n">
        <v>0</v>
      </c>
      <c r="Q15" s="17" t="n">
        <v>13.37</v>
      </c>
      <c r="R15" s="17" t="n">
        <f aca="false">N15-O15-P15-Q15</f>
        <v>13894.03</v>
      </c>
      <c r="S15" s="14" t="s">
        <v>3326</v>
      </c>
      <c r="T15" s="13"/>
      <c r="U15" s="13"/>
      <c r="V15" s="13"/>
      <c r="W15" s="16" t="s">
        <v>3003</v>
      </c>
    </row>
    <row r="16" customFormat="false" ht="46.25" hidden="true" customHeight="false" outlineLevel="0" collapsed="false">
      <c r="A16" s="0" t="n">
        <v>15</v>
      </c>
      <c r="B16" s="15" t="n">
        <v>45384</v>
      </c>
      <c r="C16" s="13" t="s">
        <v>3296</v>
      </c>
      <c r="D16" s="0" t="s">
        <v>3327</v>
      </c>
      <c r="F16" s="0" t="n">
        <v>28971469</v>
      </c>
      <c r="G16" s="0" t="s">
        <v>1503</v>
      </c>
      <c r="H16" s="16" t="str">
        <f aca="false">IF(ISBLANK(tblPagos[[#This Row],[CodigoPartida]]),"",VLOOKUP(tblPagos[[#This Row],[CodigoPartida]],Tabla2[],2,FALSE()))</f>
        <v>Donaciones corrientes a personas</v>
      </c>
      <c r="J16" s="16" t="str">
        <f aca="false">IF(ISBLANK(tblPagos[[#This Row],[DocBeneficiario]]),"",VLOOKUP(tblPagos[[#This Row],[DocBeneficiario]],TabProveedores[],3,FALSE()))</f>
        <v/>
      </c>
      <c r="K16" s="16" t="s">
        <v>3328</v>
      </c>
      <c r="L16" s="17"/>
      <c r="M16" s="18"/>
      <c r="N16" s="17" t="n">
        <v>5439</v>
      </c>
      <c r="O16" s="17" t="n">
        <v>0</v>
      </c>
      <c r="P16" s="17" t="n">
        <v>0</v>
      </c>
      <c r="Q16" s="17" t="n">
        <v>0</v>
      </c>
      <c r="R16" s="17" t="n">
        <f aca="false">N16-O16-P16-Q16</f>
        <v>5439</v>
      </c>
      <c r="S16" s="14" t="s">
        <v>3302</v>
      </c>
      <c r="T16" s="13"/>
      <c r="U16" s="13"/>
      <c r="V16" s="13"/>
      <c r="W16" s="16" t="s">
        <v>3329</v>
      </c>
    </row>
    <row r="17" customFormat="false" ht="46.25" hidden="true" customHeight="false" outlineLevel="0" collapsed="false">
      <c r="A17" s="0" t="n">
        <v>16</v>
      </c>
      <c r="B17" s="15" t="n">
        <v>45384</v>
      </c>
      <c r="C17" s="13" t="s">
        <v>3296</v>
      </c>
      <c r="D17" s="0" t="s">
        <v>3330</v>
      </c>
      <c r="F17" s="0" t="n">
        <v>224404</v>
      </c>
      <c r="G17" s="0" t="s">
        <v>1026</v>
      </c>
      <c r="H17" s="16" t="str">
        <f aca="false">IF(ISBLANK(tblPagos[[#This Row],[CodigoPartida]]),"",VLOOKUP(tblPagos[[#This Row],[CodigoPartida]],Tabla2[],2,FALSE()))</f>
        <v>Equipos de telecomunicaciones</v>
      </c>
      <c r="I17" s="0" t="s">
        <v>2897</v>
      </c>
      <c r="J17" s="16" t="str">
        <f aca="false">IF(ISBLANK(tblPagos[[#This Row],[DocBeneficiario]]),"",VLOOKUP(tblPagos[[#This Row],[DocBeneficiario]],TabProveedores[],3,FALSE()))</f>
        <v>CORPORACION DIGITEL</v>
      </c>
      <c r="K17" s="16" t="s">
        <v>3331</v>
      </c>
      <c r="L17" s="17"/>
      <c r="M17" s="18"/>
      <c r="N17" s="17" t="n">
        <v>2523.34</v>
      </c>
      <c r="O17" s="17" t="n">
        <v>0</v>
      </c>
      <c r="P17" s="17" t="n">
        <v>0</v>
      </c>
      <c r="Q17" s="17" t="n">
        <v>0</v>
      </c>
      <c r="R17" s="17" t="n">
        <f aca="false">N17-O17-P17-Q17</f>
        <v>2523.34</v>
      </c>
      <c r="S17" s="14" t="s">
        <v>3302</v>
      </c>
      <c r="T17" s="13"/>
      <c r="U17" s="13"/>
      <c r="V17" s="13"/>
      <c r="W17" s="16"/>
    </row>
    <row r="18" customFormat="false" ht="135.8" hidden="true" customHeight="false" outlineLevel="0" collapsed="false">
      <c r="A18" s="0" t="n">
        <v>17</v>
      </c>
      <c r="B18" s="15" t="n">
        <v>45385</v>
      </c>
      <c r="C18" s="13" t="s">
        <v>3296</v>
      </c>
      <c r="D18" s="0" t="s">
        <v>3332</v>
      </c>
      <c r="F18" s="0" t="n">
        <v>17879335</v>
      </c>
      <c r="G18" s="0" t="s">
        <v>900</v>
      </c>
      <c r="H18" s="16" t="str">
        <f aca="false">IF(ISBLANK(tblPagos[[#This Row],[CodigoPartida]]),"",VLOOKUP(tblPagos[[#This Row],[CodigoPartida]],Tabla2[],2,FALSE()))</f>
        <v>Conservación  y  reparaciones  menores  de  obras  en  bienes  del dominio privado</v>
      </c>
      <c r="I18" s="0" t="s">
        <v>2739</v>
      </c>
      <c r="J18" s="16" t="str">
        <f aca="false">IF(ISBLANK(tblPagos[[#This Row],[DocBeneficiario]]),"",VLOOKUP(tblPagos[[#This Row],[DocBeneficiario]],TabProveedores[],3,FALSE()))</f>
        <v>SERPAZ, C.A.</v>
      </c>
      <c r="K18" s="16" t="s">
        <v>3333</v>
      </c>
      <c r="L18" s="17"/>
      <c r="M18" s="18"/>
      <c r="N18" s="17" t="n">
        <v>61721.28</v>
      </c>
      <c r="O18" s="17" t="n">
        <v>6384.96</v>
      </c>
      <c r="P18" s="17" t="n">
        <v>1064.16</v>
      </c>
      <c r="Q18" s="17" t="n">
        <v>53.21</v>
      </c>
      <c r="R18" s="17" t="n">
        <f aca="false">N18-O18-P18-Q18</f>
        <v>54218.95</v>
      </c>
      <c r="S18" s="14" t="s">
        <v>3334</v>
      </c>
      <c r="T18" s="13"/>
      <c r="U18" s="13"/>
      <c r="V18" s="13"/>
      <c r="W18" s="16" t="s">
        <v>3335</v>
      </c>
    </row>
    <row r="19" customFormat="false" ht="46.25" hidden="true" customHeight="false" outlineLevel="0" collapsed="false">
      <c r="A19" s="0" t="n">
        <v>18</v>
      </c>
      <c r="B19" s="15" t="n">
        <v>45385</v>
      </c>
      <c r="C19" s="13" t="s">
        <v>3296</v>
      </c>
      <c r="D19" s="0" t="s">
        <v>3336</v>
      </c>
      <c r="F19" s="0" t="n">
        <v>28995609</v>
      </c>
      <c r="G19" s="0" t="s">
        <v>848</v>
      </c>
      <c r="H19" s="16" t="str">
        <f aca="false">IF(ISBLANK(tblPagos[[#This Row],[CodigoPartida]]),"",VLOOKUP(tblPagos[[#This Row],[CodigoPartida]],Tabla2[],2,FALSE()))</f>
        <v>Viáticos y pasajes dentro del país</v>
      </c>
      <c r="I19" s="0" t="s">
        <v>2655</v>
      </c>
      <c r="J19" s="16" t="str">
        <f aca="false">IF(ISBLANK(tblPagos[[#This Row],[DocBeneficiario]]),"",VLOOKUP(tblPagos[[#This Row],[DocBeneficiario]],TabProveedores[],3,FALSE()))</f>
        <v>NELSON BELZAREZ</v>
      </c>
      <c r="K19" s="16" t="s">
        <v>3337</v>
      </c>
      <c r="L19" s="17"/>
      <c r="M19" s="18"/>
      <c r="N19" s="17" t="n">
        <v>7751.54</v>
      </c>
      <c r="O19" s="17" t="n">
        <v>0</v>
      </c>
      <c r="P19" s="17" t="n">
        <v>0</v>
      </c>
      <c r="Q19" s="17" t="n">
        <v>0</v>
      </c>
      <c r="R19" s="17" t="n">
        <f aca="false">N19-O19-P19-Q19</f>
        <v>7751.54</v>
      </c>
      <c r="S19" s="14" t="s">
        <v>3302</v>
      </c>
      <c r="T19" s="13"/>
      <c r="U19" s="13"/>
      <c r="V19" s="13"/>
      <c r="W19" s="16" t="s">
        <v>3309</v>
      </c>
    </row>
    <row r="20" customFormat="false" ht="46.25" hidden="true" customHeight="false" outlineLevel="0" collapsed="false">
      <c r="A20" s="0" t="n">
        <v>19</v>
      </c>
      <c r="B20" s="15" t="n">
        <v>45385</v>
      </c>
      <c r="C20" s="13" t="s">
        <v>3296</v>
      </c>
      <c r="D20" s="0" t="s">
        <v>3338</v>
      </c>
      <c r="F20" s="0" t="n">
        <v>28995715</v>
      </c>
      <c r="G20" s="0" t="s">
        <v>848</v>
      </c>
      <c r="H20" s="16" t="str">
        <f aca="false">IF(ISBLANK(tblPagos[[#This Row],[CodigoPartida]]),"",VLOOKUP(tblPagos[[#This Row],[CodigoPartida]],Tabla2[],2,FALSE()))</f>
        <v>Viáticos y pasajes dentro del país</v>
      </c>
      <c r="I20" s="0" t="s">
        <v>2865</v>
      </c>
      <c r="J20" s="16" t="str">
        <f aca="false">IF(ISBLANK(tblPagos[[#This Row],[DocBeneficiario]]),"",VLOOKUP(tblPagos[[#This Row],[DocBeneficiario]],TabProveedores[],3,FALSE()))</f>
        <v>MARIA TERESA MEDINA</v>
      </c>
      <c r="K20" s="16" t="s">
        <v>3337</v>
      </c>
      <c r="L20" s="17"/>
      <c r="M20" s="18"/>
      <c r="N20" s="17" t="n">
        <v>7446.71</v>
      </c>
      <c r="O20" s="17" t="n">
        <v>0</v>
      </c>
      <c r="P20" s="17" t="n">
        <v>0</v>
      </c>
      <c r="Q20" s="17" t="n">
        <v>0</v>
      </c>
      <c r="R20" s="17" t="n">
        <f aca="false">N20-O20-P20-Q20</f>
        <v>7446.71</v>
      </c>
      <c r="S20" s="14" t="s">
        <v>3302</v>
      </c>
      <c r="T20" s="13"/>
      <c r="U20" s="13"/>
      <c r="V20" s="13"/>
      <c r="W20" s="16" t="s">
        <v>3309</v>
      </c>
    </row>
    <row r="21" customFormat="false" ht="46.25" hidden="true" customHeight="false" outlineLevel="0" collapsed="false">
      <c r="A21" s="0" t="n">
        <v>20</v>
      </c>
      <c r="B21" s="15" t="n">
        <v>45385</v>
      </c>
      <c r="C21" s="13" t="s">
        <v>3296</v>
      </c>
      <c r="D21" s="0" t="s">
        <v>3339</v>
      </c>
      <c r="F21" s="0" t="n">
        <v>28995811</v>
      </c>
      <c r="G21" s="0" t="s">
        <v>848</v>
      </c>
      <c r="H21" s="16" t="str">
        <f aca="false">IF(ISBLANK(tblPagos[[#This Row],[CodigoPartida]]),"",VLOOKUP(tblPagos[[#This Row],[CodigoPartida]],Tabla2[],2,FALSE()))</f>
        <v>Viáticos y pasajes dentro del país</v>
      </c>
      <c r="I21" s="0" t="s">
        <v>3340</v>
      </c>
      <c r="J21" s="16" t="str">
        <f aca="false">IF(ISBLANK(tblPagos[[#This Row],[DocBeneficiario]]),"",VLOOKUP(tblPagos[[#This Row],[DocBeneficiario]],TabProveedores[],3,FALSE()))</f>
        <v>YOMARI LINARES</v>
      </c>
      <c r="K21" s="16" t="s">
        <v>3337</v>
      </c>
      <c r="L21" s="17"/>
      <c r="M21" s="18"/>
      <c r="N21" s="17" t="n">
        <v>7446.72</v>
      </c>
      <c r="O21" s="17" t="n">
        <v>0</v>
      </c>
      <c r="P21" s="17" t="n">
        <v>0</v>
      </c>
      <c r="Q21" s="17" t="n">
        <v>0</v>
      </c>
      <c r="R21" s="17" t="n">
        <f aca="false">N21-O21-P21-Q21</f>
        <v>7446.72</v>
      </c>
      <c r="S21" s="14" t="s">
        <v>3302</v>
      </c>
      <c r="T21" s="13"/>
      <c r="U21" s="13"/>
      <c r="V21" s="13"/>
      <c r="W21" s="16" t="s">
        <v>3309</v>
      </c>
    </row>
    <row r="22" customFormat="false" ht="61.15" hidden="true" customHeight="false" outlineLevel="0" collapsed="false">
      <c r="A22" s="0" t="n">
        <v>21</v>
      </c>
      <c r="B22" s="15" t="n">
        <v>45385</v>
      </c>
      <c r="C22" s="13" t="s">
        <v>3296</v>
      </c>
      <c r="D22" s="0" t="s">
        <v>3341</v>
      </c>
      <c r="F22" s="0" t="n">
        <v>28999070</v>
      </c>
      <c r="G22" s="0" t="s">
        <v>848</v>
      </c>
      <c r="H22" s="16" t="str">
        <f aca="false">IF(ISBLANK(tblPagos[[#This Row],[CodigoPartida]]),"",VLOOKUP(tblPagos[[#This Row],[CodigoPartida]],Tabla2[],2,FALSE()))</f>
        <v>Viáticos y pasajes dentro del país</v>
      </c>
      <c r="I22" s="0" t="s">
        <v>2639</v>
      </c>
      <c r="J22" s="16" t="str">
        <f aca="false">IF(ISBLANK(tblPagos[[#This Row],[DocBeneficiario]]),"",VLOOKUP(tblPagos[[#This Row],[DocBeneficiario]],TabProveedores[],3,FALSE()))</f>
        <v>ANDRELYS CHOURIO</v>
      </c>
      <c r="K22" s="16" t="s">
        <v>3342</v>
      </c>
      <c r="L22" s="17"/>
      <c r="M22" s="18"/>
      <c r="N22" s="17" t="n">
        <v>9493.46</v>
      </c>
      <c r="O22" s="17" t="n">
        <v>0</v>
      </c>
      <c r="P22" s="17" t="n">
        <v>0</v>
      </c>
      <c r="Q22" s="17" t="n">
        <v>0</v>
      </c>
      <c r="R22" s="17" t="n">
        <f aca="false">N22-O22-P22-Q22</f>
        <v>9493.46</v>
      </c>
      <c r="S22" s="14" t="s">
        <v>3302</v>
      </c>
      <c r="T22" s="13"/>
      <c r="U22" s="13"/>
      <c r="V22" s="13"/>
      <c r="W22" s="16" t="s">
        <v>3309</v>
      </c>
    </row>
    <row r="23" customFormat="false" ht="46.25" hidden="true" customHeight="false" outlineLevel="0" collapsed="false">
      <c r="A23" s="0" t="n">
        <v>22</v>
      </c>
      <c r="B23" s="15" t="n">
        <v>45385</v>
      </c>
      <c r="C23" s="13" t="s">
        <v>3296</v>
      </c>
      <c r="D23" s="0" t="s">
        <v>3343</v>
      </c>
      <c r="F23" s="0" t="n">
        <v>28999325</v>
      </c>
      <c r="G23" s="0" t="s">
        <v>1503</v>
      </c>
      <c r="H23" s="16" t="str">
        <f aca="false">IF(ISBLANK(tblPagos[[#This Row],[CodigoPartida]]),"",VLOOKUP(tblPagos[[#This Row],[CodigoPartida]],Tabla2[],2,FALSE()))</f>
        <v>Donaciones corrientes a personas</v>
      </c>
      <c r="J23" s="16" t="str">
        <f aca="false">IF(ISBLANK(tblPagos[[#This Row],[DocBeneficiario]]),"",VLOOKUP(tblPagos[[#This Row],[DocBeneficiario]],TabProveedores[],3,FALSE()))</f>
        <v/>
      </c>
      <c r="K23" s="16" t="s">
        <v>3344</v>
      </c>
      <c r="L23" s="17"/>
      <c r="M23" s="18"/>
      <c r="N23" s="17" t="n">
        <v>18145</v>
      </c>
      <c r="O23" s="17" t="n">
        <v>0</v>
      </c>
      <c r="P23" s="17" t="n">
        <v>0</v>
      </c>
      <c r="Q23" s="17" t="n">
        <v>0</v>
      </c>
      <c r="R23" s="17" t="n">
        <f aca="false">N23-O23-P23-Q23</f>
        <v>18145</v>
      </c>
      <c r="S23" s="14" t="s">
        <v>3302</v>
      </c>
      <c r="T23" s="13"/>
      <c r="U23" s="13"/>
      <c r="V23" s="13"/>
      <c r="W23" s="16" t="s">
        <v>3329</v>
      </c>
    </row>
    <row r="24" customFormat="false" ht="61.15" hidden="true" customHeight="false" outlineLevel="0" collapsed="false">
      <c r="A24" s="0" t="n">
        <v>23</v>
      </c>
      <c r="B24" s="15" t="n">
        <v>45385</v>
      </c>
      <c r="C24" s="13" t="s">
        <v>3296</v>
      </c>
      <c r="D24" s="0" t="s">
        <v>3345</v>
      </c>
      <c r="F24" s="0" t="n">
        <v>29003469</v>
      </c>
      <c r="G24" s="0" t="s">
        <v>848</v>
      </c>
      <c r="H24" s="16" t="str">
        <f aca="false">IF(ISBLANK(tblPagos[[#This Row],[CodigoPartida]]),"",VLOOKUP(tblPagos[[#This Row],[CodigoPartida]],Tabla2[],2,FALSE()))</f>
        <v>Viáticos y pasajes dentro del país</v>
      </c>
      <c r="I24" s="0" t="s">
        <v>2674</v>
      </c>
      <c r="J24" s="16" t="str">
        <f aca="false">IF(ISBLANK(tblPagos[[#This Row],[DocBeneficiario]]),"",VLOOKUP(tblPagos[[#This Row],[DocBeneficiario]],TabProveedores[],3,FALSE()))</f>
        <v>JOAN HUERTA</v>
      </c>
      <c r="K24" s="16" t="s">
        <v>3342</v>
      </c>
      <c r="L24" s="17"/>
      <c r="M24" s="18"/>
      <c r="N24" s="17" t="n">
        <v>7445.34</v>
      </c>
      <c r="O24" s="17" t="n">
        <v>0</v>
      </c>
      <c r="P24" s="17" t="n">
        <v>0</v>
      </c>
      <c r="Q24" s="17" t="n">
        <v>0</v>
      </c>
      <c r="R24" s="17" t="n">
        <f aca="false">N24-O24-P24-Q24</f>
        <v>7445.34</v>
      </c>
      <c r="S24" s="14" t="s">
        <v>3302</v>
      </c>
      <c r="T24" s="13"/>
      <c r="U24" s="13"/>
      <c r="V24" s="13"/>
      <c r="W24" s="16" t="s">
        <v>3309</v>
      </c>
    </row>
    <row r="25" customFormat="false" ht="61.15" hidden="true" customHeight="false" outlineLevel="0" collapsed="false">
      <c r="A25" s="0" t="n">
        <v>24</v>
      </c>
      <c r="B25" s="15" t="n">
        <v>45385</v>
      </c>
      <c r="C25" s="13" t="s">
        <v>3296</v>
      </c>
      <c r="D25" s="0" t="s">
        <v>3346</v>
      </c>
      <c r="F25" s="0" t="n">
        <v>29004959</v>
      </c>
      <c r="G25" s="0" t="s">
        <v>1503</v>
      </c>
      <c r="H25" s="16" t="str">
        <f aca="false">IF(ISBLANK(tblPagos[[#This Row],[CodigoPartida]]),"",VLOOKUP(tblPagos[[#This Row],[CodigoPartida]],Tabla2[],2,FALSE()))</f>
        <v>Donaciones corrientes a personas</v>
      </c>
      <c r="I25" s="0" t="s">
        <v>2693</v>
      </c>
      <c r="J25" s="16" t="str">
        <f aca="false">IF(ISBLANK(tblPagos[[#This Row],[DocBeneficiario]]),"",VLOOKUP(tblPagos[[#This Row],[DocBeneficiario]],TabProveedores[],3,FALSE()))</f>
        <v>SUMINISTROS MEDIPAZ, C.A.</v>
      </c>
      <c r="K25" s="16" t="s">
        <v>3347</v>
      </c>
      <c r="L25" s="17"/>
      <c r="M25" s="18"/>
      <c r="N25" s="17" t="n">
        <v>92310</v>
      </c>
      <c r="O25" s="17" t="n">
        <v>0</v>
      </c>
      <c r="P25" s="17" t="n">
        <v>0</v>
      </c>
      <c r="Q25" s="17" t="n">
        <v>0</v>
      </c>
      <c r="R25" s="17" t="n">
        <f aca="false">N25-O25-P25-Q25</f>
        <v>92310</v>
      </c>
      <c r="S25" s="14" t="s">
        <v>3348</v>
      </c>
      <c r="T25" s="13"/>
      <c r="U25" s="13"/>
      <c r="V25" s="13"/>
      <c r="W25" s="16" t="s">
        <v>3003</v>
      </c>
    </row>
    <row r="26" customFormat="false" ht="46.25" hidden="true" customHeight="false" outlineLevel="0" collapsed="false">
      <c r="A26" s="0" t="n">
        <v>25</v>
      </c>
      <c r="B26" s="15" t="n">
        <v>45385</v>
      </c>
      <c r="C26" s="13" t="s">
        <v>3296</v>
      </c>
      <c r="D26" s="0" t="s">
        <v>3349</v>
      </c>
      <c r="F26" s="0" t="n">
        <v>29435096</v>
      </c>
      <c r="G26" s="0" t="s">
        <v>929</v>
      </c>
      <c r="H26" s="16" t="str">
        <f aca="false">IF(ISBLANK(tblPagos[[#This Row],[CodigoPartida]]),"",VLOOKUP(tblPagos[[#This Row],[CodigoPartida]],Tabla2[],2,FALSE()))</f>
        <v>Impuesto al valor agregado</v>
      </c>
      <c r="I26" s="0" t="s">
        <v>2601</v>
      </c>
      <c r="J26" s="16" t="str">
        <f aca="false">IF(ISBLANK(tblPagos[[#This Row],[DocBeneficiario]]),"",VLOOKUP(tblPagos[[#This Row],[DocBeneficiario]],TabProveedores[],3,FALSE()))</f>
        <v>LOTERIA DEL ZULIA</v>
      </c>
      <c r="K26" s="16" t="s">
        <v>3350</v>
      </c>
      <c r="L26" s="17"/>
      <c r="M26" s="18"/>
      <c r="N26" s="17" t="n">
        <v>23842.44</v>
      </c>
      <c r="O26" s="17" t="n">
        <v>0</v>
      </c>
      <c r="P26" s="17" t="n">
        <v>0</v>
      </c>
      <c r="Q26" s="17" t="n">
        <v>0</v>
      </c>
      <c r="R26" s="17" t="n">
        <f aca="false">N26-O26-P26-Q26</f>
        <v>23842.44</v>
      </c>
      <c r="S26" s="14" t="s">
        <v>3351</v>
      </c>
      <c r="T26" s="13"/>
      <c r="U26" s="13"/>
      <c r="V26" s="13"/>
      <c r="W26" s="16" t="s">
        <v>3352</v>
      </c>
    </row>
    <row r="27" customFormat="false" ht="31.3" hidden="true" customHeight="false" outlineLevel="0" collapsed="false">
      <c r="A27" s="0" t="n">
        <v>26</v>
      </c>
      <c r="B27" s="15" t="n">
        <v>45385</v>
      </c>
      <c r="C27" s="13" t="s">
        <v>3296</v>
      </c>
      <c r="D27" s="0" t="s">
        <v>3353</v>
      </c>
      <c r="F27" s="0" t="n">
        <v>29444675</v>
      </c>
      <c r="G27" s="0" t="s">
        <v>933</v>
      </c>
      <c r="H27" s="16" t="str">
        <f aca="false">IF(ISBLANK(tblPagos[[#This Row],[CodigoPartida]]),"",VLOOKUP(tblPagos[[#This Row],[CodigoPartida]],Tabla2[],2,FALSE()))</f>
        <v>Otros impuestos indirectos</v>
      </c>
      <c r="I27" s="0" t="s">
        <v>2601</v>
      </c>
      <c r="J27" s="16" t="str">
        <f aca="false">IF(ISBLANK(tblPagos[[#This Row],[DocBeneficiario]]),"",VLOOKUP(tblPagos[[#This Row],[DocBeneficiario]],TabProveedores[],3,FALSE()))</f>
        <v>LOTERIA DEL ZULIA</v>
      </c>
      <c r="K27" s="16" t="s">
        <v>3354</v>
      </c>
      <c r="L27" s="17"/>
      <c r="M27" s="18"/>
      <c r="N27" s="17" t="n">
        <v>2769.23</v>
      </c>
      <c r="O27" s="17" t="n">
        <v>0</v>
      </c>
      <c r="P27" s="17" t="n">
        <v>0</v>
      </c>
      <c r="Q27" s="17" t="n">
        <v>0</v>
      </c>
      <c r="R27" s="17" t="n">
        <f aca="false">N27-O27-P27-Q27</f>
        <v>2769.23</v>
      </c>
      <c r="S27" s="14" t="s">
        <v>3302</v>
      </c>
      <c r="T27" s="13"/>
      <c r="U27" s="13"/>
      <c r="V27" s="13"/>
      <c r="W27" s="16" t="s">
        <v>3352</v>
      </c>
    </row>
    <row r="28" customFormat="false" ht="46.25" hidden="true" customHeight="false" outlineLevel="0" collapsed="false">
      <c r="A28" s="0" t="n">
        <v>27</v>
      </c>
      <c r="B28" s="15" t="n">
        <v>45385</v>
      </c>
      <c r="C28" s="13" t="s">
        <v>3355</v>
      </c>
      <c r="D28" s="0" t="s">
        <v>3356</v>
      </c>
      <c r="F28" s="0" t="n">
        <v>3353508</v>
      </c>
      <c r="G28" s="0" t="s">
        <v>933</v>
      </c>
      <c r="H28" s="16" t="str">
        <f aca="false">IF(ISBLANK(tblPagos[[#This Row],[CodigoPartida]]),"",VLOOKUP(tblPagos[[#This Row],[CodigoPartida]],Tabla2[],2,FALSE()))</f>
        <v>Otros impuestos indirectos</v>
      </c>
      <c r="I28" s="0" t="s">
        <v>2721</v>
      </c>
      <c r="J28" s="16" t="str">
        <f aca="false">IF(ISBLANK(tblPagos[[#This Row],[DocBeneficiario]]),"",VLOOKUP(tblPagos[[#This Row],[DocBeneficiario]],TabProveedores[],3,FALSE()))</f>
        <v>SEDATEZ</v>
      </c>
      <c r="K28" s="16" t="s">
        <v>3357</v>
      </c>
      <c r="L28" s="17"/>
      <c r="M28" s="18"/>
      <c r="N28" s="17" t="n">
        <v>248.58</v>
      </c>
      <c r="O28" s="17" t="n">
        <v>0</v>
      </c>
      <c r="P28" s="17" t="n">
        <v>0</v>
      </c>
      <c r="Q28" s="17" t="n">
        <v>0</v>
      </c>
      <c r="R28" s="17" t="n">
        <f aca="false">N28-O28-P28-Q28</f>
        <v>248.58</v>
      </c>
      <c r="S28" s="14" t="s">
        <v>3302</v>
      </c>
      <c r="T28" s="13"/>
      <c r="U28" s="13"/>
      <c r="V28" s="13"/>
      <c r="W28" s="16" t="s">
        <v>2722</v>
      </c>
    </row>
    <row r="29" customFormat="false" ht="46.25" hidden="true" customHeight="false" outlineLevel="0" collapsed="false">
      <c r="A29" s="0" t="n">
        <v>28</v>
      </c>
      <c r="B29" s="15" t="n">
        <v>45386</v>
      </c>
      <c r="C29" s="13" t="s">
        <v>3358</v>
      </c>
      <c r="D29" s="0" t="s">
        <v>3359</v>
      </c>
      <c r="F29" s="0" t="n">
        <v>29032136</v>
      </c>
      <c r="G29" s="0" t="s">
        <v>1503</v>
      </c>
      <c r="H29" s="16" t="str">
        <f aca="false">IF(ISBLANK(tblPagos[[#This Row],[CodigoPartida]]),"",VLOOKUP(tblPagos[[#This Row],[CodigoPartida]],Tabla2[],2,FALSE()))</f>
        <v>Donaciones corrientes a personas</v>
      </c>
      <c r="I29" s="0" t="s">
        <v>2917</v>
      </c>
      <c r="J29" s="16" t="str">
        <f aca="false">IF(ISBLANK(tblPagos[[#This Row],[DocBeneficiario]]),"",VLOOKUP(tblPagos[[#This Row],[DocBeneficiario]],TabProveedores[],3,FALSE()))</f>
        <v>U.E SANTO CRISTO </v>
      </c>
      <c r="K29" s="16" t="s">
        <v>3360</v>
      </c>
      <c r="L29" s="17"/>
      <c r="M29" s="18"/>
      <c r="N29" s="17" t="n">
        <v>1993.75</v>
      </c>
      <c r="O29" s="17" t="n">
        <v>0</v>
      </c>
      <c r="P29" s="17" t="n">
        <v>0</v>
      </c>
      <c r="Q29" s="17" t="n">
        <v>0</v>
      </c>
      <c r="R29" s="17" t="n">
        <f aca="false">N29-O29-P29-Q29</f>
        <v>1993.75</v>
      </c>
      <c r="S29" s="14" t="s">
        <v>3302</v>
      </c>
      <c r="T29" s="13"/>
      <c r="U29" s="13"/>
      <c r="V29" s="13"/>
      <c r="W29" s="16" t="s">
        <v>3003</v>
      </c>
    </row>
    <row r="30" customFormat="false" ht="61.15" hidden="true" customHeight="false" outlineLevel="0" collapsed="false">
      <c r="A30" s="0" t="n">
        <v>29</v>
      </c>
      <c r="B30" s="15" t="n">
        <v>45386</v>
      </c>
      <c r="C30" s="13" t="s">
        <v>3296</v>
      </c>
      <c r="D30" s="0" t="s">
        <v>3361</v>
      </c>
      <c r="F30" s="0" t="n">
        <v>29032640</v>
      </c>
      <c r="G30" s="0" t="s">
        <v>378</v>
      </c>
      <c r="H30" s="16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30" s="0" t="s">
        <v>2993</v>
      </c>
      <c r="J30" s="16" t="str">
        <f aca="false">IF(ISBLANK(tblPagos[[#This Row],[DocBeneficiario]]),"",VLOOKUP(tblPagos[[#This Row],[DocBeneficiario]],TabProveedores[],3,FALSE()))</f>
        <v>FUNDACION NIÑO ZULIANO </v>
      </c>
      <c r="K30" s="16" t="s">
        <v>3362</v>
      </c>
      <c r="L30" s="17"/>
      <c r="M30" s="18"/>
      <c r="N30" s="17" t="n">
        <v>363</v>
      </c>
      <c r="O30" s="17" t="n">
        <v>0</v>
      </c>
      <c r="P30" s="17" t="n">
        <v>0</v>
      </c>
      <c r="Q30" s="17" t="n">
        <v>0</v>
      </c>
      <c r="R30" s="17" t="n">
        <f aca="false">N30-O30-P30-Q30</f>
        <v>363</v>
      </c>
      <c r="S30" s="14" t="s">
        <v>3302</v>
      </c>
      <c r="T30" s="13"/>
      <c r="U30" s="13"/>
      <c r="V30" s="13"/>
      <c r="W30" s="16" t="s">
        <v>3363</v>
      </c>
    </row>
    <row r="31" customFormat="false" ht="61.15" hidden="true" customHeight="false" outlineLevel="0" collapsed="false">
      <c r="A31" s="0" t="n">
        <v>30</v>
      </c>
      <c r="B31" s="15" t="n">
        <v>45386</v>
      </c>
      <c r="C31" s="13" t="s">
        <v>3296</v>
      </c>
      <c r="D31" s="0" t="s">
        <v>3364</v>
      </c>
      <c r="F31" s="0" t="n">
        <v>29033166</v>
      </c>
      <c r="G31" s="0" t="s">
        <v>848</v>
      </c>
      <c r="H31" s="16" t="str">
        <f aca="false">IF(ISBLANK(tblPagos[[#This Row],[CodigoPartida]]),"",VLOOKUP(tblPagos[[#This Row],[CodigoPartida]],Tabla2[],2,FALSE()))</f>
        <v>Viáticos y pasajes dentro del país</v>
      </c>
      <c r="I31" s="0" t="s">
        <v>2843</v>
      </c>
      <c r="J31" s="16" t="str">
        <f aca="false">IF(ISBLANK(tblPagos[[#This Row],[DocBeneficiario]]),"",VLOOKUP(tblPagos[[#This Row],[DocBeneficiario]],TabProveedores[],3,FALSE()))</f>
        <v>FABIOLA CAMACHO</v>
      </c>
      <c r="K31" s="16" t="s">
        <v>3365</v>
      </c>
      <c r="L31" s="17"/>
      <c r="M31" s="18"/>
      <c r="N31" s="17" t="n">
        <v>1848.75</v>
      </c>
      <c r="O31" s="17" t="n">
        <v>0</v>
      </c>
      <c r="P31" s="17" t="n">
        <v>0</v>
      </c>
      <c r="Q31" s="17" t="n">
        <v>0</v>
      </c>
      <c r="R31" s="17" t="n">
        <f aca="false">N31-O31-P31-Q31</f>
        <v>1848.75</v>
      </c>
      <c r="S31" s="14" t="s">
        <v>3302</v>
      </c>
      <c r="T31" s="13"/>
      <c r="U31" s="13"/>
      <c r="V31" s="13"/>
      <c r="W31" s="16" t="s">
        <v>3309</v>
      </c>
    </row>
    <row r="32" customFormat="false" ht="46.25" hidden="true" customHeight="false" outlineLevel="0" collapsed="false">
      <c r="A32" s="0" t="n">
        <v>31</v>
      </c>
      <c r="B32" s="15" t="n">
        <v>45386</v>
      </c>
      <c r="C32" s="13" t="s">
        <v>3358</v>
      </c>
      <c r="D32" s="0" t="s">
        <v>3366</v>
      </c>
      <c r="F32" s="0" t="n">
        <v>29041287</v>
      </c>
      <c r="G32" s="0" t="s">
        <v>1503</v>
      </c>
      <c r="H32" s="16" t="str">
        <f aca="false">IF(ISBLANK(tblPagos[[#This Row],[CodigoPartida]]),"",VLOOKUP(tblPagos[[#This Row],[CodigoPartida]],Tabla2[],2,FALSE()))</f>
        <v>Donaciones corrientes a personas</v>
      </c>
      <c r="I32" s="0" t="s">
        <v>2626</v>
      </c>
      <c r="J32" s="16" t="str">
        <f aca="false">IF(ISBLANK(tblPagos[[#This Row],[DocBeneficiario]]),"",VLOOKUP(tblPagos[[#This Row],[DocBeneficiario]],TabProveedores[],3,FALSE()))</f>
        <v>NOHELIANA BERMUDEZ</v>
      </c>
      <c r="K32" s="16" t="s">
        <v>3367</v>
      </c>
      <c r="L32" s="17"/>
      <c r="M32" s="18"/>
      <c r="N32" s="17" t="n">
        <v>1815</v>
      </c>
      <c r="O32" s="17" t="n">
        <v>0</v>
      </c>
      <c r="P32" s="17" t="n">
        <v>0</v>
      </c>
      <c r="Q32" s="17" t="n">
        <v>0</v>
      </c>
      <c r="R32" s="17" t="n">
        <f aca="false">N32-O32-P32-Q32</f>
        <v>1815</v>
      </c>
      <c r="S32" s="14" t="s">
        <v>3302</v>
      </c>
      <c r="T32" s="13"/>
      <c r="U32" s="13"/>
      <c r="V32" s="13"/>
      <c r="W32" s="16" t="s">
        <v>3329</v>
      </c>
    </row>
    <row r="33" customFormat="false" ht="46.25" hidden="true" customHeight="false" outlineLevel="0" collapsed="false">
      <c r="A33" s="0" t="n">
        <v>32</v>
      </c>
      <c r="B33" s="15" t="n">
        <v>45386</v>
      </c>
      <c r="C33" s="13" t="s">
        <v>3296</v>
      </c>
      <c r="D33" s="0" t="s">
        <v>3368</v>
      </c>
      <c r="F33" s="0" t="n">
        <v>29041521</v>
      </c>
      <c r="G33" s="0" t="s">
        <v>848</v>
      </c>
      <c r="H33" s="16" t="str">
        <f aca="false">IF(ISBLANK(tblPagos[[#This Row],[CodigoPartida]]),"",VLOOKUP(tblPagos[[#This Row],[CodigoPartida]],Tabla2[],2,FALSE()))</f>
        <v>Viáticos y pasajes dentro del país</v>
      </c>
      <c r="I33" s="0" t="s">
        <v>3369</v>
      </c>
      <c r="J33" s="16" t="str">
        <f aca="false">IF(ISBLANK(tblPagos[[#This Row],[DocBeneficiario]]),"",VLOOKUP(tblPagos[[#This Row],[DocBeneficiario]],TabProveedores[],3,FALSE()))</f>
        <v>NELSON BELZAREZ</v>
      </c>
      <c r="K33" s="16" t="s">
        <v>3370</v>
      </c>
      <c r="L33" s="17"/>
      <c r="M33" s="18"/>
      <c r="N33" s="17" t="n">
        <v>4350</v>
      </c>
      <c r="O33" s="17" t="n">
        <v>0</v>
      </c>
      <c r="P33" s="17" t="n">
        <v>0</v>
      </c>
      <c r="Q33" s="17" t="n">
        <v>0</v>
      </c>
      <c r="R33" s="17" t="n">
        <f aca="false">N33-O33-P33-Q33</f>
        <v>4350</v>
      </c>
      <c r="S33" s="14" t="s">
        <v>3302</v>
      </c>
      <c r="T33" s="13"/>
      <c r="U33" s="13"/>
      <c r="V33" s="13"/>
      <c r="W33" s="16" t="s">
        <v>3309</v>
      </c>
    </row>
    <row r="34" customFormat="false" ht="46.25" hidden="true" customHeight="false" outlineLevel="0" collapsed="false">
      <c r="A34" s="0" t="n">
        <v>33</v>
      </c>
      <c r="B34" s="15" t="n">
        <v>45386</v>
      </c>
      <c r="C34" s="13" t="s">
        <v>3296</v>
      </c>
      <c r="D34" s="0" t="s">
        <v>3371</v>
      </c>
      <c r="F34" s="0" t="n">
        <v>29041643</v>
      </c>
      <c r="G34" s="0" t="s">
        <v>848</v>
      </c>
      <c r="H34" s="16" t="str">
        <f aca="false">IF(ISBLANK(tblPagos[[#This Row],[CodigoPartida]]),"",VLOOKUP(tblPagos[[#This Row],[CodigoPartida]],Tabla2[],2,FALSE()))</f>
        <v>Viáticos y pasajes dentro del país</v>
      </c>
      <c r="I34" s="0" t="s">
        <v>2865</v>
      </c>
      <c r="J34" s="16" t="str">
        <f aca="false">IF(ISBLANK(tblPagos[[#This Row],[DocBeneficiario]]),"",VLOOKUP(tblPagos[[#This Row],[DocBeneficiario]],TabProveedores[],3,FALSE()))</f>
        <v>MARIA TERESA MEDINA</v>
      </c>
      <c r="K34" s="16" t="s">
        <v>3370</v>
      </c>
      <c r="L34" s="17"/>
      <c r="M34" s="18"/>
      <c r="N34" s="17" t="n">
        <v>3828</v>
      </c>
      <c r="O34" s="17" t="n">
        <v>0</v>
      </c>
      <c r="P34" s="17" t="n">
        <v>0</v>
      </c>
      <c r="Q34" s="17" t="n">
        <v>0</v>
      </c>
      <c r="R34" s="17" t="n">
        <f aca="false">N34-O34-P34-Q34</f>
        <v>3828</v>
      </c>
      <c r="S34" s="14" t="s">
        <v>3302</v>
      </c>
      <c r="T34" s="13"/>
      <c r="U34" s="13"/>
      <c r="V34" s="13"/>
      <c r="W34" s="16" t="s">
        <v>3309</v>
      </c>
    </row>
    <row r="35" customFormat="false" ht="46.25" hidden="true" customHeight="false" outlineLevel="0" collapsed="false">
      <c r="A35" s="0" t="n">
        <v>34</v>
      </c>
      <c r="B35" s="15" t="n">
        <v>45386</v>
      </c>
      <c r="C35" s="13" t="s">
        <v>3296</v>
      </c>
      <c r="D35" s="0" t="s">
        <v>3372</v>
      </c>
      <c r="F35" s="0" t="n">
        <v>29042353</v>
      </c>
      <c r="G35" s="0" t="s">
        <v>358</v>
      </c>
      <c r="H35" s="16" t="str">
        <f aca="false">IF(ISBLANK(tblPagos[[#This Row],[CodigoPartida]]),"",VLOOKUP(tblPagos[[#This Row],[CodigoPartida]],Tabla2[],2,FALSE()))</f>
        <v>Capacitación y adiestramiento al personal empleado</v>
      </c>
      <c r="I35" s="0" t="s">
        <v>2624</v>
      </c>
      <c r="J35" s="16" t="str">
        <f aca="false">IF(ISBLANK(tblPagos[[#This Row],[DocBeneficiario]]),"",VLOOKUP(tblPagos[[#This Row],[DocBeneficiario]],TabProveedores[],3,FALSE()))</f>
        <v>MARIOLY ARAUJO</v>
      </c>
      <c r="K35" s="16" t="s">
        <v>3373</v>
      </c>
      <c r="L35" s="17"/>
      <c r="M35" s="18"/>
      <c r="N35" s="17" t="n">
        <v>3628</v>
      </c>
      <c r="O35" s="17" t="n">
        <v>0</v>
      </c>
      <c r="P35" s="17" t="n">
        <v>0</v>
      </c>
      <c r="Q35" s="17" t="n">
        <v>0</v>
      </c>
      <c r="R35" s="17" t="n">
        <f aca="false">N35-O35-P35-Q35</f>
        <v>3628</v>
      </c>
      <c r="S35" s="14" t="s">
        <v>3302</v>
      </c>
      <c r="T35" s="13"/>
      <c r="U35" s="13"/>
      <c r="V35" s="13"/>
      <c r="W35" s="16" t="s">
        <v>3374</v>
      </c>
    </row>
    <row r="36" customFormat="false" ht="61.15" hidden="true" customHeight="false" outlineLevel="0" collapsed="false">
      <c r="A36" s="0" t="n">
        <v>35</v>
      </c>
      <c r="B36" s="15" t="n">
        <v>45386</v>
      </c>
      <c r="C36" s="13" t="s">
        <v>3296</v>
      </c>
      <c r="D36" s="0" t="s">
        <v>3375</v>
      </c>
      <c r="F36" s="0" t="n">
        <v>29042591</v>
      </c>
      <c r="G36" s="0" t="s">
        <v>1503</v>
      </c>
      <c r="H36" s="16" t="str">
        <f aca="false">IF(ISBLANK(tblPagos[[#This Row],[CodigoPartida]]),"",VLOOKUP(tblPagos[[#This Row],[CodigoPartida]],Tabla2[],2,FALSE()))</f>
        <v>Donaciones corrientes a personas</v>
      </c>
      <c r="J36" s="16" t="str">
        <f aca="false">IF(ISBLANK(tblPagos[[#This Row],[DocBeneficiario]]),"",VLOOKUP(tblPagos[[#This Row],[DocBeneficiario]],TabProveedores[],3,FALSE()))</f>
        <v/>
      </c>
      <c r="K36" s="16" t="s">
        <v>3376</v>
      </c>
      <c r="L36" s="17"/>
      <c r="M36" s="18"/>
      <c r="N36" s="17" t="n">
        <v>52965.88</v>
      </c>
      <c r="O36" s="17" t="n">
        <v>5479.23</v>
      </c>
      <c r="P36" s="17" t="n">
        <v>0</v>
      </c>
      <c r="Q36" s="17" t="n">
        <v>45.66</v>
      </c>
      <c r="R36" s="17" t="n">
        <f aca="false">N36-O36-P36-Q36</f>
        <v>47440.99</v>
      </c>
      <c r="S36" s="14" t="s">
        <v>3302</v>
      </c>
      <c r="T36" s="13"/>
      <c r="U36" s="13"/>
      <c r="V36" s="13"/>
      <c r="W36" s="16" t="s">
        <v>3003</v>
      </c>
    </row>
    <row r="37" customFormat="false" ht="61.15" hidden="true" customHeight="false" outlineLevel="0" collapsed="false">
      <c r="A37" s="0" t="n">
        <v>36</v>
      </c>
      <c r="B37" s="15" t="n">
        <v>45386</v>
      </c>
      <c r="C37" s="13" t="s">
        <v>3296</v>
      </c>
      <c r="D37" s="0" t="s">
        <v>3377</v>
      </c>
      <c r="F37" s="0" t="n">
        <v>29043072</v>
      </c>
      <c r="G37" s="0" t="s">
        <v>830</v>
      </c>
      <c r="H37" s="16" t="str">
        <f aca="false">IF(ISBLANK(tblPagos[[#This Row],[CodigoPartida]]),"",VLOOKUP(tblPagos[[#This Row],[CodigoPartida]],Tabla2[],2,FALSE()))</f>
        <v>Publicidad y propaganda</v>
      </c>
      <c r="I37" s="0" t="s">
        <v>3378</v>
      </c>
      <c r="J37" s="16" t="str">
        <f aca="false">IF(ISBLANK(tblPagos[[#This Row],[DocBeneficiario]]),"",VLOOKUP(tblPagos[[#This Row],[DocBeneficiario]],TabProveedores[],3,FALSE()))</f>
        <v>ROBERTH GUTIERREZ</v>
      </c>
      <c r="K37" s="16" t="s">
        <v>3379</v>
      </c>
      <c r="L37" s="17"/>
      <c r="M37" s="18"/>
      <c r="N37" s="17" t="n">
        <v>29467.48</v>
      </c>
      <c r="O37" s="17" t="n">
        <v>4064.48</v>
      </c>
      <c r="P37" s="17" t="n">
        <v>739.59</v>
      </c>
      <c r="Q37" s="17" t="n">
        <v>25.4</v>
      </c>
      <c r="R37" s="17" t="n">
        <f aca="false">N37-O37-P37-Q37</f>
        <v>24638.01</v>
      </c>
      <c r="S37" s="14" t="s">
        <v>3302</v>
      </c>
      <c r="T37" s="13"/>
      <c r="U37" s="13"/>
      <c r="V37" s="13"/>
      <c r="W37" s="16" t="s">
        <v>3380</v>
      </c>
    </row>
    <row r="38" customFormat="false" ht="46.25" hidden="true" customHeight="false" outlineLevel="0" collapsed="false">
      <c r="A38" s="0" t="n">
        <v>37</v>
      </c>
      <c r="B38" s="15" t="n">
        <v>45386</v>
      </c>
      <c r="C38" s="13" t="s">
        <v>3296</v>
      </c>
      <c r="D38" s="0" t="s">
        <v>3381</v>
      </c>
      <c r="F38" s="0" t="n">
        <v>17927818</v>
      </c>
      <c r="G38" s="0" t="s">
        <v>1503</v>
      </c>
      <c r="H38" s="16" t="str">
        <f aca="false">IF(ISBLANK(tblPagos[[#This Row],[CodigoPartida]]),"",VLOOKUP(tblPagos[[#This Row],[CodigoPartida]],Tabla2[],2,FALSE()))</f>
        <v>Donaciones corrientes a personas</v>
      </c>
      <c r="I38" s="0" t="s">
        <v>2985</v>
      </c>
      <c r="J38" s="16" t="str">
        <f aca="false">IF(ISBLANK(tblPagos[[#This Row],[DocBeneficiario]]),"",VLOOKUP(tblPagos[[#This Row],[DocBeneficiario]],TabProveedores[],3,FALSE()))</f>
        <v>YENDER PRIMERA</v>
      </c>
      <c r="K38" s="16" t="s">
        <v>3382</v>
      </c>
      <c r="L38" s="17"/>
      <c r="M38" s="18"/>
      <c r="N38" s="17" t="n">
        <v>14516</v>
      </c>
      <c r="O38" s="17" t="n">
        <v>0</v>
      </c>
      <c r="P38" s="17" t="n">
        <v>0</v>
      </c>
      <c r="Q38" s="17" t="n">
        <v>0</v>
      </c>
      <c r="R38" s="17" t="n">
        <f aca="false">N38-O38-P38-Q38</f>
        <v>14516</v>
      </c>
      <c r="S38" s="14" t="s">
        <v>3302</v>
      </c>
      <c r="T38" s="13"/>
      <c r="U38" s="13"/>
      <c r="V38" s="13"/>
      <c r="W38" s="16" t="s">
        <v>3329</v>
      </c>
    </row>
    <row r="39" customFormat="false" ht="61.15" hidden="true" customHeight="false" outlineLevel="0" collapsed="false">
      <c r="A39" s="0" t="n">
        <v>38</v>
      </c>
      <c r="B39" s="15" t="n">
        <v>45386</v>
      </c>
      <c r="C39" s="13" t="s">
        <v>3296</v>
      </c>
      <c r="D39" s="0" t="s">
        <v>3383</v>
      </c>
      <c r="F39" s="0" t="n">
        <v>29069791</v>
      </c>
      <c r="G39" s="0" t="s">
        <v>830</v>
      </c>
      <c r="H39" s="16" t="str">
        <f aca="false">IF(ISBLANK(tblPagos[[#This Row],[CodigoPartida]]),"",VLOOKUP(tblPagos[[#This Row],[CodigoPartida]],Tabla2[],2,FALSE()))</f>
        <v>Publicidad y propaganda</v>
      </c>
      <c r="J39" s="16" t="str">
        <f aca="false">IF(ISBLANK(tblPagos[[#This Row],[DocBeneficiario]]),"",VLOOKUP(tblPagos[[#This Row],[DocBeneficiario]],TabProveedores[],3,FALSE()))</f>
        <v/>
      </c>
      <c r="K39" s="16" t="s">
        <v>3384</v>
      </c>
      <c r="L39" s="17"/>
      <c r="M39" s="18"/>
      <c r="N39" s="17" t="n">
        <v>6314.46</v>
      </c>
      <c r="O39" s="17" t="n">
        <v>653.22</v>
      </c>
      <c r="P39" s="17" t="n">
        <v>140.81</v>
      </c>
      <c r="Q39" s="17" t="n">
        <v>5.44</v>
      </c>
      <c r="R39" s="17" t="n">
        <f aca="false">N39-O39-P39-Q39</f>
        <v>5514.99</v>
      </c>
      <c r="S39" s="14" t="s">
        <v>3385</v>
      </c>
      <c r="T39" s="13"/>
      <c r="U39" s="13"/>
      <c r="V39" s="13"/>
      <c r="W39" s="16" t="s">
        <v>3380</v>
      </c>
    </row>
    <row r="40" customFormat="false" ht="46.25" hidden="true" customHeight="false" outlineLevel="0" collapsed="false">
      <c r="A40" s="0" t="n">
        <v>39</v>
      </c>
      <c r="B40" s="15" t="n">
        <v>45386</v>
      </c>
      <c r="C40" s="13" t="s">
        <v>3296</v>
      </c>
      <c r="D40" s="0" t="s">
        <v>3386</v>
      </c>
      <c r="F40" s="0" t="n">
        <v>29071318</v>
      </c>
      <c r="G40" s="0" t="s">
        <v>818</v>
      </c>
      <c r="H40" s="16" t="str">
        <f aca="false">IF(ISBLANK(tblPagos[[#This Row],[CodigoPartida]]),"",VLOOKUP(tblPagos[[#This Row],[CodigoPartida]],Tabla2[],2,FALSE()))</f>
        <v>Fletes y embalajes</v>
      </c>
      <c r="J40" s="16" t="str">
        <f aca="false">IF(ISBLANK(tblPagos[[#This Row],[DocBeneficiario]]),"",VLOOKUP(tblPagos[[#This Row],[DocBeneficiario]],TabProveedores[],3,FALSE()))</f>
        <v/>
      </c>
      <c r="K40" s="16" t="s">
        <v>3387</v>
      </c>
      <c r="L40" s="17"/>
      <c r="M40" s="18"/>
      <c r="N40" s="17" t="n">
        <v>5437.5</v>
      </c>
      <c r="O40" s="17" t="n">
        <v>108.75</v>
      </c>
      <c r="P40" s="17" t="n">
        <v>0</v>
      </c>
      <c r="Q40" s="17" t="n">
        <v>5.44</v>
      </c>
      <c r="R40" s="17" t="n">
        <f aca="false">N40-O40-P40-Q40</f>
        <v>5323.31</v>
      </c>
      <c r="S40" s="14" t="s">
        <v>3388</v>
      </c>
      <c r="T40" s="13"/>
      <c r="U40" s="13"/>
      <c r="V40" s="13"/>
      <c r="W40" s="16" t="s">
        <v>3389</v>
      </c>
    </row>
    <row r="41" customFormat="false" ht="61.15" hidden="true" customHeight="false" outlineLevel="0" collapsed="false">
      <c r="A41" s="0" t="n">
        <v>40</v>
      </c>
      <c r="B41" s="15" t="n">
        <v>45387</v>
      </c>
      <c r="C41" s="13" t="s">
        <v>3355</v>
      </c>
      <c r="D41" s="0" t="s">
        <v>3390</v>
      </c>
      <c r="F41" s="0" t="n">
        <v>3365552</v>
      </c>
      <c r="G41" s="0" t="s">
        <v>705</v>
      </c>
      <c r="H41" s="16" t="str">
        <f aca="false">IF(ISBLANK(tblPagos[[#This Row],[CodigoPartida]]),"",VLOOKUP(tblPagos[[#This Row],[CodigoPartida]],Tabla2[],2,FALSE()))</f>
        <v>Materiales y útiles de limpieza y aseo</v>
      </c>
      <c r="I41" s="0" t="s">
        <v>2919</v>
      </c>
      <c r="J41" s="16" t="str">
        <f aca="false">IF(ISBLANK(tblPagos[[#This Row],[DocBeneficiario]]),"",VLOOKUP(tblPagos[[#This Row],[DocBeneficiario]],TabProveedores[],3,FALSE()))</f>
        <v>FELIX JOSE MORENO</v>
      </c>
      <c r="K41" s="16" t="s">
        <v>3391</v>
      </c>
      <c r="L41" s="17"/>
      <c r="M41" s="18"/>
      <c r="N41" s="17" t="n">
        <v>6201.61</v>
      </c>
      <c r="O41" s="17" t="n">
        <v>855.39</v>
      </c>
      <c r="P41" s="17" t="n">
        <v>0</v>
      </c>
      <c r="Q41" s="17" t="n">
        <v>5.35</v>
      </c>
      <c r="R41" s="17" t="n">
        <f aca="false">N41-O41-P41-Q41</f>
        <v>5340.87</v>
      </c>
      <c r="S41" s="14" t="s">
        <v>3392</v>
      </c>
      <c r="T41" s="13"/>
      <c r="U41" s="13"/>
      <c r="V41" s="13"/>
      <c r="W41" s="16" t="s">
        <v>3393</v>
      </c>
    </row>
    <row r="42" customFormat="false" ht="46.25" hidden="true" customHeight="false" outlineLevel="0" collapsed="false">
      <c r="A42" s="0" t="n">
        <v>41</v>
      </c>
      <c r="B42" s="15" t="n">
        <v>45387</v>
      </c>
      <c r="C42" s="13" t="s">
        <v>3355</v>
      </c>
      <c r="D42" s="0" t="s">
        <v>3394</v>
      </c>
      <c r="F42" s="0" t="n">
        <v>3365588</v>
      </c>
      <c r="G42" s="0" t="s">
        <v>653</v>
      </c>
      <c r="H42" s="16" t="str">
        <f aca="false">IF(ISBLANK(tblPagos[[#This Row],[CodigoPartida]]),"",VLOOKUP(tblPagos[[#This Row],[CodigoPartida]],Tabla2[],2,FALSE()))</f>
        <v>Productos plásticos</v>
      </c>
      <c r="I42" s="0" t="s">
        <v>2919</v>
      </c>
      <c r="J42" s="16" t="str">
        <f aca="false">IF(ISBLANK(tblPagos[[#This Row],[DocBeneficiario]]),"",VLOOKUP(tblPagos[[#This Row],[DocBeneficiario]],TabProveedores[],3,FALSE()))</f>
        <v>FELIX JOSE MORENO</v>
      </c>
      <c r="K42" s="16" t="s">
        <v>3395</v>
      </c>
      <c r="L42" s="17"/>
      <c r="M42" s="18"/>
      <c r="N42" s="17" t="n">
        <v>1512.4</v>
      </c>
      <c r="O42" s="17" t="n">
        <v>208.6</v>
      </c>
      <c r="P42" s="17" t="n">
        <v>0</v>
      </c>
      <c r="Q42" s="17" t="n">
        <v>1.3</v>
      </c>
      <c r="R42" s="17" t="n">
        <f aca="false">N42-O42-P42-Q42</f>
        <v>1302.5</v>
      </c>
      <c r="S42" s="14" t="s">
        <v>3396</v>
      </c>
      <c r="T42" s="13"/>
      <c r="U42" s="13"/>
      <c r="V42" s="13"/>
      <c r="W42" s="16" t="s">
        <v>3397</v>
      </c>
    </row>
    <row r="43" customFormat="false" ht="61.15" hidden="true" customHeight="false" outlineLevel="0" collapsed="false">
      <c r="A43" s="0" t="n">
        <v>42</v>
      </c>
      <c r="B43" s="15" t="n">
        <v>45387</v>
      </c>
      <c r="C43" s="13" t="s">
        <v>3355</v>
      </c>
      <c r="D43" s="0" t="s">
        <v>3398</v>
      </c>
      <c r="F43" s="0" t="n">
        <v>3365704</v>
      </c>
      <c r="G43" s="0" t="s">
        <v>625</v>
      </c>
      <c r="H43" s="16" t="str">
        <f aca="false">IF(ISBLANK(tblPagos[[#This Row],[CodigoPartida]]),"",VLOOKUP(tblPagos[[#This Row],[CodigoPartida]],Tabla2[],2,FALSE()))</f>
        <v>Productos de papel y cartón para oficina</v>
      </c>
      <c r="I43" s="0" t="s">
        <v>2919</v>
      </c>
      <c r="J43" s="16" t="str">
        <f aca="false">IF(ISBLANK(tblPagos[[#This Row],[DocBeneficiario]]),"",VLOOKUP(tblPagos[[#This Row],[DocBeneficiario]],TabProveedores[],3,FALSE()))</f>
        <v>FELIX JOSE MORENO</v>
      </c>
      <c r="K43" s="16" t="s">
        <v>3399</v>
      </c>
      <c r="L43" s="17"/>
      <c r="M43" s="18"/>
      <c r="N43" s="17" t="n">
        <v>9036.4</v>
      </c>
      <c r="O43" s="17" t="n">
        <v>1246.4</v>
      </c>
      <c r="P43" s="17" t="n">
        <v>0</v>
      </c>
      <c r="Q43" s="17" t="n">
        <v>7.79</v>
      </c>
      <c r="R43" s="17" t="n">
        <f aca="false">N43-O43-P43-Q43</f>
        <v>7782.21</v>
      </c>
      <c r="S43" s="14" t="s">
        <v>3400</v>
      </c>
      <c r="T43" s="13"/>
      <c r="U43" s="13"/>
      <c r="V43" s="13"/>
      <c r="W43" s="16" t="s">
        <v>3401</v>
      </c>
    </row>
    <row r="44" customFormat="false" ht="46.25" hidden="true" customHeight="false" outlineLevel="0" collapsed="false">
      <c r="A44" s="0" t="n">
        <v>43</v>
      </c>
      <c r="B44" s="15" t="n">
        <v>45387</v>
      </c>
      <c r="C44" s="13" t="s">
        <v>3355</v>
      </c>
      <c r="D44" s="0" t="s">
        <v>3402</v>
      </c>
      <c r="F44" s="0" t="n">
        <v>3365949</v>
      </c>
      <c r="G44" s="0" t="s">
        <v>1503</v>
      </c>
      <c r="H44" s="16" t="str">
        <f aca="false">IF(ISBLANK(tblPagos[[#This Row],[CodigoPartida]]),"",VLOOKUP(tblPagos[[#This Row],[CodigoPartida]],Tabla2[],2,FALSE()))</f>
        <v>Donaciones corrientes a personas</v>
      </c>
      <c r="I44" s="0" t="s">
        <v>2919</v>
      </c>
      <c r="J44" s="16" t="str">
        <f aca="false">IF(ISBLANK(tblPagos[[#This Row],[DocBeneficiario]]),"",VLOOKUP(tblPagos[[#This Row],[DocBeneficiario]],TabProveedores[],3,FALSE()))</f>
        <v>FELIX JOSE MORENO</v>
      </c>
      <c r="K44" s="16" t="s">
        <v>3403</v>
      </c>
      <c r="L44" s="17"/>
      <c r="M44" s="18"/>
      <c r="N44" s="17" t="n">
        <v>2432.4</v>
      </c>
      <c r="O44" s="17" t="n">
        <v>335.5</v>
      </c>
      <c r="P44" s="17" t="n">
        <v>0</v>
      </c>
      <c r="Q44" s="17" t="n">
        <v>2.1</v>
      </c>
      <c r="R44" s="17" t="n">
        <f aca="false">N44-O44-P44-Q44</f>
        <v>2094.8</v>
      </c>
      <c r="S44" s="14" t="s">
        <v>3404</v>
      </c>
      <c r="T44" s="13"/>
      <c r="U44" s="13"/>
      <c r="V44" s="13"/>
      <c r="W44" s="16" t="s">
        <v>3003</v>
      </c>
    </row>
    <row r="45" customFormat="false" ht="76.1" hidden="true" customHeight="false" outlineLevel="0" collapsed="false">
      <c r="A45" s="0" t="n">
        <v>44</v>
      </c>
      <c r="B45" s="15" t="n">
        <v>45387</v>
      </c>
      <c r="C45" s="13" t="s">
        <v>3296</v>
      </c>
      <c r="D45" s="0" t="s">
        <v>3405</v>
      </c>
      <c r="F45" s="0" t="n">
        <v>29077192</v>
      </c>
      <c r="G45" s="0" t="s">
        <v>941</v>
      </c>
      <c r="H45" s="16" t="str">
        <f aca="false">IF(ISBLANK(tblPagos[[#This Row],[CodigoPartida]]),"",VLOOKUP(tblPagos[[#This Row],[CodigoPartida]],Tabla2[],2,FALSE()))</f>
        <v>Otros servicios no personales</v>
      </c>
      <c r="I45" s="0" t="s">
        <v>2895</v>
      </c>
      <c r="J45" s="16" t="str">
        <f aca="false">IF(ISBLANK(tblPagos[[#This Row],[DocBeneficiario]]),"",VLOOKUP(tblPagos[[#This Row],[DocBeneficiario]],TabProveedores[],3,FALSE()))</f>
        <v>JOSE MIGUEL GUTIERREZ</v>
      </c>
      <c r="K45" s="16" t="s">
        <v>3406</v>
      </c>
      <c r="L45" s="17"/>
      <c r="M45" s="18"/>
      <c r="N45" s="17" t="n">
        <v>5685</v>
      </c>
      <c r="O45" s="17" t="n">
        <v>0</v>
      </c>
      <c r="P45" s="17" t="n">
        <v>0</v>
      </c>
      <c r="Q45" s="17" t="n">
        <v>0</v>
      </c>
      <c r="R45" s="17" t="n">
        <f aca="false">N45-O45-P45-Q45</f>
        <v>5685</v>
      </c>
      <c r="S45" s="14" t="s">
        <v>3302</v>
      </c>
      <c r="T45" s="13"/>
      <c r="U45" s="13"/>
      <c r="V45" s="13"/>
      <c r="W45" s="16" t="s">
        <v>3407</v>
      </c>
    </row>
    <row r="46" customFormat="false" ht="46.25" hidden="true" customHeight="false" outlineLevel="0" collapsed="false">
      <c r="A46" s="0" t="n">
        <v>45</v>
      </c>
      <c r="B46" s="15" t="n">
        <v>45387</v>
      </c>
      <c r="C46" s="13" t="s">
        <v>3296</v>
      </c>
      <c r="D46" s="0" t="s">
        <v>3408</v>
      </c>
      <c r="F46" s="0" t="n">
        <v>29080507</v>
      </c>
      <c r="G46" s="0" t="s">
        <v>848</v>
      </c>
      <c r="H46" s="16" t="str">
        <f aca="false">IF(ISBLANK(tblPagos[[#This Row],[CodigoPartida]]),"",VLOOKUP(tblPagos[[#This Row],[CodigoPartida]],Tabla2[],2,FALSE()))</f>
        <v>Viáticos y pasajes dentro del país</v>
      </c>
      <c r="I46" s="0" t="s">
        <v>2652</v>
      </c>
      <c r="J46" s="16" t="str">
        <f aca="false">IF(ISBLANK(tblPagos[[#This Row],[DocBeneficiario]]),"",VLOOKUP(tblPagos[[#This Row],[DocBeneficiario]],TabProveedores[],3,FALSE()))</f>
        <v>MERLIN RODRIGUEZ</v>
      </c>
      <c r="K46" s="16" t="s">
        <v>3409</v>
      </c>
      <c r="L46" s="17"/>
      <c r="M46" s="18"/>
      <c r="N46" s="17" t="n">
        <v>7430.29</v>
      </c>
      <c r="O46" s="17" t="n">
        <v>0</v>
      </c>
      <c r="P46" s="17" t="n">
        <v>0</v>
      </c>
      <c r="Q46" s="17" t="n">
        <v>0</v>
      </c>
      <c r="R46" s="17" t="n">
        <f aca="false">N46-O46-P46-Q46</f>
        <v>7430.29</v>
      </c>
      <c r="S46" s="14" t="s">
        <v>3302</v>
      </c>
      <c r="T46" s="13"/>
      <c r="U46" s="13"/>
      <c r="V46" s="13"/>
      <c r="W46" s="16" t="s">
        <v>3309</v>
      </c>
    </row>
    <row r="47" customFormat="false" ht="46.25" hidden="true" customHeight="false" outlineLevel="0" collapsed="false">
      <c r="A47" s="0" t="n">
        <v>46</v>
      </c>
      <c r="B47" s="15" t="n">
        <v>45387</v>
      </c>
      <c r="C47" s="13" t="s">
        <v>3296</v>
      </c>
      <c r="D47" s="0" t="s">
        <v>3410</v>
      </c>
      <c r="F47" s="0" t="n">
        <v>29082016</v>
      </c>
      <c r="G47" s="0" t="s">
        <v>176</v>
      </c>
      <c r="H47" s="16" t="str">
        <f aca="false">IF(ISBLANK(tblPagos[[#This Row],[CodigoPartida]]),"",VLOOKUP(tblPagos[[#This Row],[CodigoPartida]],Tabla2[],2,FALSE()))</f>
        <v>Bono compensatorio de transporte al personal empleado</v>
      </c>
      <c r="I47" s="0" t="s">
        <v>2601</v>
      </c>
      <c r="J47" s="16" t="str">
        <f aca="false">IF(ISBLANK(tblPagos[[#This Row],[DocBeneficiario]]),"",VLOOKUP(tblPagos[[#This Row],[DocBeneficiario]],TabProveedores[],3,FALSE()))</f>
        <v>LOTERIA DEL ZULIA</v>
      </c>
      <c r="K47" s="16" t="s">
        <v>3411</v>
      </c>
      <c r="L47" s="17"/>
      <c r="M47" s="18"/>
      <c r="N47" s="17" t="n">
        <v>9412</v>
      </c>
      <c r="O47" s="17" t="n">
        <v>0</v>
      </c>
      <c r="P47" s="17" t="n">
        <v>0</v>
      </c>
      <c r="Q47" s="17" t="n">
        <v>0</v>
      </c>
      <c r="R47" s="17" t="n">
        <f aca="false">N47-O47-P47-Q47</f>
        <v>9412</v>
      </c>
      <c r="S47" s="14" t="s">
        <v>3302</v>
      </c>
      <c r="T47" s="13"/>
      <c r="U47" s="13"/>
      <c r="V47" s="13"/>
      <c r="W47" s="16" t="s">
        <v>3412</v>
      </c>
    </row>
    <row r="48" customFormat="false" ht="61.15" hidden="true" customHeight="false" outlineLevel="0" collapsed="false">
      <c r="A48" s="0" t="n">
        <v>47</v>
      </c>
      <c r="B48" s="15" t="n">
        <v>45387</v>
      </c>
      <c r="C48" s="13" t="s">
        <v>3296</v>
      </c>
      <c r="D48" s="0" t="s">
        <v>3413</v>
      </c>
      <c r="F48" s="0" t="n">
        <v>29084286</v>
      </c>
      <c r="G48" s="0" t="s">
        <v>603</v>
      </c>
      <c r="H48" s="16" t="str">
        <f aca="false">IF(ISBLANK(tblPagos[[#This Row],[CodigoPartida]]),"",VLOOKUP(tblPagos[[#This Row],[CodigoPartida]],Tabla2[],2,FALSE()))</f>
        <v>Prendas de vestir</v>
      </c>
      <c r="I48" s="0" t="s">
        <v>3378</v>
      </c>
      <c r="J48" s="16" t="str">
        <f aca="false">IF(ISBLANK(tblPagos[[#This Row],[DocBeneficiario]]),"",VLOOKUP(tblPagos[[#This Row],[DocBeneficiario]],TabProveedores[],3,FALSE()))</f>
        <v>ROBERTH GUTIERREZ</v>
      </c>
      <c r="K48" s="16" t="s">
        <v>3414</v>
      </c>
      <c r="L48" s="17"/>
      <c r="M48" s="18"/>
      <c r="N48" s="17" t="n">
        <v>20464.16</v>
      </c>
      <c r="O48" s="17" t="n">
        <v>2822.64</v>
      </c>
      <c r="P48" s="17" t="n">
        <v>506.75</v>
      </c>
      <c r="Q48" s="17" t="n">
        <v>17.64</v>
      </c>
      <c r="R48" s="17" t="n">
        <f aca="false">N48-O48-P48-Q48</f>
        <v>17117.13</v>
      </c>
      <c r="S48" s="14" t="s">
        <v>3302</v>
      </c>
      <c r="T48" s="13"/>
      <c r="U48" s="13"/>
      <c r="V48" s="13"/>
      <c r="W48" s="16" t="s">
        <v>3415</v>
      </c>
    </row>
    <row r="49" customFormat="false" ht="31.3" hidden="true" customHeight="false" outlineLevel="0" collapsed="false">
      <c r="A49" s="0" t="n">
        <v>48</v>
      </c>
      <c r="B49" s="15" t="n">
        <v>45387</v>
      </c>
      <c r="C49" s="13" t="s">
        <v>3296</v>
      </c>
      <c r="D49" s="0" t="s">
        <v>3416</v>
      </c>
      <c r="F49" s="0" t="n">
        <v>17959156</v>
      </c>
      <c r="G49" s="0" t="s">
        <v>848</v>
      </c>
      <c r="H49" s="16" t="str">
        <f aca="false">IF(ISBLANK(tblPagos[[#This Row],[CodigoPartida]]),"",VLOOKUP(tblPagos[[#This Row],[CodigoPartida]],Tabla2[],2,FALSE()))</f>
        <v>Viáticos y pasajes dentro del país</v>
      </c>
      <c r="I49" s="0" t="s">
        <v>2622</v>
      </c>
      <c r="J49" s="16" t="str">
        <f aca="false">IF(ISBLANK(tblPagos[[#This Row],[DocBeneficiario]]),"",VLOOKUP(tblPagos[[#This Row],[DocBeneficiario]],TabProveedores[],3,FALSE()))</f>
        <v>PEDRO HERRERA</v>
      </c>
      <c r="K49" s="16" t="s">
        <v>3417</v>
      </c>
      <c r="L49" s="17"/>
      <c r="M49" s="18"/>
      <c r="N49" s="17" t="n">
        <v>3621</v>
      </c>
      <c r="O49" s="17" t="n">
        <v>0</v>
      </c>
      <c r="P49" s="17" t="n">
        <v>0</v>
      </c>
      <c r="Q49" s="17" t="n">
        <v>0</v>
      </c>
      <c r="R49" s="17" t="n">
        <f aca="false">N49-O49-P49-Q49</f>
        <v>3621</v>
      </c>
      <c r="S49" s="14" t="s">
        <v>3302</v>
      </c>
      <c r="T49" s="13"/>
      <c r="U49" s="13"/>
      <c r="V49" s="13"/>
      <c r="W49" s="16" t="s">
        <v>3309</v>
      </c>
    </row>
    <row r="50" customFormat="false" ht="61.15" hidden="true" customHeight="false" outlineLevel="0" collapsed="false">
      <c r="A50" s="0" t="n">
        <v>49</v>
      </c>
      <c r="B50" s="15" t="n">
        <v>45388</v>
      </c>
      <c r="C50" s="13" t="s">
        <v>3296</v>
      </c>
      <c r="D50" s="0" t="s">
        <v>3418</v>
      </c>
      <c r="F50" s="0" t="n">
        <v>17985318</v>
      </c>
      <c r="G50" s="0" t="s">
        <v>848</v>
      </c>
      <c r="H50" s="16" t="str">
        <f aca="false">IF(ISBLANK(tblPagos[[#This Row],[CodigoPartida]]),"",VLOOKUP(tblPagos[[#This Row],[CodigoPartida]],Tabla2[],2,FALSE()))</f>
        <v>Viáticos y pasajes dentro del país</v>
      </c>
      <c r="I50" s="0" t="s">
        <v>2652</v>
      </c>
      <c r="J50" s="16" t="str">
        <f aca="false">IF(ISBLANK(tblPagos[[#This Row],[DocBeneficiario]]),"",VLOOKUP(tblPagos[[#This Row],[DocBeneficiario]],TabProveedores[],3,FALSE()))</f>
        <v>MERLIN RODRIGUEZ</v>
      </c>
      <c r="K50" s="16" t="s">
        <v>3419</v>
      </c>
      <c r="L50" s="17"/>
      <c r="M50" s="18"/>
      <c r="N50" s="17" t="n">
        <v>9055</v>
      </c>
      <c r="O50" s="17" t="n">
        <v>0</v>
      </c>
      <c r="P50" s="17" t="n">
        <v>0</v>
      </c>
      <c r="Q50" s="17" t="n">
        <v>0</v>
      </c>
      <c r="R50" s="17" t="n">
        <f aca="false">N50-O50-P50-Q50</f>
        <v>9055</v>
      </c>
      <c r="S50" s="14" t="s">
        <v>3302</v>
      </c>
      <c r="T50" s="13"/>
      <c r="U50" s="13"/>
      <c r="V50" s="13"/>
      <c r="W50" s="16" t="s">
        <v>3309</v>
      </c>
    </row>
    <row r="51" customFormat="false" ht="105.95" hidden="true" customHeight="false" outlineLevel="0" collapsed="false">
      <c r="A51" s="0" t="n">
        <v>50</v>
      </c>
      <c r="B51" s="15" t="n">
        <v>45390</v>
      </c>
      <c r="C51" s="13" t="s">
        <v>3296</v>
      </c>
      <c r="D51" s="0" t="s">
        <v>3420</v>
      </c>
      <c r="F51" s="0" t="n">
        <v>29150069</v>
      </c>
      <c r="G51" s="0" t="s">
        <v>894</v>
      </c>
      <c r="H51" s="16" t="str">
        <f aca="false">IF(ISBLANK(tblPagos[[#This Row],[CodigoPartida]]),"",VLOOKUP(tblPagos[[#This Row],[CodigoPartida]],Tabla2[],2,FALSE()))</f>
        <v>Conservación  y  reparaciones  menores  de  máquinas,  muebles  y demás equipos de oficina y alojamiento</v>
      </c>
      <c r="J51" s="16" t="str">
        <f aca="false">IF(ISBLANK(tblPagos[[#This Row],[DocBeneficiario]]),"",VLOOKUP(tblPagos[[#This Row],[DocBeneficiario]],TabProveedores[],3,FALSE()))</f>
        <v/>
      </c>
      <c r="K51" s="16" t="s">
        <v>3421</v>
      </c>
      <c r="L51" s="17"/>
      <c r="M51" s="18"/>
      <c r="N51" s="17" t="n">
        <v>3493.04</v>
      </c>
      <c r="O51" s="17" t="n">
        <v>361.35</v>
      </c>
      <c r="P51" s="17" t="n">
        <v>60.22</v>
      </c>
      <c r="Q51" s="17" t="n">
        <v>3.01</v>
      </c>
      <c r="R51" s="17" t="n">
        <f aca="false">N51-O51-P51-Q51</f>
        <v>3068.46</v>
      </c>
      <c r="S51" s="14" t="s">
        <v>3302</v>
      </c>
      <c r="T51" s="13"/>
      <c r="U51" s="13"/>
      <c r="V51" s="13"/>
      <c r="W51" s="16" t="s">
        <v>3422</v>
      </c>
    </row>
    <row r="52" customFormat="false" ht="61.15" hidden="true" customHeight="false" outlineLevel="0" collapsed="false">
      <c r="A52" s="0" t="n">
        <v>51</v>
      </c>
      <c r="B52" s="15" t="n">
        <v>45390</v>
      </c>
      <c r="C52" s="13" t="s">
        <v>3296</v>
      </c>
      <c r="D52" s="0" t="s">
        <v>3423</v>
      </c>
      <c r="F52" s="0" t="n">
        <v>29151434</v>
      </c>
      <c r="G52" s="0" t="s">
        <v>848</v>
      </c>
      <c r="H52" s="16" t="str">
        <f aca="false">IF(ISBLANK(tblPagos[[#This Row],[CodigoPartida]]),"",VLOOKUP(tblPagos[[#This Row],[CodigoPartida]],Tabla2[],2,FALSE()))</f>
        <v>Viáticos y pasajes dentro del país</v>
      </c>
      <c r="I52" s="0" t="s">
        <v>2655</v>
      </c>
      <c r="J52" s="16" t="str">
        <f aca="false">IF(ISBLANK(tblPagos[[#This Row],[DocBeneficiario]]),"",VLOOKUP(tblPagos[[#This Row],[DocBeneficiario]],TabProveedores[],3,FALSE()))</f>
        <v>NELSON BELZAREZ</v>
      </c>
      <c r="K52" s="16" t="s">
        <v>3424</v>
      </c>
      <c r="L52" s="17"/>
      <c r="M52" s="18"/>
      <c r="N52" s="17" t="n">
        <v>15573</v>
      </c>
      <c r="O52" s="17" t="n">
        <v>0</v>
      </c>
      <c r="P52" s="17" t="n">
        <v>0</v>
      </c>
      <c r="Q52" s="17" t="n">
        <v>0</v>
      </c>
      <c r="R52" s="17" t="n">
        <f aca="false">N52-O52-P52-Q52</f>
        <v>15573</v>
      </c>
      <c r="S52" s="14" t="s">
        <v>3302</v>
      </c>
      <c r="T52" s="13"/>
      <c r="U52" s="13"/>
      <c r="V52" s="13"/>
      <c r="W52" s="16" t="s">
        <v>3309</v>
      </c>
    </row>
    <row r="53" customFormat="false" ht="76.1" hidden="true" customHeight="false" outlineLevel="0" collapsed="false">
      <c r="A53" s="0" t="n">
        <v>52</v>
      </c>
      <c r="B53" s="15" t="n">
        <v>45390</v>
      </c>
      <c r="C53" s="13" t="s">
        <v>3355</v>
      </c>
      <c r="D53" s="0" t="s">
        <v>3425</v>
      </c>
      <c r="F53" s="0" t="n">
        <v>3383507</v>
      </c>
      <c r="G53" s="14" t="s">
        <v>941</v>
      </c>
      <c r="H53" s="16" t="str">
        <f aca="false">IF(ISBLANK(tblPagos[[#This Row],[CodigoPartida]]),"",VLOOKUP(tblPagos[[#This Row],[CodigoPartida]],Tabla2[],2,FALSE()))</f>
        <v>Otros servicios no personales</v>
      </c>
      <c r="J53" s="16" t="str">
        <f aca="false">IF(ISBLANK(tblPagos[[#This Row],[DocBeneficiario]]),"",VLOOKUP(tblPagos[[#This Row],[DocBeneficiario]],TabProveedores[],3,FALSE()))</f>
        <v/>
      </c>
      <c r="K53" s="16" t="s">
        <v>3426</v>
      </c>
      <c r="L53" s="17"/>
      <c r="M53" s="18"/>
      <c r="N53" s="17" t="n">
        <v>2525.09</v>
      </c>
      <c r="O53" s="17" t="n">
        <v>261.22</v>
      </c>
      <c r="P53" s="17" t="n">
        <v>0</v>
      </c>
      <c r="Q53" s="17" t="n">
        <v>2.18</v>
      </c>
      <c r="R53" s="17" t="n">
        <f aca="false">N53-O53-P53-Q53</f>
        <v>2261.69</v>
      </c>
      <c r="S53" s="14" t="s">
        <v>3302</v>
      </c>
      <c r="T53" s="13"/>
      <c r="U53" s="13"/>
      <c r="V53" s="13"/>
      <c r="W53" s="20" t="s">
        <v>3427</v>
      </c>
    </row>
    <row r="54" customFormat="false" ht="46.25" hidden="true" customHeight="false" outlineLevel="0" collapsed="false">
      <c r="A54" s="0" t="n">
        <v>53</v>
      </c>
      <c r="B54" s="15" t="n">
        <v>45390</v>
      </c>
      <c r="C54" s="13" t="s">
        <v>3358</v>
      </c>
      <c r="D54" s="0" t="s">
        <v>3428</v>
      </c>
      <c r="F54" s="0" t="n">
        <v>29160419</v>
      </c>
      <c r="G54" s="21" t="s">
        <v>1503</v>
      </c>
      <c r="H54" s="16" t="str">
        <f aca="false">IF(ISBLANK(tblPagos[[#This Row],[CodigoPartida]]),"",VLOOKUP(tblPagos[[#This Row],[CodigoPartida]],Tabla2[],2,FALSE()))</f>
        <v>Donaciones corrientes a personas</v>
      </c>
      <c r="I54" s="0" t="s">
        <v>3001</v>
      </c>
      <c r="J54" s="16" t="str">
        <f aca="false">IF(ISBLANK(tblPagos[[#This Row],[DocBeneficiario]]),"",VLOOKUP(tblPagos[[#This Row],[DocBeneficiario]],TabProveedores[],3,FALSE()))</f>
        <v>BERTA CHOURIO</v>
      </c>
      <c r="K54" s="16" t="s">
        <v>3429</v>
      </c>
      <c r="L54" s="17"/>
      <c r="M54" s="18"/>
      <c r="N54" s="17" t="n">
        <v>7246</v>
      </c>
      <c r="O54" s="17" t="n">
        <v>0</v>
      </c>
      <c r="P54" s="17" t="n">
        <v>0</v>
      </c>
      <c r="Q54" s="17" t="n">
        <v>0</v>
      </c>
      <c r="R54" s="17" t="n">
        <f aca="false">N54-O54-P54-Q54</f>
        <v>7246</v>
      </c>
      <c r="S54" s="14" t="s">
        <v>3302</v>
      </c>
      <c r="T54" s="13"/>
      <c r="U54" s="13"/>
      <c r="V54" s="13"/>
      <c r="W54" s="16" t="s">
        <v>3329</v>
      </c>
    </row>
    <row r="55" customFormat="false" ht="46.25" hidden="true" customHeight="false" outlineLevel="0" collapsed="false">
      <c r="A55" s="0" t="n">
        <v>54</v>
      </c>
      <c r="B55" s="15" t="n">
        <v>45391</v>
      </c>
      <c r="C55" s="13" t="s">
        <v>3296</v>
      </c>
      <c r="D55" s="0" t="s">
        <v>3430</v>
      </c>
      <c r="F55" s="0" t="n">
        <v>29183145</v>
      </c>
      <c r="G55" s="0" t="s">
        <v>1503</v>
      </c>
      <c r="H55" s="16" t="str">
        <f aca="false">IF(ISBLANK(tblPagos[[#This Row],[CodigoPartida]]),"",VLOOKUP(tblPagos[[#This Row],[CodigoPartida]],Tabla2[],2,FALSE()))</f>
        <v>Donaciones corrientes a personas</v>
      </c>
      <c r="I55" s="0" t="s">
        <v>2693</v>
      </c>
      <c r="J55" s="16" t="str">
        <f aca="false">IF(ISBLANK(tblPagos[[#This Row],[DocBeneficiario]]),"",VLOOKUP(tblPagos[[#This Row],[DocBeneficiario]],TabProveedores[],3,FALSE()))</f>
        <v>SUMINISTROS MEDIPAZ, C.A.</v>
      </c>
      <c r="K55" s="16" t="s">
        <v>3431</v>
      </c>
      <c r="L55" s="17"/>
      <c r="M55" s="18"/>
      <c r="N55" s="17" t="n">
        <v>72400</v>
      </c>
      <c r="O55" s="17" t="n">
        <v>0</v>
      </c>
      <c r="P55" s="17" t="n">
        <v>0</v>
      </c>
      <c r="Q55" s="17" t="n">
        <v>0</v>
      </c>
      <c r="R55" s="17" t="n">
        <f aca="false">N55-O55-P55-Q55</f>
        <v>72400</v>
      </c>
      <c r="S55" s="14" t="s">
        <v>3302</v>
      </c>
      <c r="T55" s="13"/>
      <c r="U55" s="13"/>
      <c r="V55" s="13"/>
      <c r="W55" s="16" t="s">
        <v>3003</v>
      </c>
    </row>
    <row r="56" customFormat="false" ht="46.25" hidden="true" customHeight="false" outlineLevel="0" collapsed="false">
      <c r="A56" s="0" t="n">
        <v>55</v>
      </c>
      <c r="B56" s="15" t="n">
        <v>45391</v>
      </c>
      <c r="C56" s="13" t="s">
        <v>3296</v>
      </c>
      <c r="D56" s="0" t="s">
        <v>3432</v>
      </c>
      <c r="F56" s="0" t="n">
        <v>29183455</v>
      </c>
      <c r="G56" s="0" t="s">
        <v>1503</v>
      </c>
      <c r="H56" s="16" t="str">
        <f aca="false">IF(ISBLANK(tblPagos[[#This Row],[CodigoPartida]]),"",VLOOKUP(tblPagos[[#This Row],[CodigoPartida]],Tabla2[],2,FALSE()))</f>
        <v>Donaciones corrientes a personas</v>
      </c>
      <c r="I56" s="0" t="s">
        <v>3004</v>
      </c>
      <c r="J56" s="16" t="str">
        <f aca="false">IF(ISBLANK(tblPagos[[#This Row],[DocBeneficiario]]),"",VLOOKUP(tblPagos[[#This Row],[DocBeneficiario]],TabProveedores[],3,FALSE()))</f>
        <v>MARIA ELENA FONSECA</v>
      </c>
      <c r="K56" s="16" t="s">
        <v>3433</v>
      </c>
      <c r="L56" s="17"/>
      <c r="M56" s="18"/>
      <c r="N56" s="17" t="n">
        <v>36180</v>
      </c>
      <c r="O56" s="17" t="n">
        <v>0</v>
      </c>
      <c r="P56" s="17"/>
      <c r="Q56" s="17" t="n">
        <v>0</v>
      </c>
      <c r="R56" s="17" t="n">
        <f aca="false">N56-O56-P56-Q56</f>
        <v>36180</v>
      </c>
      <c r="S56" s="14" t="s">
        <v>3302</v>
      </c>
      <c r="T56" s="13"/>
      <c r="U56" s="13"/>
      <c r="V56" s="13"/>
      <c r="W56" s="16" t="s">
        <v>3329</v>
      </c>
    </row>
    <row r="57" customFormat="false" ht="76.1" hidden="true" customHeight="false" outlineLevel="0" collapsed="false">
      <c r="A57" s="0" t="n">
        <v>56</v>
      </c>
      <c r="B57" s="15" t="n">
        <v>45391</v>
      </c>
      <c r="C57" s="13" t="s">
        <v>3296</v>
      </c>
      <c r="D57" s="0" t="s">
        <v>3434</v>
      </c>
      <c r="F57" s="0" t="n">
        <v>29186293</v>
      </c>
      <c r="G57" s="0" t="s">
        <v>848</v>
      </c>
      <c r="H57" s="16" t="str">
        <f aca="false">IF(ISBLANK(tblPagos[[#This Row],[CodigoPartida]]),"",VLOOKUP(tblPagos[[#This Row],[CodigoPartida]],Tabla2[],2,FALSE()))</f>
        <v>Viáticos y pasajes dentro del país</v>
      </c>
      <c r="I57" s="0" t="s">
        <v>2843</v>
      </c>
      <c r="J57" s="16" t="str">
        <f aca="false">IF(ISBLANK(tblPagos[[#This Row],[DocBeneficiario]]),"",VLOOKUP(tblPagos[[#This Row],[DocBeneficiario]],TabProveedores[],3,FALSE()))</f>
        <v>FABIOLA CAMACHO</v>
      </c>
      <c r="K57" s="16" t="s">
        <v>3435</v>
      </c>
      <c r="L57" s="17"/>
      <c r="M57" s="18"/>
      <c r="N57" s="17" t="n">
        <v>1454.44</v>
      </c>
      <c r="O57" s="17" t="n">
        <v>0</v>
      </c>
      <c r="P57" s="17" t="n">
        <v>0</v>
      </c>
      <c r="Q57" s="17" t="n">
        <v>0</v>
      </c>
      <c r="R57" s="17" t="n">
        <f aca="false">N57-O57-P57-Q57</f>
        <v>1454.44</v>
      </c>
      <c r="S57" s="14" t="s">
        <v>3302</v>
      </c>
      <c r="T57" s="13"/>
      <c r="U57" s="13"/>
      <c r="V57" s="13"/>
      <c r="W57" s="16" t="s">
        <v>3436</v>
      </c>
    </row>
    <row r="58" customFormat="false" ht="46.25" hidden="true" customHeight="false" outlineLevel="0" collapsed="false">
      <c r="A58" s="0" t="n">
        <v>57</v>
      </c>
      <c r="B58" s="15" t="n">
        <v>45391</v>
      </c>
      <c r="C58" s="13" t="s">
        <v>3296</v>
      </c>
      <c r="D58" s="0" t="s">
        <v>3437</v>
      </c>
      <c r="F58" s="0" t="n">
        <v>29190490</v>
      </c>
      <c r="G58" s="0" t="s">
        <v>848</v>
      </c>
      <c r="H58" s="16" t="str">
        <f aca="false">IF(ISBLANK(tblPagos[[#This Row],[CodigoPartida]]),"",VLOOKUP(tblPagos[[#This Row],[CodigoPartida]],Tabla2[],2,FALSE()))</f>
        <v>Viáticos y pasajes dentro del país</v>
      </c>
      <c r="I58" s="0" t="s">
        <v>2642</v>
      </c>
      <c r="J58" s="16" t="str">
        <f aca="false">IF(ISBLANK(tblPagos[[#This Row],[DocBeneficiario]]),"",VLOOKUP(tblPagos[[#This Row],[DocBeneficiario]],TabProveedores[],3,FALSE()))</f>
        <v>ALEXANDER TORRES</v>
      </c>
      <c r="K58" s="16" t="s">
        <v>3438</v>
      </c>
      <c r="L58" s="17"/>
      <c r="M58" s="18"/>
      <c r="N58" s="17" t="n">
        <v>1975.43</v>
      </c>
      <c r="O58" s="17" t="n">
        <v>0</v>
      </c>
      <c r="P58" s="17" t="n">
        <v>0</v>
      </c>
      <c r="Q58" s="17" t="n">
        <v>0</v>
      </c>
      <c r="R58" s="17" t="n">
        <f aca="false">N58-O58-P58-Q58</f>
        <v>1975.43</v>
      </c>
      <c r="S58" s="14" t="s">
        <v>3302</v>
      </c>
      <c r="T58" s="13"/>
      <c r="U58" s="13"/>
      <c r="V58" s="13"/>
      <c r="W58" s="16" t="s">
        <v>3436</v>
      </c>
    </row>
    <row r="59" customFormat="false" ht="46.25" hidden="true" customHeight="false" outlineLevel="0" collapsed="false">
      <c r="A59" s="0" t="n">
        <v>58</v>
      </c>
      <c r="B59" s="15" t="n">
        <v>45391</v>
      </c>
      <c r="C59" s="13" t="s">
        <v>3296</v>
      </c>
      <c r="D59" s="0" t="s">
        <v>3439</v>
      </c>
      <c r="F59" s="0" t="n">
        <v>29190555</v>
      </c>
      <c r="G59" s="0" t="s">
        <v>848</v>
      </c>
      <c r="H59" s="16" t="str">
        <f aca="false">IF(ISBLANK(tblPagos[[#This Row],[CodigoPartida]]),"",VLOOKUP(tblPagos[[#This Row],[CodigoPartida]],Tabla2[],2,FALSE()))</f>
        <v>Viáticos y pasajes dentro del país</v>
      </c>
      <c r="I59" s="0" t="s">
        <v>2624</v>
      </c>
      <c r="J59" s="16" t="str">
        <f aca="false">IF(ISBLANK(tblPagos[[#This Row],[DocBeneficiario]]),"",VLOOKUP(tblPagos[[#This Row],[DocBeneficiario]],TabProveedores[],3,FALSE()))</f>
        <v>MARIOLY ARAUJO</v>
      </c>
      <c r="K59" s="16" t="s">
        <v>3438</v>
      </c>
      <c r="L59" s="17"/>
      <c r="M59" s="18"/>
      <c r="N59" s="17" t="n">
        <v>1823.47</v>
      </c>
      <c r="O59" s="17" t="n">
        <v>0</v>
      </c>
      <c r="P59" s="17" t="n">
        <v>0</v>
      </c>
      <c r="Q59" s="17" t="n">
        <v>0</v>
      </c>
      <c r="R59" s="17" t="n">
        <f aca="false">N59-O59-P59-Q59</f>
        <v>1823.47</v>
      </c>
      <c r="S59" s="14" t="s">
        <v>3302</v>
      </c>
      <c r="T59" s="13"/>
      <c r="U59" s="13"/>
      <c r="V59" s="13"/>
      <c r="W59" s="16" t="s">
        <v>3436</v>
      </c>
    </row>
    <row r="60" customFormat="false" ht="61.15" hidden="true" customHeight="false" outlineLevel="0" collapsed="false">
      <c r="A60" s="0" t="n">
        <v>59</v>
      </c>
      <c r="B60" s="15" t="n">
        <v>45391</v>
      </c>
      <c r="C60" s="13" t="s">
        <v>3296</v>
      </c>
      <c r="D60" s="0" t="s">
        <v>3440</v>
      </c>
      <c r="F60" s="0" t="n">
        <v>29194570</v>
      </c>
      <c r="G60" s="0" t="s">
        <v>830</v>
      </c>
      <c r="H60" s="16" t="str">
        <f aca="false">IF(ISBLANK(tblPagos[[#This Row],[CodigoPartida]]),"",VLOOKUP(tblPagos[[#This Row],[CodigoPartida]],Tabla2[],2,FALSE()))</f>
        <v>Publicidad y propaganda</v>
      </c>
      <c r="I60" s="0" t="s">
        <v>2904</v>
      </c>
      <c r="J60" s="16" t="str">
        <f aca="false">IF(ISBLANK(tblPagos[[#This Row],[DocBeneficiario]]),"",VLOOKUP(tblPagos[[#This Row],[DocBeneficiario]],TabProveedores[],3,FALSE()))</f>
        <v>ROBERTH GUTIERREZ</v>
      </c>
      <c r="K60" s="16" t="s">
        <v>3441</v>
      </c>
      <c r="L60" s="17"/>
      <c r="M60" s="18"/>
      <c r="N60" s="17" t="n">
        <v>25181.28</v>
      </c>
      <c r="O60" s="17" t="n">
        <v>3473.28</v>
      </c>
      <c r="P60" s="17" t="n">
        <v>628.74</v>
      </c>
      <c r="Q60" s="17" t="n">
        <v>21.71</v>
      </c>
      <c r="R60" s="17" t="n">
        <f aca="false">N60-O60-P60-Q60</f>
        <v>21057.55</v>
      </c>
      <c r="S60" s="14" t="s">
        <v>3302</v>
      </c>
      <c r="T60" s="13"/>
      <c r="U60" s="13"/>
      <c r="V60" s="13"/>
      <c r="W60" s="16" t="s">
        <v>3380</v>
      </c>
    </row>
    <row r="61" customFormat="false" ht="61.15" hidden="true" customHeight="false" outlineLevel="0" collapsed="false">
      <c r="A61" s="0" t="n">
        <v>60</v>
      </c>
      <c r="B61" s="15" t="n">
        <v>45392</v>
      </c>
      <c r="C61" s="13" t="s">
        <v>3355</v>
      </c>
      <c r="D61" s="0" t="s">
        <v>3442</v>
      </c>
      <c r="F61" s="0" t="n">
        <v>3397103</v>
      </c>
      <c r="G61" s="0" t="s">
        <v>571</v>
      </c>
      <c r="H61" s="16" t="str">
        <f aca="false">IF(ISBLANK(tblPagos[[#This Row],[CodigoPartida]]),"",VLOOKUP(tblPagos[[#This Row],[CodigoPartida]],Tabla2[],2,FALSE()))</f>
        <v>Alimentos y bebidas para personas</v>
      </c>
      <c r="I61" s="0" t="s">
        <v>2919</v>
      </c>
      <c r="J61" s="16" t="str">
        <f aca="false">IF(ISBLANK(tblPagos[[#This Row],[DocBeneficiario]]),"",VLOOKUP(tblPagos[[#This Row],[DocBeneficiario]],TabProveedores[],3,FALSE()))</f>
        <v>FELIX JOSE MORENO</v>
      </c>
      <c r="K61" s="16" t="s">
        <v>3443</v>
      </c>
      <c r="L61" s="17"/>
      <c r="M61" s="18"/>
      <c r="N61" s="17" t="n">
        <v>12724.16</v>
      </c>
      <c r="O61" s="17" t="n">
        <v>1755.05</v>
      </c>
      <c r="P61" s="17" t="n">
        <v>0</v>
      </c>
      <c r="Q61" s="17" t="n">
        <v>10.97</v>
      </c>
      <c r="R61" s="17" t="n">
        <f aca="false">N61-O61-P61-Q61</f>
        <v>10958.14</v>
      </c>
      <c r="S61" s="14" t="s">
        <v>3302</v>
      </c>
      <c r="T61" s="13"/>
      <c r="U61" s="13"/>
      <c r="V61" s="13"/>
      <c r="W61" s="16" t="s">
        <v>3444</v>
      </c>
    </row>
    <row r="62" customFormat="false" ht="46.25" hidden="true" customHeight="false" outlineLevel="0" collapsed="false">
      <c r="A62" s="0" t="n">
        <v>61</v>
      </c>
      <c r="B62" s="15" t="n">
        <v>45392</v>
      </c>
      <c r="C62" s="13" t="s">
        <v>3355</v>
      </c>
      <c r="D62" s="0" t="s">
        <v>3445</v>
      </c>
      <c r="F62" s="0" t="n">
        <v>3397137</v>
      </c>
      <c r="G62" s="0" t="s">
        <v>625</v>
      </c>
      <c r="H62" s="16" t="str">
        <f aca="false">IF(ISBLANK(tblPagos[[#This Row],[CodigoPartida]]),"",VLOOKUP(tblPagos[[#This Row],[CodigoPartida]],Tabla2[],2,FALSE()))</f>
        <v>Productos de papel y cartón para oficina</v>
      </c>
      <c r="I62" s="0" t="s">
        <v>2919</v>
      </c>
      <c r="J62" s="16" t="str">
        <f aca="false">IF(ISBLANK(tblPagos[[#This Row],[DocBeneficiario]]),"",VLOOKUP(tblPagos[[#This Row],[DocBeneficiario]],TabProveedores[],3,FALSE()))</f>
        <v>FELIX JOSE MORENO</v>
      </c>
      <c r="K62" s="16" t="s">
        <v>3446</v>
      </c>
      <c r="L62" s="17"/>
      <c r="M62" s="18"/>
      <c r="N62" s="17" t="n">
        <v>9284.98</v>
      </c>
      <c r="O62" s="17" t="n">
        <v>1280.68</v>
      </c>
      <c r="P62" s="17" t="n">
        <v>0</v>
      </c>
      <c r="Q62" s="17" t="n">
        <v>8</v>
      </c>
      <c r="R62" s="17" t="n">
        <f aca="false">N62-O62-P62-Q62</f>
        <v>7996.3</v>
      </c>
      <c r="S62" s="14" t="s">
        <v>3302</v>
      </c>
      <c r="T62" s="13"/>
      <c r="U62" s="13"/>
      <c r="V62" s="13"/>
      <c r="W62" s="16" t="s">
        <v>3447</v>
      </c>
    </row>
    <row r="63" customFormat="false" ht="46.25" hidden="true" customHeight="false" outlineLevel="0" collapsed="false">
      <c r="A63" s="0" t="n">
        <v>62</v>
      </c>
      <c r="B63" s="15" t="n">
        <v>45392</v>
      </c>
      <c r="C63" s="13" t="s">
        <v>3296</v>
      </c>
      <c r="D63" s="0" t="s">
        <v>3448</v>
      </c>
      <c r="F63" s="0" t="n">
        <v>292261133</v>
      </c>
      <c r="G63" s="0" t="s">
        <v>1503</v>
      </c>
      <c r="H63" s="16" t="str">
        <f aca="false">IF(ISBLANK(tblPagos[[#This Row],[CodigoPartida]]),"",VLOOKUP(tblPagos[[#This Row],[CodigoPartida]],Tabla2[],2,FALSE()))</f>
        <v>Donaciones corrientes a personas</v>
      </c>
      <c r="I63" s="0" t="s">
        <v>3006</v>
      </c>
      <c r="J63" s="16" t="str">
        <f aca="false">IF(ISBLANK(tblPagos[[#This Row],[DocBeneficiario]]),"",VLOOKUP(tblPagos[[#This Row],[DocBeneficiario]],TabProveedores[],3,FALSE()))</f>
        <v>SERVICIOS LEZAMA, C.A</v>
      </c>
      <c r="K63" s="16" t="s">
        <v>3449</v>
      </c>
      <c r="L63" s="17"/>
      <c r="M63" s="18"/>
      <c r="N63" s="17" t="n">
        <v>17600.26</v>
      </c>
      <c r="O63" s="17" t="n">
        <v>2427.62</v>
      </c>
      <c r="P63" s="17" t="n">
        <v>0</v>
      </c>
      <c r="Q63" s="17" t="n">
        <v>15.17</v>
      </c>
      <c r="R63" s="17" t="n">
        <f aca="false">N63-O63-P63-Q63</f>
        <v>15157.47</v>
      </c>
      <c r="S63" s="14" t="s">
        <v>3302</v>
      </c>
      <c r="T63" s="13"/>
      <c r="U63" s="13"/>
      <c r="V63" s="13"/>
      <c r="W63" s="16" t="s">
        <v>3003</v>
      </c>
    </row>
    <row r="64" customFormat="false" ht="46.25" hidden="true" customHeight="false" outlineLevel="0" collapsed="false">
      <c r="A64" s="0" t="n">
        <v>63</v>
      </c>
      <c r="B64" s="15" t="n">
        <v>45392</v>
      </c>
      <c r="C64" s="13" t="s">
        <v>3296</v>
      </c>
      <c r="D64" s="0" t="s">
        <v>3450</v>
      </c>
      <c r="F64" s="0" t="n">
        <v>29227068</v>
      </c>
      <c r="G64" s="0" t="s">
        <v>834</v>
      </c>
      <c r="H64" s="16" t="str">
        <f aca="false">IF(ISBLANK(tblPagos[[#This Row],[CodigoPartida]]),"",VLOOKUP(tblPagos[[#This Row],[CodigoPartida]],Tabla2[],2,FALSE()))</f>
        <v>Relaciones sociales</v>
      </c>
      <c r="I64" s="0" t="s">
        <v>3014</v>
      </c>
      <c r="J64" s="16" t="str">
        <f aca="false">IF(ISBLANK(tblPagos[[#This Row],[DocBeneficiario]]),"",VLOOKUP(tblPagos[[#This Row],[DocBeneficiario]],TabProveedores[],3,FALSE()))</f>
        <v>INVERSIONES 2008, C.A.</v>
      </c>
      <c r="K64" s="16" t="s">
        <v>3451</v>
      </c>
      <c r="L64" s="17"/>
      <c r="M64" s="18"/>
      <c r="N64" s="17" t="n">
        <v>1813</v>
      </c>
      <c r="O64" s="17" t="n">
        <v>187.55</v>
      </c>
      <c r="P64" s="17" t="n">
        <v>0</v>
      </c>
      <c r="Q64" s="17" t="n">
        <v>1.56</v>
      </c>
      <c r="R64" s="17" t="n">
        <f aca="false">N64-O64-P64-Q64</f>
        <v>1623.89</v>
      </c>
      <c r="S64" s="14" t="s">
        <v>3302</v>
      </c>
      <c r="T64" s="13"/>
      <c r="U64" s="13"/>
      <c r="V64" s="13"/>
      <c r="W64" s="16" t="s">
        <v>3292</v>
      </c>
    </row>
    <row r="65" customFormat="false" ht="46.25" hidden="true" customHeight="false" outlineLevel="0" collapsed="false">
      <c r="A65" s="0" t="n">
        <v>64</v>
      </c>
      <c r="B65" s="15" t="n">
        <v>45392</v>
      </c>
      <c r="C65" s="13" t="s">
        <v>3296</v>
      </c>
      <c r="D65" s="0" t="s">
        <v>3452</v>
      </c>
      <c r="F65" s="0" t="n">
        <v>29227118</v>
      </c>
      <c r="G65" s="0" t="s">
        <v>834</v>
      </c>
      <c r="H65" s="16" t="str">
        <f aca="false">IF(ISBLANK(tblPagos[[#This Row],[CodigoPartida]]),"",VLOOKUP(tblPagos[[#This Row],[CodigoPartida]],Tabla2[],2,FALSE()))</f>
        <v>Relaciones sociales</v>
      </c>
      <c r="I65" s="0" t="s">
        <v>3014</v>
      </c>
      <c r="J65" s="16" t="str">
        <f aca="false">IF(ISBLANK(tblPagos[[#This Row],[DocBeneficiario]]),"",VLOOKUP(tblPagos[[#This Row],[DocBeneficiario]],TabProveedores[],3,FALSE()))</f>
        <v>INVERSIONES 2008, C.A.</v>
      </c>
      <c r="K65" s="16" t="s">
        <v>3453</v>
      </c>
      <c r="L65" s="17"/>
      <c r="M65" s="18"/>
      <c r="N65" s="17" t="n">
        <v>2317.45</v>
      </c>
      <c r="O65" s="17" t="n">
        <v>239.74</v>
      </c>
      <c r="P65" s="17" t="n">
        <v>0</v>
      </c>
      <c r="Q65" s="17" t="n">
        <v>2</v>
      </c>
      <c r="R65" s="17" t="n">
        <f aca="false">N65-O65-P65-Q65</f>
        <v>2075.71</v>
      </c>
      <c r="S65" s="14" t="s">
        <v>3302</v>
      </c>
      <c r="T65" s="13"/>
      <c r="U65" s="13"/>
      <c r="V65" s="13"/>
      <c r="W65" s="16" t="s">
        <v>3292</v>
      </c>
    </row>
    <row r="66" customFormat="false" ht="46.25" hidden="true" customHeight="false" outlineLevel="0" collapsed="false">
      <c r="A66" s="0" t="n">
        <v>65</v>
      </c>
      <c r="B66" s="15" t="n">
        <v>45392</v>
      </c>
      <c r="C66" s="13" t="s">
        <v>3296</v>
      </c>
      <c r="D66" s="0" t="s">
        <v>3454</v>
      </c>
      <c r="F66" s="0" t="n">
        <v>29227160</v>
      </c>
      <c r="G66" s="0" t="s">
        <v>834</v>
      </c>
      <c r="H66" s="16" t="str">
        <f aca="false">IF(ISBLANK(tblPagos[[#This Row],[CodigoPartida]]),"",VLOOKUP(tblPagos[[#This Row],[CodigoPartida]],Tabla2[],2,FALSE()))</f>
        <v>Relaciones sociales</v>
      </c>
      <c r="I66" s="0" t="s">
        <v>3014</v>
      </c>
      <c r="J66" s="16" t="str">
        <f aca="false">IF(ISBLANK(tblPagos[[#This Row],[DocBeneficiario]]),"",VLOOKUP(tblPagos[[#This Row],[DocBeneficiario]],TabProveedores[],3,FALSE()))</f>
        <v>INVERSIONES 2008, C.A.</v>
      </c>
      <c r="K66" s="16" t="s">
        <v>3455</v>
      </c>
      <c r="L66" s="17"/>
      <c r="M66" s="18"/>
      <c r="N66" s="17" t="n">
        <v>996.05</v>
      </c>
      <c r="O66" s="17" t="n">
        <v>103.04</v>
      </c>
      <c r="P66" s="17" t="n">
        <v>0</v>
      </c>
      <c r="Q66" s="17" t="n">
        <v>0.86</v>
      </c>
      <c r="R66" s="17" t="n">
        <f aca="false">N66-O66-P66-Q66</f>
        <v>892.15</v>
      </c>
      <c r="S66" s="14" t="s">
        <v>3302</v>
      </c>
      <c r="T66" s="13"/>
      <c r="U66" s="13"/>
      <c r="V66" s="13"/>
      <c r="W66" s="16" t="s">
        <v>3292</v>
      </c>
    </row>
    <row r="67" customFormat="false" ht="61.15" hidden="true" customHeight="false" outlineLevel="0" collapsed="false">
      <c r="A67" s="0" t="n">
        <v>66</v>
      </c>
      <c r="B67" s="15" t="n">
        <v>45392</v>
      </c>
      <c r="C67" s="13" t="s">
        <v>3296</v>
      </c>
      <c r="D67" s="0" t="s">
        <v>3456</v>
      </c>
      <c r="F67" s="0" t="n">
        <v>29230166</v>
      </c>
      <c r="G67" s="0" t="s">
        <v>1503</v>
      </c>
      <c r="H67" s="16" t="str">
        <f aca="false">IF(ISBLANK(tblPagos[[#This Row],[CodigoPartida]]),"",VLOOKUP(tblPagos[[#This Row],[CodigoPartida]],Tabla2[],2,FALSE()))</f>
        <v>Donaciones corrientes a personas</v>
      </c>
      <c r="I67" s="0" t="s">
        <v>3010</v>
      </c>
      <c r="J67" s="16" t="str">
        <f aca="false">IF(ISBLANK(tblPagos[[#This Row],[DocBeneficiario]]),"",VLOOKUP(tblPagos[[#This Row],[DocBeneficiario]],TabProveedores[],3,FALSE()))</f>
        <v>RAFAEL URDANETA</v>
      </c>
      <c r="K67" s="16" t="s">
        <v>3457</v>
      </c>
      <c r="L67" s="17"/>
      <c r="M67" s="18"/>
      <c r="N67" s="17" t="n">
        <v>12499</v>
      </c>
      <c r="O67" s="17" t="n">
        <v>0</v>
      </c>
      <c r="P67" s="17" t="n">
        <v>0</v>
      </c>
      <c r="Q67" s="17" t="n">
        <v>0</v>
      </c>
      <c r="R67" s="17" t="n">
        <f aca="false">N67-O67-P67-Q67</f>
        <v>12499</v>
      </c>
      <c r="S67" s="14" t="s">
        <v>3302</v>
      </c>
      <c r="T67" s="13"/>
      <c r="U67" s="13"/>
      <c r="V67" s="13"/>
      <c r="W67" s="16" t="s">
        <v>3329</v>
      </c>
    </row>
    <row r="68" customFormat="false" ht="46.25" hidden="true" customHeight="false" outlineLevel="0" collapsed="false">
      <c r="A68" s="0" t="n">
        <v>67</v>
      </c>
      <c r="B68" s="15" t="n">
        <v>45392</v>
      </c>
      <c r="C68" s="13" t="s">
        <v>3296</v>
      </c>
      <c r="D68" s="0" t="s">
        <v>3458</v>
      </c>
      <c r="F68" s="0" t="n">
        <v>29230867</v>
      </c>
      <c r="G68" s="0" t="s">
        <v>1503</v>
      </c>
      <c r="H68" s="16" t="str">
        <f aca="false">IF(ISBLANK(tblPagos[[#This Row],[CodigoPartida]]),"",VLOOKUP(tblPagos[[#This Row],[CodigoPartida]],Tabla2[],2,FALSE()))</f>
        <v>Donaciones corrientes a personas</v>
      </c>
      <c r="I68" s="0" t="s">
        <v>2999</v>
      </c>
      <c r="J68" s="16" t="str">
        <f aca="false">IF(ISBLANK(tblPagos[[#This Row],[DocBeneficiario]]),"",VLOOKUP(tblPagos[[#This Row],[DocBeneficiario]],TabProveedores[],3,FALSE()))</f>
        <v>MUNDO SOLINCA, C.A</v>
      </c>
      <c r="K68" s="16" t="s">
        <v>3459</v>
      </c>
      <c r="L68" s="17"/>
      <c r="M68" s="18"/>
      <c r="N68" s="17" t="n">
        <v>50362.56</v>
      </c>
      <c r="O68" s="17" t="n">
        <v>5209.92</v>
      </c>
      <c r="P68" s="17" t="n">
        <v>0</v>
      </c>
      <c r="Q68" s="17" t="n">
        <v>43.42</v>
      </c>
      <c r="R68" s="17" t="n">
        <f aca="false">N68-O68-P68-Q68</f>
        <v>45109.22</v>
      </c>
      <c r="S68" s="14" t="s">
        <v>3302</v>
      </c>
      <c r="T68" s="13"/>
      <c r="U68" s="13"/>
      <c r="V68" s="13"/>
      <c r="W68" s="16" t="s">
        <v>3003</v>
      </c>
    </row>
    <row r="69" customFormat="false" ht="46.25" hidden="true" customHeight="false" outlineLevel="0" collapsed="false">
      <c r="A69" s="0" t="n">
        <v>68</v>
      </c>
      <c r="B69" s="15" t="n">
        <v>45392</v>
      </c>
      <c r="C69" s="13" t="s">
        <v>3296</v>
      </c>
      <c r="D69" s="0" t="s">
        <v>3460</v>
      </c>
      <c r="F69" s="0" t="n">
        <v>29230981</v>
      </c>
      <c r="G69" s="0" t="s">
        <v>818</v>
      </c>
      <c r="H69" s="16" t="str">
        <f aca="false">IF(ISBLANK(tblPagos[[#This Row],[CodigoPartida]]),"",VLOOKUP(tblPagos[[#This Row],[CodigoPartida]],Tabla2[],2,FALSE()))</f>
        <v>Fletes y embalajes</v>
      </c>
      <c r="I69" s="0" t="s">
        <v>3006</v>
      </c>
      <c r="J69" s="16" t="str">
        <f aca="false">IF(ISBLANK(tblPagos[[#This Row],[DocBeneficiario]]),"",VLOOKUP(tblPagos[[#This Row],[DocBeneficiario]],TabProveedores[],3,FALSE()))</f>
        <v>SERVICIOS LEZAMA, C.A</v>
      </c>
      <c r="K69" s="16" t="s">
        <v>3461</v>
      </c>
      <c r="L69" s="17"/>
      <c r="M69" s="18"/>
      <c r="N69" s="17" t="n">
        <v>5071.51</v>
      </c>
      <c r="O69" s="17" t="n">
        <v>0</v>
      </c>
      <c r="P69" s="17" t="n">
        <v>101.43</v>
      </c>
      <c r="Q69" s="17" t="n">
        <v>5.07</v>
      </c>
      <c r="R69" s="17" t="n">
        <f aca="false">N69-O69-P69-Q69</f>
        <v>4965.01</v>
      </c>
      <c r="S69" s="14" t="s">
        <v>3302</v>
      </c>
      <c r="T69" s="13"/>
      <c r="U69" s="13"/>
      <c r="V69" s="13"/>
      <c r="W69" s="16" t="s">
        <v>3389</v>
      </c>
    </row>
    <row r="70" customFormat="false" ht="76.1" hidden="true" customHeight="false" outlineLevel="0" collapsed="false">
      <c r="A70" s="0" t="n">
        <v>69</v>
      </c>
      <c r="B70" s="15" t="n">
        <v>45392</v>
      </c>
      <c r="C70" s="13" t="s">
        <v>3296</v>
      </c>
      <c r="D70" s="0" t="s">
        <v>3462</v>
      </c>
      <c r="F70" s="0" t="n">
        <v>29250316</v>
      </c>
      <c r="G70" s="0" t="s">
        <v>848</v>
      </c>
      <c r="H70" s="16" t="str">
        <f aca="false">IF(ISBLANK(tblPagos[[#This Row],[CodigoPartida]]),"",VLOOKUP(tblPagos[[#This Row],[CodigoPartida]],Tabla2[],2,FALSE()))</f>
        <v>Viáticos y pasajes dentro del país</v>
      </c>
      <c r="I70" s="0" t="s">
        <v>2610</v>
      </c>
      <c r="J70" s="16" t="str">
        <f aca="false">IF(ISBLANK(tblPagos[[#This Row],[DocBeneficiario]]),"",VLOOKUP(tblPagos[[#This Row],[DocBeneficiario]],TabProveedores[],3,FALSE()))</f>
        <v>YOMARI LINARES</v>
      </c>
      <c r="K70" s="16" t="s">
        <v>3463</v>
      </c>
      <c r="L70" s="17"/>
      <c r="M70" s="18"/>
      <c r="N70" s="17" t="n">
        <v>1932.55</v>
      </c>
      <c r="O70" s="17" t="n">
        <v>0</v>
      </c>
      <c r="P70" s="17" t="n">
        <v>0</v>
      </c>
      <c r="Q70" s="17" t="n">
        <v>0</v>
      </c>
      <c r="R70" s="17" t="n">
        <f aca="false">N70-O70-P70-Q70</f>
        <v>1932.55</v>
      </c>
      <c r="S70" s="14" t="s">
        <v>3302</v>
      </c>
      <c r="T70" s="13"/>
      <c r="U70" s="13"/>
      <c r="V70" s="13"/>
      <c r="W70" s="16" t="s">
        <v>3309</v>
      </c>
    </row>
    <row r="71" customFormat="false" ht="46.25" hidden="true" customHeight="false" outlineLevel="0" collapsed="false">
      <c r="A71" s="0" t="n">
        <v>70</v>
      </c>
      <c r="B71" s="15" t="n">
        <v>45393</v>
      </c>
      <c r="C71" s="13" t="s">
        <v>3296</v>
      </c>
      <c r="D71" s="0" t="s">
        <v>3464</v>
      </c>
      <c r="F71" s="0" t="n">
        <v>29250224</v>
      </c>
      <c r="G71" s="0" t="s">
        <v>848</v>
      </c>
      <c r="H71" s="16" t="str">
        <f aca="false">IF(ISBLANK(tblPagos[[#This Row],[CodigoPartida]]),"",VLOOKUP(tblPagos[[#This Row],[CodigoPartida]],Tabla2[],2,FALSE()))</f>
        <v>Viáticos y pasajes dentro del país</v>
      </c>
      <c r="I71" s="0" t="s">
        <v>2652</v>
      </c>
      <c r="J71" s="16" t="str">
        <f aca="false">IF(ISBLANK(tblPagos[[#This Row],[DocBeneficiario]]),"",VLOOKUP(tblPagos[[#This Row],[DocBeneficiario]],TabProveedores[],3,FALSE()))</f>
        <v>MERLIN RODRIGUEZ</v>
      </c>
      <c r="K71" s="16" t="s">
        <v>3465</v>
      </c>
      <c r="L71" s="17"/>
      <c r="M71" s="18"/>
      <c r="N71" s="17" t="n">
        <v>10857</v>
      </c>
      <c r="O71" s="17" t="n">
        <v>0</v>
      </c>
      <c r="P71" s="17" t="n">
        <v>0</v>
      </c>
      <c r="Q71" s="17" t="n">
        <v>0</v>
      </c>
      <c r="R71" s="17" t="n">
        <f aca="false">N71-O71-P71-Q71</f>
        <v>10857</v>
      </c>
      <c r="S71" s="14" t="s">
        <v>3302</v>
      </c>
      <c r="T71" s="13"/>
      <c r="U71" s="13"/>
      <c r="V71" s="13"/>
      <c r="W71" s="16" t="s">
        <v>3309</v>
      </c>
    </row>
    <row r="72" customFormat="false" ht="76.1" hidden="true" customHeight="false" outlineLevel="0" collapsed="false">
      <c r="A72" s="0" t="n">
        <v>71</v>
      </c>
      <c r="B72" s="15" t="n">
        <v>45393</v>
      </c>
      <c r="C72" s="13" t="s">
        <v>3296</v>
      </c>
      <c r="D72" s="0" t="s">
        <v>3466</v>
      </c>
      <c r="F72" s="0" t="n">
        <v>29250426</v>
      </c>
      <c r="G72" s="0" t="s">
        <v>848</v>
      </c>
      <c r="H72" s="16" t="str">
        <f aca="false">IF(ISBLANK(tblPagos[[#This Row],[CodigoPartida]]),"",VLOOKUP(tblPagos[[#This Row],[CodigoPartida]],Tabla2[],2,FALSE()))</f>
        <v>Viáticos y pasajes dentro del país</v>
      </c>
      <c r="I72" s="0" t="s">
        <v>2676</v>
      </c>
      <c r="J72" s="16" t="str">
        <f aca="false">IF(ISBLANK(tblPagos[[#This Row],[DocBeneficiario]]),"",VLOOKUP(tblPagos[[#This Row],[DocBeneficiario]],TabProveedores[],3,FALSE()))</f>
        <v>JOSE LUIS MOLERO</v>
      </c>
      <c r="K72" s="16" t="s">
        <v>3463</v>
      </c>
      <c r="L72" s="17"/>
      <c r="M72" s="18"/>
      <c r="N72" s="17" t="n">
        <v>2540.54</v>
      </c>
      <c r="O72" s="17" t="n">
        <v>0</v>
      </c>
      <c r="P72" s="17" t="n">
        <v>0</v>
      </c>
      <c r="Q72" s="17" t="n">
        <v>0</v>
      </c>
      <c r="R72" s="17" t="n">
        <f aca="false">N72-O72-P72-Q72</f>
        <v>2540.54</v>
      </c>
      <c r="S72" s="14" t="s">
        <v>3302</v>
      </c>
      <c r="T72" s="13"/>
      <c r="U72" s="13"/>
      <c r="V72" s="13"/>
      <c r="W72" s="16" t="s">
        <v>3309</v>
      </c>
    </row>
    <row r="73" customFormat="false" ht="91" hidden="true" customHeight="false" outlineLevel="0" collapsed="false">
      <c r="A73" s="0" t="n">
        <v>72</v>
      </c>
      <c r="B73" s="15" t="n">
        <v>45393</v>
      </c>
      <c r="C73" s="13" t="s">
        <v>3296</v>
      </c>
      <c r="D73" s="0" t="s">
        <v>3467</v>
      </c>
      <c r="F73" s="0" t="n">
        <v>41993994</v>
      </c>
      <c r="G73" s="0" t="s">
        <v>2450</v>
      </c>
      <c r="H73" s="16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73" s="0" t="s">
        <v>2821</v>
      </c>
      <c r="J73" s="16" t="str">
        <f aca="false">IF(ISBLANK(tblPagos[[#This Row],[DocBeneficiario]]),"",VLOOKUP(tblPagos[[#This Row],[DocBeneficiario]],TabProveedores[],3,FALSE()))</f>
        <v>BANAVIH</v>
      </c>
      <c r="K73" s="16" t="s">
        <v>3468</v>
      </c>
      <c r="L73" s="17"/>
      <c r="M73" s="18"/>
      <c r="N73" s="17" t="n">
        <v>1700.85</v>
      </c>
      <c r="O73" s="17" t="n">
        <v>0</v>
      </c>
      <c r="P73" s="17" t="n">
        <v>0</v>
      </c>
      <c r="Q73" s="17" t="n">
        <v>0</v>
      </c>
      <c r="R73" s="17" t="n">
        <f aca="false">N73-O73-P73-Q73</f>
        <v>1700.85</v>
      </c>
      <c r="S73" s="14" t="s">
        <v>3302</v>
      </c>
      <c r="T73" s="13"/>
      <c r="U73" s="13"/>
      <c r="V73" s="13"/>
      <c r="W73" s="16" t="s">
        <v>3469</v>
      </c>
    </row>
    <row r="74" customFormat="false" ht="76.1" hidden="true" customHeight="false" outlineLevel="0" collapsed="false">
      <c r="A74" s="0" t="n">
        <v>73</v>
      </c>
      <c r="B74" s="15" t="n">
        <v>45393</v>
      </c>
      <c r="C74" s="13" t="s">
        <v>3296</v>
      </c>
      <c r="D74" s="0" t="s">
        <v>3470</v>
      </c>
      <c r="F74" s="0" t="n">
        <v>29253955</v>
      </c>
      <c r="G74" s="0" t="s">
        <v>848</v>
      </c>
      <c r="H74" s="16" t="str">
        <f aca="false">IF(ISBLANK(tblPagos[[#This Row],[CodigoPartida]]),"",VLOOKUP(tblPagos[[#This Row],[CodigoPartida]],Tabla2[],2,FALSE()))</f>
        <v>Viáticos y pasajes dentro del país</v>
      </c>
      <c r="I74" s="0" t="s">
        <v>2865</v>
      </c>
      <c r="J74" s="16" t="str">
        <f aca="false">IF(ISBLANK(tblPagos[[#This Row],[DocBeneficiario]]),"",VLOOKUP(tblPagos[[#This Row],[DocBeneficiario]],TabProveedores[],3,FALSE()))</f>
        <v>MARIA TERESA MEDINA</v>
      </c>
      <c r="K74" s="16" t="s">
        <v>3471</v>
      </c>
      <c r="L74" s="17"/>
      <c r="M74" s="18"/>
      <c r="N74" s="17" t="n">
        <v>1259.18</v>
      </c>
      <c r="O74" s="17" t="n">
        <v>0</v>
      </c>
      <c r="P74" s="17" t="n">
        <v>0</v>
      </c>
      <c r="Q74" s="17" t="n">
        <v>0</v>
      </c>
      <c r="R74" s="17" t="n">
        <f aca="false">N74-O74-P74-Q74</f>
        <v>1259.18</v>
      </c>
      <c r="S74" s="14" t="s">
        <v>3302</v>
      </c>
      <c r="T74" s="13"/>
      <c r="U74" s="13"/>
      <c r="V74" s="13"/>
      <c r="W74" s="16" t="s">
        <v>3309</v>
      </c>
    </row>
    <row r="75" customFormat="false" ht="76.1" hidden="true" customHeight="false" outlineLevel="0" collapsed="false">
      <c r="A75" s="0" t="n">
        <v>74</v>
      </c>
      <c r="B75" s="15" t="n">
        <v>45394</v>
      </c>
      <c r="C75" s="13" t="s">
        <v>3296</v>
      </c>
      <c r="D75" s="0" t="s">
        <v>3472</v>
      </c>
      <c r="F75" s="0" t="n">
        <v>29289950</v>
      </c>
      <c r="G75" s="0" t="s">
        <v>848</v>
      </c>
      <c r="H75" s="16" t="str">
        <f aca="false">IF(ISBLANK(tblPagos[[#This Row],[CodigoPartida]]),"",VLOOKUP(tblPagos[[#This Row],[CodigoPartida]],Tabla2[],2,FALSE()))</f>
        <v>Viáticos y pasajes dentro del país</v>
      </c>
      <c r="I75" s="0" t="s">
        <v>2655</v>
      </c>
      <c r="J75" s="16" t="str">
        <f aca="false">IF(ISBLANK(tblPagos[[#This Row],[DocBeneficiario]]),"",VLOOKUP(tblPagos[[#This Row],[DocBeneficiario]],TabProveedores[],3,FALSE()))</f>
        <v>NELSON BELZAREZ</v>
      </c>
      <c r="K75" s="16" t="s">
        <v>3473</v>
      </c>
      <c r="L75" s="17"/>
      <c r="M75" s="18"/>
      <c r="N75" s="17" t="n">
        <v>12015.94</v>
      </c>
      <c r="O75" s="17" t="n">
        <v>0</v>
      </c>
      <c r="P75" s="17" t="s">
        <v>2654</v>
      </c>
      <c r="Q75" s="17" t="n">
        <v>0</v>
      </c>
      <c r="R75" s="17" t="n">
        <v>12015.94</v>
      </c>
      <c r="S75" s="14" t="s">
        <v>3302</v>
      </c>
      <c r="T75" s="13"/>
      <c r="U75" s="13"/>
      <c r="V75" s="13"/>
      <c r="W75" s="16" t="s">
        <v>3309</v>
      </c>
    </row>
    <row r="76" customFormat="false" ht="46.25" hidden="true" customHeight="false" outlineLevel="0" collapsed="false">
      <c r="A76" s="0" t="n">
        <v>75</v>
      </c>
      <c r="B76" s="15" t="n">
        <v>45394</v>
      </c>
      <c r="C76" s="13" t="s">
        <v>3358</v>
      </c>
      <c r="D76" s="0" t="s">
        <v>3474</v>
      </c>
      <c r="F76" s="0" t="n">
        <v>29291072</v>
      </c>
      <c r="G76" s="0" t="s">
        <v>1503</v>
      </c>
      <c r="H76" s="16" t="str">
        <f aca="false">IF(ISBLANK(tblPagos[[#This Row],[CodigoPartida]]),"",VLOOKUP(tblPagos[[#This Row],[CodigoPartida]],Tabla2[],2,FALSE()))</f>
        <v>Donaciones corrientes a personas</v>
      </c>
      <c r="I76" s="0" t="s">
        <v>3012</v>
      </c>
      <c r="J76" s="16" t="str">
        <f aca="false">IF(ISBLANK(tblPagos[[#This Row],[DocBeneficiario]]),"",VLOOKUP(tblPagos[[#This Row],[DocBeneficiario]],TabProveedores[],3,FALSE()))</f>
        <v>CIRO IGUARAN</v>
      </c>
      <c r="K76" s="16" t="s">
        <v>3475</v>
      </c>
      <c r="L76" s="17"/>
      <c r="M76" s="18"/>
      <c r="N76" s="17" t="n">
        <v>1814</v>
      </c>
      <c r="O76" s="17" t="n">
        <v>0</v>
      </c>
      <c r="P76" s="17" t="n">
        <v>0</v>
      </c>
      <c r="Q76" s="17" t="n">
        <v>0</v>
      </c>
      <c r="R76" s="17" t="n">
        <f aca="false">N76-O76-P76-Q76</f>
        <v>1814</v>
      </c>
      <c r="S76" s="14" t="s">
        <v>3302</v>
      </c>
      <c r="T76" s="13"/>
      <c r="U76" s="13"/>
      <c r="V76" s="13"/>
      <c r="W76" s="16" t="s">
        <v>3329</v>
      </c>
    </row>
    <row r="77" customFormat="false" ht="61.15" hidden="true" customHeight="false" outlineLevel="0" collapsed="false">
      <c r="A77" s="0" t="n">
        <v>76</v>
      </c>
      <c r="B77" s="15" t="n">
        <v>45394</v>
      </c>
      <c r="C77" s="13" t="s">
        <v>3296</v>
      </c>
      <c r="D77" s="0" t="s">
        <v>3476</v>
      </c>
      <c r="F77" s="0" t="n">
        <v>29294229</v>
      </c>
      <c r="G77" s="0" t="s">
        <v>848</v>
      </c>
      <c r="H77" s="16" t="str">
        <f aca="false">IF(ISBLANK(tblPagos[[#This Row],[CodigoPartida]]),"",VLOOKUP(tblPagos[[#This Row],[CodigoPartida]],Tabla2[],2,FALSE()))</f>
        <v>Viáticos y pasajes dentro del país</v>
      </c>
      <c r="I77" s="0" t="s">
        <v>2642</v>
      </c>
      <c r="J77" s="16" t="str">
        <f aca="false">IF(ISBLANK(tblPagos[[#This Row],[DocBeneficiario]]),"",VLOOKUP(tblPagos[[#This Row],[DocBeneficiario]],TabProveedores[],3,FALSE()))</f>
        <v>ALEXANDER TORRES</v>
      </c>
      <c r="K77" s="16" t="s">
        <v>3477</v>
      </c>
      <c r="L77" s="17"/>
      <c r="M77" s="18"/>
      <c r="N77" s="17" t="n">
        <v>3265.2</v>
      </c>
      <c r="O77" s="17" t="n">
        <v>0</v>
      </c>
      <c r="P77" s="17" t="s">
        <v>2654</v>
      </c>
      <c r="Q77" s="17" t="n">
        <v>0</v>
      </c>
      <c r="R77" s="17" t="n">
        <v>3265.2</v>
      </c>
      <c r="S77" s="14" t="s">
        <v>3302</v>
      </c>
      <c r="T77" s="13"/>
      <c r="U77" s="13"/>
      <c r="V77" s="13"/>
      <c r="W77" s="16" t="s">
        <v>3309</v>
      </c>
    </row>
    <row r="78" customFormat="false" ht="61.15" hidden="true" customHeight="false" outlineLevel="0" collapsed="false">
      <c r="A78" s="0" t="n">
        <v>77</v>
      </c>
      <c r="B78" s="15" t="n">
        <v>45394</v>
      </c>
      <c r="C78" s="13" t="s">
        <v>3296</v>
      </c>
      <c r="D78" s="0" t="s">
        <v>3478</v>
      </c>
      <c r="F78" s="0" t="n">
        <v>29305501</v>
      </c>
      <c r="G78" s="0" t="s">
        <v>723</v>
      </c>
      <c r="H78" s="16" t="str">
        <f aca="false">IF(ISBLANK(tblPagos[[#This Row],[CodigoPartida]]),"",VLOOKUP(tblPagos[[#This Row],[CodigoPartida]],Tabla2[],2,FALSE()))</f>
        <v>Materiales eléctricos</v>
      </c>
      <c r="I78" s="0" t="s">
        <v>2877</v>
      </c>
      <c r="J78" s="16" t="str">
        <f aca="false">IF(ISBLANK(tblPagos[[#This Row],[DocBeneficiario]]),"",VLOOKUP(tblPagos[[#This Row],[DocBeneficiario]],TabProveedores[],3,FALSE()))</f>
        <v>INVERSIONES LUCEMI, C.A.</v>
      </c>
      <c r="K78" s="16" t="s">
        <v>3479</v>
      </c>
      <c r="L78" s="17"/>
      <c r="M78" s="18"/>
      <c r="N78" s="17" t="n">
        <v>13786.39</v>
      </c>
      <c r="O78" s="17" t="n">
        <v>1901.57</v>
      </c>
      <c r="P78" s="17" t="n">
        <v>0</v>
      </c>
      <c r="Q78" s="17" t="n">
        <v>11.88</v>
      </c>
      <c r="R78" s="17" t="n">
        <f aca="false">N78-O78-P78-Q78</f>
        <v>11872.94</v>
      </c>
      <c r="S78" s="14" t="s">
        <v>3302</v>
      </c>
      <c r="T78" s="13"/>
      <c r="U78" s="13"/>
      <c r="V78" s="13"/>
      <c r="W78" s="16" t="s">
        <v>3480</v>
      </c>
    </row>
    <row r="79" customFormat="false" ht="76.1" hidden="true" customHeight="false" outlineLevel="0" collapsed="false">
      <c r="A79" s="0" t="n">
        <v>78</v>
      </c>
      <c r="B79" s="15" t="n">
        <v>45394</v>
      </c>
      <c r="C79" s="13" t="s">
        <v>3296</v>
      </c>
      <c r="D79" s="0" t="s">
        <v>3481</v>
      </c>
      <c r="F79" s="0" t="n">
        <v>29306699</v>
      </c>
      <c r="G79" s="0" t="s">
        <v>941</v>
      </c>
      <c r="H79" s="16" t="str">
        <f aca="false">IF(ISBLANK(tblPagos[[#This Row],[CodigoPartida]]),"",VLOOKUP(tblPagos[[#This Row],[CodigoPartida]],Tabla2[],2,FALSE()))</f>
        <v>Otros servicios no personales</v>
      </c>
      <c r="I79" s="0" t="s">
        <v>2895</v>
      </c>
      <c r="J79" s="16" t="str">
        <f aca="false">IF(ISBLANK(tblPagos[[#This Row],[DocBeneficiario]]),"",VLOOKUP(tblPagos[[#This Row],[DocBeneficiario]],TabProveedores[],3,FALSE()))</f>
        <v>JOSE MIGUEL GUTIERREZ</v>
      </c>
      <c r="K79" s="16" t="s">
        <v>3406</v>
      </c>
      <c r="L79" s="17"/>
      <c r="M79" s="18"/>
      <c r="N79" s="17" t="n">
        <v>8017</v>
      </c>
      <c r="O79" s="17" t="n">
        <v>0</v>
      </c>
      <c r="P79" s="17" t="s">
        <v>2654</v>
      </c>
      <c r="Q79" s="17" t="n">
        <v>0</v>
      </c>
      <c r="R79" s="17" t="n">
        <v>8017</v>
      </c>
      <c r="S79" s="14" t="s">
        <v>3302</v>
      </c>
      <c r="T79" s="13"/>
      <c r="U79" s="13"/>
      <c r="V79" s="13"/>
      <c r="W79" s="16" t="s">
        <v>3407</v>
      </c>
    </row>
    <row r="80" customFormat="false" ht="46.25" hidden="true" customHeight="false" outlineLevel="0" collapsed="false">
      <c r="A80" s="0" t="n">
        <v>79</v>
      </c>
      <c r="B80" s="15" t="n">
        <v>45394</v>
      </c>
      <c r="C80" s="13" t="s">
        <v>3358</v>
      </c>
      <c r="D80" s="0" t="s">
        <v>3482</v>
      </c>
      <c r="F80" s="0" t="n">
        <v>29307159</v>
      </c>
      <c r="G80" s="0" t="s">
        <v>1503</v>
      </c>
      <c r="H80" s="16" t="str">
        <f aca="false">IF(ISBLANK(tblPagos[[#This Row],[CodigoPartida]]),"",VLOOKUP(tblPagos[[#This Row],[CodigoPartida]],Tabla2[],2,FALSE()))</f>
        <v>Donaciones corrientes a personas</v>
      </c>
      <c r="I80" s="0" t="s">
        <v>2719</v>
      </c>
      <c r="J80" s="16" t="str">
        <f aca="false">IF(ISBLANK(tblPagos[[#This Row],[DocBeneficiario]]),"",VLOOKUP(tblPagos[[#This Row],[DocBeneficiario]],TabProveedores[],3,FALSE()))</f>
        <v>REDVITAL COMERCIALIZADORA, C.A.</v>
      </c>
      <c r="K80" s="16" t="s">
        <v>3483</v>
      </c>
      <c r="L80" s="17"/>
      <c r="M80" s="18"/>
      <c r="N80" s="17" t="n">
        <v>7360.64</v>
      </c>
      <c r="O80" s="17" t="n">
        <v>761.45</v>
      </c>
      <c r="P80" s="17" t="n">
        <v>0</v>
      </c>
      <c r="Q80" s="17" t="n">
        <v>6.35</v>
      </c>
      <c r="R80" s="17" t="n">
        <f aca="false">N80-O80-P80-Q80</f>
        <v>6592.84</v>
      </c>
      <c r="S80" s="14" t="s">
        <v>3302</v>
      </c>
      <c r="T80" s="13"/>
      <c r="U80" s="13"/>
      <c r="V80" s="13"/>
      <c r="W80" s="16" t="s">
        <v>3003</v>
      </c>
    </row>
    <row r="81" customFormat="false" ht="31.3" hidden="true" customHeight="false" outlineLevel="0" collapsed="false">
      <c r="A81" s="0" t="n">
        <v>80</v>
      </c>
      <c r="B81" s="15" t="n">
        <v>45394</v>
      </c>
      <c r="C81" s="13" t="s">
        <v>3296</v>
      </c>
      <c r="D81" s="0" t="s">
        <v>3484</v>
      </c>
      <c r="F81" s="0" t="n">
        <v>18156639</v>
      </c>
      <c r="G81" s="0" t="s">
        <v>848</v>
      </c>
      <c r="H81" s="16" t="str">
        <f aca="false">IF(ISBLANK(tblPagos[[#This Row],[CodigoPartida]]),"",VLOOKUP(tblPagos[[#This Row],[CodigoPartida]],Tabla2[],2,FALSE()))</f>
        <v>Viáticos y pasajes dentro del país</v>
      </c>
      <c r="I81" s="0" t="s">
        <v>2676</v>
      </c>
      <c r="J81" s="16" t="str">
        <f aca="false">IF(ISBLANK(tblPagos[[#This Row],[DocBeneficiario]]),"",VLOOKUP(tblPagos[[#This Row],[DocBeneficiario]],TabProveedores[],3,FALSE()))</f>
        <v>JOSE LUIS MOLERO</v>
      </c>
      <c r="K81" s="16"/>
      <c r="L81" s="17"/>
      <c r="M81" s="18"/>
      <c r="N81" s="17" t="n">
        <v>11791</v>
      </c>
      <c r="O81" s="17" t="n">
        <v>0</v>
      </c>
      <c r="P81" s="17" t="n">
        <v>0</v>
      </c>
      <c r="Q81" s="17" t="n">
        <v>0</v>
      </c>
      <c r="R81" s="17" t="n">
        <f aca="false">N81-O81-P81-Q81</f>
        <v>11791</v>
      </c>
      <c r="S81" s="14" t="s">
        <v>3302</v>
      </c>
      <c r="T81" s="13"/>
      <c r="U81" s="13"/>
      <c r="V81" s="13"/>
      <c r="W81" s="16" t="s">
        <v>3309</v>
      </c>
    </row>
    <row r="82" customFormat="false" ht="31.3" hidden="true" customHeight="false" outlineLevel="0" collapsed="false">
      <c r="A82" s="0" t="n">
        <v>81</v>
      </c>
      <c r="B82" s="15" t="n">
        <v>45394</v>
      </c>
      <c r="C82" s="13" t="s">
        <v>3296</v>
      </c>
      <c r="D82" s="0" t="s">
        <v>3485</v>
      </c>
      <c r="F82" s="0" t="n">
        <v>18155711</v>
      </c>
      <c r="G82" s="0" t="s">
        <v>848</v>
      </c>
      <c r="H82" s="16" t="str">
        <f aca="false">IF(ISBLANK(tblPagos[[#This Row],[CodigoPartida]]),"",VLOOKUP(tblPagos[[#This Row],[CodigoPartida]],Tabla2[],2,FALSE()))</f>
        <v>Viáticos y pasajes dentro del país</v>
      </c>
      <c r="I82" s="0" t="s">
        <v>2865</v>
      </c>
      <c r="J82" s="16" t="str">
        <f aca="false">IF(ISBLANK(tblPagos[[#This Row],[DocBeneficiario]]),"",VLOOKUP(tblPagos[[#This Row],[DocBeneficiario]],TabProveedores[],3,FALSE()))</f>
        <v>MARIA TERESA MEDINA</v>
      </c>
      <c r="K82" s="16"/>
      <c r="L82" s="17"/>
      <c r="M82" s="18"/>
      <c r="N82" s="17" t="n">
        <v>11792</v>
      </c>
      <c r="O82" s="17" t="n">
        <v>0</v>
      </c>
      <c r="P82" s="17" t="n">
        <v>0</v>
      </c>
      <c r="Q82" s="17" t="n">
        <v>0</v>
      </c>
      <c r="R82" s="17" t="n">
        <f aca="false">N82-O82-P82-Q82</f>
        <v>11792</v>
      </c>
      <c r="S82" s="14" t="s">
        <v>3302</v>
      </c>
      <c r="T82" s="13"/>
      <c r="U82" s="13"/>
      <c r="V82" s="13"/>
      <c r="W82" s="16" t="s">
        <v>3309</v>
      </c>
    </row>
    <row r="83" customFormat="false" ht="31.3" hidden="true" customHeight="false" outlineLevel="0" collapsed="false">
      <c r="A83" s="0" t="n">
        <v>82</v>
      </c>
      <c r="B83" s="15" t="n">
        <v>45397</v>
      </c>
      <c r="C83" s="13" t="s">
        <v>3358</v>
      </c>
      <c r="D83" s="0" t="s">
        <v>3486</v>
      </c>
      <c r="F83" s="0" t="n">
        <v>29384506</v>
      </c>
      <c r="G83" s="0" t="s">
        <v>784</v>
      </c>
      <c r="H83" s="16" t="str">
        <f aca="false">IF(ISBLANK(tblPagos[[#This Row],[CodigoPartida]]),"",VLOOKUP(tblPagos[[#This Row],[CodigoPartida]],Tabla2[],2,FALSE()))</f>
        <v>Electricidad</v>
      </c>
      <c r="I83" s="0" t="s">
        <v>2912</v>
      </c>
      <c r="J83" s="16" t="str">
        <f aca="false">IF(ISBLANK(tblPagos[[#This Row],[DocBeneficiario]]),"",VLOOKUP(tblPagos[[#This Row],[DocBeneficiario]],TabProveedores[],3,FALSE()))</f>
        <v>CORPOELEC</v>
      </c>
      <c r="K83" s="16" t="s">
        <v>3487</v>
      </c>
      <c r="L83" s="17"/>
      <c r="M83" s="18"/>
      <c r="N83" s="17" t="n">
        <v>8392.45</v>
      </c>
      <c r="O83" s="17" t="n">
        <v>868.18</v>
      </c>
      <c r="P83" s="17" t="n">
        <v>0</v>
      </c>
      <c r="Q83" s="17" t="n">
        <v>7.23</v>
      </c>
      <c r="R83" s="17" t="n">
        <f aca="false">N83-O83-P83-Q83</f>
        <v>7517.04</v>
      </c>
      <c r="S83" s="14" t="s">
        <v>3488</v>
      </c>
      <c r="T83" s="13"/>
      <c r="U83" s="13"/>
      <c r="V83" s="13"/>
      <c r="W83" s="16" t="s">
        <v>3489</v>
      </c>
    </row>
    <row r="84" customFormat="false" ht="76.1" hidden="true" customHeight="false" outlineLevel="0" collapsed="false">
      <c r="A84" s="0" t="n">
        <v>83</v>
      </c>
      <c r="B84" s="15" t="n">
        <v>45397</v>
      </c>
      <c r="C84" s="13" t="s">
        <v>3296</v>
      </c>
      <c r="D84" s="0" t="s">
        <v>3490</v>
      </c>
      <c r="F84" s="0" t="n">
        <v>48308692</v>
      </c>
      <c r="G84" s="0" t="s">
        <v>286</v>
      </c>
      <c r="H84" s="16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84" s="0" t="s">
        <v>2815</v>
      </c>
      <c r="J84" s="16" t="str">
        <f aca="false">IF(ISBLANK(tblPagos[[#This Row],[DocBeneficiario]]),"",VLOOKUP(tblPagos[[#This Row],[DocBeneficiario]],TabProveedores[],3,FALSE()))</f>
        <v>IVSS</v>
      </c>
      <c r="K84" s="16" t="s">
        <v>3491</v>
      </c>
      <c r="L84" s="17"/>
      <c r="M84" s="18"/>
      <c r="N84" s="17" t="n">
        <v>704.83</v>
      </c>
      <c r="O84" s="17" t="n">
        <v>0</v>
      </c>
      <c r="P84" s="17" t="n">
        <v>0</v>
      </c>
      <c r="Q84" s="17" t="n">
        <v>0</v>
      </c>
      <c r="R84" s="17" t="n">
        <f aca="false">N84-O84-P84-Q84</f>
        <v>704.83</v>
      </c>
      <c r="S84" s="14" t="s">
        <v>3302</v>
      </c>
      <c r="T84" s="13"/>
      <c r="U84" s="13"/>
      <c r="V84" s="13"/>
      <c r="W84" s="16" t="s">
        <v>3492</v>
      </c>
    </row>
    <row r="85" customFormat="false" ht="76.1" hidden="true" customHeight="false" outlineLevel="0" collapsed="false">
      <c r="A85" s="0" t="n">
        <v>84</v>
      </c>
      <c r="B85" s="15" t="n">
        <v>45397</v>
      </c>
      <c r="C85" s="13" t="s">
        <v>3296</v>
      </c>
      <c r="D85" s="0" t="s">
        <v>3493</v>
      </c>
      <c r="F85" s="0" t="n">
        <v>48312637</v>
      </c>
      <c r="G85" s="0" t="s">
        <v>286</v>
      </c>
      <c r="H85" s="16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85" s="0" t="s">
        <v>2815</v>
      </c>
      <c r="J85" s="16" t="str">
        <f aca="false">IF(ISBLANK(tblPagos[[#This Row],[DocBeneficiario]]),"",VLOOKUP(tblPagos[[#This Row],[DocBeneficiario]],TabProveedores[],3,FALSE()))</f>
        <v>IVSS</v>
      </c>
      <c r="K85" s="16" t="s">
        <v>3494</v>
      </c>
      <c r="L85" s="17"/>
      <c r="M85" s="18"/>
      <c r="N85" s="17" t="n">
        <v>704.84</v>
      </c>
      <c r="O85" s="17" t="n">
        <v>0</v>
      </c>
      <c r="P85" s="17" t="n">
        <v>0</v>
      </c>
      <c r="Q85" s="17" t="n">
        <v>0</v>
      </c>
      <c r="R85" s="17" t="n">
        <f aca="false">N85-O85-P85-Q85</f>
        <v>704.84</v>
      </c>
      <c r="S85" s="14" t="s">
        <v>3302</v>
      </c>
      <c r="T85" s="13"/>
      <c r="U85" s="13"/>
      <c r="V85" s="13"/>
      <c r="W85" s="16" t="s">
        <v>3492</v>
      </c>
    </row>
    <row r="86" customFormat="false" ht="91" hidden="true" customHeight="false" outlineLevel="0" collapsed="false">
      <c r="A86" s="0" t="n">
        <v>85</v>
      </c>
      <c r="B86" s="15" t="n">
        <v>45397</v>
      </c>
      <c r="C86" s="13" t="s">
        <v>3296</v>
      </c>
      <c r="D86" s="0" t="s">
        <v>3495</v>
      </c>
      <c r="F86" s="0" t="n">
        <v>48318639</v>
      </c>
      <c r="G86" s="0" t="s">
        <v>2450</v>
      </c>
      <c r="H86" s="16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86" s="0" t="s">
        <v>2821</v>
      </c>
      <c r="J86" s="16" t="str">
        <f aca="false">IF(ISBLANK(tblPagos[[#This Row],[DocBeneficiario]]),"",VLOOKUP(tblPagos[[#This Row],[DocBeneficiario]],TabProveedores[],3,FALSE()))</f>
        <v>BANAVIH</v>
      </c>
      <c r="K86" s="16" t="s">
        <v>3496</v>
      </c>
      <c r="L86" s="17"/>
      <c r="M86" s="18"/>
      <c r="N86" s="17" t="n">
        <v>1209.45</v>
      </c>
      <c r="O86" s="17" t="n">
        <v>0</v>
      </c>
      <c r="P86" s="17" t="n">
        <v>0</v>
      </c>
      <c r="Q86" s="17" t="n">
        <v>0</v>
      </c>
      <c r="R86" s="17" t="n">
        <f aca="false">N86-O86-P86-Q86</f>
        <v>1209.45</v>
      </c>
      <c r="S86" s="14" t="s">
        <v>3497</v>
      </c>
      <c r="T86" s="13"/>
      <c r="U86" s="13"/>
      <c r="V86" s="13"/>
      <c r="W86" s="16" t="s">
        <v>3469</v>
      </c>
    </row>
    <row r="87" customFormat="false" ht="61.15" hidden="true" customHeight="false" outlineLevel="0" collapsed="false">
      <c r="A87" s="0" t="n">
        <v>86</v>
      </c>
      <c r="B87" s="15" t="n">
        <v>45397</v>
      </c>
      <c r="C87" s="13" t="s">
        <v>3296</v>
      </c>
      <c r="D87" s="0" t="s">
        <v>3498</v>
      </c>
      <c r="F87" s="0" t="n">
        <v>29386410</v>
      </c>
      <c r="G87" s="0" t="s">
        <v>848</v>
      </c>
      <c r="H87" s="16" t="str">
        <f aca="false">IF(ISBLANK(tblPagos[[#This Row],[CodigoPartida]]),"",VLOOKUP(tblPagos[[#This Row],[CodigoPartida]],Tabla2[],2,FALSE()))</f>
        <v>Viáticos y pasajes dentro del país</v>
      </c>
      <c r="I87" s="0" t="s">
        <v>2622</v>
      </c>
      <c r="J87" s="16" t="str">
        <f aca="false">IF(ISBLANK(tblPagos[[#This Row],[DocBeneficiario]]),"",VLOOKUP(tblPagos[[#This Row],[DocBeneficiario]],TabProveedores[],3,FALSE()))</f>
        <v>PEDRO HERRERA</v>
      </c>
      <c r="K87" s="16" t="s">
        <v>3499</v>
      </c>
      <c r="L87" s="17"/>
      <c r="M87" s="18"/>
      <c r="N87" s="17" t="n">
        <v>11126.51</v>
      </c>
      <c r="O87" s="17" t="n">
        <v>0</v>
      </c>
      <c r="P87" s="17" t="n">
        <v>0</v>
      </c>
      <c r="Q87" s="17" t="n">
        <v>0</v>
      </c>
      <c r="R87" s="17" t="n">
        <f aca="false">N87-O87-P87-Q87</f>
        <v>11126.51</v>
      </c>
      <c r="S87" s="14" t="s">
        <v>3302</v>
      </c>
      <c r="T87" s="13"/>
      <c r="U87" s="13"/>
      <c r="V87" s="13"/>
      <c r="W87" s="16" t="s">
        <v>3309</v>
      </c>
    </row>
    <row r="88" customFormat="false" ht="61.15" hidden="true" customHeight="false" outlineLevel="0" collapsed="false">
      <c r="A88" s="0" t="n">
        <v>87</v>
      </c>
      <c r="B88" s="15" t="n">
        <v>45397</v>
      </c>
      <c r="C88" s="13" t="s">
        <v>3296</v>
      </c>
      <c r="D88" s="0" t="s">
        <v>3500</v>
      </c>
      <c r="F88" s="0" t="n">
        <v>29386511</v>
      </c>
      <c r="G88" s="0" t="s">
        <v>848</v>
      </c>
      <c r="H88" s="16" t="str">
        <f aca="false">IF(ISBLANK(tblPagos[[#This Row],[CodigoPartida]]),"",VLOOKUP(tblPagos[[#This Row],[CodigoPartida]],Tabla2[],2,FALSE()))</f>
        <v>Viáticos y pasajes dentro del país</v>
      </c>
      <c r="I88" s="0" t="s">
        <v>2639</v>
      </c>
      <c r="J88" s="16" t="str">
        <f aca="false">IF(ISBLANK(tblPagos[[#This Row],[DocBeneficiario]]),"",VLOOKUP(tblPagos[[#This Row],[DocBeneficiario]],TabProveedores[],3,FALSE()))</f>
        <v>ANDRELYS CHOURIO</v>
      </c>
      <c r="K88" s="16" t="s">
        <v>3501</v>
      </c>
      <c r="L88" s="17"/>
      <c r="M88" s="18"/>
      <c r="N88" s="17" t="n">
        <v>5726.56</v>
      </c>
      <c r="O88" s="17" t="n">
        <v>0</v>
      </c>
      <c r="P88" s="17" t="n">
        <v>0</v>
      </c>
      <c r="Q88" s="17" t="n">
        <v>0</v>
      </c>
      <c r="R88" s="17" t="n">
        <f aca="false">N88-O88-P88-Q88</f>
        <v>5726.56</v>
      </c>
      <c r="S88" s="14" t="s">
        <v>3302</v>
      </c>
      <c r="T88" s="13"/>
      <c r="U88" s="13"/>
      <c r="V88" s="13"/>
      <c r="W88" s="16" t="s">
        <v>3309</v>
      </c>
    </row>
    <row r="89" customFormat="false" ht="46.25" hidden="true" customHeight="false" outlineLevel="0" collapsed="false">
      <c r="A89" s="0" t="n">
        <v>88</v>
      </c>
      <c r="B89" s="15" t="n">
        <v>45397</v>
      </c>
      <c r="C89" s="13" t="s">
        <v>3296</v>
      </c>
      <c r="D89" s="0" t="s">
        <v>3502</v>
      </c>
      <c r="F89" s="0" t="n">
        <v>29386593</v>
      </c>
      <c r="G89" s="0" t="s">
        <v>848</v>
      </c>
      <c r="H89" s="16" t="str">
        <f aca="false">IF(ISBLANK(tblPagos[[#This Row],[CodigoPartida]]),"",VLOOKUP(tblPagos[[#This Row],[CodigoPartida]],Tabla2[],2,FALSE()))</f>
        <v>Viáticos y pasajes dentro del país</v>
      </c>
      <c r="I89" s="0" t="s">
        <v>2674</v>
      </c>
      <c r="J89" s="16" t="str">
        <f aca="false">IF(ISBLANK(tblPagos[[#This Row],[DocBeneficiario]]),"",VLOOKUP(tblPagos[[#This Row],[DocBeneficiario]],TabProveedores[],3,FALSE()))</f>
        <v>JOAN HUERTA</v>
      </c>
      <c r="K89" s="16" t="s">
        <v>3503</v>
      </c>
      <c r="L89" s="17"/>
      <c r="M89" s="18"/>
      <c r="N89" s="17" t="n">
        <v>5639.47</v>
      </c>
      <c r="O89" s="17" t="n">
        <v>0</v>
      </c>
      <c r="P89" s="17" t="n">
        <v>0</v>
      </c>
      <c r="Q89" s="17" t="n">
        <v>0</v>
      </c>
      <c r="R89" s="17" t="n">
        <f aca="false">N89-O89-P89-Q89</f>
        <v>5639.47</v>
      </c>
      <c r="S89" s="14" t="s">
        <v>3302</v>
      </c>
      <c r="T89" s="13"/>
      <c r="U89" s="13"/>
      <c r="V89" s="13"/>
      <c r="W89" s="16" t="s">
        <v>3309</v>
      </c>
    </row>
    <row r="90" customFormat="false" ht="46.25" hidden="true" customHeight="false" outlineLevel="0" collapsed="false">
      <c r="A90" s="0" t="n">
        <v>89</v>
      </c>
      <c r="B90" s="15" t="n">
        <v>45397</v>
      </c>
      <c r="C90" s="13" t="s">
        <v>3296</v>
      </c>
      <c r="D90" s="0" t="s">
        <v>3504</v>
      </c>
      <c r="F90" s="0" t="n">
        <v>29389562</v>
      </c>
      <c r="G90" s="0" t="s">
        <v>848</v>
      </c>
      <c r="H90" s="16" t="str">
        <f aca="false">IF(ISBLANK(tblPagos[[#This Row],[CodigoPartida]]),"",VLOOKUP(tblPagos[[#This Row],[CodigoPartida]],Tabla2[],2,FALSE()))</f>
        <v>Viáticos y pasajes dentro del país</v>
      </c>
      <c r="I90" s="0" t="s">
        <v>2642</v>
      </c>
      <c r="J90" s="16" t="str">
        <f aca="false">IF(ISBLANK(tblPagos[[#This Row],[DocBeneficiario]]),"",VLOOKUP(tblPagos[[#This Row],[DocBeneficiario]],TabProveedores[],3,FALSE()))</f>
        <v>ALEXANDER TORRES</v>
      </c>
      <c r="K90" s="16" t="s">
        <v>3503</v>
      </c>
      <c r="L90" s="17"/>
      <c r="M90" s="18"/>
      <c r="N90" s="17" t="n">
        <v>5639.48</v>
      </c>
      <c r="O90" s="17" t="n">
        <v>0</v>
      </c>
      <c r="P90" s="17" t="n">
        <v>0</v>
      </c>
      <c r="Q90" s="17" t="n">
        <v>0</v>
      </c>
      <c r="R90" s="17" t="n">
        <f aca="false">N90-O90-P90-Q90</f>
        <v>5639.48</v>
      </c>
      <c r="S90" s="14" t="s">
        <v>3302</v>
      </c>
      <c r="T90" s="13"/>
      <c r="U90" s="13"/>
      <c r="V90" s="13"/>
      <c r="W90" s="16" t="s">
        <v>3309</v>
      </c>
    </row>
    <row r="91" customFormat="false" ht="31.3" hidden="true" customHeight="false" outlineLevel="0" collapsed="false">
      <c r="A91" s="0" t="s">
        <v>3505</v>
      </c>
      <c r="B91" s="15" t="n">
        <v>45397</v>
      </c>
      <c r="C91" s="13" t="s">
        <v>3506</v>
      </c>
      <c r="D91" s="0" t="s">
        <v>3507</v>
      </c>
      <c r="G91" s="0" t="s">
        <v>6</v>
      </c>
      <c r="H91" s="16" t="str">
        <f aca="false">IF(ISBLANK(tblPagos[[#This Row],[CodigoPartida]]),"",VLOOKUP(tblPagos[[#This Row],[CodigoPartida]],Tabla2[],2,FALSE()))</f>
        <v>Sueldos, salarios y otras retribuciones</v>
      </c>
      <c r="I91" s="0" t="s">
        <v>2601</v>
      </c>
      <c r="J91" s="16" t="str">
        <f aca="false">IF(ISBLANK(tblPagos[[#This Row],[DocBeneficiario]]),"",VLOOKUP(tblPagos[[#This Row],[DocBeneficiario]],TabProveedores[],3,FALSE()))</f>
        <v>LOTERIA DEL ZULIA</v>
      </c>
      <c r="K91" s="16" t="s">
        <v>3508</v>
      </c>
      <c r="L91" s="17"/>
      <c r="M91" s="18"/>
      <c r="N91" s="17" t="n">
        <v>38053</v>
      </c>
      <c r="O91" s="17" t="n">
        <v>0</v>
      </c>
      <c r="P91" s="17" t="n">
        <v>0</v>
      </c>
      <c r="Q91" s="17" t="n">
        <v>0</v>
      </c>
      <c r="R91" s="17" t="n">
        <f aca="false">N91-O91-P91-Q91</f>
        <v>38053</v>
      </c>
      <c r="S91" s="14" t="s">
        <v>3302</v>
      </c>
      <c r="T91" s="13"/>
      <c r="U91" s="13"/>
      <c r="V91" s="22" t="s">
        <v>1704</v>
      </c>
      <c r="W91" s="16" t="s">
        <v>3509</v>
      </c>
    </row>
    <row r="92" customFormat="false" ht="31.3" hidden="true" customHeight="false" outlineLevel="0" collapsed="false">
      <c r="A92" s="0" t="s">
        <v>3505</v>
      </c>
      <c r="B92" s="15" t="n">
        <v>45397</v>
      </c>
      <c r="C92" s="13" t="s">
        <v>3506</v>
      </c>
      <c r="D92" s="0" t="s">
        <v>3507</v>
      </c>
      <c r="G92" s="0" t="s">
        <v>78</v>
      </c>
      <c r="H92" s="16" t="str">
        <f aca="false">IF(ISBLANK(tblPagos[[#This Row],[CodigoPartida]]),"",VLOOKUP(tblPagos[[#This Row],[CodigoPartida]],Tabla2[],2,FALSE()))</f>
        <v>Primas por hijos e hijas al personal empleado</v>
      </c>
      <c r="I92" s="0" t="s">
        <v>2601</v>
      </c>
      <c r="J92" s="16" t="str">
        <f aca="false">IF(ISBLANK(tblPagos[[#This Row],[DocBeneficiario]]),"",VLOOKUP(tblPagos[[#This Row],[DocBeneficiario]],TabProveedores[],3,FALSE()))</f>
        <v>LOTERIA DEL ZULIA</v>
      </c>
      <c r="K92" s="16" t="s">
        <v>3508</v>
      </c>
      <c r="L92" s="17"/>
      <c r="M92" s="18"/>
      <c r="N92" s="17" t="n">
        <v>112.5</v>
      </c>
      <c r="O92" s="17" t="n">
        <v>0</v>
      </c>
      <c r="P92" s="17" t="n">
        <v>0</v>
      </c>
      <c r="Q92" s="17" t="n">
        <v>0</v>
      </c>
      <c r="R92" s="17" t="n">
        <f aca="false">N92-O92-P92-Q92</f>
        <v>112.5</v>
      </c>
      <c r="S92" s="14" t="s">
        <v>3302</v>
      </c>
      <c r="T92" s="13"/>
      <c r="U92" s="13"/>
      <c r="V92" s="22" t="s">
        <v>1704</v>
      </c>
      <c r="W92" s="16" t="s">
        <v>3509</v>
      </c>
    </row>
    <row r="93" customFormat="false" ht="46.25" hidden="true" customHeight="false" outlineLevel="0" collapsed="false">
      <c r="A93" s="0" t="s">
        <v>3505</v>
      </c>
      <c r="B93" s="15" t="n">
        <v>45397</v>
      </c>
      <c r="C93" s="13" t="s">
        <v>3506</v>
      </c>
      <c r="D93" s="0" t="s">
        <v>3507</v>
      </c>
      <c r="G93" s="0" t="s">
        <v>86</v>
      </c>
      <c r="H93" s="16" t="str">
        <f aca="false">IF(ISBLANK(tblPagos[[#This Row],[CodigoPartida]]),"",VLOOKUP(tblPagos[[#This Row],[CodigoPartida]],Tabla2[],2,FALSE()))</f>
        <v>Primas de profesionalización al personal empleado</v>
      </c>
      <c r="I93" s="0" t="s">
        <v>2601</v>
      </c>
      <c r="J93" s="16" t="str">
        <f aca="false">IF(ISBLANK(tblPagos[[#This Row],[DocBeneficiario]]),"",VLOOKUP(tblPagos[[#This Row],[DocBeneficiario]],TabProveedores[],3,FALSE()))</f>
        <v>LOTERIA DEL ZULIA</v>
      </c>
      <c r="K93" s="16" t="s">
        <v>3508</v>
      </c>
      <c r="L93" s="17"/>
      <c r="M93" s="18"/>
      <c r="N93" s="17" t="n">
        <v>507.9</v>
      </c>
      <c r="O93" s="17" t="n">
        <v>0</v>
      </c>
      <c r="P93" s="17" t="n">
        <v>0</v>
      </c>
      <c r="Q93" s="17" t="n">
        <v>0</v>
      </c>
      <c r="R93" s="17" t="n">
        <f aca="false">N93-O93-P93-Q93</f>
        <v>507.9</v>
      </c>
      <c r="S93" s="14" t="s">
        <v>3302</v>
      </c>
      <c r="T93" s="13"/>
      <c r="U93" s="13"/>
      <c r="V93" s="22" t="s">
        <v>1704</v>
      </c>
      <c r="W93" s="16" t="s">
        <v>3509</v>
      </c>
    </row>
    <row r="94" customFormat="false" ht="31.3" hidden="true" customHeight="false" outlineLevel="0" collapsed="false">
      <c r="A94" s="0" t="s">
        <v>3505</v>
      </c>
      <c r="B94" s="15" t="n">
        <v>45397</v>
      </c>
      <c r="C94" s="13" t="s">
        <v>3506</v>
      </c>
      <c r="D94" s="0" t="s">
        <v>3507</v>
      </c>
      <c r="G94" s="0" t="s">
        <v>88</v>
      </c>
      <c r="H94" s="16" t="str">
        <f aca="false">IF(ISBLANK(tblPagos[[#This Row],[CodigoPartida]]),"",VLOOKUP(tblPagos[[#This Row],[CodigoPartida]],Tabla2[],2,FALSE()))</f>
        <v>Primas por antigüedad al personal empleado</v>
      </c>
      <c r="I94" s="0" t="s">
        <v>2601</v>
      </c>
      <c r="J94" s="16" t="str">
        <f aca="false">IF(ISBLANK(tblPagos[[#This Row],[DocBeneficiario]]),"",VLOOKUP(tblPagos[[#This Row],[DocBeneficiario]],TabProveedores[],3,FALSE()))</f>
        <v>LOTERIA DEL ZULIA</v>
      </c>
      <c r="K94" s="16" t="s">
        <v>3508</v>
      </c>
      <c r="L94" s="17"/>
      <c r="M94" s="18"/>
      <c r="N94" s="17" t="n">
        <v>188.86</v>
      </c>
      <c r="O94" s="17" t="n">
        <v>0</v>
      </c>
      <c r="P94" s="17" t="n">
        <v>0</v>
      </c>
      <c r="Q94" s="17" t="n">
        <v>0</v>
      </c>
      <c r="R94" s="17" t="n">
        <f aca="false">N94-O94-P94-Q94</f>
        <v>188.86</v>
      </c>
      <c r="S94" s="14" t="s">
        <v>3302</v>
      </c>
      <c r="T94" s="13"/>
      <c r="U94" s="13"/>
      <c r="V94" s="22" t="s">
        <v>1704</v>
      </c>
      <c r="W94" s="16" t="s">
        <v>3509</v>
      </c>
    </row>
    <row r="95" customFormat="false" ht="46.25" hidden="true" customHeight="false" outlineLevel="0" collapsed="false">
      <c r="A95" s="0" t="n">
        <v>90</v>
      </c>
      <c r="B95" s="15" t="n">
        <v>45398</v>
      </c>
      <c r="C95" s="13" t="s">
        <v>3296</v>
      </c>
      <c r="D95" s="0" t="s">
        <v>3510</v>
      </c>
      <c r="F95" s="0" t="n">
        <v>29409054</v>
      </c>
      <c r="G95" s="0" t="s">
        <v>170</v>
      </c>
      <c r="H95" s="16" t="str">
        <f aca="false">IF(ISBLANK(tblPagos[[#This Row],[CodigoPartida]]),"",VLOOKUP(tblPagos[[#This Row],[CodigoPartida]],Tabla2[],2,FALSE()))</f>
        <v>Complemento al personal empleado por comisión de servicios</v>
      </c>
      <c r="I95" s="0" t="s">
        <v>2649</v>
      </c>
      <c r="J95" s="16" t="str">
        <f aca="false">IF(ISBLANK(tblPagos[[#This Row],[DocBeneficiario]]),"",VLOOKUP(tblPagos[[#This Row],[DocBeneficiario]],TabProveedores[],3,FALSE()))</f>
        <v>MIGUEL GONZALEZ</v>
      </c>
      <c r="K95" s="16" t="s">
        <v>3315</v>
      </c>
      <c r="L95" s="17"/>
      <c r="M95" s="18"/>
      <c r="N95" s="17" t="n">
        <v>1523.53</v>
      </c>
      <c r="O95" s="17" t="n">
        <v>0</v>
      </c>
      <c r="P95" s="17" t="n">
        <v>0</v>
      </c>
      <c r="Q95" s="17" t="n">
        <v>0</v>
      </c>
      <c r="R95" s="17" t="n">
        <f aca="false">N95-O95-P95-Q95</f>
        <v>1523.53</v>
      </c>
      <c r="S95" s="14" t="s">
        <v>3302</v>
      </c>
      <c r="T95" s="13"/>
      <c r="U95" s="13"/>
      <c r="V95" s="13"/>
      <c r="W95" s="16" t="s">
        <v>3316</v>
      </c>
    </row>
    <row r="96" customFormat="false" ht="46.25" hidden="true" customHeight="false" outlineLevel="0" collapsed="false">
      <c r="A96" s="0" t="n">
        <v>91</v>
      </c>
      <c r="B96" s="15" t="n">
        <v>45398</v>
      </c>
      <c r="C96" s="13" t="s">
        <v>3358</v>
      </c>
      <c r="D96" s="0" t="s">
        <v>3511</v>
      </c>
      <c r="F96" s="0" t="n">
        <v>29412695</v>
      </c>
      <c r="G96" s="0" t="s">
        <v>1503</v>
      </c>
      <c r="H96" s="16" t="str">
        <f aca="false">IF(ISBLANK(tblPagos[[#This Row],[CodigoPartida]]),"",VLOOKUP(tblPagos[[#This Row],[CodigoPartida]],Tabla2[],2,FALSE()))</f>
        <v>Donaciones corrientes a personas</v>
      </c>
      <c r="I96" s="0" t="s">
        <v>2747</v>
      </c>
      <c r="J96" s="16" t="str">
        <f aca="false">IF(ISBLANK(tblPagos[[#This Row],[DocBeneficiario]]),"",VLOOKUP(tblPagos[[#This Row],[DocBeneficiario]],TabProveedores[],3,FALSE()))</f>
        <v>MUSIC &amp; SPORT DELICIAS, COMPAÑÍA ANONIMA</v>
      </c>
      <c r="K96" s="16" t="s">
        <v>3512</v>
      </c>
      <c r="L96" s="17"/>
      <c r="M96" s="18"/>
      <c r="N96" s="17" t="n">
        <v>3448.51</v>
      </c>
      <c r="O96" s="17" t="n">
        <v>475.66</v>
      </c>
      <c r="P96" s="17" t="n">
        <v>0</v>
      </c>
      <c r="Q96" s="17" t="n">
        <v>2.97</v>
      </c>
      <c r="R96" s="17" t="n">
        <f aca="false">N96-O96-P96-Q96</f>
        <v>2969.88</v>
      </c>
      <c r="S96" s="14" t="s">
        <v>3513</v>
      </c>
      <c r="T96" s="13"/>
      <c r="U96" s="13"/>
      <c r="V96" s="13"/>
      <c r="W96" s="16" t="s">
        <v>3003</v>
      </c>
    </row>
    <row r="97" customFormat="false" ht="46.25" hidden="true" customHeight="false" outlineLevel="0" collapsed="false">
      <c r="A97" s="0" t="n">
        <v>92</v>
      </c>
      <c r="B97" s="15" t="n">
        <v>45398</v>
      </c>
      <c r="C97" s="13" t="s">
        <v>3296</v>
      </c>
      <c r="D97" s="0" t="s">
        <v>3514</v>
      </c>
      <c r="F97" s="0" t="n">
        <v>29417855</v>
      </c>
      <c r="G97" s="0" t="s">
        <v>848</v>
      </c>
      <c r="H97" s="16" t="str">
        <f aca="false">IF(ISBLANK(tblPagos[[#This Row],[CodigoPartida]]),"",VLOOKUP(tblPagos[[#This Row],[CodigoPartida]],Tabla2[],2,FALSE()))</f>
        <v>Viáticos y pasajes dentro del país</v>
      </c>
      <c r="I97" s="0" t="s">
        <v>2655</v>
      </c>
      <c r="J97" s="16" t="str">
        <f aca="false">IF(ISBLANK(tblPagos[[#This Row],[DocBeneficiario]]),"",VLOOKUP(tblPagos[[#This Row],[DocBeneficiario]],TabProveedores[],3,FALSE()))</f>
        <v>NELSON BELZAREZ</v>
      </c>
      <c r="K97" s="16" t="s">
        <v>3503</v>
      </c>
      <c r="L97" s="17"/>
      <c r="M97" s="18"/>
      <c r="N97" s="17" t="n">
        <v>2329.82</v>
      </c>
      <c r="O97" s="17" t="n">
        <v>0</v>
      </c>
      <c r="P97" s="17" t="n">
        <v>0</v>
      </c>
      <c r="Q97" s="17" t="n">
        <v>0</v>
      </c>
      <c r="R97" s="17" t="n">
        <f aca="false">N97-O97-P97-Q97</f>
        <v>2329.82</v>
      </c>
      <c r="S97" s="14" t="s">
        <v>3302</v>
      </c>
      <c r="T97" s="13"/>
      <c r="U97" s="13"/>
      <c r="V97" s="13"/>
      <c r="W97" s="16" t="s">
        <v>3309</v>
      </c>
    </row>
    <row r="98" customFormat="false" ht="46.25" hidden="true" customHeight="false" outlineLevel="0" collapsed="false">
      <c r="A98" s="0" t="n">
        <v>93</v>
      </c>
      <c r="B98" s="15" t="n">
        <v>45399</v>
      </c>
      <c r="C98" s="13" t="s">
        <v>3358</v>
      </c>
      <c r="D98" s="0" t="s">
        <v>3515</v>
      </c>
      <c r="F98" s="0" t="n">
        <v>29445188</v>
      </c>
      <c r="G98" s="0" t="s">
        <v>1503</v>
      </c>
      <c r="H98" s="16" t="str">
        <f aca="false">IF(ISBLANK(tblPagos[[#This Row],[CodigoPartida]]),"",VLOOKUP(tblPagos[[#This Row],[CodigoPartida]],Tabla2[],2,FALSE()))</f>
        <v>Donaciones corrientes a personas</v>
      </c>
      <c r="I98" s="0" t="s">
        <v>3017</v>
      </c>
      <c r="J98" s="16" t="str">
        <f aca="false">IF(ISBLANK(tblPagos[[#This Row],[DocBeneficiario]]),"",VLOOKUP(tblPagos[[#This Row],[DocBeneficiario]],TabProveedores[],3,FALSE()))</f>
        <v>DORIS SUAREZ</v>
      </c>
      <c r="K98" s="16" t="s">
        <v>3516</v>
      </c>
      <c r="L98" s="17"/>
      <c r="M98" s="18"/>
      <c r="N98" s="17" t="n">
        <v>5445</v>
      </c>
      <c r="O98" s="17" t="n">
        <v>0</v>
      </c>
      <c r="P98" s="17" t="n">
        <v>0</v>
      </c>
      <c r="Q98" s="17" t="n">
        <v>0</v>
      </c>
      <c r="R98" s="17" t="n">
        <f aca="false">N98-O98-P98-Q98</f>
        <v>5445</v>
      </c>
      <c r="S98" s="14" t="s">
        <v>3302</v>
      </c>
      <c r="T98" s="13"/>
      <c r="U98" s="13"/>
      <c r="V98" s="13"/>
      <c r="W98" s="16" t="s">
        <v>3309</v>
      </c>
    </row>
    <row r="99" customFormat="false" ht="91" hidden="true" customHeight="false" outlineLevel="0" collapsed="false">
      <c r="A99" s="0" t="n">
        <v>94</v>
      </c>
      <c r="B99" s="15" t="n">
        <v>45399</v>
      </c>
      <c r="C99" s="13" t="s">
        <v>3355</v>
      </c>
      <c r="D99" s="0" t="s">
        <v>3517</v>
      </c>
      <c r="F99" s="0" t="n">
        <v>3445141</v>
      </c>
      <c r="G99" s="0" t="s">
        <v>717</v>
      </c>
      <c r="H99" s="16" t="str">
        <f aca="false">IF(ISBLANK(tblPagos[[#This Row],[CodigoPartida]]),"",VLOOKUP(tblPagos[[#This Row],[CodigoPartida]],Tabla2[],2,FALSE()))</f>
        <v>Materiales para equipos de computación</v>
      </c>
      <c r="I99" s="0" t="s">
        <v>3019</v>
      </c>
      <c r="J99" s="16" t="str">
        <f aca="false">IF(ISBLANK(tblPagos[[#This Row],[DocBeneficiario]]),"",VLOOKUP(tblPagos[[#This Row],[DocBeneficiario]],TabProveedores[],3,FALSE()))</f>
        <v>TECNO ECO IMPRESIONES, C.A.</v>
      </c>
      <c r="K99" s="16" t="s">
        <v>3518</v>
      </c>
      <c r="L99" s="17"/>
      <c r="M99" s="18"/>
      <c r="N99" s="17" t="n">
        <v>1935.9</v>
      </c>
      <c r="O99" s="17" t="n">
        <v>200.27</v>
      </c>
      <c r="P99" s="17" t="n">
        <v>0</v>
      </c>
      <c r="Q99" s="17" t="n">
        <v>1.67</v>
      </c>
      <c r="R99" s="17" t="n">
        <f aca="false">N99-O99-P99-Q99</f>
        <v>1733.96</v>
      </c>
      <c r="S99" s="14" t="s">
        <v>3519</v>
      </c>
      <c r="T99" s="13"/>
      <c r="U99" s="13"/>
      <c r="V99" s="13"/>
      <c r="W99" s="16" t="s">
        <v>3520</v>
      </c>
    </row>
    <row r="100" customFormat="false" ht="46.25" hidden="true" customHeight="false" outlineLevel="0" collapsed="false">
      <c r="A100" s="0" t="n">
        <v>95</v>
      </c>
      <c r="B100" s="15" t="n">
        <v>45399</v>
      </c>
      <c r="C100" s="13" t="s">
        <v>3355</v>
      </c>
      <c r="D100" s="0" t="s">
        <v>3521</v>
      </c>
      <c r="F100" s="0" t="n">
        <v>3445316</v>
      </c>
      <c r="G100" s="0" t="s">
        <v>571</v>
      </c>
      <c r="H100" s="16" t="str">
        <f aca="false">IF(ISBLANK(tblPagos[[#This Row],[CodigoPartida]]),"",VLOOKUP(tblPagos[[#This Row],[CodigoPartida]],Tabla2[],2,FALSE()))</f>
        <v>Alimentos y bebidas para personas</v>
      </c>
      <c r="I100" s="0" t="s">
        <v>2919</v>
      </c>
      <c r="J100" s="16" t="str">
        <f aca="false">IF(ISBLANK(tblPagos[[#This Row],[DocBeneficiario]]),"",VLOOKUP(tblPagos[[#This Row],[DocBeneficiario]],TabProveedores[],3,FALSE()))</f>
        <v>FELIX JOSE MORENO</v>
      </c>
      <c r="K100" s="16" t="s">
        <v>3522</v>
      </c>
      <c r="L100" s="17"/>
      <c r="M100" s="18"/>
      <c r="N100" s="17" t="n">
        <v>2796.2</v>
      </c>
      <c r="O100" s="17" t="n">
        <v>0</v>
      </c>
      <c r="P100" s="17" t="n">
        <v>0</v>
      </c>
      <c r="Q100" s="17" t="n">
        <v>0</v>
      </c>
      <c r="R100" s="17" t="n">
        <f aca="false">N100-O100-P100-Q100</f>
        <v>2796.2</v>
      </c>
      <c r="S100" s="14" t="s">
        <v>3523</v>
      </c>
      <c r="T100" s="13"/>
      <c r="U100" s="13"/>
      <c r="V100" s="13"/>
      <c r="W100" s="16" t="s">
        <v>3444</v>
      </c>
    </row>
    <row r="101" customFormat="false" ht="46.25" hidden="true" customHeight="false" outlineLevel="0" collapsed="false">
      <c r="A101" s="0" t="n">
        <v>96</v>
      </c>
      <c r="B101" s="15" t="n">
        <v>45399</v>
      </c>
      <c r="C101" s="13" t="s">
        <v>3355</v>
      </c>
      <c r="D101" s="0" t="s">
        <v>3524</v>
      </c>
      <c r="F101" s="0" t="n">
        <v>3445331</v>
      </c>
      <c r="G101" s="0" t="s">
        <v>571</v>
      </c>
      <c r="H101" s="16" t="str">
        <f aca="false">IF(ISBLANK(tblPagos[[#This Row],[CodigoPartida]]),"",VLOOKUP(tblPagos[[#This Row],[CodigoPartida]],Tabla2[],2,FALSE()))</f>
        <v>Alimentos y bebidas para personas</v>
      </c>
      <c r="I101" s="0" t="s">
        <v>2919</v>
      </c>
      <c r="J101" s="16" t="str">
        <f aca="false">IF(ISBLANK(tblPagos[[#This Row],[DocBeneficiario]]),"",VLOOKUP(tblPagos[[#This Row],[DocBeneficiario]],TabProveedores[],3,FALSE()))</f>
        <v>FELIX JOSE MORENO</v>
      </c>
      <c r="K101" s="16" t="s">
        <v>3525</v>
      </c>
      <c r="L101" s="17"/>
      <c r="M101" s="18"/>
      <c r="N101" s="17" t="n">
        <v>11048.16</v>
      </c>
      <c r="O101" s="17" t="n">
        <v>1523.88</v>
      </c>
      <c r="P101" s="17" t="n">
        <v>0</v>
      </c>
      <c r="Q101" s="17" t="n">
        <v>9.52</v>
      </c>
      <c r="R101" s="17" t="n">
        <f aca="false">N101-O101-P101-Q101</f>
        <v>9514.76</v>
      </c>
      <c r="S101" s="14" t="s">
        <v>3526</v>
      </c>
      <c r="T101" s="13"/>
      <c r="U101" s="13"/>
      <c r="V101" s="13"/>
      <c r="W101" s="16" t="s">
        <v>3444</v>
      </c>
    </row>
    <row r="102" customFormat="false" ht="91" hidden="true" customHeight="false" outlineLevel="0" collapsed="false">
      <c r="A102" s="0" t="n">
        <v>97</v>
      </c>
      <c r="B102" s="15" t="n">
        <v>45399</v>
      </c>
      <c r="C102" s="13" t="s">
        <v>3355</v>
      </c>
      <c r="D102" s="0" t="s">
        <v>3527</v>
      </c>
      <c r="F102" s="0" t="n">
        <v>3445369</v>
      </c>
      <c r="G102" s="0" t="s">
        <v>645</v>
      </c>
      <c r="H102" s="16" t="str">
        <f aca="false">IF(ISBLANK(tblPagos[[#This Row],[CodigoPartida]]),"",VLOOKUP(tblPagos[[#This Row],[CodigoPartida]],Tabla2[],2,FALSE()))</f>
        <v>Productos farmacéuticos y medicamentos</v>
      </c>
      <c r="I102" s="0" t="s">
        <v>2919</v>
      </c>
      <c r="J102" s="16" t="str">
        <f aca="false">IF(ISBLANK(tblPagos[[#This Row],[DocBeneficiario]]),"",VLOOKUP(tblPagos[[#This Row],[DocBeneficiario]],TabProveedores[],3,FALSE()))</f>
        <v>FELIX JOSE MORENO</v>
      </c>
      <c r="K102" s="16" t="s">
        <v>3528</v>
      </c>
      <c r="L102" s="17"/>
      <c r="M102" s="18"/>
      <c r="N102" s="17" t="n">
        <v>1422.99</v>
      </c>
      <c r="O102" s="17" t="n">
        <v>196.27</v>
      </c>
      <c r="P102" s="17" t="n">
        <v>0</v>
      </c>
      <c r="Q102" s="17" t="n">
        <v>1.23</v>
      </c>
      <c r="R102" s="17" t="n">
        <f aca="false">N102-O102-P102-Q102</f>
        <v>1225.49</v>
      </c>
      <c r="S102" s="14" t="s">
        <v>3529</v>
      </c>
      <c r="T102" s="13"/>
      <c r="U102" s="13"/>
      <c r="V102" s="13"/>
      <c r="W102" s="16" t="s">
        <v>3530</v>
      </c>
    </row>
    <row r="103" customFormat="false" ht="120.85" hidden="true" customHeight="false" outlineLevel="0" collapsed="false">
      <c r="A103" s="0" t="n">
        <v>98</v>
      </c>
      <c r="B103" s="15" t="n">
        <v>45399</v>
      </c>
      <c r="C103" s="13" t="s">
        <v>3355</v>
      </c>
      <c r="D103" s="0" t="s">
        <v>3531</v>
      </c>
      <c r="F103" s="0" t="n">
        <v>3445397</v>
      </c>
      <c r="G103" s="0" t="s">
        <v>711</v>
      </c>
      <c r="H103" s="16" t="str">
        <f aca="false">IF(ISBLANK(tblPagos[[#This Row],[CodigoPartida]]),"",VLOOKUP(tblPagos[[#This Row],[CodigoPartida]],Tabla2[],2,FALSE()))</f>
        <v>Útiles de escritorio, oficina y materiales de instrucción</v>
      </c>
      <c r="I103" s="0" t="s">
        <v>2919</v>
      </c>
      <c r="J103" s="16" t="str">
        <f aca="false">IF(ISBLANK(tblPagos[[#This Row],[DocBeneficiario]]),"",VLOOKUP(tblPagos[[#This Row],[DocBeneficiario]],TabProveedores[],3,FALSE()))</f>
        <v>FELIX JOSE MORENO</v>
      </c>
      <c r="K103" s="16" t="s">
        <v>3532</v>
      </c>
      <c r="L103" s="17"/>
      <c r="M103" s="18"/>
      <c r="N103" s="17" t="n">
        <v>12352.8</v>
      </c>
      <c r="O103" s="17" t="n">
        <v>1703.83</v>
      </c>
      <c r="P103" s="17" t="n">
        <v>0</v>
      </c>
      <c r="Q103" s="17" t="n">
        <v>10.65</v>
      </c>
      <c r="R103" s="17" t="n">
        <f aca="false">N103-O103-P103-Q103</f>
        <v>10638.32</v>
      </c>
      <c r="S103" s="14" t="s">
        <v>3533</v>
      </c>
      <c r="T103" s="13"/>
      <c r="U103" s="13"/>
      <c r="V103" s="13"/>
      <c r="W103" s="16" t="s">
        <v>3534</v>
      </c>
    </row>
    <row r="104" customFormat="false" ht="61.15" hidden="true" customHeight="false" outlineLevel="0" collapsed="false">
      <c r="A104" s="0" t="n">
        <v>99</v>
      </c>
      <c r="B104" s="15" t="n">
        <v>45399</v>
      </c>
      <c r="C104" s="13" t="s">
        <v>3355</v>
      </c>
      <c r="D104" s="0" t="s">
        <v>3535</v>
      </c>
      <c r="F104" s="0" t="n">
        <v>3445387</v>
      </c>
      <c r="G104" s="0" t="s">
        <v>705</v>
      </c>
      <c r="H104" s="16" t="str">
        <f aca="false">IF(ISBLANK(tblPagos[[#This Row],[CodigoPartida]]),"",VLOOKUP(tblPagos[[#This Row],[CodigoPartida]],Tabla2[],2,FALSE()))</f>
        <v>Materiales y útiles de limpieza y aseo</v>
      </c>
      <c r="I104" s="0" t="s">
        <v>2919</v>
      </c>
      <c r="J104" s="16" t="str">
        <f aca="false">IF(ISBLANK(tblPagos[[#This Row],[DocBeneficiario]]),"",VLOOKUP(tblPagos[[#This Row],[DocBeneficiario]],TabProveedores[],3,FALSE()))</f>
        <v>FELIX JOSE MORENO</v>
      </c>
      <c r="K104" s="16" t="s">
        <v>3536</v>
      </c>
      <c r="L104" s="17"/>
      <c r="M104" s="18"/>
      <c r="N104" s="17" t="n">
        <v>5740.01</v>
      </c>
      <c r="O104" s="17" t="n">
        <v>791.72</v>
      </c>
      <c r="P104" s="17" t="n">
        <v>0</v>
      </c>
      <c r="Q104" s="17" t="n">
        <v>4.95</v>
      </c>
      <c r="R104" s="17" t="n">
        <f aca="false">N104-O104-P104-Q104</f>
        <v>4943.34</v>
      </c>
      <c r="S104" s="14" t="s">
        <v>3537</v>
      </c>
      <c r="T104" s="13"/>
      <c r="U104" s="13"/>
      <c r="V104" s="13"/>
      <c r="W104" s="16" t="s">
        <v>3393</v>
      </c>
    </row>
    <row r="105" customFormat="false" ht="46.25" hidden="true" customHeight="false" outlineLevel="0" collapsed="false">
      <c r="A105" s="0" t="n">
        <v>100</v>
      </c>
      <c r="B105" s="15" t="n">
        <v>45399</v>
      </c>
      <c r="C105" s="13" t="s">
        <v>3296</v>
      </c>
      <c r="D105" s="0" t="s">
        <v>3538</v>
      </c>
      <c r="F105" s="0" t="n">
        <v>53308015</v>
      </c>
      <c r="G105" s="0" t="s">
        <v>929</v>
      </c>
      <c r="H105" s="16" t="str">
        <f aca="false">IF(ISBLANK(tblPagos[[#This Row],[CodigoPartida]]),"",VLOOKUP(tblPagos[[#This Row],[CodigoPartida]],Tabla2[],2,FALSE()))</f>
        <v>Impuesto al valor agregado</v>
      </c>
      <c r="I105" s="0" t="s">
        <v>2601</v>
      </c>
      <c r="J105" s="16" t="str">
        <f aca="false">IF(ISBLANK(tblPagos[[#This Row],[DocBeneficiario]]),"",VLOOKUP(tblPagos[[#This Row],[DocBeneficiario]],TabProveedores[],3,FALSE()))</f>
        <v>LOTERIA DEL ZULIA</v>
      </c>
      <c r="K105" s="16" t="s">
        <v>3539</v>
      </c>
      <c r="L105" s="17"/>
      <c r="M105" s="18"/>
      <c r="N105" s="17" t="n">
        <v>32125.37</v>
      </c>
      <c r="O105" s="17" t="n">
        <v>0</v>
      </c>
      <c r="P105" s="17" t="n">
        <v>0</v>
      </c>
      <c r="Q105" s="17" t="n">
        <v>0</v>
      </c>
      <c r="R105" s="17" t="n">
        <f aca="false">N105-O105-P105-Q105</f>
        <v>32125.37</v>
      </c>
      <c r="S105" s="14" t="s">
        <v>3540</v>
      </c>
      <c r="T105" s="13"/>
      <c r="U105" s="13"/>
      <c r="V105" s="13"/>
      <c r="W105" s="16" t="s">
        <v>3352</v>
      </c>
    </row>
    <row r="106" customFormat="false" ht="46.25" hidden="true" customHeight="false" outlineLevel="0" collapsed="false">
      <c r="A106" s="0" t="n">
        <v>101</v>
      </c>
      <c r="B106" s="15" t="n">
        <v>45399</v>
      </c>
      <c r="C106" s="13" t="s">
        <v>3296</v>
      </c>
      <c r="D106" s="0" t="s">
        <v>3541</v>
      </c>
      <c r="F106" s="0" t="n">
        <v>29460776</v>
      </c>
      <c r="G106" s="0" t="s">
        <v>848</v>
      </c>
      <c r="H106" s="16" t="str">
        <f aca="false">IF(ISBLANK(tblPagos[[#This Row],[CodigoPartida]]),"",VLOOKUP(tblPagos[[#This Row],[CodigoPartida]],Tabla2[],2,FALSE()))</f>
        <v>Viáticos y pasajes dentro del país</v>
      </c>
      <c r="I106" s="0" t="s">
        <v>2652</v>
      </c>
      <c r="J106" s="16" t="str">
        <f aca="false">IF(ISBLANK(tblPagos[[#This Row],[DocBeneficiario]]),"",VLOOKUP(tblPagos[[#This Row],[DocBeneficiario]],TabProveedores[],3,FALSE()))</f>
        <v>MERLIN RODRIGUEZ</v>
      </c>
      <c r="K106" s="16" t="s">
        <v>3542</v>
      </c>
      <c r="L106" s="17"/>
      <c r="M106" s="18"/>
      <c r="N106" s="17" t="n">
        <v>9452.52</v>
      </c>
      <c r="O106" s="17" t="n">
        <v>0</v>
      </c>
      <c r="P106" s="17" t="n">
        <v>0</v>
      </c>
      <c r="Q106" s="17" t="n">
        <v>0</v>
      </c>
      <c r="R106" s="17" t="n">
        <f aca="false">N106-O106-P106-Q106</f>
        <v>9452.52</v>
      </c>
      <c r="S106" s="14" t="s">
        <v>3302</v>
      </c>
      <c r="T106" s="13"/>
      <c r="U106" s="13"/>
      <c r="V106" s="13"/>
      <c r="W106" s="16" t="s">
        <v>3309</v>
      </c>
    </row>
    <row r="107" customFormat="false" ht="61.15" hidden="true" customHeight="false" outlineLevel="0" collapsed="false">
      <c r="A107" s="0" t="n">
        <v>102</v>
      </c>
      <c r="B107" s="15" t="n">
        <v>45399</v>
      </c>
      <c r="C107" s="13" t="s">
        <v>3296</v>
      </c>
      <c r="D107" s="0" t="s">
        <v>3543</v>
      </c>
      <c r="F107" s="0" t="n">
        <v>29463132</v>
      </c>
      <c r="G107" s="0" t="s">
        <v>832</v>
      </c>
      <c r="H107" s="16" t="str">
        <f aca="false">IF(ISBLANK(tblPagos[[#This Row],[CodigoPartida]]),"",VLOOKUP(tblPagos[[#This Row],[CodigoPartida]],Tabla2[],2,FALSE()))</f>
        <v>Imprenta y reproducción</v>
      </c>
      <c r="I107" s="0" t="s">
        <v>2904</v>
      </c>
      <c r="J107" s="16" t="str">
        <f aca="false">IF(ISBLANK(tblPagos[[#This Row],[DocBeneficiario]]),"",VLOOKUP(tblPagos[[#This Row],[DocBeneficiario]],TabProveedores[],3,FALSE()))</f>
        <v>ROBERTH GUTIERREZ</v>
      </c>
      <c r="K107" s="16" t="s">
        <v>3544</v>
      </c>
      <c r="L107" s="17"/>
      <c r="M107" s="18"/>
      <c r="N107" s="17" t="n">
        <v>21756.96</v>
      </c>
      <c r="O107" s="17" t="n">
        <v>3000.96</v>
      </c>
      <c r="P107" s="17" t="n">
        <v>180.06</v>
      </c>
      <c r="Q107" s="17" t="n">
        <v>18.76</v>
      </c>
      <c r="R107" s="17" t="n">
        <f aca="false">N107-O107-P107-Q107</f>
        <v>18557.18</v>
      </c>
      <c r="S107" s="14" t="s">
        <v>3302</v>
      </c>
      <c r="T107" s="13"/>
      <c r="U107" s="13"/>
      <c r="V107" s="13"/>
      <c r="W107" s="16" t="s">
        <v>3545</v>
      </c>
    </row>
    <row r="108" customFormat="false" ht="61.15" hidden="true" customHeight="false" outlineLevel="0" collapsed="false">
      <c r="A108" s="0" t="n">
        <v>103</v>
      </c>
      <c r="B108" s="15" t="n">
        <v>45399</v>
      </c>
      <c r="C108" s="13" t="s">
        <v>3296</v>
      </c>
      <c r="D108" s="0" t="s">
        <v>3546</v>
      </c>
      <c r="F108" s="0" t="n">
        <v>29463224</v>
      </c>
      <c r="G108" s="0" t="s">
        <v>830</v>
      </c>
      <c r="H108" s="16" t="str">
        <f aca="false">IF(ISBLANK(tblPagos[[#This Row],[CodigoPartida]]),"",VLOOKUP(tblPagos[[#This Row],[CodigoPartida]],Tabla2[],2,FALSE()))</f>
        <v>Publicidad y propaganda</v>
      </c>
      <c r="I108" s="0" t="s">
        <v>2904</v>
      </c>
      <c r="J108" s="16" t="str">
        <f aca="false">IF(ISBLANK(tblPagos[[#This Row],[DocBeneficiario]]),"",VLOOKUP(tblPagos[[#This Row],[DocBeneficiario]],TabProveedores[],3,FALSE()))</f>
        <v>ROBERTH GUTIERREZ</v>
      </c>
      <c r="K108" s="16" t="s">
        <v>3544</v>
      </c>
      <c r="L108" s="17"/>
      <c r="M108" s="18"/>
      <c r="N108" s="17" t="n">
        <v>17809.48</v>
      </c>
      <c r="O108" s="17" t="n">
        <v>2456.48</v>
      </c>
      <c r="P108" s="17" t="n">
        <v>438.09</v>
      </c>
      <c r="Q108" s="17" t="n">
        <v>15.35</v>
      </c>
      <c r="R108" s="17" t="n">
        <f aca="false">N108-O108-P108-Q108</f>
        <v>14899.56</v>
      </c>
      <c r="S108" s="14" t="s">
        <v>3302</v>
      </c>
      <c r="T108" s="13"/>
      <c r="U108" s="13"/>
      <c r="V108" s="22" t="s">
        <v>3547</v>
      </c>
      <c r="W108" s="16" t="s">
        <v>3380</v>
      </c>
    </row>
    <row r="109" customFormat="false" ht="61.15" hidden="true" customHeight="false" outlineLevel="0" collapsed="false">
      <c r="A109" s="0" t="n">
        <v>104</v>
      </c>
      <c r="B109" s="15" t="n">
        <v>45400</v>
      </c>
      <c r="C109" s="13" t="s">
        <v>3296</v>
      </c>
      <c r="D109" s="0" t="s">
        <v>3548</v>
      </c>
      <c r="F109" s="0" t="n">
        <v>29483436</v>
      </c>
      <c r="G109" s="0" t="s">
        <v>848</v>
      </c>
      <c r="H109" s="16" t="str">
        <f aca="false">IF(ISBLANK(tblPagos[[#This Row],[CodigoPartida]]),"",VLOOKUP(tblPagos[[#This Row],[CodigoPartida]],Tabla2[],2,FALSE()))</f>
        <v>Viáticos y pasajes dentro del país</v>
      </c>
      <c r="I109" s="0" t="s">
        <v>2642</v>
      </c>
      <c r="J109" s="16" t="str">
        <f aca="false">IF(ISBLANK(tblPagos[[#This Row],[DocBeneficiario]]),"",VLOOKUP(tblPagos[[#This Row],[DocBeneficiario]],TabProveedores[],3,FALSE()))</f>
        <v>ALEXANDER TORRES</v>
      </c>
      <c r="K109" s="16" t="s">
        <v>3549</v>
      </c>
      <c r="L109" s="17"/>
      <c r="M109" s="18"/>
      <c r="N109" s="17" t="n">
        <v>5715.79</v>
      </c>
      <c r="O109" s="17" t="n">
        <v>0</v>
      </c>
      <c r="P109" s="17" t="n">
        <v>0</v>
      </c>
      <c r="Q109" s="17" t="n">
        <v>0</v>
      </c>
      <c r="R109" s="17" t="n">
        <f aca="false">N109-O109-P109-Q109</f>
        <v>5715.79</v>
      </c>
      <c r="S109" s="14" t="s">
        <v>3302</v>
      </c>
      <c r="T109" s="13"/>
      <c r="U109" s="13"/>
      <c r="V109" s="13"/>
      <c r="W109" s="16" t="s">
        <v>3309</v>
      </c>
    </row>
    <row r="110" customFormat="false" ht="61.15" hidden="true" customHeight="false" outlineLevel="0" collapsed="false">
      <c r="A110" s="0" t="n">
        <v>105</v>
      </c>
      <c r="B110" s="15" t="n">
        <v>45400</v>
      </c>
      <c r="C110" s="13" t="s">
        <v>3355</v>
      </c>
      <c r="D110" s="0" t="s">
        <v>3550</v>
      </c>
      <c r="F110" s="0" t="n">
        <v>3450939</v>
      </c>
      <c r="G110" s="0" t="s">
        <v>941</v>
      </c>
      <c r="H110" s="16" t="str">
        <f aca="false">IF(ISBLANK(tblPagos[[#This Row],[CodigoPartida]]),"",VLOOKUP(tblPagos[[#This Row],[CodigoPartida]],Tabla2[],2,FALSE()))</f>
        <v>Otros servicios no personales</v>
      </c>
      <c r="I110" s="0" t="s">
        <v>3019</v>
      </c>
      <c r="J110" s="16" t="str">
        <f aca="false">IF(ISBLANK(tblPagos[[#This Row],[DocBeneficiario]]),"",VLOOKUP(tblPagos[[#This Row],[DocBeneficiario]],TabProveedores[],3,FALSE()))</f>
        <v>TECNO ECO IMPRESIONES, C.A.</v>
      </c>
      <c r="K110" s="16" t="s">
        <v>3551</v>
      </c>
      <c r="L110" s="17"/>
      <c r="M110" s="18"/>
      <c r="N110" s="17" t="n">
        <v>715.64</v>
      </c>
      <c r="O110" s="17" t="n">
        <v>74.03</v>
      </c>
      <c r="P110" s="17" t="n">
        <v>12.34</v>
      </c>
      <c r="Q110" s="17" t="n">
        <v>0.62</v>
      </c>
      <c r="R110" s="17" t="n">
        <f aca="false">N110-O110-P110-Q110</f>
        <v>628.65</v>
      </c>
      <c r="S110" s="14" t="s">
        <v>3302</v>
      </c>
      <c r="T110" s="13"/>
      <c r="U110" s="13"/>
      <c r="V110" s="13"/>
      <c r="W110" s="16" t="s">
        <v>3303</v>
      </c>
    </row>
    <row r="111" customFormat="false" ht="31.3" hidden="true" customHeight="false" outlineLevel="0" collapsed="false">
      <c r="A111" s="0" t="n">
        <v>106</v>
      </c>
      <c r="B111" s="15" t="n">
        <v>45400</v>
      </c>
      <c r="C111" s="13" t="s">
        <v>3358</v>
      </c>
      <c r="D111" s="0" t="s">
        <v>3552</v>
      </c>
      <c r="F111" s="0" t="n">
        <v>29487244</v>
      </c>
      <c r="G111" s="0" t="s">
        <v>1503</v>
      </c>
      <c r="H111" s="16" t="str">
        <f aca="false">IF(ISBLANK(tblPagos[[#This Row],[CodigoPartida]]),"",VLOOKUP(tblPagos[[#This Row],[CodigoPartida]],Tabla2[],2,FALSE()))</f>
        <v>Donaciones corrientes a personas</v>
      </c>
      <c r="I111" s="0" t="s">
        <v>3021</v>
      </c>
      <c r="J111" s="16" t="str">
        <f aca="false">IF(ISBLANK(tblPagos[[#This Row],[DocBeneficiario]]),"",VLOOKUP(tblPagos[[#This Row],[DocBeneficiario]],TabProveedores[],3,FALSE()))</f>
        <v>MARIA MARIN</v>
      </c>
      <c r="K111" s="16" t="s">
        <v>3553</v>
      </c>
      <c r="L111" s="17"/>
      <c r="M111" s="18"/>
      <c r="N111" s="17" t="n">
        <v>5450</v>
      </c>
      <c r="O111" s="17" t="n">
        <v>0</v>
      </c>
      <c r="P111" s="17" t="n">
        <v>0</v>
      </c>
      <c r="Q111" s="17" t="n">
        <v>0</v>
      </c>
      <c r="R111" s="17" t="n">
        <f aca="false">N111-O111-P111-Q111</f>
        <v>5450</v>
      </c>
      <c r="S111" s="14" t="s">
        <v>3302</v>
      </c>
      <c r="T111" s="13"/>
      <c r="U111" s="13"/>
      <c r="V111" s="13"/>
      <c r="W111" s="16" t="s">
        <v>3329</v>
      </c>
    </row>
    <row r="112" customFormat="false" ht="46.25" hidden="true" customHeight="false" outlineLevel="0" collapsed="false">
      <c r="A112" s="0" t="n">
        <v>107</v>
      </c>
      <c r="B112" s="15" t="n">
        <v>45400</v>
      </c>
      <c r="C112" s="13" t="s">
        <v>3296</v>
      </c>
      <c r="D112" s="0" t="s">
        <v>3554</v>
      </c>
      <c r="F112" s="0" t="n">
        <v>29494472</v>
      </c>
      <c r="G112" s="0" t="s">
        <v>1503</v>
      </c>
      <c r="H112" s="16" t="str">
        <f aca="false">IF(ISBLANK(tblPagos[[#This Row],[CodigoPartida]]),"",VLOOKUP(tblPagos[[#This Row],[CodigoPartida]],Tabla2[],2,FALSE()))</f>
        <v>Donaciones corrientes a personas</v>
      </c>
      <c r="I112" s="0" t="s">
        <v>2693</v>
      </c>
      <c r="J112" s="16" t="str">
        <f aca="false">IF(ISBLANK(tblPagos[[#This Row],[DocBeneficiario]]),"",VLOOKUP(tblPagos[[#This Row],[DocBeneficiario]],TabProveedores[],3,FALSE()))</f>
        <v>SUMINISTROS MEDIPAZ, C.A.</v>
      </c>
      <c r="K112" s="16" t="s">
        <v>3555</v>
      </c>
      <c r="L112" s="17"/>
      <c r="M112" s="18"/>
      <c r="N112" s="17" t="n">
        <v>54300</v>
      </c>
      <c r="O112" s="17" t="n">
        <v>0</v>
      </c>
      <c r="P112" s="17" t="n">
        <v>0</v>
      </c>
      <c r="Q112" s="17" t="n">
        <v>0</v>
      </c>
      <c r="R112" s="17" t="n">
        <f aca="false">N112-O112-P112-Q112</f>
        <v>54300</v>
      </c>
      <c r="S112" s="14" t="s">
        <v>3556</v>
      </c>
      <c r="T112" s="13"/>
      <c r="U112" s="13"/>
      <c r="V112" s="13"/>
      <c r="W112" s="16" t="s">
        <v>3003</v>
      </c>
    </row>
    <row r="113" customFormat="false" ht="46.25" hidden="true" customHeight="false" outlineLevel="0" collapsed="false">
      <c r="A113" s="0" t="n">
        <v>108</v>
      </c>
      <c r="B113" s="15" t="n">
        <v>45400</v>
      </c>
      <c r="C113" s="13" t="s">
        <v>3358</v>
      </c>
      <c r="D113" s="0" t="s">
        <v>3557</v>
      </c>
      <c r="F113" s="0" t="n">
        <v>29497640</v>
      </c>
      <c r="G113" s="0" t="s">
        <v>1503</v>
      </c>
      <c r="H113" s="16" t="str">
        <f aca="false">IF(ISBLANK(tblPagos[[#This Row],[CodigoPartida]]),"",VLOOKUP(tblPagos[[#This Row],[CodigoPartida]],Tabla2[],2,FALSE()))</f>
        <v>Donaciones corrientes a personas</v>
      </c>
      <c r="I113" s="0" t="s">
        <v>3023</v>
      </c>
      <c r="J113" s="16" t="str">
        <f aca="false">IF(ISBLANK(tblPagos[[#This Row],[DocBeneficiario]]),"",VLOOKUP(tblPagos[[#This Row],[DocBeneficiario]],TabProveedores[],3,FALSE()))</f>
        <v>JOSE LUIS GONZALEZ</v>
      </c>
      <c r="K113" s="16" t="s">
        <v>3558</v>
      </c>
      <c r="L113" s="17"/>
      <c r="M113" s="18"/>
      <c r="N113" s="17" t="n">
        <v>3633</v>
      </c>
      <c r="O113" s="17" t="n">
        <v>0</v>
      </c>
      <c r="P113" s="17" t="n">
        <v>0</v>
      </c>
      <c r="Q113" s="17" t="n">
        <v>0</v>
      </c>
      <c r="R113" s="17" t="n">
        <f aca="false">N113-O113-P113-Q113</f>
        <v>3633</v>
      </c>
      <c r="S113" s="14" t="s">
        <v>3302</v>
      </c>
      <c r="T113" s="13"/>
      <c r="U113" s="13"/>
      <c r="V113" s="13"/>
      <c r="W113" s="16" t="s">
        <v>3309</v>
      </c>
    </row>
    <row r="114" customFormat="false" ht="46.25" hidden="true" customHeight="false" outlineLevel="0" collapsed="false">
      <c r="A114" s="0" t="n">
        <v>109</v>
      </c>
      <c r="B114" s="15" t="n">
        <v>45400</v>
      </c>
      <c r="C114" s="13" t="s">
        <v>3296</v>
      </c>
      <c r="D114" s="0" t="s">
        <v>3559</v>
      </c>
      <c r="F114" s="0" t="n">
        <v>29498893</v>
      </c>
      <c r="G114" s="0" t="s">
        <v>32</v>
      </c>
      <c r="H114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114" s="0" t="s">
        <v>3025</v>
      </c>
      <c r="J114" s="16" t="str">
        <f aca="false">IF(ISBLANK(tblPagos[[#This Row],[DocBeneficiario]]),"",VLOOKUP(tblPagos[[#This Row],[DocBeneficiario]],TabProveedores[],3,FALSE()))</f>
        <v>ANGEL LUGO</v>
      </c>
      <c r="K114" s="16" t="s">
        <v>3560</v>
      </c>
      <c r="L114" s="17"/>
      <c r="M114" s="18"/>
      <c r="N114" s="17" t="n">
        <v>1816</v>
      </c>
      <c r="O114" s="17" t="n">
        <v>0</v>
      </c>
      <c r="P114" s="17" t="n">
        <v>0</v>
      </c>
      <c r="Q114" s="17" t="n">
        <v>0</v>
      </c>
      <c r="R114" s="17" t="n">
        <f aca="false">N114-O114-P114-Q114</f>
        <v>1816</v>
      </c>
      <c r="S114" s="14" t="s">
        <v>3302</v>
      </c>
      <c r="T114" s="13"/>
      <c r="U114" s="13"/>
      <c r="V114" s="13"/>
      <c r="W114" s="16" t="s">
        <v>3561</v>
      </c>
    </row>
    <row r="115" customFormat="false" ht="46.25" hidden="true" customHeight="false" outlineLevel="0" collapsed="false">
      <c r="A115" s="0" t="n">
        <v>110</v>
      </c>
      <c r="B115" s="15" t="n">
        <v>45400</v>
      </c>
      <c r="C115" s="13" t="s">
        <v>3296</v>
      </c>
      <c r="D115" s="0" t="s">
        <v>3562</v>
      </c>
      <c r="F115" s="0" t="n">
        <v>29499400</v>
      </c>
      <c r="G115" s="0" t="s">
        <v>32</v>
      </c>
      <c r="H115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115" s="0" t="s">
        <v>3027</v>
      </c>
      <c r="J115" s="16" t="str">
        <f aca="false">IF(ISBLANK(tblPagos[[#This Row],[DocBeneficiario]]),"",VLOOKUP(tblPagos[[#This Row],[DocBeneficiario]],TabProveedores[],3,FALSE()))</f>
        <v>DANIEL MOLERO</v>
      </c>
      <c r="K115" s="16" t="s">
        <v>3560</v>
      </c>
      <c r="L115" s="17"/>
      <c r="M115" s="18"/>
      <c r="N115" s="17" t="n">
        <v>1817</v>
      </c>
      <c r="O115" s="17" t="n">
        <v>0</v>
      </c>
      <c r="P115" s="17" t="n">
        <v>0</v>
      </c>
      <c r="Q115" s="17" t="n">
        <v>0</v>
      </c>
      <c r="R115" s="17" t="n">
        <f aca="false">N115-O115-P115-Q115</f>
        <v>1817</v>
      </c>
      <c r="S115" s="14" t="s">
        <v>3302</v>
      </c>
      <c r="T115" s="13"/>
      <c r="U115" s="13"/>
      <c r="V115" s="13"/>
      <c r="W115" s="16" t="s">
        <v>3561</v>
      </c>
    </row>
    <row r="116" customFormat="false" ht="46.25" hidden="true" customHeight="false" outlineLevel="0" collapsed="false">
      <c r="A116" s="0" t="n">
        <v>111</v>
      </c>
      <c r="B116" s="15" t="n">
        <v>45404</v>
      </c>
      <c r="C116" s="13" t="s">
        <v>3296</v>
      </c>
      <c r="D116" s="0" t="s">
        <v>3563</v>
      </c>
      <c r="F116" s="0" t="n">
        <v>29591263</v>
      </c>
      <c r="G116" s="0" t="s">
        <v>1503</v>
      </c>
      <c r="H116" s="16" t="str">
        <f aca="false">IF(ISBLANK(tblPagos[[#This Row],[CodigoPartida]]),"",VLOOKUP(tblPagos[[#This Row],[CodigoPartida]],Tabla2[],2,FALSE()))</f>
        <v>Donaciones corrientes a personas</v>
      </c>
      <c r="I116" s="0" t="s">
        <v>3029</v>
      </c>
      <c r="J116" s="16" t="str">
        <f aca="false">IF(ISBLANK(tblPagos[[#This Row],[DocBeneficiario]]),"",VLOOKUP(tblPagos[[#This Row],[DocBeneficiario]],TabProveedores[],3,FALSE()))</f>
        <v>JOAN J FUENMAYOR</v>
      </c>
      <c r="K116" s="16" t="s">
        <v>3564</v>
      </c>
      <c r="L116" s="17"/>
      <c r="M116" s="18"/>
      <c r="N116" s="17" t="n">
        <v>18170</v>
      </c>
      <c r="O116" s="17" t="n">
        <v>0</v>
      </c>
      <c r="P116" s="17" t="n">
        <v>0</v>
      </c>
      <c r="Q116" s="17" t="n">
        <v>0</v>
      </c>
      <c r="R116" s="17" t="n">
        <f aca="false">N116-O116-P116-Q116</f>
        <v>18170</v>
      </c>
      <c r="S116" s="14" t="s">
        <v>3302</v>
      </c>
      <c r="T116" s="13"/>
      <c r="U116" s="13"/>
      <c r="V116" s="13"/>
      <c r="W116" s="16" t="s">
        <v>3329</v>
      </c>
    </row>
    <row r="117" customFormat="false" ht="76.1" hidden="true" customHeight="false" outlineLevel="0" collapsed="false">
      <c r="A117" s="0" t="n">
        <v>112</v>
      </c>
      <c r="B117" s="15" t="n">
        <v>45404</v>
      </c>
      <c r="C117" s="13" t="s">
        <v>3296</v>
      </c>
      <c r="D117" s="0" t="s">
        <v>3565</v>
      </c>
      <c r="F117" s="0" t="n">
        <v>29595606</v>
      </c>
      <c r="G117" s="0" t="s">
        <v>941</v>
      </c>
      <c r="H117" s="16" t="str">
        <f aca="false">IF(ISBLANK(tblPagos[[#This Row],[CodigoPartida]]),"",VLOOKUP(tblPagos[[#This Row],[CodigoPartida]],Tabla2[],2,FALSE()))</f>
        <v>Otros servicios no personales</v>
      </c>
      <c r="I117" s="0" t="s">
        <v>2895</v>
      </c>
      <c r="J117" s="16" t="str">
        <f aca="false">IF(ISBLANK(tblPagos[[#This Row],[DocBeneficiario]]),"",VLOOKUP(tblPagos[[#This Row],[DocBeneficiario]],TabProveedores[],3,FALSE()))</f>
        <v>JOSE MIGUEL GUTIERREZ</v>
      </c>
      <c r="K117" s="16" t="s">
        <v>3301</v>
      </c>
      <c r="L117" s="17"/>
      <c r="M117" s="18"/>
      <c r="N117" s="17" t="n">
        <v>6723</v>
      </c>
      <c r="O117" s="17" t="n">
        <v>0</v>
      </c>
      <c r="P117" s="17" t="n">
        <v>0</v>
      </c>
      <c r="Q117" s="17" t="n">
        <v>0</v>
      </c>
      <c r="R117" s="17" t="n">
        <f aca="false">N117-O117-P117-Q117</f>
        <v>6723</v>
      </c>
      <c r="S117" s="14" t="s">
        <v>3302</v>
      </c>
      <c r="T117" s="13"/>
      <c r="U117" s="13"/>
      <c r="V117" s="13"/>
      <c r="W117" s="16" t="s">
        <v>3407</v>
      </c>
    </row>
    <row r="118" customFormat="false" ht="46.25" hidden="true" customHeight="false" outlineLevel="0" collapsed="false">
      <c r="A118" s="0" t="n">
        <v>113</v>
      </c>
      <c r="B118" s="15" t="n">
        <v>45404</v>
      </c>
      <c r="C118" s="13" t="s">
        <v>3296</v>
      </c>
      <c r="D118" s="0" t="s">
        <v>3566</v>
      </c>
      <c r="F118" s="0" t="n">
        <v>29596563</v>
      </c>
      <c r="G118" s="0" t="s">
        <v>1503</v>
      </c>
      <c r="H118" s="16" t="str">
        <f aca="false">IF(ISBLANK(tblPagos[[#This Row],[CodigoPartida]]),"",VLOOKUP(tblPagos[[#This Row],[CodigoPartida]],Tabla2[],2,FALSE()))</f>
        <v>Donaciones corrientes a personas</v>
      </c>
      <c r="I118" s="0" t="s">
        <v>3031</v>
      </c>
      <c r="J118" s="16" t="str">
        <f aca="false">IF(ISBLANK(tblPagos[[#This Row],[DocBeneficiario]]),"",VLOOKUP(tblPagos[[#This Row],[DocBeneficiario]],TabProveedores[],3,FALSE()))</f>
        <v>GUSTAVO LUZARDO</v>
      </c>
      <c r="K118" s="16" t="s">
        <v>3567</v>
      </c>
      <c r="L118" s="17"/>
      <c r="M118" s="18"/>
      <c r="N118" s="17" t="n">
        <v>36340</v>
      </c>
      <c r="O118" s="17" t="n">
        <v>0</v>
      </c>
      <c r="P118" s="17" t="n">
        <v>0</v>
      </c>
      <c r="Q118" s="17" t="n">
        <v>0</v>
      </c>
      <c r="R118" s="17" t="n">
        <f aca="false">N118-O118-P118-Q118</f>
        <v>36340</v>
      </c>
      <c r="S118" s="14" t="s">
        <v>3302</v>
      </c>
      <c r="T118" s="13"/>
      <c r="U118" s="13"/>
      <c r="V118" s="13"/>
      <c r="W118" s="16" t="s">
        <v>3329</v>
      </c>
    </row>
    <row r="119" customFormat="false" ht="31.3" hidden="true" customHeight="false" outlineLevel="0" collapsed="false">
      <c r="A119" s="0" t="n">
        <v>114</v>
      </c>
      <c r="B119" s="15" t="n">
        <v>45404</v>
      </c>
      <c r="C119" s="13" t="s">
        <v>3296</v>
      </c>
      <c r="D119" s="0" t="s">
        <v>3568</v>
      </c>
      <c r="F119" s="0" t="n">
        <v>29596805</v>
      </c>
      <c r="G119" s="0" t="s">
        <v>1503</v>
      </c>
      <c r="H119" s="16" t="str">
        <f aca="false">IF(ISBLANK(tblPagos[[#This Row],[CodigoPartida]]),"",VLOOKUP(tblPagos[[#This Row],[CodigoPartida]],Tabla2[],2,FALSE()))</f>
        <v>Donaciones corrientes a personas</v>
      </c>
      <c r="I119" s="0" t="s">
        <v>3033</v>
      </c>
      <c r="J119" s="16" t="str">
        <f aca="false">IF(ISBLANK(tblPagos[[#This Row],[DocBeneficiario]]),"",VLOOKUP(tblPagos[[#This Row],[DocBeneficiario]],TabProveedores[],3,FALSE()))</f>
        <v>HUMBERTO NUCETE</v>
      </c>
      <c r="K119" s="16" t="s">
        <v>3569</v>
      </c>
      <c r="L119" s="17"/>
      <c r="M119" s="18"/>
      <c r="N119" s="17" t="n">
        <v>18171</v>
      </c>
      <c r="O119" s="17" t="n">
        <v>0</v>
      </c>
      <c r="P119" s="17" t="n">
        <v>0</v>
      </c>
      <c r="Q119" s="17" t="n">
        <v>0</v>
      </c>
      <c r="R119" s="17" t="n">
        <f aca="false">N119-O119-P119-Q119</f>
        <v>18171</v>
      </c>
      <c r="S119" s="14" t="s">
        <v>3302</v>
      </c>
      <c r="T119" s="13"/>
      <c r="U119" s="13"/>
      <c r="V119" s="13"/>
      <c r="W119" s="16" t="s">
        <v>3329</v>
      </c>
    </row>
    <row r="120" customFormat="false" ht="46.25" hidden="true" customHeight="false" outlineLevel="0" collapsed="false">
      <c r="A120" s="0" t="n">
        <v>115</v>
      </c>
      <c r="B120" s="15" t="n">
        <v>45404</v>
      </c>
      <c r="C120" s="13" t="s">
        <v>3296</v>
      </c>
      <c r="D120" s="0" t="s">
        <v>3570</v>
      </c>
      <c r="F120" s="0" t="n">
        <v>29597624</v>
      </c>
      <c r="G120" s="0" t="s">
        <v>848</v>
      </c>
      <c r="H120" s="16" t="str">
        <f aca="false">IF(ISBLANK(tblPagos[[#This Row],[CodigoPartida]]),"",VLOOKUP(tblPagos[[#This Row],[CodigoPartida]],Tabla2[],2,FALSE()))</f>
        <v>Viáticos y pasajes dentro del país</v>
      </c>
      <c r="I120" s="0" t="s">
        <v>2652</v>
      </c>
      <c r="J120" s="16" t="str">
        <f aca="false">IF(ISBLANK(tblPagos[[#This Row],[DocBeneficiario]]),"",VLOOKUP(tblPagos[[#This Row],[DocBeneficiario]],TabProveedores[],3,FALSE()))</f>
        <v>MERLIN RODRIGUEZ</v>
      </c>
      <c r="K120" s="16" t="s">
        <v>3542</v>
      </c>
      <c r="L120" s="17"/>
      <c r="M120" s="18"/>
      <c r="N120" s="17" t="n">
        <v>10880.2</v>
      </c>
      <c r="O120" s="17" t="n">
        <v>0</v>
      </c>
      <c r="P120" s="17" t="n">
        <v>0</v>
      </c>
      <c r="Q120" s="17" t="n">
        <v>0</v>
      </c>
      <c r="R120" s="17" t="n">
        <f aca="false">N120-O120-P120-Q120</f>
        <v>10880.2</v>
      </c>
      <c r="S120" s="14" t="s">
        <v>3302</v>
      </c>
      <c r="T120" s="13"/>
      <c r="U120" s="13"/>
      <c r="V120" s="13"/>
      <c r="W120" s="16" t="s">
        <v>3309</v>
      </c>
    </row>
    <row r="121" customFormat="false" ht="46.25" hidden="true" customHeight="false" outlineLevel="0" collapsed="false">
      <c r="A121" s="0" t="n">
        <v>116</v>
      </c>
      <c r="B121" s="15" t="n">
        <v>45404</v>
      </c>
      <c r="C121" s="13" t="s">
        <v>3296</v>
      </c>
      <c r="D121" s="0" t="s">
        <v>3571</v>
      </c>
      <c r="F121" s="0" t="n">
        <v>29598381</v>
      </c>
      <c r="G121" s="0" t="s">
        <v>1503</v>
      </c>
      <c r="H121" s="16" t="str">
        <f aca="false">IF(ISBLANK(tblPagos[[#This Row],[CodigoPartida]]),"",VLOOKUP(tblPagos[[#This Row],[CodigoPartida]],Tabla2[],2,FALSE()))</f>
        <v>Donaciones corrientes a personas</v>
      </c>
      <c r="I121" s="0" t="s">
        <v>3035</v>
      </c>
      <c r="J121" s="16" t="str">
        <f aca="false">IF(ISBLANK(tblPagos[[#This Row],[DocBeneficiario]]),"",VLOOKUP(tblPagos[[#This Row],[DocBeneficiario]],TabProveedores[],3,FALSE()))</f>
        <v>ANA BETULIA GONZALEZ</v>
      </c>
      <c r="K121" s="16" t="s">
        <v>3572</v>
      </c>
      <c r="L121" s="17"/>
      <c r="M121" s="18"/>
      <c r="N121" s="17" t="n">
        <v>7268</v>
      </c>
      <c r="O121" s="17" t="n">
        <v>0</v>
      </c>
      <c r="P121" s="17" t="n">
        <v>0</v>
      </c>
      <c r="Q121" s="17" t="n">
        <v>0</v>
      </c>
      <c r="R121" s="17" t="n">
        <f aca="false">N121-O121-P121-Q121</f>
        <v>7268</v>
      </c>
      <c r="S121" s="14" t="s">
        <v>3302</v>
      </c>
      <c r="T121" s="13"/>
      <c r="U121" s="13"/>
      <c r="V121" s="13"/>
      <c r="W121" s="16" t="s">
        <v>3329</v>
      </c>
    </row>
    <row r="122" customFormat="false" ht="46.25" hidden="true" customHeight="false" outlineLevel="0" collapsed="false">
      <c r="A122" s="0" t="n">
        <v>117</v>
      </c>
      <c r="B122" s="15" t="n">
        <v>45404</v>
      </c>
      <c r="C122" s="13" t="s">
        <v>3358</v>
      </c>
      <c r="D122" s="0" t="s">
        <v>3573</v>
      </c>
      <c r="F122" s="0" t="n">
        <v>29599073</v>
      </c>
      <c r="G122" s="0" t="s">
        <v>1503</v>
      </c>
      <c r="H122" s="16" t="str">
        <f aca="false">IF(ISBLANK(tblPagos[[#This Row],[CodigoPartida]]),"",VLOOKUP(tblPagos[[#This Row],[CodigoPartida]],Tabla2[],2,FALSE()))</f>
        <v>Donaciones corrientes a personas</v>
      </c>
      <c r="I122" s="0" t="s">
        <v>3037</v>
      </c>
      <c r="J122" s="16" t="str">
        <f aca="false">IF(ISBLANK(tblPagos[[#This Row],[DocBeneficiario]]),"",VLOOKUP(tblPagos[[#This Row],[DocBeneficiario]],TabProveedores[],3,FALSE()))</f>
        <v>LIBIA MAVO</v>
      </c>
      <c r="K122" s="16" t="s">
        <v>3574</v>
      </c>
      <c r="L122" s="17"/>
      <c r="M122" s="18"/>
      <c r="N122" s="17" t="n">
        <v>7269</v>
      </c>
      <c r="O122" s="17" t="n">
        <v>0</v>
      </c>
      <c r="P122" s="17" t="n">
        <v>0</v>
      </c>
      <c r="Q122" s="17" t="n">
        <v>0</v>
      </c>
      <c r="R122" s="17" t="n">
        <f aca="false">N122-O122-P122-Q122</f>
        <v>7269</v>
      </c>
      <c r="S122" s="14" t="s">
        <v>3302</v>
      </c>
      <c r="T122" s="13"/>
      <c r="U122" s="13"/>
      <c r="V122" s="13"/>
      <c r="W122" s="16" t="s">
        <v>3329</v>
      </c>
    </row>
    <row r="123" customFormat="false" ht="61.15" hidden="true" customHeight="false" outlineLevel="0" collapsed="false">
      <c r="A123" s="0" t="n">
        <v>118</v>
      </c>
      <c r="B123" s="15" t="n">
        <v>45405</v>
      </c>
      <c r="C123" s="13" t="s">
        <v>3296</v>
      </c>
      <c r="D123" s="0" t="s">
        <v>3575</v>
      </c>
      <c r="F123" s="0" t="n">
        <v>29624130</v>
      </c>
      <c r="G123" s="0" t="s">
        <v>848</v>
      </c>
      <c r="H123" s="16" t="str">
        <f aca="false">IF(ISBLANK(tblPagos[[#This Row],[CodigoPartida]]),"",VLOOKUP(tblPagos[[#This Row],[CodigoPartida]],Tabla2[],2,FALSE()))</f>
        <v>Viáticos y pasajes dentro del país</v>
      </c>
      <c r="I123" s="0" t="s">
        <v>2676</v>
      </c>
      <c r="J123" s="16" t="str">
        <f aca="false">IF(ISBLANK(tblPagos[[#This Row],[DocBeneficiario]]),"",VLOOKUP(tblPagos[[#This Row],[DocBeneficiario]],TabProveedores[],3,FALSE()))</f>
        <v>JOSE LUIS MOLERO</v>
      </c>
      <c r="K123" s="16" t="s">
        <v>3576</v>
      </c>
      <c r="L123" s="17"/>
      <c r="M123" s="18"/>
      <c r="N123" s="17" t="n">
        <v>1308.6</v>
      </c>
      <c r="O123" s="17" t="n">
        <v>0</v>
      </c>
      <c r="P123" s="17" t="n">
        <v>0</v>
      </c>
      <c r="Q123" s="17" t="n">
        <v>0</v>
      </c>
      <c r="R123" s="17" t="n">
        <f aca="false">N123-O123-P123-Q123</f>
        <v>1308.6</v>
      </c>
      <c r="S123" s="14" t="s">
        <v>3302</v>
      </c>
      <c r="T123" s="13"/>
      <c r="U123" s="13"/>
      <c r="V123" s="13"/>
      <c r="W123" s="16" t="s">
        <v>3309</v>
      </c>
    </row>
    <row r="124" customFormat="false" ht="46.25" hidden="true" customHeight="false" outlineLevel="0" collapsed="false">
      <c r="A124" s="0" t="n">
        <v>119</v>
      </c>
      <c r="B124" s="15" t="n">
        <v>45405</v>
      </c>
      <c r="C124" s="13" t="s">
        <v>3296</v>
      </c>
      <c r="D124" s="0" t="s">
        <v>3577</v>
      </c>
      <c r="F124" s="0" t="n">
        <v>29631394</v>
      </c>
      <c r="G124" s="0" t="s">
        <v>1503</v>
      </c>
      <c r="H124" s="16" t="str">
        <f aca="false">IF(ISBLANK(tblPagos[[#This Row],[CodigoPartida]]),"",VLOOKUP(tblPagos[[#This Row],[CodigoPartida]],Tabla2[],2,FALSE()))</f>
        <v>Donaciones corrientes a personas</v>
      </c>
      <c r="I124" s="0" t="s">
        <v>3006</v>
      </c>
      <c r="J124" s="16" t="str">
        <f aca="false">IF(ISBLANK(tblPagos[[#This Row],[DocBeneficiario]]),"",VLOOKUP(tblPagos[[#This Row],[DocBeneficiario]],TabProveedores[],3,FALSE()))</f>
        <v>SERVICIOS LEZAMA, C.A</v>
      </c>
      <c r="K124" s="16" t="s">
        <v>3578</v>
      </c>
      <c r="L124" s="17"/>
      <c r="M124" s="18"/>
      <c r="N124" s="17" t="n">
        <v>17774.19</v>
      </c>
      <c r="O124" s="17" t="n">
        <v>2451.61</v>
      </c>
      <c r="P124" s="17" t="n">
        <v>0</v>
      </c>
      <c r="Q124" s="17" t="n">
        <v>15.32</v>
      </c>
      <c r="R124" s="17" t="n">
        <f aca="false">N124-O124-P124-Q124</f>
        <v>15307.26</v>
      </c>
      <c r="S124" s="14" t="s">
        <v>3579</v>
      </c>
      <c r="T124" s="13"/>
      <c r="U124" s="13"/>
      <c r="V124" s="13"/>
      <c r="W124" s="16" t="s">
        <v>3003</v>
      </c>
    </row>
    <row r="125" customFormat="false" ht="46.25" hidden="true" customHeight="false" outlineLevel="0" collapsed="false">
      <c r="A125" s="0" t="n">
        <v>120</v>
      </c>
      <c r="B125" s="15" t="n">
        <v>45405</v>
      </c>
      <c r="C125" s="13" t="s">
        <v>3296</v>
      </c>
      <c r="D125" s="0" t="s">
        <v>3580</v>
      </c>
      <c r="F125" s="0" t="n">
        <v>29634954</v>
      </c>
      <c r="G125" s="0" t="s">
        <v>848</v>
      </c>
      <c r="H125" s="16" t="str">
        <f aca="false">IF(ISBLANK(tblPagos[[#This Row],[CodigoPartida]]),"",VLOOKUP(tblPagos[[#This Row],[CodigoPartida]],Tabla2[],2,FALSE()))</f>
        <v>Viáticos y pasajes dentro del país</v>
      </c>
      <c r="I125" s="0" t="s">
        <v>2655</v>
      </c>
      <c r="J125" s="16" t="str">
        <f aca="false">IF(ISBLANK(tblPagos[[#This Row],[DocBeneficiario]]),"",VLOOKUP(tblPagos[[#This Row],[DocBeneficiario]],TabProveedores[],3,FALSE()))</f>
        <v>NELSON BELZAREZ</v>
      </c>
      <c r="K125" s="16" t="s">
        <v>3581</v>
      </c>
      <c r="L125" s="17"/>
      <c r="M125" s="18"/>
      <c r="N125" s="17" t="n">
        <v>11472.6</v>
      </c>
      <c r="O125" s="17" t="n">
        <v>0</v>
      </c>
      <c r="P125" s="17" t="n">
        <v>0</v>
      </c>
      <c r="Q125" s="17" t="n">
        <v>0</v>
      </c>
      <c r="R125" s="17" t="n">
        <f aca="false">N125-O125-P125-Q125</f>
        <v>11472.6</v>
      </c>
      <c r="S125" s="14" t="s">
        <v>3302</v>
      </c>
      <c r="T125" s="13"/>
      <c r="U125" s="13"/>
      <c r="V125" s="13"/>
      <c r="W125" s="16" t="s">
        <v>3309</v>
      </c>
    </row>
    <row r="126" customFormat="false" ht="46.25" hidden="true" customHeight="false" outlineLevel="0" collapsed="false">
      <c r="A126" s="0" t="n">
        <v>121</v>
      </c>
      <c r="B126" s="15" t="n">
        <v>45406</v>
      </c>
      <c r="C126" s="13" t="s">
        <v>3296</v>
      </c>
      <c r="D126" s="0" t="s">
        <v>3582</v>
      </c>
      <c r="F126" s="0" t="n">
        <v>29659842</v>
      </c>
      <c r="G126" s="0" t="s">
        <v>848</v>
      </c>
      <c r="H126" s="16" t="str">
        <f aca="false">IF(ISBLANK(tblPagos[[#This Row],[CodigoPartida]]),"",VLOOKUP(tblPagos[[#This Row],[CodigoPartida]],Tabla2[],2,FALSE()))</f>
        <v>Viáticos y pasajes dentro del país</v>
      </c>
      <c r="I126" s="0" t="s">
        <v>2676</v>
      </c>
      <c r="J126" s="16" t="str">
        <f aca="false">IF(ISBLANK(tblPagos[[#This Row],[DocBeneficiario]]),"",VLOOKUP(tblPagos[[#This Row],[DocBeneficiario]],TabProveedores[],3,FALSE()))</f>
        <v>JOSE LUIS MOLERO</v>
      </c>
      <c r="K126" s="16" t="s">
        <v>3583</v>
      </c>
      <c r="L126" s="17"/>
      <c r="M126" s="18"/>
      <c r="N126" s="17" t="n">
        <v>2268.24</v>
      </c>
      <c r="O126" s="17" t="n">
        <v>0</v>
      </c>
      <c r="P126" s="17" t="n">
        <v>0</v>
      </c>
      <c r="Q126" s="17" t="n">
        <v>0</v>
      </c>
      <c r="R126" s="17" t="n">
        <f aca="false">N126-O126-P126-Q126</f>
        <v>2268.24</v>
      </c>
      <c r="S126" s="14" t="s">
        <v>3302</v>
      </c>
      <c r="T126" s="13"/>
      <c r="U126" s="13"/>
      <c r="V126" s="13"/>
      <c r="W126" s="16" t="s">
        <v>3309</v>
      </c>
    </row>
    <row r="127" customFormat="false" ht="46.25" hidden="true" customHeight="false" outlineLevel="0" collapsed="false">
      <c r="A127" s="0" t="n">
        <v>122</v>
      </c>
      <c r="B127" s="15" t="n">
        <v>45406</v>
      </c>
      <c r="C127" s="13" t="s">
        <v>3358</v>
      </c>
      <c r="D127" s="0" t="s">
        <v>3584</v>
      </c>
      <c r="F127" s="0" t="n">
        <v>29663708</v>
      </c>
      <c r="G127" s="0" t="s">
        <v>1503</v>
      </c>
      <c r="H127" s="16" t="str">
        <f aca="false">IF(ISBLANK(tblPagos[[#This Row],[CodigoPartida]]),"",VLOOKUP(tblPagos[[#This Row],[CodigoPartida]],Tabla2[],2,FALSE()))</f>
        <v>Donaciones corrientes a personas</v>
      </c>
      <c r="I127" s="0" t="s">
        <v>3006</v>
      </c>
      <c r="J127" s="16" t="str">
        <f aca="false">IF(ISBLANK(tblPagos[[#This Row],[DocBeneficiario]]),"",VLOOKUP(tblPagos[[#This Row],[DocBeneficiario]],TabProveedores[],3,FALSE()))</f>
        <v>SERVICIOS LEZAMA, C.A</v>
      </c>
      <c r="K127" s="16" t="s">
        <v>3585</v>
      </c>
      <c r="L127" s="17"/>
      <c r="M127" s="18"/>
      <c r="N127" s="17" t="n">
        <v>19347.58</v>
      </c>
      <c r="O127" s="17" t="n">
        <v>0</v>
      </c>
      <c r="P127" s="17" t="n">
        <v>0</v>
      </c>
      <c r="Q127" s="17" t="n">
        <v>0</v>
      </c>
      <c r="R127" s="17" t="n">
        <f aca="false">N127-O127-P127-Q127</f>
        <v>19347.58</v>
      </c>
      <c r="S127" s="14" t="s">
        <v>3586</v>
      </c>
      <c r="T127" s="13"/>
      <c r="U127" s="13"/>
      <c r="V127" s="13"/>
      <c r="W127" s="16" t="s">
        <v>3003</v>
      </c>
    </row>
    <row r="128" customFormat="false" ht="46.25" hidden="true" customHeight="false" outlineLevel="0" collapsed="false">
      <c r="A128" s="0" t="n">
        <v>123</v>
      </c>
      <c r="B128" s="15" t="n">
        <v>45406</v>
      </c>
      <c r="C128" s="13" t="s">
        <v>3296</v>
      </c>
      <c r="D128" s="0" t="s">
        <v>3587</v>
      </c>
      <c r="F128" s="0" t="n">
        <v>29665160</v>
      </c>
      <c r="G128" s="0" t="s">
        <v>848</v>
      </c>
      <c r="H128" s="16" t="str">
        <f aca="false">IF(ISBLANK(tblPagos[[#This Row],[CodigoPartida]]),"",VLOOKUP(tblPagos[[#This Row],[CodigoPartida]],Tabla2[],2,FALSE()))</f>
        <v>Viáticos y pasajes dentro del país</v>
      </c>
      <c r="I128" s="0" t="s">
        <v>2652</v>
      </c>
      <c r="J128" s="16" t="str">
        <f aca="false">IF(ISBLANK(tblPagos[[#This Row],[DocBeneficiario]]),"",VLOOKUP(tblPagos[[#This Row],[DocBeneficiario]],TabProveedores[],3,FALSE()))</f>
        <v>MERLIN RODRIGUEZ</v>
      </c>
      <c r="K128" s="16" t="s">
        <v>3588</v>
      </c>
      <c r="L128" s="17"/>
      <c r="M128" s="18"/>
      <c r="N128" s="17" t="n">
        <v>9604.32</v>
      </c>
      <c r="O128" s="17" t="n">
        <v>0</v>
      </c>
      <c r="P128" s="17" t="n">
        <v>0</v>
      </c>
      <c r="Q128" s="17" t="n">
        <v>0</v>
      </c>
      <c r="R128" s="17" t="n">
        <f aca="false">N128-O128-P128-Q128</f>
        <v>9604.32</v>
      </c>
      <c r="S128" s="14" t="s">
        <v>3302</v>
      </c>
      <c r="T128" s="13"/>
      <c r="U128" s="13"/>
      <c r="V128" s="13"/>
      <c r="W128" s="16" t="s">
        <v>3309</v>
      </c>
    </row>
    <row r="129" customFormat="false" ht="46.25" hidden="true" customHeight="false" outlineLevel="0" collapsed="false">
      <c r="A129" s="0" t="n">
        <v>124</v>
      </c>
      <c r="B129" s="15" t="n">
        <v>45407</v>
      </c>
      <c r="C129" s="13" t="s">
        <v>3358</v>
      </c>
      <c r="D129" s="0" t="s">
        <v>3589</v>
      </c>
      <c r="F129" s="0" t="n">
        <v>29707207</v>
      </c>
      <c r="G129" s="0" t="s">
        <v>1503</v>
      </c>
      <c r="H129" s="16" t="str">
        <f aca="false">IF(ISBLANK(tblPagos[[#This Row],[CodigoPartida]]),"",VLOOKUP(tblPagos[[#This Row],[CodigoPartida]],Tabla2[],2,FALSE()))</f>
        <v>Donaciones corrientes a personas</v>
      </c>
      <c r="I129" s="0" t="s">
        <v>3006</v>
      </c>
      <c r="J129" s="16" t="str">
        <f aca="false">IF(ISBLANK(tblPagos[[#This Row],[DocBeneficiario]]),"",VLOOKUP(tblPagos[[#This Row],[DocBeneficiario]],TabProveedores[],3,FALSE()))</f>
        <v>SERVICIOS LEZAMA, C.A</v>
      </c>
      <c r="K129" s="16" t="s">
        <v>3590</v>
      </c>
      <c r="L129" s="17"/>
      <c r="M129" s="18"/>
      <c r="N129" s="17" t="n">
        <v>6689.14</v>
      </c>
      <c r="O129" s="17" t="n">
        <v>922.64</v>
      </c>
      <c r="P129" s="17" t="n">
        <v>0</v>
      </c>
      <c r="Q129" s="17" t="n">
        <v>5.77</v>
      </c>
      <c r="R129" s="17" t="n">
        <f aca="false">N129-O129-P129-Q129</f>
        <v>5760.73</v>
      </c>
      <c r="S129" s="14" t="s">
        <v>3302</v>
      </c>
      <c r="T129" s="13"/>
      <c r="U129" s="13"/>
      <c r="V129" s="13"/>
      <c r="W129" s="16" t="s">
        <v>3003</v>
      </c>
    </row>
    <row r="130" customFormat="false" ht="46.25" hidden="true" customHeight="false" outlineLevel="0" collapsed="false">
      <c r="A130" s="0" t="n">
        <v>125</v>
      </c>
      <c r="B130" s="15" t="n">
        <v>45407</v>
      </c>
      <c r="C130" s="13" t="s">
        <v>3358</v>
      </c>
      <c r="D130" s="0" t="s">
        <v>3591</v>
      </c>
      <c r="F130" s="0" t="n">
        <v>29707274</v>
      </c>
      <c r="G130" s="0" t="s">
        <v>1503</v>
      </c>
      <c r="H130" s="16" t="str">
        <f aca="false">IF(ISBLANK(tblPagos[[#This Row],[CodigoPartida]]),"",VLOOKUP(tblPagos[[#This Row],[CodigoPartida]],Tabla2[],2,FALSE()))</f>
        <v>Donaciones corrientes a personas</v>
      </c>
      <c r="I130" s="0" t="s">
        <v>3006</v>
      </c>
      <c r="J130" s="16" t="str">
        <f aca="false">IF(ISBLANK(tblPagos[[#This Row],[DocBeneficiario]]),"",VLOOKUP(tblPagos[[#This Row],[DocBeneficiario]],TabProveedores[],3,FALSE()))</f>
        <v>SERVICIOS LEZAMA, C.A</v>
      </c>
      <c r="K130" s="16" t="s">
        <v>3590</v>
      </c>
      <c r="L130" s="17"/>
      <c r="M130" s="18"/>
      <c r="N130" s="17" t="n">
        <v>13853.88</v>
      </c>
      <c r="O130" s="17" t="n">
        <v>1910.88</v>
      </c>
      <c r="P130" s="17" t="n">
        <v>0</v>
      </c>
      <c r="Q130" s="17" t="n">
        <v>11.94</v>
      </c>
      <c r="R130" s="17" t="n">
        <f aca="false">N130-O130-P130-Q130</f>
        <v>11931.06</v>
      </c>
      <c r="S130" s="14" t="s">
        <v>3302</v>
      </c>
      <c r="T130" s="13"/>
      <c r="U130" s="13"/>
      <c r="V130" s="13"/>
      <c r="W130" s="16" t="s">
        <v>3003</v>
      </c>
    </row>
    <row r="131" customFormat="false" ht="46.25" hidden="true" customHeight="false" outlineLevel="0" collapsed="false">
      <c r="A131" s="0" t="n">
        <v>126</v>
      </c>
      <c r="B131" s="15" t="n">
        <v>45408</v>
      </c>
      <c r="C131" s="13" t="s">
        <v>3296</v>
      </c>
      <c r="D131" s="0" t="s">
        <v>3592</v>
      </c>
      <c r="F131" s="0" t="n">
        <v>29733889</v>
      </c>
      <c r="G131" s="0" t="s">
        <v>848</v>
      </c>
      <c r="H131" s="16" t="str">
        <f aca="false">IF(ISBLANK(tblPagos[[#This Row],[CodigoPartida]]),"",VLOOKUP(tblPagos[[#This Row],[CodigoPartida]],Tabla2[],2,FALSE()))</f>
        <v>Viáticos y pasajes dentro del país</v>
      </c>
      <c r="I131" s="0" t="s">
        <v>2655</v>
      </c>
      <c r="J131" s="16" t="str">
        <f aca="false">IF(ISBLANK(tblPagos[[#This Row],[DocBeneficiario]]),"",VLOOKUP(tblPagos[[#This Row],[DocBeneficiario]],TabProveedores[],3,FALSE()))</f>
        <v>NELSON BELZAREZ</v>
      </c>
      <c r="K131" s="16" t="s">
        <v>3593</v>
      </c>
      <c r="L131" s="17"/>
      <c r="M131" s="18"/>
      <c r="N131" s="17" t="n">
        <v>14664.24</v>
      </c>
      <c r="O131" s="17" t="n">
        <v>0</v>
      </c>
      <c r="P131" s="17" t="n">
        <v>0</v>
      </c>
      <c r="Q131" s="17" t="n">
        <v>0</v>
      </c>
      <c r="R131" s="17" t="n">
        <f aca="false">N131-O131-P131-Q131</f>
        <v>14664.24</v>
      </c>
      <c r="S131" s="14" t="s">
        <v>3302</v>
      </c>
      <c r="T131" s="13"/>
      <c r="U131" s="13"/>
      <c r="V131" s="13"/>
      <c r="W131" s="16" t="s">
        <v>3309</v>
      </c>
    </row>
    <row r="132" customFormat="false" ht="46.25" hidden="true" customHeight="false" outlineLevel="0" collapsed="false">
      <c r="A132" s="0" t="n">
        <v>127</v>
      </c>
      <c r="B132" s="15" t="n">
        <v>45408</v>
      </c>
      <c r="C132" s="13" t="s">
        <v>3296</v>
      </c>
      <c r="D132" s="0" t="s">
        <v>3594</v>
      </c>
      <c r="F132" s="0" t="n">
        <v>29737793</v>
      </c>
      <c r="G132" s="0" t="s">
        <v>1503</v>
      </c>
      <c r="H132" s="16" t="str">
        <f aca="false">IF(ISBLANK(tblPagos[[#This Row],[CodigoPartida]]),"",VLOOKUP(tblPagos[[#This Row],[CodigoPartida]],Tabla2[],2,FALSE()))</f>
        <v>Donaciones corrientes a personas</v>
      </c>
      <c r="I132" s="0" t="s">
        <v>3039</v>
      </c>
      <c r="J132" s="16" t="str">
        <f aca="false">IF(ISBLANK(tblPagos[[#This Row],[DocBeneficiario]]),"",VLOOKUP(tblPagos[[#This Row],[DocBeneficiario]],TabProveedores[],3,FALSE()))</f>
        <v>EDIXON CHOURIO</v>
      </c>
      <c r="K132" s="16" t="s">
        <v>3595</v>
      </c>
      <c r="L132" s="17"/>
      <c r="M132" s="18"/>
      <c r="N132" s="17" t="n">
        <v>6557</v>
      </c>
      <c r="O132" s="17" t="n">
        <v>0</v>
      </c>
      <c r="P132" s="17" t="n">
        <v>0</v>
      </c>
      <c r="Q132" s="17" t="n">
        <v>0</v>
      </c>
      <c r="R132" s="17" t="n">
        <f aca="false">N132-O132-P132-Q132</f>
        <v>6557</v>
      </c>
      <c r="S132" s="14" t="s">
        <v>3302</v>
      </c>
      <c r="T132" s="13"/>
      <c r="U132" s="13"/>
      <c r="V132" s="13"/>
      <c r="W132" s="16" t="s">
        <v>3329</v>
      </c>
    </row>
    <row r="133" customFormat="false" ht="76.1" hidden="true" customHeight="false" outlineLevel="0" collapsed="false">
      <c r="A133" s="0" t="n">
        <v>128</v>
      </c>
      <c r="B133" s="15" t="n">
        <v>45408</v>
      </c>
      <c r="C133" s="13" t="s">
        <v>3296</v>
      </c>
      <c r="D133" s="0" t="s">
        <v>3596</v>
      </c>
      <c r="F133" s="0" t="n">
        <v>29739493</v>
      </c>
      <c r="G133" s="0" t="s">
        <v>941</v>
      </c>
      <c r="H133" s="16" t="str">
        <f aca="false">IF(ISBLANK(tblPagos[[#This Row],[CodigoPartida]]),"",VLOOKUP(tblPagos[[#This Row],[CodigoPartida]],Tabla2[],2,FALSE()))</f>
        <v>Otros servicios no personales</v>
      </c>
      <c r="I133" s="0" t="s">
        <v>2895</v>
      </c>
      <c r="J133" s="16" t="str">
        <f aca="false">IF(ISBLANK(tblPagos[[#This Row],[DocBeneficiario]]),"",VLOOKUP(tblPagos[[#This Row],[DocBeneficiario]],TabProveedores[],3,FALSE()))</f>
        <v>JOSE MIGUEL GUTIERREZ</v>
      </c>
      <c r="K133" s="16" t="s">
        <v>3597</v>
      </c>
      <c r="L133" s="17"/>
      <c r="M133" s="18"/>
      <c r="N133" s="17" t="n">
        <v>3825</v>
      </c>
      <c r="O133" s="17" t="n">
        <v>0</v>
      </c>
      <c r="P133" s="17" t="n">
        <v>0</v>
      </c>
      <c r="Q133" s="17" t="n">
        <v>0</v>
      </c>
      <c r="R133" s="17" t="n">
        <f aca="false">N133-O133-P133-Q133</f>
        <v>3825</v>
      </c>
      <c r="S133" s="14" t="s">
        <v>3302</v>
      </c>
      <c r="T133" s="13"/>
      <c r="U133" s="13"/>
      <c r="V133" s="13"/>
      <c r="W133" s="16" t="s">
        <v>3407</v>
      </c>
    </row>
    <row r="134" customFormat="false" ht="46.25" hidden="true" customHeight="false" outlineLevel="0" collapsed="false">
      <c r="A134" s="0" t="n">
        <v>129</v>
      </c>
      <c r="B134" s="15" t="n">
        <v>45409</v>
      </c>
      <c r="C134" s="13" t="s">
        <v>3296</v>
      </c>
      <c r="D134" s="0" t="s">
        <v>3598</v>
      </c>
      <c r="F134" s="0" t="n">
        <v>18556272</v>
      </c>
      <c r="G134" s="0" t="s">
        <v>848</v>
      </c>
      <c r="H134" s="16" t="str">
        <f aca="false">IF(ISBLANK(tblPagos[[#This Row],[CodigoPartida]]),"",VLOOKUP(tblPagos[[#This Row],[CodigoPartida]],Tabla2[],2,FALSE()))</f>
        <v>Viáticos y pasajes dentro del país</v>
      </c>
      <c r="I134" s="0" t="s">
        <v>2652</v>
      </c>
      <c r="J134" s="16" t="str">
        <f aca="false">IF(ISBLANK(tblPagos[[#This Row],[DocBeneficiario]]),"",VLOOKUP(tblPagos[[#This Row],[DocBeneficiario]],TabProveedores[],3,FALSE()))</f>
        <v>MERLIN RODRIGUEZ</v>
      </c>
      <c r="K134" s="16" t="s">
        <v>3599</v>
      </c>
      <c r="L134" s="17"/>
      <c r="M134" s="18"/>
      <c r="N134" s="17" t="n">
        <v>5464.5</v>
      </c>
      <c r="O134" s="17" t="n">
        <v>0</v>
      </c>
      <c r="P134" s="17" t="n">
        <v>0</v>
      </c>
      <c r="Q134" s="17" t="n">
        <v>0</v>
      </c>
      <c r="R134" s="17" t="n">
        <f aca="false">N134-O134-P134-Q134</f>
        <v>5464.5</v>
      </c>
      <c r="S134" s="14" t="s">
        <v>3302</v>
      </c>
      <c r="T134" s="13"/>
      <c r="U134" s="13"/>
      <c r="V134" s="13"/>
      <c r="W134" s="16" t="s">
        <v>3309</v>
      </c>
    </row>
    <row r="135" customFormat="false" ht="46.25" hidden="true" customHeight="false" outlineLevel="0" collapsed="false">
      <c r="A135" s="0" t="n">
        <v>130</v>
      </c>
      <c r="B135" s="15" t="n">
        <v>45411</v>
      </c>
      <c r="C135" s="13" t="s">
        <v>3296</v>
      </c>
      <c r="D135" s="0" t="s">
        <v>3600</v>
      </c>
      <c r="F135" s="0" t="n">
        <v>29807809</v>
      </c>
      <c r="G135" s="0" t="s">
        <v>848</v>
      </c>
      <c r="H135" s="16" t="str">
        <f aca="false">IF(ISBLANK(tblPagos[[#This Row],[CodigoPartida]]),"",VLOOKUP(tblPagos[[#This Row],[CodigoPartida]],Tabla2[],2,FALSE()))</f>
        <v>Viáticos y pasajes dentro del país</v>
      </c>
      <c r="I135" s="0" t="s">
        <v>2652</v>
      </c>
      <c r="J135" s="16" t="str">
        <f aca="false">IF(ISBLANK(tblPagos[[#This Row],[DocBeneficiario]]),"",VLOOKUP(tblPagos[[#This Row],[DocBeneficiario]],TabProveedores[],3,FALSE()))</f>
        <v>MERLIN RODRIGUEZ</v>
      </c>
      <c r="K135" s="16" t="s">
        <v>3601</v>
      </c>
      <c r="L135" s="17"/>
      <c r="M135" s="18"/>
      <c r="N135" s="17" t="n">
        <v>7343.04</v>
      </c>
      <c r="O135" s="17" t="n">
        <v>0</v>
      </c>
      <c r="P135" s="17" t="n">
        <v>0</v>
      </c>
      <c r="Q135" s="17" t="n">
        <v>0</v>
      </c>
      <c r="R135" s="17" t="n">
        <f aca="false">N135-O135-P135-Q135</f>
        <v>7343.04</v>
      </c>
      <c r="S135" s="14" t="s">
        <v>3302</v>
      </c>
      <c r="T135" s="13"/>
      <c r="U135" s="13"/>
      <c r="V135" s="13"/>
      <c r="W135" s="16" t="s">
        <v>3309</v>
      </c>
    </row>
    <row r="136" customFormat="false" ht="31.3" hidden="true" customHeight="false" outlineLevel="0" collapsed="false">
      <c r="A136" s="0" t="n">
        <v>131</v>
      </c>
      <c r="B136" s="15" t="n">
        <v>45412</v>
      </c>
      <c r="C136" s="13" t="s">
        <v>3296</v>
      </c>
      <c r="D136" s="0" t="s">
        <v>3602</v>
      </c>
      <c r="F136" s="0" t="n">
        <v>18624144</v>
      </c>
      <c r="G136" s="0" t="s">
        <v>1503</v>
      </c>
      <c r="H136" s="16" t="str">
        <f aca="false">IF(ISBLANK(tblPagos[[#This Row],[CodigoPartida]]),"",VLOOKUP(tblPagos[[#This Row],[CodigoPartida]],Tabla2[],2,FALSE()))</f>
        <v>Donaciones corrientes a personas</v>
      </c>
      <c r="I136" s="0" t="s">
        <v>3047</v>
      </c>
      <c r="J136" s="16" t="str">
        <f aca="false">IF(ISBLANK(tblPagos[[#This Row],[DocBeneficiario]]),"",VLOOKUP(tblPagos[[#This Row],[DocBeneficiario]],TabProveedores[],3,FALSE()))</f>
        <v>ANGEL ZAMBRANO</v>
      </c>
      <c r="K136" s="16" t="s">
        <v>3603</v>
      </c>
      <c r="L136" s="17"/>
      <c r="M136" s="18"/>
      <c r="N136" s="17" t="n">
        <v>7286</v>
      </c>
      <c r="O136" s="17" t="n">
        <v>0</v>
      </c>
      <c r="P136" s="17" t="n">
        <v>0</v>
      </c>
      <c r="Q136" s="17" t="n">
        <v>0</v>
      </c>
      <c r="R136" s="17" t="n">
        <f aca="false">N136-O136-P136-Q136</f>
        <v>7286</v>
      </c>
      <c r="S136" s="14" t="s">
        <v>3302</v>
      </c>
      <c r="T136" s="13"/>
      <c r="U136" s="13"/>
      <c r="V136" s="13"/>
      <c r="W136" s="16" t="s">
        <v>3329</v>
      </c>
    </row>
    <row r="137" customFormat="false" ht="91" hidden="true" customHeight="false" outlineLevel="0" collapsed="false">
      <c r="A137" s="0" t="n">
        <v>132</v>
      </c>
      <c r="B137" s="15" t="n">
        <v>45412</v>
      </c>
      <c r="C137" s="13" t="s">
        <v>3296</v>
      </c>
      <c r="D137" s="0" t="s">
        <v>3604</v>
      </c>
      <c r="F137" s="0" t="n">
        <v>73769165</v>
      </c>
      <c r="G137" s="0" t="s">
        <v>2450</v>
      </c>
      <c r="H137" s="16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137" s="0" t="s">
        <v>2821</v>
      </c>
      <c r="J137" s="16" t="str">
        <f aca="false">IF(ISBLANK(tblPagos[[#This Row],[DocBeneficiario]]),"",VLOOKUP(tblPagos[[#This Row],[DocBeneficiario]],TabProveedores[],3,FALSE()))</f>
        <v>BANAVIH</v>
      </c>
      <c r="K137" s="16" t="s">
        <v>3605</v>
      </c>
      <c r="L137" s="17"/>
      <c r="M137" s="18"/>
      <c r="N137" s="17" t="n">
        <v>975.4</v>
      </c>
      <c r="O137" s="17" t="n">
        <v>0</v>
      </c>
      <c r="P137" s="17" t="n">
        <v>0</v>
      </c>
      <c r="Q137" s="17" t="n">
        <v>0</v>
      </c>
      <c r="R137" s="17" t="n">
        <f aca="false">N137-O137-P137-Q137</f>
        <v>975.4</v>
      </c>
      <c r="S137" s="14" t="s">
        <v>3302</v>
      </c>
      <c r="T137" s="13"/>
      <c r="U137" s="13"/>
      <c r="V137" s="13"/>
      <c r="W137" s="16" t="s">
        <v>2822</v>
      </c>
    </row>
    <row r="138" customFormat="false" ht="46.25" hidden="true" customHeight="false" outlineLevel="0" collapsed="false">
      <c r="A138" s="0" t="n">
        <v>133</v>
      </c>
      <c r="B138" s="15" t="n">
        <v>45412</v>
      </c>
      <c r="C138" s="13" t="s">
        <v>3296</v>
      </c>
      <c r="D138" s="0" t="s">
        <v>3606</v>
      </c>
      <c r="F138" s="0" t="n">
        <v>18636854</v>
      </c>
      <c r="G138" s="0" t="s">
        <v>848</v>
      </c>
      <c r="H138" s="16" t="str">
        <f aca="false">IF(ISBLANK(tblPagos[[#This Row],[CodigoPartida]]),"",VLOOKUP(tblPagos[[#This Row],[CodigoPartida]],Tabla2[],2,FALSE()))</f>
        <v>Viáticos y pasajes dentro del país</v>
      </c>
      <c r="I138" s="0" t="s">
        <v>2639</v>
      </c>
      <c r="J138" s="16" t="str">
        <f aca="false">IF(ISBLANK(tblPagos[[#This Row],[DocBeneficiario]]),"",VLOOKUP(tblPagos[[#This Row],[DocBeneficiario]],TabProveedores[],3,FALSE()))</f>
        <v>ANDRELYS CHOURIO</v>
      </c>
      <c r="K138" s="16" t="s">
        <v>3607</v>
      </c>
      <c r="L138" s="17"/>
      <c r="M138" s="18"/>
      <c r="N138" s="17" t="n">
        <v>3168.87</v>
      </c>
      <c r="O138" s="17" t="n">
        <v>0</v>
      </c>
      <c r="P138" s="17" t="n">
        <v>0</v>
      </c>
      <c r="Q138" s="17" t="n">
        <v>0</v>
      </c>
      <c r="R138" s="17" t="n">
        <f aca="false">N138-O138-P138-Q138</f>
        <v>3168.87</v>
      </c>
      <c r="S138" s="14" t="s">
        <v>3302</v>
      </c>
      <c r="T138" s="13"/>
      <c r="U138" s="13"/>
      <c r="V138" s="13"/>
      <c r="W138" s="16" t="s">
        <v>3309</v>
      </c>
    </row>
    <row r="139" customFormat="false" ht="61.15" hidden="true" customHeight="false" outlineLevel="0" collapsed="false">
      <c r="A139" s="0" t="n">
        <v>134</v>
      </c>
      <c r="B139" s="15" t="n">
        <v>45412</v>
      </c>
      <c r="C139" s="13" t="s">
        <v>3296</v>
      </c>
      <c r="D139" s="0" t="s">
        <v>3608</v>
      </c>
      <c r="F139" s="0" t="n">
        <v>18640474</v>
      </c>
      <c r="G139" s="0" t="s">
        <v>848</v>
      </c>
      <c r="H139" s="16" t="str">
        <f aca="false">IF(ISBLANK(tblPagos[[#This Row],[CodigoPartida]]),"",VLOOKUP(tblPagos[[#This Row],[CodigoPartida]],Tabla2[],2,FALSE()))</f>
        <v>Viáticos y pasajes dentro del país</v>
      </c>
      <c r="I139" s="0" t="s">
        <v>2676</v>
      </c>
      <c r="J139" s="16" t="str">
        <f aca="false">IF(ISBLANK(tblPagos[[#This Row],[DocBeneficiario]]),"",VLOOKUP(tblPagos[[#This Row],[DocBeneficiario]],TabProveedores[],3,FALSE()))</f>
        <v>JOSE LUIS MOLERO</v>
      </c>
      <c r="K139" s="16" t="s">
        <v>3609</v>
      </c>
      <c r="L139" s="17"/>
      <c r="M139" s="18"/>
      <c r="N139" s="17" t="n">
        <v>3168.86</v>
      </c>
      <c r="O139" s="17" t="n">
        <v>0</v>
      </c>
      <c r="P139" s="17" t="n">
        <v>0</v>
      </c>
      <c r="Q139" s="17" t="n">
        <v>0</v>
      </c>
      <c r="R139" s="17" t="n">
        <f aca="false">N139-O139-P139-Q139</f>
        <v>3168.86</v>
      </c>
      <c r="S139" s="14" t="s">
        <v>3302</v>
      </c>
      <c r="T139" s="13"/>
      <c r="U139" s="13"/>
      <c r="V139" s="13"/>
      <c r="W139" s="16" t="s">
        <v>3309</v>
      </c>
    </row>
    <row r="140" customFormat="false" ht="31.3" hidden="true" customHeight="false" outlineLevel="0" collapsed="false">
      <c r="A140" s="0" t="n">
        <v>135</v>
      </c>
      <c r="B140" s="15" t="n">
        <v>45412</v>
      </c>
      <c r="C140" s="13" t="s">
        <v>3296</v>
      </c>
      <c r="D140" s="0" t="s">
        <v>3610</v>
      </c>
      <c r="F140" s="0" t="n">
        <v>18645451</v>
      </c>
      <c r="G140" s="0" t="s">
        <v>1503</v>
      </c>
      <c r="H140" s="16" t="str">
        <f aca="false">IF(ISBLANK(tblPagos[[#This Row],[CodigoPartida]]),"",VLOOKUP(tblPagos[[#This Row],[CodigoPartida]],Tabla2[],2,FALSE()))</f>
        <v>Donaciones corrientes a personas</v>
      </c>
      <c r="I140" s="0" t="s">
        <v>3049</v>
      </c>
      <c r="J140" s="16" t="str">
        <f aca="false">IF(ISBLANK(tblPagos[[#This Row],[DocBeneficiario]]),"",VLOOKUP(tblPagos[[#This Row],[DocBeneficiario]],TabProveedores[],3,FALSE()))</f>
        <v>NORAIMA PAZ</v>
      </c>
      <c r="K140" s="16" t="s">
        <v>3611</v>
      </c>
      <c r="L140" s="17"/>
      <c r="M140" s="18"/>
      <c r="N140" s="17" t="n">
        <v>9108</v>
      </c>
      <c r="O140" s="17" t="n">
        <v>0</v>
      </c>
      <c r="P140" s="17" t="n">
        <v>0</v>
      </c>
      <c r="Q140" s="17" t="n">
        <v>0</v>
      </c>
      <c r="R140" s="17" t="n">
        <f aca="false">N140-O140-P140-Q140</f>
        <v>9108</v>
      </c>
      <c r="S140" s="14" t="s">
        <v>3302</v>
      </c>
      <c r="T140" s="13"/>
      <c r="U140" s="13"/>
      <c r="V140" s="13"/>
      <c r="W140" s="16" t="s">
        <v>3329</v>
      </c>
    </row>
    <row r="141" customFormat="false" ht="46.25" hidden="true" customHeight="false" outlineLevel="0" collapsed="false">
      <c r="A141" s="0" t="n">
        <v>136</v>
      </c>
      <c r="B141" s="15" t="n">
        <v>45412</v>
      </c>
      <c r="C141" s="13" t="s">
        <v>3296</v>
      </c>
      <c r="D141" s="0" t="s">
        <v>3612</v>
      </c>
      <c r="F141" s="0" t="n">
        <v>18648818</v>
      </c>
      <c r="G141" s="0" t="s">
        <v>168</v>
      </c>
      <c r="H141" s="16" t="str">
        <f aca="false">IF(ISBLANK(tblPagos[[#This Row],[CodigoPartida]]),"",VLOOKUP(tblPagos[[#This Row],[CodigoPartida]],Tabla2[],2,FALSE()))</f>
        <v>Complemento al personal empleado por gastos de representación</v>
      </c>
      <c r="I141" s="0" t="s">
        <v>2652</v>
      </c>
      <c r="J141" s="16" t="str">
        <f aca="false">IF(ISBLANK(tblPagos[[#This Row],[DocBeneficiario]]),"",VLOOKUP(tblPagos[[#This Row],[DocBeneficiario]],TabProveedores[],3,FALSE()))</f>
        <v>MERLIN RODRIGUEZ</v>
      </c>
      <c r="K141" s="16" t="s">
        <v>3613</v>
      </c>
      <c r="L141" s="17"/>
      <c r="M141" s="18"/>
      <c r="N141" s="17" t="n">
        <v>3643</v>
      </c>
      <c r="O141" s="17" t="n">
        <v>0</v>
      </c>
      <c r="P141" s="17" t="n">
        <v>0</v>
      </c>
      <c r="Q141" s="17" t="n">
        <v>0</v>
      </c>
      <c r="R141" s="17" t="n">
        <f aca="false">N141-O141-P141-Q141</f>
        <v>3643</v>
      </c>
      <c r="S141" s="14" t="s">
        <v>3302</v>
      </c>
      <c r="T141" s="13"/>
      <c r="U141" s="13"/>
      <c r="V141" s="13"/>
      <c r="W141" s="16" t="s">
        <v>3613</v>
      </c>
    </row>
    <row r="142" customFormat="false" ht="31.3" hidden="true" customHeight="false" outlineLevel="0" collapsed="false">
      <c r="A142" s="0" t="n">
        <v>137</v>
      </c>
      <c r="B142" s="15" t="n">
        <v>45412</v>
      </c>
      <c r="C142" s="13" t="s">
        <v>3506</v>
      </c>
      <c r="D142" s="0" t="s">
        <v>3614</v>
      </c>
      <c r="G142" s="0" t="s">
        <v>6</v>
      </c>
      <c r="H142" s="16" t="str">
        <f aca="false">IF(ISBLANK(tblPagos[[#This Row],[CodigoPartida]]),"",VLOOKUP(tblPagos[[#This Row],[CodigoPartida]],Tabla2[],2,FALSE()))</f>
        <v>Sueldos, salarios y otras retribuciones</v>
      </c>
      <c r="I142" s="0" t="s">
        <v>2601</v>
      </c>
      <c r="J142" s="16" t="str">
        <f aca="false">IF(ISBLANK(tblPagos[[#This Row],[DocBeneficiario]]),"",VLOOKUP(tblPagos[[#This Row],[DocBeneficiario]],TabProveedores[],3,FALSE()))</f>
        <v>LOTERIA DEL ZULIA</v>
      </c>
      <c r="K142" s="16" t="s">
        <v>3615</v>
      </c>
      <c r="L142" s="17"/>
      <c r="M142" s="18"/>
      <c r="N142" s="17" t="n">
        <v>38053</v>
      </c>
      <c r="O142" s="17" t="n">
        <v>0</v>
      </c>
      <c r="P142" s="17" t="n">
        <v>0</v>
      </c>
      <c r="Q142" s="17" t="n">
        <v>0</v>
      </c>
      <c r="R142" s="17" t="n">
        <f aca="false">N142-O142-P142-Q142</f>
        <v>38053</v>
      </c>
      <c r="S142" s="14" t="s">
        <v>3302</v>
      </c>
      <c r="T142" s="13"/>
      <c r="U142" s="13"/>
      <c r="V142" s="22" t="s">
        <v>1704</v>
      </c>
      <c r="W142" s="16" t="s">
        <v>3509</v>
      </c>
    </row>
    <row r="143" customFormat="false" ht="31.3" hidden="true" customHeight="false" outlineLevel="0" collapsed="false">
      <c r="A143" s="0" t="n">
        <v>137</v>
      </c>
      <c r="B143" s="15" t="n">
        <v>45412</v>
      </c>
      <c r="C143" s="13" t="s">
        <v>3506</v>
      </c>
      <c r="D143" s="0" t="s">
        <v>3614</v>
      </c>
      <c r="G143" s="0" t="s">
        <v>78</v>
      </c>
      <c r="H143" s="16" t="str">
        <f aca="false">IF(ISBLANK(tblPagos[[#This Row],[CodigoPartida]]),"",VLOOKUP(tblPagos[[#This Row],[CodigoPartida]],Tabla2[],2,FALSE()))</f>
        <v>Primas por hijos e hijas al personal empleado</v>
      </c>
      <c r="I143" s="0" t="s">
        <v>2601</v>
      </c>
      <c r="J143" s="16" t="str">
        <f aca="false">IF(ISBLANK(tblPagos[[#This Row],[DocBeneficiario]]),"",VLOOKUP(tblPagos[[#This Row],[DocBeneficiario]],TabProveedores[],3,FALSE()))</f>
        <v>LOTERIA DEL ZULIA</v>
      </c>
      <c r="K143" s="16" t="s">
        <v>3615</v>
      </c>
      <c r="L143" s="17"/>
      <c r="M143" s="18"/>
      <c r="N143" s="17" t="n">
        <v>112.5</v>
      </c>
      <c r="O143" s="17" t="n">
        <v>0</v>
      </c>
      <c r="P143" s="17" t="n">
        <v>0</v>
      </c>
      <c r="Q143" s="17" t="n">
        <v>0</v>
      </c>
      <c r="R143" s="17" t="n">
        <f aca="false">N143-O143-P143-Q143</f>
        <v>112.5</v>
      </c>
      <c r="S143" s="14" t="s">
        <v>3302</v>
      </c>
      <c r="T143" s="13"/>
      <c r="U143" s="13"/>
      <c r="V143" s="22" t="s">
        <v>1704</v>
      </c>
      <c r="W143" s="16" t="s">
        <v>3509</v>
      </c>
    </row>
    <row r="144" customFormat="false" ht="46.25" hidden="true" customHeight="false" outlineLevel="0" collapsed="false">
      <c r="A144" s="0" t="n">
        <v>137</v>
      </c>
      <c r="B144" s="15" t="n">
        <v>45412</v>
      </c>
      <c r="C144" s="13" t="s">
        <v>3506</v>
      </c>
      <c r="D144" s="0" t="s">
        <v>3614</v>
      </c>
      <c r="G144" s="0" t="s">
        <v>86</v>
      </c>
      <c r="H144" s="16" t="str">
        <f aca="false">IF(ISBLANK(tblPagos[[#This Row],[CodigoPartida]]),"",VLOOKUP(tblPagos[[#This Row],[CodigoPartida]],Tabla2[],2,FALSE()))</f>
        <v>Primas de profesionalización al personal empleado</v>
      </c>
      <c r="I144" s="0" t="s">
        <v>2601</v>
      </c>
      <c r="J144" s="16" t="str">
        <f aca="false">IF(ISBLANK(tblPagos[[#This Row],[DocBeneficiario]]),"",VLOOKUP(tblPagos[[#This Row],[DocBeneficiario]],TabProveedores[],3,FALSE()))</f>
        <v>LOTERIA DEL ZULIA</v>
      </c>
      <c r="K144" s="16" t="s">
        <v>3615</v>
      </c>
      <c r="L144" s="17"/>
      <c r="M144" s="18"/>
      <c r="N144" s="17" t="n">
        <v>507.9</v>
      </c>
      <c r="O144" s="17" t="n">
        <v>0</v>
      </c>
      <c r="P144" s="17" t="n">
        <v>0</v>
      </c>
      <c r="Q144" s="17" t="n">
        <v>0</v>
      </c>
      <c r="R144" s="17" t="n">
        <f aca="false">N144-O144-P144-Q144</f>
        <v>507.9</v>
      </c>
      <c r="S144" s="14" t="s">
        <v>3302</v>
      </c>
      <c r="T144" s="13"/>
      <c r="U144" s="13"/>
      <c r="V144" s="22" t="s">
        <v>1704</v>
      </c>
      <c r="W144" s="16" t="s">
        <v>3509</v>
      </c>
    </row>
    <row r="145" customFormat="false" ht="31.3" hidden="true" customHeight="false" outlineLevel="0" collapsed="false">
      <c r="A145" s="0" t="n">
        <v>137</v>
      </c>
      <c r="B145" s="15" t="n">
        <v>45412</v>
      </c>
      <c r="C145" s="13" t="s">
        <v>3506</v>
      </c>
      <c r="D145" s="0" t="s">
        <v>3614</v>
      </c>
      <c r="G145" s="0" t="s">
        <v>88</v>
      </c>
      <c r="H145" s="16" t="str">
        <f aca="false">IF(ISBLANK(tblPagos[[#This Row],[CodigoPartida]]),"",VLOOKUP(tblPagos[[#This Row],[CodigoPartida]],Tabla2[],2,FALSE()))</f>
        <v>Primas por antigüedad al personal empleado</v>
      </c>
      <c r="I145" s="0" t="s">
        <v>2601</v>
      </c>
      <c r="J145" s="16" t="str">
        <f aca="false">IF(ISBLANK(tblPagos[[#This Row],[DocBeneficiario]]),"",VLOOKUP(tblPagos[[#This Row],[DocBeneficiario]],TabProveedores[],3,FALSE()))</f>
        <v>LOTERIA DEL ZULIA</v>
      </c>
      <c r="K145" s="16" t="s">
        <v>3615</v>
      </c>
      <c r="L145" s="17"/>
      <c r="M145" s="18"/>
      <c r="N145" s="17" t="n">
        <v>188.86</v>
      </c>
      <c r="O145" s="17" t="n">
        <v>0</v>
      </c>
      <c r="P145" s="17" t="n">
        <v>0</v>
      </c>
      <c r="Q145" s="17" t="n">
        <v>0</v>
      </c>
      <c r="R145" s="17" t="n">
        <f aca="false">N145-O145-P145-Q145</f>
        <v>188.86</v>
      </c>
      <c r="S145" s="14" t="s">
        <v>3302</v>
      </c>
      <c r="T145" s="13"/>
      <c r="U145" s="13"/>
      <c r="V145" s="22" t="s">
        <v>1704</v>
      </c>
      <c r="W145" s="16" t="s">
        <v>3509</v>
      </c>
    </row>
    <row r="146" customFormat="false" ht="31.3" hidden="true" customHeight="false" outlineLevel="0" collapsed="false">
      <c r="A146" s="0" t="n">
        <v>137</v>
      </c>
      <c r="B146" s="15" t="n">
        <v>45412</v>
      </c>
      <c r="C146" s="13" t="s">
        <v>3506</v>
      </c>
      <c r="D146" s="0" t="s">
        <v>3614</v>
      </c>
      <c r="G146" s="0" t="s">
        <v>242</v>
      </c>
      <c r="H146" s="16" t="str">
        <f aca="false">IF(ISBLANK(tblPagos[[#This Row],[CodigoPartida]]),"",VLOOKUP(tblPagos[[#This Row],[CodigoPartida]],Tabla2[],2,FALSE()))</f>
        <v>Otros complementos al personal empleado</v>
      </c>
      <c r="I146" s="0" t="s">
        <v>2601</v>
      </c>
      <c r="J146" s="16" t="str">
        <f aca="false">IF(ISBLANK(tblPagos[[#This Row],[DocBeneficiario]]),"",VLOOKUP(tblPagos[[#This Row],[DocBeneficiario]],TabProveedores[],3,FALSE()))</f>
        <v>LOTERIA DEL ZULIA</v>
      </c>
      <c r="K146" s="16" t="s">
        <v>3615</v>
      </c>
      <c r="L146" s="17"/>
      <c r="M146" s="18"/>
      <c r="N146" s="17" t="n">
        <v>150</v>
      </c>
      <c r="O146" s="17" t="n">
        <v>0</v>
      </c>
      <c r="P146" s="17" t="n">
        <v>0</v>
      </c>
      <c r="Q146" s="17" t="n">
        <v>0</v>
      </c>
      <c r="R146" s="17" t="n">
        <f aca="false">N146-O146-P146-Q146</f>
        <v>150</v>
      </c>
      <c r="S146" s="14" t="s">
        <v>3302</v>
      </c>
      <c r="T146" s="13"/>
      <c r="U146" s="13"/>
      <c r="V146" s="22" t="s">
        <v>1704</v>
      </c>
      <c r="W146" s="16" t="s">
        <v>3509</v>
      </c>
    </row>
    <row r="147" customFormat="false" ht="31.3" hidden="true" customHeight="false" outlineLevel="0" collapsed="false">
      <c r="A147" s="0" t="n">
        <v>137</v>
      </c>
      <c r="B147" s="15" t="n">
        <v>45412</v>
      </c>
      <c r="C147" s="13" t="s">
        <v>3506</v>
      </c>
      <c r="D147" s="0" t="s">
        <v>3614</v>
      </c>
      <c r="G147" s="0" t="s">
        <v>256</v>
      </c>
      <c r="H147" s="16" t="str">
        <f aca="false">IF(ISBLANK(tblPagos[[#This Row],[CodigoPartida]]),"",VLOOKUP(tblPagos[[#This Row],[CodigoPartida]],Tabla2[],2,FALSE()))</f>
        <v>Bono vacacional al personal empleado</v>
      </c>
      <c r="I147" s="0" t="s">
        <v>2601</v>
      </c>
      <c r="J147" s="16" t="str">
        <f aca="false">IF(ISBLANK(tblPagos[[#This Row],[DocBeneficiario]]),"",VLOOKUP(tblPagos[[#This Row],[DocBeneficiario]],TabProveedores[],3,FALSE()))</f>
        <v>LOTERIA DEL ZULIA</v>
      </c>
      <c r="K147" s="16" t="s">
        <v>3615</v>
      </c>
      <c r="L147" s="17"/>
      <c r="M147" s="18"/>
      <c r="N147" s="17" t="n">
        <v>23801.7</v>
      </c>
      <c r="O147" s="17" t="n">
        <v>0</v>
      </c>
      <c r="P147" s="17" t="n">
        <v>0</v>
      </c>
      <c r="Q147" s="17" t="n">
        <v>0</v>
      </c>
      <c r="R147" s="17" t="n">
        <f aca="false">N147-O147-P147-Q147</f>
        <v>23801.7</v>
      </c>
      <c r="S147" s="14" t="s">
        <v>3302</v>
      </c>
      <c r="T147" s="13"/>
      <c r="U147" s="13"/>
      <c r="V147" s="22" t="s">
        <v>1704</v>
      </c>
      <c r="W147" s="16" t="s">
        <v>3509</v>
      </c>
    </row>
    <row r="148" customFormat="false" ht="46.25" hidden="true" customHeight="false" outlineLevel="0" collapsed="false">
      <c r="A148" s="0" t="n">
        <v>137</v>
      </c>
      <c r="B148" s="15" t="n">
        <v>45412</v>
      </c>
      <c r="C148" s="13" t="s">
        <v>3506</v>
      </c>
      <c r="D148" s="0" t="s">
        <v>3614</v>
      </c>
      <c r="G148" s="0" t="s">
        <v>174</v>
      </c>
      <c r="H148" s="16" t="str">
        <f aca="false">IF(ISBLANK(tblPagos[[#This Row],[CodigoPartida]]),"",VLOOKUP(tblPagos[[#This Row],[CodigoPartida]],Tabla2[],2,FALSE()))</f>
        <v>Bono compensatorio de alimentación al personal empleado</v>
      </c>
      <c r="I148" s="0" t="s">
        <v>2601</v>
      </c>
      <c r="J148" s="16" t="str">
        <f aca="false">IF(ISBLANK(tblPagos[[#This Row],[DocBeneficiario]]),"",VLOOKUP(tblPagos[[#This Row],[DocBeneficiario]],TabProveedores[],3,FALSE()))</f>
        <v>LOTERIA DEL ZULIA</v>
      </c>
      <c r="K148" s="16" t="s">
        <v>3615</v>
      </c>
      <c r="L148" s="17"/>
      <c r="M148" s="18"/>
      <c r="N148" s="17" t="n">
        <v>34752</v>
      </c>
      <c r="O148" s="17" t="n">
        <v>0</v>
      </c>
      <c r="P148" s="17" t="n">
        <v>0</v>
      </c>
      <c r="Q148" s="17" t="n">
        <v>0</v>
      </c>
      <c r="R148" s="17" t="n">
        <f aca="false">N148-O148-P148-Q148</f>
        <v>34752</v>
      </c>
      <c r="S148" s="14" t="s">
        <v>3302</v>
      </c>
      <c r="T148" s="13"/>
      <c r="U148" s="13"/>
      <c r="V148" s="22" t="s">
        <v>1704</v>
      </c>
      <c r="W148" s="16" t="s">
        <v>3509</v>
      </c>
    </row>
    <row r="149" customFormat="false" ht="31.3" hidden="true" customHeight="false" outlineLevel="0" collapsed="false">
      <c r="A149" s="0" t="n">
        <v>138</v>
      </c>
      <c r="B149" s="15" t="n">
        <v>45412</v>
      </c>
      <c r="C149" s="13" t="s">
        <v>3296</v>
      </c>
      <c r="D149" s="0" t="s">
        <v>3616</v>
      </c>
      <c r="F149" s="0" t="n">
        <v>310501</v>
      </c>
      <c r="G149" s="0" t="s">
        <v>842</v>
      </c>
      <c r="H149" s="16" t="str">
        <f aca="false">IF(ISBLANK(tblPagos[[#This Row],[CodigoPartida]]),"",VLOOKUP(tblPagos[[#This Row],[CodigoPartida]],Tabla2[],2,FALSE()))</f>
        <v>Comisiones y gastos bancarios</v>
      </c>
      <c r="I149" s="0" t="s">
        <v>2601</v>
      </c>
      <c r="J149" s="16" t="str">
        <f aca="false">IF(ISBLANK(tblPagos[[#This Row],[DocBeneficiario]]),"",VLOOKUP(tblPagos[[#This Row],[DocBeneficiario]],TabProveedores[],3,FALSE()))</f>
        <v>LOTERIA DEL ZULIA</v>
      </c>
      <c r="K149" s="16" t="s">
        <v>3617</v>
      </c>
      <c r="L149" s="17"/>
      <c r="M149" s="18"/>
      <c r="N149" s="17" t="n">
        <v>2728.27</v>
      </c>
      <c r="O149" s="17" t="n">
        <v>0</v>
      </c>
      <c r="P149" s="17" t="n">
        <v>0</v>
      </c>
      <c r="Q149" s="17" t="n">
        <v>0</v>
      </c>
      <c r="R149" s="17" t="n">
        <f aca="false">N149-O149-P149-Q149</f>
        <v>2728.27</v>
      </c>
      <c r="S149" s="14" t="s">
        <v>3302</v>
      </c>
      <c r="T149" s="13"/>
      <c r="U149" s="13"/>
      <c r="V149" s="13"/>
      <c r="W149" s="16" t="s">
        <v>3618</v>
      </c>
    </row>
    <row r="150" customFormat="false" ht="31.3" hidden="true" customHeight="false" outlineLevel="0" collapsed="false">
      <c r="A150" s="0" t="n">
        <v>139</v>
      </c>
      <c r="B150" s="15" t="n">
        <v>45412</v>
      </c>
      <c r="C150" s="13" t="s">
        <v>3358</v>
      </c>
      <c r="D150" s="0" t="s">
        <v>3619</v>
      </c>
      <c r="F150" s="0" t="n">
        <v>310532</v>
      </c>
      <c r="G150" s="0" t="s">
        <v>842</v>
      </c>
      <c r="H150" s="16" t="str">
        <f aca="false">IF(ISBLANK(tblPagos[[#This Row],[CodigoPartida]]),"",VLOOKUP(tblPagos[[#This Row],[CodigoPartida]],Tabla2[],2,FALSE()))</f>
        <v>Comisiones y gastos bancarios</v>
      </c>
      <c r="I150" s="0" t="s">
        <v>2601</v>
      </c>
      <c r="J150" s="16" t="str">
        <f aca="false">IF(ISBLANK(tblPagos[[#This Row],[DocBeneficiario]]),"",VLOOKUP(tblPagos[[#This Row],[DocBeneficiario]],TabProveedores[],3,FALSE()))</f>
        <v>LOTERIA DEL ZULIA</v>
      </c>
      <c r="K150" s="16" t="s">
        <v>3617</v>
      </c>
      <c r="L150" s="17"/>
      <c r="M150" s="18"/>
      <c r="N150" s="17" t="n">
        <v>208.84</v>
      </c>
      <c r="O150" s="17" t="n">
        <v>0</v>
      </c>
      <c r="P150" s="17" t="n">
        <v>0</v>
      </c>
      <c r="Q150" s="17" t="n">
        <v>0</v>
      </c>
      <c r="R150" s="17" t="n">
        <f aca="false">N150-O150-P150-Q150</f>
        <v>208.84</v>
      </c>
      <c r="S150" s="14" t="s">
        <v>3302</v>
      </c>
      <c r="T150" s="13"/>
      <c r="U150" s="13"/>
      <c r="V150" s="13"/>
      <c r="W150" s="16" t="s">
        <v>3618</v>
      </c>
    </row>
    <row r="151" customFormat="false" ht="31.3" hidden="true" customHeight="false" outlineLevel="0" collapsed="false">
      <c r="A151" s="0" t="n">
        <v>140</v>
      </c>
      <c r="B151" s="15" t="n">
        <v>45412</v>
      </c>
      <c r="C151" s="13" t="s">
        <v>3355</v>
      </c>
      <c r="D151" s="0" t="s">
        <v>3620</v>
      </c>
      <c r="F151" s="0" t="n">
        <v>310503</v>
      </c>
      <c r="G151" s="0" t="s">
        <v>842</v>
      </c>
      <c r="H151" s="16" t="str">
        <f aca="false">IF(ISBLANK(tblPagos[[#This Row],[CodigoPartida]]),"",VLOOKUP(tblPagos[[#This Row],[CodigoPartida]],Tabla2[],2,FALSE()))</f>
        <v>Comisiones y gastos bancarios</v>
      </c>
      <c r="I151" s="0" t="s">
        <v>2601</v>
      </c>
      <c r="J151" s="16" t="str">
        <f aca="false">IF(ISBLANK(tblPagos[[#This Row],[DocBeneficiario]]),"",VLOOKUP(tblPagos[[#This Row],[DocBeneficiario]],TabProveedores[],3,FALSE()))</f>
        <v>LOTERIA DEL ZULIA</v>
      </c>
      <c r="K151" s="16" t="s">
        <v>3617</v>
      </c>
      <c r="L151" s="17"/>
      <c r="M151" s="18"/>
      <c r="N151" s="17" t="n">
        <v>218.31</v>
      </c>
      <c r="O151" s="17" t="n">
        <v>0</v>
      </c>
      <c r="P151" s="17" t="n">
        <v>0</v>
      </c>
      <c r="Q151" s="17" t="n">
        <v>0</v>
      </c>
      <c r="R151" s="17" t="n">
        <f aca="false">N151-O151-P151-Q151</f>
        <v>218.31</v>
      </c>
      <c r="S151" s="14" t="s">
        <v>3302</v>
      </c>
      <c r="T151" s="13"/>
      <c r="U151" s="13"/>
      <c r="V151" s="13"/>
      <c r="W151" s="16" t="s">
        <v>3618</v>
      </c>
    </row>
    <row r="152" customFormat="false" ht="31.3" hidden="true" customHeight="false" outlineLevel="0" collapsed="false">
      <c r="A152" s="0" t="n">
        <v>1</v>
      </c>
      <c r="B152" s="15" t="n">
        <v>45413</v>
      </c>
      <c r="C152" s="13" t="s">
        <v>3296</v>
      </c>
      <c r="D152" s="0" t="s">
        <v>3621</v>
      </c>
      <c r="F152" s="0" t="n">
        <v>18670076</v>
      </c>
      <c r="G152" s="0" t="s">
        <v>848</v>
      </c>
      <c r="H152" s="16" t="str">
        <f aca="false">IF(ISBLANK(tblPagos[[#This Row],[CodigoPartida]]),"",VLOOKUP(tblPagos[[#This Row],[CodigoPartida]],Tabla2[],2,FALSE()))</f>
        <v>Viáticos y pasajes dentro del país</v>
      </c>
      <c r="I152" s="0" t="s">
        <v>2655</v>
      </c>
      <c r="J152" s="16" t="str">
        <f aca="false">IF(ISBLANK(tblPagos[[#This Row],[DocBeneficiario]]),"",VLOOKUP(tblPagos[[#This Row],[DocBeneficiario]],TabProveedores[],3,FALSE()))</f>
        <v>NELSON BELZAREZ</v>
      </c>
      <c r="K152" s="16" t="s">
        <v>3544</v>
      </c>
      <c r="L152" s="17"/>
      <c r="M152" s="18"/>
      <c r="N152" s="17" t="n">
        <v>4600</v>
      </c>
      <c r="O152" s="17" t="n">
        <v>0</v>
      </c>
      <c r="P152" s="17" t="n">
        <v>0</v>
      </c>
      <c r="Q152" s="17" t="n">
        <v>0</v>
      </c>
      <c r="R152" s="17" t="n">
        <f aca="false">N152-O152-P152-Q152</f>
        <v>4600</v>
      </c>
      <c r="S152" s="14" t="s">
        <v>3302</v>
      </c>
      <c r="T152" s="13"/>
      <c r="U152" s="13"/>
      <c r="V152" s="13"/>
      <c r="W152" s="16" t="s">
        <v>3309</v>
      </c>
    </row>
    <row r="153" customFormat="false" ht="61.15" hidden="true" customHeight="false" outlineLevel="0" collapsed="false">
      <c r="A153" s="0" t="n">
        <v>2</v>
      </c>
      <c r="B153" s="15" t="n">
        <v>45415</v>
      </c>
      <c r="C153" s="13" t="s">
        <v>3296</v>
      </c>
      <c r="D153" s="0" t="s">
        <v>3622</v>
      </c>
      <c r="F153" s="0" t="n">
        <v>18718276</v>
      </c>
      <c r="G153" s="0" t="s">
        <v>1503</v>
      </c>
      <c r="H153" s="16" t="str">
        <f aca="false">IF(ISBLANK(tblPagos[[#This Row],[CodigoPartida]]),"",VLOOKUP(tblPagos[[#This Row],[CodigoPartida]],Tabla2[],2,FALSE()))</f>
        <v>Donaciones corrientes a personas</v>
      </c>
      <c r="I153" s="0" t="s">
        <v>2693</v>
      </c>
      <c r="J153" s="16" t="str">
        <f aca="false">IF(ISBLANK(tblPagos[[#This Row],[DocBeneficiario]]),"",VLOOKUP(tblPagos[[#This Row],[DocBeneficiario]],TabProveedores[],3,FALSE()))</f>
        <v>SUMINISTROS MEDIPAZ, C.A.</v>
      </c>
      <c r="K153" s="16" t="s">
        <v>3623</v>
      </c>
      <c r="L153" s="17"/>
      <c r="M153" s="18"/>
      <c r="N153" s="17" t="n">
        <v>111441</v>
      </c>
      <c r="O153" s="17" t="n">
        <v>0</v>
      </c>
      <c r="P153" s="17" t="n">
        <v>0</v>
      </c>
      <c r="Q153" s="17" t="n">
        <v>0</v>
      </c>
      <c r="R153" s="17" t="n">
        <f aca="false">N153-O153-P153-Q153</f>
        <v>111441</v>
      </c>
      <c r="S153" s="14" t="s">
        <v>3624</v>
      </c>
      <c r="T153" s="13"/>
      <c r="U153" s="13"/>
      <c r="V153" s="13"/>
      <c r="W153" s="16" t="s">
        <v>3003</v>
      </c>
    </row>
    <row r="154" customFormat="false" ht="61.15" hidden="true" customHeight="false" outlineLevel="0" collapsed="false">
      <c r="A154" s="0" t="n">
        <v>3</v>
      </c>
      <c r="B154" s="15" t="n">
        <v>45415</v>
      </c>
      <c r="C154" s="13" t="s">
        <v>3296</v>
      </c>
      <c r="D154" s="0" t="s">
        <v>3625</v>
      </c>
      <c r="F154" s="0" t="n">
        <v>18723756</v>
      </c>
      <c r="G154" s="0" t="s">
        <v>848</v>
      </c>
      <c r="H154" s="16" t="str">
        <f aca="false">IF(ISBLANK(tblPagos[[#This Row],[CodigoPartida]]),"",VLOOKUP(tblPagos[[#This Row],[CodigoPartida]],Tabla2[],2,FALSE()))</f>
        <v>Viáticos y pasajes dentro del país</v>
      </c>
      <c r="I154" s="0" t="s">
        <v>2676</v>
      </c>
      <c r="J154" s="16" t="str">
        <f aca="false">IF(ISBLANK(tblPagos[[#This Row],[DocBeneficiario]]),"",VLOOKUP(tblPagos[[#This Row],[DocBeneficiario]],TabProveedores[],3,FALSE()))</f>
        <v>JOSE LUIS MOLERO</v>
      </c>
      <c r="K154" s="16" t="s">
        <v>3626</v>
      </c>
      <c r="L154" s="17"/>
      <c r="M154" s="18"/>
      <c r="N154" s="17" t="n">
        <v>8477.62</v>
      </c>
      <c r="O154" s="17" t="n">
        <v>0</v>
      </c>
      <c r="P154" s="17" t="n">
        <v>0</v>
      </c>
      <c r="Q154" s="17" t="n">
        <v>0</v>
      </c>
      <c r="R154" s="17" t="n">
        <f aca="false">N154-O154-P154-Q154</f>
        <v>8477.62</v>
      </c>
      <c r="S154" s="14" t="s">
        <v>3302</v>
      </c>
      <c r="T154" s="13"/>
      <c r="U154" s="13"/>
      <c r="V154" s="13"/>
      <c r="W154" s="16" t="s">
        <v>3309</v>
      </c>
    </row>
    <row r="155" customFormat="false" ht="46.25" hidden="true" customHeight="false" outlineLevel="0" collapsed="false">
      <c r="A155" s="0" t="n">
        <v>4</v>
      </c>
      <c r="B155" s="15" t="n">
        <v>45415</v>
      </c>
      <c r="C155" s="13" t="s">
        <v>3358</v>
      </c>
      <c r="D155" s="0" t="s">
        <v>3627</v>
      </c>
      <c r="F155" s="0" t="n">
        <v>18726673</v>
      </c>
      <c r="G155" s="0" t="s">
        <v>1503</v>
      </c>
      <c r="H155" s="16" t="str">
        <f aca="false">IF(ISBLANK(tblPagos[[#This Row],[CodigoPartida]]),"",VLOOKUP(tblPagos[[#This Row],[CodigoPartida]],Tabla2[],2,FALSE()))</f>
        <v>Donaciones corrientes a personas</v>
      </c>
      <c r="I155" s="0" t="s">
        <v>2919</v>
      </c>
      <c r="J155" s="16" t="str">
        <f aca="false">IF(ISBLANK(tblPagos[[#This Row],[DocBeneficiario]]),"",VLOOKUP(tblPagos[[#This Row],[DocBeneficiario]],TabProveedores[],3,FALSE()))</f>
        <v>FELIX JOSE MORENO</v>
      </c>
      <c r="K155" s="16" t="s">
        <v>3628</v>
      </c>
      <c r="L155" s="17"/>
      <c r="M155" s="18"/>
      <c r="N155" s="17" t="n">
        <v>2845.99</v>
      </c>
      <c r="O155" s="17" t="n">
        <v>392.55</v>
      </c>
      <c r="P155" s="17" t="n">
        <v>0</v>
      </c>
      <c r="Q155" s="17" t="n">
        <v>2.45</v>
      </c>
      <c r="R155" s="17" t="n">
        <f aca="false">N155-O155-P155-Q155</f>
        <v>2450.99</v>
      </c>
      <c r="S155" s="14" t="s">
        <v>3629</v>
      </c>
      <c r="T155" s="13"/>
      <c r="U155" s="13"/>
      <c r="V155" s="13"/>
      <c r="W155" s="16" t="s">
        <v>3003</v>
      </c>
    </row>
    <row r="156" customFormat="false" ht="46.25" hidden="true" customHeight="false" outlineLevel="0" collapsed="false">
      <c r="A156" s="0" t="n">
        <v>5</v>
      </c>
      <c r="B156" s="15" t="n">
        <v>45415</v>
      </c>
      <c r="C156" s="13" t="s">
        <v>3355</v>
      </c>
      <c r="D156" s="0" t="s">
        <v>3630</v>
      </c>
      <c r="F156" s="0" t="n">
        <v>3551634</v>
      </c>
      <c r="G156" s="0" t="s">
        <v>933</v>
      </c>
      <c r="H156" s="16" t="str">
        <f aca="false">IF(ISBLANK(tblPagos[[#This Row],[CodigoPartida]]),"",VLOOKUP(tblPagos[[#This Row],[CodigoPartida]],Tabla2[],2,FALSE()))</f>
        <v>Otros impuestos indirectos</v>
      </c>
      <c r="I156" s="0" t="s">
        <v>2721</v>
      </c>
      <c r="J156" s="16" t="str">
        <f aca="false">IF(ISBLANK(tblPagos[[#This Row],[DocBeneficiario]]),"",VLOOKUP(tblPagos[[#This Row],[DocBeneficiario]],TabProveedores[],3,FALSE()))</f>
        <v>SEDATEZ</v>
      </c>
      <c r="K156" s="16" t="s">
        <v>3631</v>
      </c>
      <c r="L156" s="17"/>
      <c r="M156" s="18"/>
      <c r="N156" s="17" t="n">
        <v>467.46</v>
      </c>
      <c r="O156" s="17" t="n">
        <v>0</v>
      </c>
      <c r="P156" s="17" t="n">
        <v>0</v>
      </c>
      <c r="Q156" s="17" t="n">
        <v>0</v>
      </c>
      <c r="R156" s="17" t="n">
        <f aca="false">N156-O156-P156-Q156</f>
        <v>467.46</v>
      </c>
      <c r="S156" s="14" t="s">
        <v>3302</v>
      </c>
      <c r="T156" s="13"/>
      <c r="U156" s="13"/>
      <c r="V156" s="13"/>
      <c r="W156" s="16" t="s">
        <v>2722</v>
      </c>
    </row>
    <row r="157" customFormat="false" ht="46.25" hidden="true" customHeight="false" outlineLevel="0" collapsed="false">
      <c r="A157" s="0" t="n">
        <v>6</v>
      </c>
      <c r="B157" s="15" t="n">
        <v>45415</v>
      </c>
      <c r="C157" s="13" t="s">
        <v>3296</v>
      </c>
      <c r="D157" s="0" t="s">
        <v>3632</v>
      </c>
      <c r="F157" s="0" t="n">
        <v>79607664</v>
      </c>
      <c r="G157" s="0" t="s">
        <v>929</v>
      </c>
      <c r="H157" s="16" t="str">
        <f aca="false">IF(ISBLANK(tblPagos[[#This Row],[CodigoPartida]]),"",VLOOKUP(tblPagos[[#This Row],[CodigoPartida]],Tabla2[],2,FALSE()))</f>
        <v>Impuesto al valor agregado</v>
      </c>
      <c r="I157" s="0" t="s">
        <v>2601</v>
      </c>
      <c r="J157" s="16" t="str">
        <f aca="false">IF(ISBLANK(tblPagos[[#This Row],[DocBeneficiario]]),"",VLOOKUP(tblPagos[[#This Row],[DocBeneficiario]],TabProveedores[],3,FALSE()))</f>
        <v>LOTERIA DEL ZULIA</v>
      </c>
      <c r="K157" s="16" t="s">
        <v>3633</v>
      </c>
      <c r="L157" s="17"/>
      <c r="M157" s="18"/>
      <c r="N157" s="17" t="n">
        <v>33141.4</v>
      </c>
      <c r="O157" s="17" t="n">
        <v>0</v>
      </c>
      <c r="P157" s="17" t="n">
        <v>0</v>
      </c>
      <c r="Q157" s="17" t="n">
        <v>0</v>
      </c>
      <c r="R157" s="17" t="n">
        <f aca="false">N157-O157-P157-Q157</f>
        <v>33141.4</v>
      </c>
      <c r="S157" s="14" t="s">
        <v>3634</v>
      </c>
      <c r="T157" s="13"/>
      <c r="U157" s="13"/>
      <c r="V157" s="13"/>
      <c r="W157" s="16" t="s">
        <v>3352</v>
      </c>
    </row>
    <row r="158" customFormat="false" ht="31.3" hidden="true" customHeight="false" outlineLevel="0" collapsed="false">
      <c r="A158" s="0" t="n">
        <v>7</v>
      </c>
      <c r="B158" s="15" t="n">
        <v>45415</v>
      </c>
      <c r="C158" s="13" t="s">
        <v>3296</v>
      </c>
      <c r="D158" s="0" t="s">
        <v>3635</v>
      </c>
      <c r="F158" s="0" t="n">
        <v>79611607</v>
      </c>
      <c r="G158" s="0" t="s">
        <v>933</v>
      </c>
      <c r="H158" s="16" t="str">
        <f aca="false">IF(ISBLANK(tblPagos[[#This Row],[CodigoPartida]]),"",VLOOKUP(tblPagos[[#This Row],[CodigoPartida]],Tabla2[],2,FALSE()))</f>
        <v>Otros impuestos indirectos</v>
      </c>
      <c r="I158" s="0" t="s">
        <v>2601</v>
      </c>
      <c r="J158" s="16" t="str">
        <f aca="false">IF(ISBLANK(tblPagos[[#This Row],[DocBeneficiario]]),"",VLOOKUP(tblPagos[[#This Row],[DocBeneficiario]],TabProveedores[],3,FALSE()))</f>
        <v>LOTERIA DEL ZULIA</v>
      </c>
      <c r="K158" s="16" t="s">
        <v>3636</v>
      </c>
      <c r="L158" s="17"/>
      <c r="M158" s="18"/>
      <c r="N158" s="17" t="n">
        <v>4394.83</v>
      </c>
      <c r="O158" s="17" t="n">
        <v>0</v>
      </c>
      <c r="P158" s="17" t="n">
        <v>0</v>
      </c>
      <c r="Q158" s="17" t="n">
        <v>0</v>
      </c>
      <c r="R158" s="17" t="n">
        <f aca="false">N158-O158-P158-Q158</f>
        <v>4394.83</v>
      </c>
      <c r="S158" s="14" t="s">
        <v>3302</v>
      </c>
      <c r="T158" s="13"/>
      <c r="U158" s="13"/>
      <c r="V158" s="13"/>
      <c r="W158" s="16" t="s">
        <v>3352</v>
      </c>
    </row>
    <row r="159" customFormat="false" ht="46.25" hidden="true" customHeight="false" outlineLevel="0" collapsed="false">
      <c r="A159" s="0" t="n">
        <v>8</v>
      </c>
      <c r="B159" s="15" t="n">
        <v>45415</v>
      </c>
      <c r="C159" s="13" t="s">
        <v>3296</v>
      </c>
      <c r="D159" s="0" t="s">
        <v>3637</v>
      </c>
      <c r="F159" s="0" t="n">
        <v>18727187</v>
      </c>
      <c r="G159" s="0" t="s">
        <v>1503</v>
      </c>
      <c r="H159" s="16" t="str">
        <f aca="false">IF(ISBLANK(tblPagos[[#This Row],[CodigoPartida]]),"",VLOOKUP(tblPagos[[#This Row],[CodigoPartida]],Tabla2[],2,FALSE()))</f>
        <v>Donaciones corrientes a personas</v>
      </c>
      <c r="I159" s="0" t="s">
        <v>2999</v>
      </c>
      <c r="J159" s="16" t="str">
        <f aca="false">IF(ISBLANK(tblPagos[[#This Row],[DocBeneficiario]]),"",VLOOKUP(tblPagos[[#This Row],[DocBeneficiario]],TabProveedores[],3,FALSE()))</f>
        <v>MUNDO SOLINCA, C.A</v>
      </c>
      <c r="K159" s="16" t="s">
        <v>3638</v>
      </c>
      <c r="L159" s="17"/>
      <c r="M159" s="18"/>
      <c r="N159" s="17" t="n">
        <v>50766.24</v>
      </c>
      <c r="O159" s="17" t="n">
        <v>5251.68</v>
      </c>
      <c r="P159" s="17" t="n">
        <v>0</v>
      </c>
      <c r="Q159" s="17" t="n">
        <v>43.76</v>
      </c>
      <c r="R159" s="17" t="n">
        <f aca="false">N159-O159-P159-Q159</f>
        <v>45470.8</v>
      </c>
      <c r="S159" s="14" t="s">
        <v>3639</v>
      </c>
      <c r="T159" s="13"/>
      <c r="U159" s="13"/>
      <c r="V159" s="13"/>
      <c r="W159" s="16" t="s">
        <v>3003</v>
      </c>
    </row>
    <row r="160" customFormat="false" ht="61.15" hidden="true" customHeight="false" outlineLevel="0" collapsed="false">
      <c r="A160" s="0" t="n">
        <v>9</v>
      </c>
      <c r="B160" s="15" t="n">
        <v>45415</v>
      </c>
      <c r="C160" s="13" t="s">
        <v>3296</v>
      </c>
      <c r="D160" s="0" t="s">
        <v>3640</v>
      </c>
      <c r="F160" s="0" t="n">
        <v>18727394</v>
      </c>
      <c r="G160" s="0" t="s">
        <v>830</v>
      </c>
      <c r="H160" s="16" t="str">
        <f aca="false">IF(ISBLANK(tblPagos[[#This Row],[CodigoPartida]]),"",VLOOKUP(tblPagos[[#This Row],[CodigoPartida]],Tabla2[],2,FALSE()))</f>
        <v>Publicidad y propaganda</v>
      </c>
      <c r="I160" s="0" t="s">
        <v>3059</v>
      </c>
      <c r="J160" s="16" t="str">
        <f aca="false">IF(ISBLANK(tblPagos[[#This Row],[DocBeneficiario]]),"",VLOOKUP(tblPagos[[#This Row],[DocBeneficiario]],TabProveedores[],3,FALSE()))</f>
        <v>SANTIAGO DE LEON PRODUCCIONES</v>
      </c>
      <c r="K160" s="16" t="s">
        <v>3641</v>
      </c>
      <c r="L160" s="17"/>
      <c r="M160" s="18"/>
      <c r="N160" s="17" t="n">
        <v>6337.08</v>
      </c>
      <c r="O160" s="17" t="n">
        <v>655.56</v>
      </c>
      <c r="P160" s="17" t="n">
        <v>141.39</v>
      </c>
      <c r="Q160" s="17" t="n">
        <v>5.46</v>
      </c>
      <c r="R160" s="17" t="n">
        <f aca="false">N160-O160-P160-Q160</f>
        <v>5534.67</v>
      </c>
      <c r="S160" s="14" t="s">
        <v>3642</v>
      </c>
      <c r="T160" s="13"/>
      <c r="U160" s="13"/>
      <c r="V160" s="13"/>
      <c r="W160" s="16" t="s">
        <v>3380</v>
      </c>
    </row>
    <row r="161" customFormat="false" ht="46.25" hidden="true" customHeight="false" outlineLevel="0" collapsed="false">
      <c r="A161" s="0" t="n">
        <v>10</v>
      </c>
      <c r="B161" s="15" t="n">
        <v>45415</v>
      </c>
      <c r="C161" s="13" t="s">
        <v>3296</v>
      </c>
      <c r="D161" s="0" t="s">
        <v>3643</v>
      </c>
      <c r="F161" s="0" t="n">
        <v>18727492</v>
      </c>
      <c r="G161" s="0" t="s">
        <v>834</v>
      </c>
      <c r="H161" s="16" t="str">
        <f aca="false">IF(ISBLANK(tblPagos[[#This Row],[CodigoPartida]]),"",VLOOKUP(tblPagos[[#This Row],[CodigoPartida]],Tabla2[],2,FALSE()))</f>
        <v>Relaciones sociales</v>
      </c>
      <c r="I161" s="0" t="s">
        <v>3014</v>
      </c>
      <c r="J161" s="16" t="str">
        <f aca="false">IF(ISBLANK(tblPagos[[#This Row],[DocBeneficiario]]),"",VLOOKUP(tblPagos[[#This Row],[DocBeneficiario]],TabProveedores[],3,FALSE()))</f>
        <v>INVERSIONES 2008, C.A.</v>
      </c>
      <c r="K161" s="16" t="s">
        <v>3644</v>
      </c>
      <c r="L161" s="17"/>
      <c r="M161" s="18"/>
      <c r="N161" s="17" t="n">
        <v>4827.34</v>
      </c>
      <c r="O161" s="17" t="n">
        <v>499.38</v>
      </c>
      <c r="P161" s="17" t="n">
        <v>0</v>
      </c>
      <c r="Q161" s="17" t="n">
        <v>4.16</v>
      </c>
      <c r="R161" s="17" t="n">
        <f aca="false">N161-O161-P161-Q161</f>
        <v>4323.8</v>
      </c>
      <c r="S161" s="14" t="s">
        <v>3645</v>
      </c>
      <c r="T161" s="13"/>
      <c r="U161" s="13"/>
      <c r="V161" s="13"/>
      <c r="W161" s="16" t="s">
        <v>3292</v>
      </c>
    </row>
    <row r="162" customFormat="false" ht="31.3" hidden="true" customHeight="false" outlineLevel="0" collapsed="false">
      <c r="A162" s="0" t="n">
        <v>11</v>
      </c>
      <c r="B162" s="15" t="n">
        <v>45415</v>
      </c>
      <c r="C162" s="13" t="s">
        <v>3296</v>
      </c>
      <c r="D162" s="0" t="s">
        <v>3646</v>
      </c>
      <c r="F162" s="0" t="n">
        <v>18729263</v>
      </c>
      <c r="G162" s="0" t="s">
        <v>1503</v>
      </c>
      <c r="H162" s="16" t="str">
        <f aca="false">IF(ISBLANK(tblPagos[[#This Row],[CodigoPartida]]),"",VLOOKUP(tblPagos[[#This Row],[CodigoPartida]],Tabla2[],2,FALSE()))</f>
        <v>Donaciones corrientes a personas</v>
      </c>
      <c r="I162" s="0" t="s">
        <v>3061</v>
      </c>
      <c r="J162" s="16" t="str">
        <f aca="false">IF(ISBLANK(tblPagos[[#This Row],[DocBeneficiario]]),"",VLOOKUP(tblPagos[[#This Row],[DocBeneficiario]],TabProveedores[],3,FALSE()))</f>
        <v>YUENKI SILVA</v>
      </c>
      <c r="K162" s="16" t="s">
        <v>3647</v>
      </c>
      <c r="L162" s="17"/>
      <c r="M162" s="18"/>
      <c r="N162" s="17" t="n">
        <v>5476</v>
      </c>
      <c r="O162" s="17" t="n">
        <v>0</v>
      </c>
      <c r="P162" s="17" t="n">
        <v>0</v>
      </c>
      <c r="Q162" s="17" t="n">
        <v>0</v>
      </c>
      <c r="R162" s="17" t="n">
        <f aca="false">N162-O162-P162-Q162</f>
        <v>5476</v>
      </c>
      <c r="S162" s="14" t="s">
        <v>3302</v>
      </c>
      <c r="T162" s="13"/>
      <c r="U162" s="13"/>
      <c r="V162" s="13"/>
      <c r="W162" s="16" t="s">
        <v>3329</v>
      </c>
    </row>
    <row r="163" customFormat="false" ht="46.25" hidden="true" customHeight="false" outlineLevel="0" collapsed="false">
      <c r="A163" s="0" t="n">
        <v>12</v>
      </c>
      <c r="B163" s="15" t="n">
        <v>45415</v>
      </c>
      <c r="C163" s="13" t="s">
        <v>3296</v>
      </c>
      <c r="D163" s="0" t="s">
        <v>3648</v>
      </c>
      <c r="F163" s="0" t="n">
        <v>18730205</v>
      </c>
      <c r="G163" s="0" t="s">
        <v>1503</v>
      </c>
      <c r="H163" s="16" t="str">
        <f aca="false">IF(ISBLANK(tblPagos[[#This Row],[CodigoPartida]]),"",VLOOKUP(tblPagos[[#This Row],[CodigoPartida]],Tabla2[],2,FALSE()))</f>
        <v>Donaciones corrientes a personas</v>
      </c>
      <c r="I163" s="0" t="s">
        <v>2919</v>
      </c>
      <c r="J163" s="16" t="str">
        <f aca="false">IF(ISBLANK(tblPagos[[#This Row],[DocBeneficiario]]),"",VLOOKUP(tblPagos[[#This Row],[DocBeneficiario]],TabProveedores[],3,FALSE()))</f>
        <v>FELIX JOSE MORENO</v>
      </c>
      <c r="K163" s="16" t="s">
        <v>3649</v>
      </c>
      <c r="L163" s="17"/>
      <c r="M163" s="18"/>
      <c r="N163" s="17" t="n">
        <v>13340.58</v>
      </c>
      <c r="O163" s="17" t="n">
        <v>1840.08</v>
      </c>
      <c r="P163" s="17" t="n">
        <v>0</v>
      </c>
      <c r="Q163" s="17" t="n">
        <v>11.5</v>
      </c>
      <c r="R163" s="17" t="n">
        <f aca="false">N163-O163-P163-Q163</f>
        <v>11489</v>
      </c>
      <c r="S163" s="14" t="s">
        <v>3299</v>
      </c>
      <c r="T163" s="13"/>
      <c r="U163" s="13"/>
      <c r="V163" s="13"/>
      <c r="W163" s="16" t="s">
        <v>3003</v>
      </c>
    </row>
    <row r="164" customFormat="false" ht="46.25" hidden="true" customHeight="false" outlineLevel="0" collapsed="false">
      <c r="A164" s="0" t="n">
        <v>13</v>
      </c>
      <c r="B164" s="15" t="n">
        <v>45415</v>
      </c>
      <c r="C164" s="13" t="s">
        <v>3296</v>
      </c>
      <c r="D164" s="0" t="s">
        <v>3650</v>
      </c>
      <c r="F164" s="0" t="n">
        <v>18730285</v>
      </c>
      <c r="G164" s="0" t="s">
        <v>653</v>
      </c>
      <c r="H164" s="16" t="str">
        <f aca="false">IF(ISBLANK(tblPagos[[#This Row],[CodigoPartida]]),"",VLOOKUP(tblPagos[[#This Row],[CodigoPartida]],Tabla2[],2,FALSE()))</f>
        <v>Productos plásticos</v>
      </c>
      <c r="I164" s="0" t="s">
        <v>2919</v>
      </c>
      <c r="J164" s="16" t="str">
        <f aca="false">IF(ISBLANK(tblPagos[[#This Row],[DocBeneficiario]]),"",VLOOKUP(tblPagos[[#This Row],[DocBeneficiario]],TabProveedores[],3,FALSE()))</f>
        <v>FELIX JOSE MORENO</v>
      </c>
      <c r="K164" s="16" t="s">
        <v>3651</v>
      </c>
      <c r="L164" s="17"/>
      <c r="M164" s="18"/>
      <c r="N164" s="17" t="n">
        <v>1254.05</v>
      </c>
      <c r="O164" s="17" t="n">
        <v>172.97</v>
      </c>
      <c r="P164" s="17" t="n">
        <v>0</v>
      </c>
      <c r="Q164" s="17" t="n">
        <v>1.08</v>
      </c>
      <c r="R164" s="17" t="n">
        <f aca="false">N164-O164-P164-Q164</f>
        <v>1080</v>
      </c>
      <c r="S164" s="14" t="s">
        <v>3652</v>
      </c>
      <c r="T164" s="13"/>
      <c r="U164" s="13"/>
      <c r="V164" s="13"/>
      <c r="W164" s="16" t="s">
        <v>3397</v>
      </c>
    </row>
    <row r="165" customFormat="false" ht="46.25" hidden="true" customHeight="false" outlineLevel="0" collapsed="false">
      <c r="A165" s="0" t="n">
        <v>14</v>
      </c>
      <c r="B165" s="15" t="n">
        <v>45415</v>
      </c>
      <c r="C165" s="13" t="s">
        <v>3296</v>
      </c>
      <c r="D165" s="0" t="s">
        <v>3653</v>
      </c>
      <c r="F165" s="0" t="n">
        <v>18730377</v>
      </c>
      <c r="G165" s="0" t="s">
        <v>705</v>
      </c>
      <c r="H165" s="16" t="str">
        <f aca="false">IF(ISBLANK(tblPagos[[#This Row],[CodigoPartida]]),"",VLOOKUP(tblPagos[[#This Row],[CodigoPartida]],Tabla2[],2,FALSE()))</f>
        <v>Materiales y útiles de limpieza y aseo</v>
      </c>
      <c r="I165" s="0" t="s">
        <v>2919</v>
      </c>
      <c r="J165" s="16" t="str">
        <f aca="false">IF(ISBLANK(tblPagos[[#This Row],[DocBeneficiario]]),"",VLOOKUP(tblPagos[[#This Row],[DocBeneficiario]],TabProveedores[],3,FALSE()))</f>
        <v>FELIX JOSE MORENO</v>
      </c>
      <c r="K165" s="16" t="s">
        <v>3654</v>
      </c>
      <c r="L165" s="17"/>
      <c r="M165" s="18"/>
      <c r="N165" s="17" t="n">
        <v>889.37</v>
      </c>
      <c r="O165" s="17" t="n">
        <v>122.67</v>
      </c>
      <c r="P165" s="17" t="n">
        <v>0</v>
      </c>
      <c r="Q165" s="17" t="n">
        <v>0.77</v>
      </c>
      <c r="R165" s="17" t="n">
        <f aca="false">N165-O165-P165-Q165</f>
        <v>765.93</v>
      </c>
      <c r="S165" s="14" t="s">
        <v>3655</v>
      </c>
      <c r="T165" s="13"/>
      <c r="U165" s="13"/>
      <c r="V165" s="13"/>
      <c r="W165" s="16" t="s">
        <v>3656</v>
      </c>
    </row>
    <row r="166" customFormat="false" ht="46.25" hidden="true" customHeight="false" outlineLevel="0" collapsed="false">
      <c r="A166" s="0" t="n">
        <v>15</v>
      </c>
      <c r="B166" s="15" t="n">
        <v>45415</v>
      </c>
      <c r="C166" s="13" t="s">
        <v>3296</v>
      </c>
      <c r="D166" s="0" t="s">
        <v>3657</v>
      </c>
      <c r="F166" s="0" t="n">
        <v>18730471</v>
      </c>
      <c r="G166" s="0" t="s">
        <v>571</v>
      </c>
      <c r="H166" s="16" t="str">
        <f aca="false">IF(ISBLANK(tblPagos[[#This Row],[CodigoPartida]]),"",VLOOKUP(tblPagos[[#This Row],[CodigoPartida]],Tabla2[],2,FALSE()))</f>
        <v>Alimentos y bebidas para personas</v>
      </c>
      <c r="I166" s="0" t="s">
        <v>2919</v>
      </c>
      <c r="J166" s="16" t="str">
        <f aca="false">IF(ISBLANK(tblPagos[[#This Row],[DocBeneficiario]]),"",VLOOKUP(tblPagos[[#This Row],[DocBeneficiario]],TabProveedores[],3,FALSE()))</f>
        <v>FELIX JOSE MORENO</v>
      </c>
      <c r="K166" s="16" t="s">
        <v>3658</v>
      </c>
      <c r="L166" s="17"/>
      <c r="M166" s="18"/>
      <c r="N166" s="17" t="n">
        <v>6298.19</v>
      </c>
      <c r="O166" s="17" t="n">
        <v>868.71</v>
      </c>
      <c r="P166" s="17" t="n">
        <v>0</v>
      </c>
      <c r="Q166" s="17" t="n">
        <v>5.43</v>
      </c>
      <c r="R166" s="17" t="n">
        <f aca="false">N166-O166-P166-Q166</f>
        <v>5424.05</v>
      </c>
      <c r="S166" s="14" t="s">
        <v>3659</v>
      </c>
      <c r="T166" s="13"/>
      <c r="U166" s="13"/>
      <c r="V166" s="13"/>
      <c r="W166" s="16" t="s">
        <v>3444</v>
      </c>
    </row>
    <row r="167" customFormat="false" ht="120.85" hidden="true" customHeight="false" outlineLevel="0" collapsed="false">
      <c r="A167" s="0" t="n">
        <v>16</v>
      </c>
      <c r="B167" s="15" t="n">
        <v>45415</v>
      </c>
      <c r="C167" s="13" t="s">
        <v>3296</v>
      </c>
      <c r="D167" s="0" t="s">
        <v>3660</v>
      </c>
      <c r="F167" s="0" t="n">
        <v>18730590</v>
      </c>
      <c r="G167" s="0" t="s">
        <v>711</v>
      </c>
      <c r="H167" s="16" t="str">
        <f aca="false">IF(ISBLANK(tblPagos[[#This Row],[CodigoPartida]]),"",VLOOKUP(tblPagos[[#This Row],[CodigoPartida]],Tabla2[],2,FALSE()))</f>
        <v>Útiles de escritorio, oficina y materiales de instrucción</v>
      </c>
      <c r="I167" s="0" t="s">
        <v>2919</v>
      </c>
      <c r="J167" s="16" t="str">
        <f aca="false">IF(ISBLANK(tblPagos[[#This Row],[DocBeneficiario]]),"",VLOOKUP(tblPagos[[#This Row],[DocBeneficiario]],TabProveedores[],3,FALSE()))</f>
        <v>FELIX JOSE MORENO</v>
      </c>
      <c r="K167" s="16" t="s">
        <v>3661</v>
      </c>
      <c r="L167" s="17"/>
      <c r="M167" s="18"/>
      <c r="N167" s="17" t="n">
        <v>1542.77</v>
      </c>
      <c r="O167" s="17" t="n">
        <v>212.79</v>
      </c>
      <c r="P167" s="17" t="n">
        <v>0</v>
      </c>
      <c r="Q167" s="17" t="n">
        <v>1.33</v>
      </c>
      <c r="R167" s="17" t="n">
        <f aca="false">N167-O167-P167-Q167</f>
        <v>1328.65</v>
      </c>
      <c r="S167" s="14" t="s">
        <v>3662</v>
      </c>
      <c r="T167" s="13"/>
      <c r="U167" s="13"/>
      <c r="V167" s="13"/>
      <c r="W167" s="16" t="s">
        <v>3534</v>
      </c>
    </row>
    <row r="168" customFormat="false" ht="61.15" hidden="true" customHeight="false" outlineLevel="0" collapsed="false">
      <c r="A168" s="0" t="n">
        <v>17</v>
      </c>
      <c r="B168" s="15" t="n">
        <v>45415</v>
      </c>
      <c r="C168" s="13" t="s">
        <v>3296</v>
      </c>
      <c r="D168" s="0" t="s">
        <v>3663</v>
      </c>
      <c r="F168" s="0" t="n">
        <v>18730667</v>
      </c>
      <c r="G168" s="0" t="s">
        <v>625</v>
      </c>
      <c r="H168" s="16" t="str">
        <f aca="false">IF(ISBLANK(tblPagos[[#This Row],[CodigoPartida]]),"",VLOOKUP(tblPagos[[#This Row],[CodigoPartida]],Tabla2[],2,FALSE()))</f>
        <v>Productos de papel y cartón para oficina</v>
      </c>
      <c r="I168" s="0" t="s">
        <v>2919</v>
      </c>
      <c r="J168" s="16" t="str">
        <f aca="false">IF(ISBLANK(tblPagos[[#This Row],[DocBeneficiario]]),"",VLOOKUP(tblPagos[[#This Row],[DocBeneficiario]],TabProveedores[],3,FALSE()))</f>
        <v>FELIX JOSE MORENO</v>
      </c>
      <c r="K168" s="16" t="s">
        <v>3664</v>
      </c>
      <c r="L168" s="17"/>
      <c r="M168" s="18"/>
      <c r="N168" s="17" t="n">
        <v>5326.72</v>
      </c>
      <c r="O168" s="17" t="n">
        <v>734.72</v>
      </c>
      <c r="P168" s="17" t="n">
        <v>0</v>
      </c>
      <c r="Q168" s="17" t="n">
        <v>4.59</v>
      </c>
      <c r="R168" s="17" t="n">
        <f aca="false">N168-O168-P168-Q168</f>
        <v>4587.41</v>
      </c>
      <c r="S168" s="14" t="s">
        <v>3665</v>
      </c>
      <c r="T168" s="13"/>
      <c r="U168" s="13"/>
      <c r="V168" s="13"/>
      <c r="W168" s="16" t="s">
        <v>3666</v>
      </c>
    </row>
    <row r="169" customFormat="false" ht="61.15" hidden="true" customHeight="false" outlineLevel="0" collapsed="false">
      <c r="A169" s="0" t="n">
        <v>18</v>
      </c>
      <c r="B169" s="15" t="n">
        <v>45415</v>
      </c>
      <c r="C169" s="13" t="s">
        <v>3296</v>
      </c>
      <c r="D169" s="0" t="s">
        <v>3667</v>
      </c>
      <c r="F169" s="0" t="n">
        <v>18733010</v>
      </c>
      <c r="G169" s="0" t="s">
        <v>848</v>
      </c>
      <c r="H169" s="16" t="str">
        <f aca="false">IF(ISBLANK(tblPagos[[#This Row],[CodigoPartida]]),"",VLOOKUP(tblPagos[[#This Row],[CodigoPartida]],Tabla2[],2,FALSE()))</f>
        <v>Viáticos y pasajes dentro del país</v>
      </c>
      <c r="I169" s="0" t="s">
        <v>2655</v>
      </c>
      <c r="J169" s="16" t="str">
        <f aca="false">IF(ISBLANK(tblPagos[[#This Row],[DocBeneficiario]]),"",VLOOKUP(tblPagos[[#This Row],[DocBeneficiario]],TabProveedores[],3,FALSE()))</f>
        <v>NELSON BELZAREZ</v>
      </c>
      <c r="K169" s="16" t="s">
        <v>3668</v>
      </c>
      <c r="L169" s="17"/>
      <c r="M169" s="18"/>
      <c r="N169" s="17" t="n">
        <v>1314.36</v>
      </c>
      <c r="O169" s="17" t="n">
        <v>0</v>
      </c>
      <c r="P169" s="17" t="n">
        <v>0</v>
      </c>
      <c r="Q169" s="17" t="n">
        <v>0</v>
      </c>
      <c r="R169" s="17" t="n">
        <f aca="false">N169-O169-P169-Q169</f>
        <v>1314.36</v>
      </c>
      <c r="S169" s="14" t="s">
        <v>3302</v>
      </c>
      <c r="T169" s="13"/>
      <c r="U169" s="13"/>
      <c r="V169" s="13"/>
      <c r="W169" s="16" t="s">
        <v>3309</v>
      </c>
    </row>
    <row r="170" customFormat="false" ht="61.15" hidden="true" customHeight="false" outlineLevel="0" collapsed="false">
      <c r="A170" s="0" t="n">
        <v>19</v>
      </c>
      <c r="B170" s="15" t="n">
        <v>45415</v>
      </c>
      <c r="C170" s="13" t="s">
        <v>3296</v>
      </c>
      <c r="D170" s="0" t="s">
        <v>3669</v>
      </c>
      <c r="F170" s="0" t="n">
        <v>18733080</v>
      </c>
      <c r="G170" s="0" t="s">
        <v>848</v>
      </c>
      <c r="H170" s="16" t="str">
        <f aca="false">IF(ISBLANK(tblPagos[[#This Row],[CodigoPartida]]),"",VLOOKUP(tblPagos[[#This Row],[CodigoPartida]],Tabla2[],2,FALSE()))</f>
        <v>Viáticos y pasajes dentro del país</v>
      </c>
      <c r="I170" s="0" t="s">
        <v>2635</v>
      </c>
      <c r="J170" s="16" t="str">
        <f aca="false">IF(ISBLANK(tblPagos[[#This Row],[DocBeneficiario]]),"",VLOOKUP(tblPagos[[#This Row],[DocBeneficiario]],TabProveedores[],3,FALSE()))</f>
        <v>ELIZABETH BASTIDAS</v>
      </c>
      <c r="K170" s="16" t="s">
        <v>3668</v>
      </c>
      <c r="L170" s="17"/>
      <c r="M170" s="18"/>
      <c r="N170" s="17" t="n">
        <v>1840.1</v>
      </c>
      <c r="O170" s="17" t="n">
        <v>0</v>
      </c>
      <c r="P170" s="17" t="n">
        <v>0</v>
      </c>
      <c r="Q170" s="17" t="n">
        <v>0</v>
      </c>
      <c r="R170" s="17" t="n">
        <f aca="false">N170-O170-P170-Q170</f>
        <v>1840.1</v>
      </c>
      <c r="S170" s="14" t="s">
        <v>3302</v>
      </c>
      <c r="T170" s="13"/>
      <c r="U170" s="13"/>
      <c r="V170" s="13"/>
      <c r="W170" s="16" t="s">
        <v>3309</v>
      </c>
    </row>
    <row r="171" customFormat="false" ht="61.15" hidden="true" customHeight="false" outlineLevel="0" collapsed="false">
      <c r="A171" s="0" t="n">
        <v>20</v>
      </c>
      <c r="B171" s="15" t="n">
        <v>45415</v>
      </c>
      <c r="C171" s="13" t="s">
        <v>3296</v>
      </c>
      <c r="D171" s="0" t="s">
        <v>3670</v>
      </c>
      <c r="F171" s="0" t="n">
        <v>18733210</v>
      </c>
      <c r="G171" s="0" t="s">
        <v>848</v>
      </c>
      <c r="H171" s="16" t="str">
        <f aca="false">IF(ISBLANK(tblPagos[[#This Row],[CodigoPartida]]),"",VLOOKUP(tblPagos[[#This Row],[CodigoPartida]],Tabla2[],2,FALSE()))</f>
        <v>Viáticos y pasajes dentro del país</v>
      </c>
      <c r="I171" s="0" t="s">
        <v>2630</v>
      </c>
      <c r="J171" s="16" t="str">
        <f aca="false">IF(ISBLANK(tblPagos[[#This Row],[DocBeneficiario]]),"",VLOOKUP(tblPagos[[#This Row],[DocBeneficiario]],TabProveedores[],3,FALSE()))</f>
        <v>LUDYS YEPEZ</v>
      </c>
      <c r="K171" s="16" t="s">
        <v>3668</v>
      </c>
      <c r="L171" s="17"/>
      <c r="M171" s="18"/>
      <c r="N171" s="17" t="n">
        <v>1840.11</v>
      </c>
      <c r="O171" s="17" t="n">
        <v>0</v>
      </c>
      <c r="P171" s="17" t="n">
        <v>0</v>
      </c>
      <c r="Q171" s="17" t="n">
        <v>0</v>
      </c>
      <c r="R171" s="17" t="n">
        <f aca="false">N171-O171-P171-Q171</f>
        <v>1840.11</v>
      </c>
      <c r="S171" s="14" t="s">
        <v>3302</v>
      </c>
      <c r="T171" s="13"/>
      <c r="U171" s="13"/>
      <c r="V171" s="13"/>
      <c r="W171" s="16" t="s">
        <v>3309</v>
      </c>
    </row>
    <row r="172" customFormat="false" ht="61.15" hidden="true" customHeight="false" outlineLevel="0" collapsed="false">
      <c r="A172" s="0" t="n">
        <v>21</v>
      </c>
      <c r="B172" s="15" t="n">
        <v>45415</v>
      </c>
      <c r="C172" s="13" t="s">
        <v>3296</v>
      </c>
      <c r="D172" s="0" t="s">
        <v>3671</v>
      </c>
      <c r="F172" s="0" t="n">
        <v>18733258</v>
      </c>
      <c r="G172" s="0" t="s">
        <v>848</v>
      </c>
      <c r="H172" s="16" t="str">
        <f aca="false">IF(ISBLANK(tblPagos[[#This Row],[CodigoPartida]]),"",VLOOKUP(tblPagos[[#This Row],[CodigoPartida]],Tabla2[],2,FALSE()))</f>
        <v>Viáticos y pasajes dentro del país</v>
      </c>
      <c r="I172" s="0" t="s">
        <v>2632</v>
      </c>
      <c r="J172" s="16" t="str">
        <f aca="false">IF(ISBLANK(tblPagos[[#This Row],[DocBeneficiario]]),"",VLOOKUP(tblPagos[[#This Row],[DocBeneficiario]],TabProveedores[],3,FALSE()))</f>
        <v>LISSETH FLORES</v>
      </c>
      <c r="K172" s="16" t="s">
        <v>3668</v>
      </c>
      <c r="L172" s="17"/>
      <c r="M172" s="18"/>
      <c r="N172" s="17" t="n">
        <v>1840.12</v>
      </c>
      <c r="O172" s="17" t="n">
        <v>0</v>
      </c>
      <c r="P172" s="17" t="n">
        <v>0</v>
      </c>
      <c r="Q172" s="17" t="n">
        <v>0</v>
      </c>
      <c r="R172" s="17" t="n">
        <f aca="false">N172-O172-P172-Q172</f>
        <v>1840.12</v>
      </c>
      <c r="S172" s="14" t="s">
        <v>3302</v>
      </c>
      <c r="T172" s="13"/>
      <c r="U172" s="13"/>
      <c r="V172" s="13"/>
      <c r="W172" s="16" t="s">
        <v>3309</v>
      </c>
    </row>
    <row r="173" customFormat="false" ht="61.15" hidden="true" customHeight="false" outlineLevel="0" collapsed="false">
      <c r="A173" s="0" t="n">
        <v>22</v>
      </c>
      <c r="B173" s="15" t="n">
        <v>45415</v>
      </c>
      <c r="C173" s="13" t="s">
        <v>3296</v>
      </c>
      <c r="D173" s="0" t="s">
        <v>3672</v>
      </c>
      <c r="F173" s="0" t="n">
        <v>18733371</v>
      </c>
      <c r="G173" s="0" t="s">
        <v>848</v>
      </c>
      <c r="H173" s="16" t="str">
        <f aca="false">IF(ISBLANK(tblPagos[[#This Row],[CodigoPartida]]),"",VLOOKUP(tblPagos[[#This Row],[CodigoPartida]],Tabla2[],2,FALSE()))</f>
        <v>Viáticos y pasajes dentro del país</v>
      </c>
      <c r="I173" s="0" t="s">
        <v>2639</v>
      </c>
      <c r="J173" s="16" t="str">
        <f aca="false">IF(ISBLANK(tblPagos[[#This Row],[DocBeneficiario]]),"",VLOOKUP(tblPagos[[#This Row],[DocBeneficiario]],TabProveedores[],3,FALSE()))</f>
        <v>ANDRELYS CHOURIO</v>
      </c>
      <c r="K173" s="16" t="s">
        <v>3668</v>
      </c>
      <c r="L173" s="17"/>
      <c r="M173" s="18"/>
      <c r="N173" s="17" t="n">
        <v>1840.13</v>
      </c>
      <c r="O173" s="17" t="n">
        <v>0</v>
      </c>
      <c r="P173" s="17" t="n">
        <v>0</v>
      </c>
      <c r="Q173" s="17" t="n">
        <v>0</v>
      </c>
      <c r="R173" s="17" t="n">
        <f aca="false">N173-O173-P173-Q173</f>
        <v>1840.13</v>
      </c>
      <c r="S173" s="14" t="s">
        <v>3302</v>
      </c>
      <c r="T173" s="13"/>
      <c r="U173" s="13"/>
      <c r="V173" s="13"/>
      <c r="W173" s="16" t="s">
        <v>3309</v>
      </c>
    </row>
    <row r="174" customFormat="false" ht="46.25" hidden="true" customHeight="false" outlineLevel="0" collapsed="false">
      <c r="A174" s="0" t="n">
        <v>23</v>
      </c>
      <c r="B174" s="15" t="n">
        <v>45415</v>
      </c>
      <c r="C174" s="13" t="s">
        <v>3296</v>
      </c>
      <c r="D174" s="0" t="s">
        <v>3673</v>
      </c>
      <c r="F174" s="0" t="n">
        <v>18733489</v>
      </c>
      <c r="G174" s="0" t="s">
        <v>170</v>
      </c>
      <c r="H174" s="16" t="str">
        <f aca="false">IF(ISBLANK(tblPagos[[#This Row],[CodigoPartida]]),"",VLOOKUP(tblPagos[[#This Row],[CodigoPartida]],Tabla2[],2,FALSE()))</f>
        <v>Complemento al personal empleado por comisión de servicios</v>
      </c>
      <c r="I174" s="0" t="s">
        <v>2649</v>
      </c>
      <c r="J174" s="16" t="str">
        <f aca="false">IF(ISBLANK(tblPagos[[#This Row],[DocBeneficiario]]),"",VLOOKUP(tblPagos[[#This Row],[DocBeneficiario]],TabProveedores[],3,FALSE()))</f>
        <v>MIGUEL GONZALEZ</v>
      </c>
      <c r="K174" s="16" t="s">
        <v>3315</v>
      </c>
      <c r="L174" s="17"/>
      <c r="M174" s="18"/>
      <c r="N174" s="17" t="n">
        <v>1523.53</v>
      </c>
      <c r="O174" s="17" t="n">
        <v>0</v>
      </c>
      <c r="P174" s="17" t="n">
        <v>0</v>
      </c>
      <c r="Q174" s="17" t="n">
        <v>0</v>
      </c>
      <c r="R174" s="17" t="n">
        <f aca="false">N174-O174-P174-Q174</f>
        <v>1523.53</v>
      </c>
      <c r="S174" s="14" t="s">
        <v>3302</v>
      </c>
      <c r="T174" s="13"/>
      <c r="U174" s="13"/>
      <c r="V174" s="13"/>
      <c r="W174" s="16" t="s">
        <v>3316</v>
      </c>
    </row>
    <row r="175" customFormat="false" ht="46.25" hidden="true" customHeight="false" outlineLevel="0" collapsed="false">
      <c r="A175" s="0" t="n">
        <v>24</v>
      </c>
      <c r="B175" s="15" t="n">
        <v>45415</v>
      </c>
      <c r="C175" s="13" t="s">
        <v>3296</v>
      </c>
      <c r="D175" s="0" t="s">
        <v>3674</v>
      </c>
      <c r="F175" s="0" t="n">
        <v>18734694</v>
      </c>
      <c r="G175" s="0" t="s">
        <v>603</v>
      </c>
      <c r="H175" s="16" t="str">
        <f aca="false">IF(ISBLANK(tblPagos[[#This Row],[CodigoPartida]]),"",VLOOKUP(tblPagos[[#This Row],[CodigoPartida]],Tabla2[],2,FALSE()))</f>
        <v>Prendas de vestir</v>
      </c>
      <c r="I175" s="0" t="s">
        <v>2904</v>
      </c>
      <c r="J175" s="16" t="str">
        <f aca="false">IF(ISBLANK(tblPagos[[#This Row],[DocBeneficiario]]),"",VLOOKUP(tblPagos[[#This Row],[DocBeneficiario]],TabProveedores[],3,FALSE()))</f>
        <v>ROBERTH GUTIERREZ</v>
      </c>
      <c r="K175" s="16" t="s">
        <v>3675</v>
      </c>
      <c r="L175" s="17"/>
      <c r="M175" s="18"/>
      <c r="N175" s="17" t="n">
        <v>32132</v>
      </c>
      <c r="O175" s="17" t="n">
        <v>4432</v>
      </c>
      <c r="P175" s="17" t="n">
        <v>269.5</v>
      </c>
      <c r="Q175" s="17" t="n">
        <v>27.7</v>
      </c>
      <c r="R175" s="17" t="n">
        <f aca="false">N175-O175-P175-Q175</f>
        <v>27402.8</v>
      </c>
      <c r="S175" s="14" t="s">
        <v>3676</v>
      </c>
      <c r="T175" s="13"/>
      <c r="U175" s="13"/>
      <c r="V175" s="13"/>
      <c r="W175" s="16" t="s">
        <v>3415</v>
      </c>
    </row>
    <row r="176" customFormat="false" ht="61.15" hidden="true" customHeight="false" outlineLevel="0" collapsed="false">
      <c r="A176" s="0" t="n">
        <v>25</v>
      </c>
      <c r="B176" s="15" t="n">
        <v>45415</v>
      </c>
      <c r="C176" s="13" t="s">
        <v>3296</v>
      </c>
      <c r="D176" s="0" t="s">
        <v>3677</v>
      </c>
      <c r="F176" s="0" t="n">
        <v>18735013</v>
      </c>
      <c r="G176" s="0" t="s">
        <v>830</v>
      </c>
      <c r="H176" s="16" t="str">
        <f aca="false">IF(ISBLANK(tblPagos[[#This Row],[CodigoPartida]]),"",VLOOKUP(tblPagos[[#This Row],[CodigoPartida]],Tabla2[],2,FALSE()))</f>
        <v>Publicidad y propaganda</v>
      </c>
      <c r="I176" s="0" t="s">
        <v>2904</v>
      </c>
      <c r="J176" s="16" t="str">
        <f aca="false">IF(ISBLANK(tblPagos[[#This Row],[DocBeneficiario]]),"",VLOOKUP(tblPagos[[#This Row],[DocBeneficiario]],TabProveedores[],3,FALSE()))</f>
        <v>ROBERTH GUTIERREZ</v>
      </c>
      <c r="K176" s="16" t="s">
        <v>3678</v>
      </c>
      <c r="L176" s="17"/>
      <c r="M176" s="18"/>
      <c r="N176" s="17" t="n">
        <v>15312</v>
      </c>
      <c r="O176" s="17" t="n">
        <v>2112</v>
      </c>
      <c r="P176" s="17" t="n">
        <v>373.5</v>
      </c>
      <c r="Q176" s="17" t="n">
        <v>13.2</v>
      </c>
      <c r="R176" s="17" t="n">
        <f aca="false">N176-O176-P176-Q176</f>
        <v>12813.3</v>
      </c>
      <c r="S176" s="14" t="s">
        <v>3679</v>
      </c>
      <c r="T176" s="13"/>
      <c r="U176" s="13"/>
      <c r="V176" s="13"/>
      <c r="W176" s="16" t="s">
        <v>3380</v>
      </c>
    </row>
    <row r="177" customFormat="false" ht="31.3" hidden="true" customHeight="false" outlineLevel="0" collapsed="false">
      <c r="A177" s="0" t="n">
        <v>26</v>
      </c>
      <c r="B177" s="15" t="n">
        <v>45415</v>
      </c>
      <c r="C177" s="13" t="s">
        <v>3296</v>
      </c>
      <c r="D177" s="0" t="s">
        <v>3680</v>
      </c>
      <c r="F177" s="0" t="n">
        <v>18735239</v>
      </c>
      <c r="G177" s="0" t="s">
        <v>1503</v>
      </c>
      <c r="H177" s="16" t="str">
        <f aca="false">IF(ISBLANK(tblPagos[[#This Row],[CodigoPartida]]),"",VLOOKUP(tblPagos[[#This Row],[CodigoPartida]],Tabla2[],2,FALSE()))</f>
        <v>Donaciones corrientes a personas</v>
      </c>
      <c r="I177" s="0" t="s">
        <v>3049</v>
      </c>
      <c r="J177" s="16" t="str">
        <f aca="false">IF(ISBLANK(tblPagos[[#This Row],[DocBeneficiario]]),"",VLOOKUP(tblPagos[[#This Row],[DocBeneficiario]],TabProveedores[],3,FALSE()))</f>
        <v>NORAIMA PAZ</v>
      </c>
      <c r="K177" s="16" t="s">
        <v>3681</v>
      </c>
      <c r="L177" s="17"/>
      <c r="M177" s="18"/>
      <c r="N177" s="17" t="n">
        <v>9184</v>
      </c>
      <c r="O177" s="17" t="n">
        <v>0</v>
      </c>
      <c r="P177" s="17" t="n">
        <v>0</v>
      </c>
      <c r="Q177" s="17" t="n">
        <v>0</v>
      </c>
      <c r="R177" s="17" t="n">
        <f aca="false">N177-O177-P177-Q177</f>
        <v>9184</v>
      </c>
      <c r="S177" s="14" t="s">
        <v>3302</v>
      </c>
      <c r="T177" s="13"/>
      <c r="U177" s="13"/>
      <c r="V177" s="13"/>
      <c r="W177" s="16" t="s">
        <v>3329</v>
      </c>
    </row>
    <row r="178" customFormat="false" ht="61.15" hidden="true" customHeight="false" outlineLevel="0" collapsed="false">
      <c r="A178" s="0" t="n">
        <v>27</v>
      </c>
      <c r="B178" s="15" t="n">
        <v>45415</v>
      </c>
      <c r="C178" s="13" t="s">
        <v>3296</v>
      </c>
      <c r="D178" s="0" t="s">
        <v>3682</v>
      </c>
      <c r="F178" s="0" t="n">
        <v>18735994</v>
      </c>
      <c r="G178" s="0" t="s">
        <v>848</v>
      </c>
      <c r="H178" s="16" t="str">
        <f aca="false">IF(ISBLANK(tblPagos[[#This Row],[CodigoPartida]]),"",VLOOKUP(tblPagos[[#This Row],[CodigoPartida]],Tabla2[],2,FALSE()))</f>
        <v>Viáticos y pasajes dentro del país</v>
      </c>
      <c r="I178" s="0" t="s">
        <v>2865</v>
      </c>
      <c r="J178" s="16" t="str">
        <f aca="false">IF(ISBLANK(tblPagos[[#This Row],[DocBeneficiario]]),"",VLOOKUP(tblPagos[[#This Row],[DocBeneficiario]],TabProveedores[],3,FALSE()))</f>
        <v>MARIA TERESA MEDINA</v>
      </c>
      <c r="K178" s="16" t="s">
        <v>3668</v>
      </c>
      <c r="L178" s="17"/>
      <c r="M178" s="18"/>
      <c r="N178" s="17" t="n">
        <v>1840.16</v>
      </c>
      <c r="O178" s="17" t="n">
        <v>0</v>
      </c>
      <c r="P178" s="17" t="n">
        <v>0</v>
      </c>
      <c r="Q178" s="17" t="n">
        <v>0</v>
      </c>
      <c r="R178" s="17" t="n">
        <f aca="false">N178-O178-P178-Q178</f>
        <v>1840.16</v>
      </c>
      <c r="S178" s="14" t="s">
        <v>3302</v>
      </c>
      <c r="T178" s="13"/>
      <c r="U178" s="13"/>
      <c r="V178" s="13"/>
      <c r="W178" s="16" t="s">
        <v>3309</v>
      </c>
    </row>
    <row r="179" customFormat="false" ht="61.15" hidden="true" customHeight="false" outlineLevel="0" collapsed="false">
      <c r="A179" s="0" t="n">
        <v>28</v>
      </c>
      <c r="B179" s="15" t="n">
        <v>45415</v>
      </c>
      <c r="C179" s="13" t="s">
        <v>3296</v>
      </c>
      <c r="D179" s="0" t="s">
        <v>3683</v>
      </c>
      <c r="F179" s="0" t="n">
        <v>18736067</v>
      </c>
      <c r="G179" s="0" t="s">
        <v>848</v>
      </c>
      <c r="H179" s="16" t="str">
        <f aca="false">IF(ISBLANK(tblPagos[[#This Row],[CodigoPartida]]),"",VLOOKUP(tblPagos[[#This Row],[CodigoPartida]],Tabla2[],2,FALSE()))</f>
        <v>Viáticos y pasajes dentro del país</v>
      </c>
      <c r="I179" s="0" t="s">
        <v>2622</v>
      </c>
      <c r="J179" s="16" t="str">
        <f aca="false">IF(ISBLANK(tblPagos[[#This Row],[DocBeneficiario]]),"",VLOOKUP(tblPagos[[#This Row],[DocBeneficiario]],TabProveedores[],3,FALSE()))</f>
        <v>PEDRO HERRERA</v>
      </c>
      <c r="K179" s="16" t="s">
        <v>3668</v>
      </c>
      <c r="L179" s="17"/>
      <c r="M179" s="18"/>
      <c r="N179" s="17" t="n">
        <v>2199.17</v>
      </c>
      <c r="O179" s="17" t="n">
        <v>0</v>
      </c>
      <c r="P179" s="17" t="n">
        <v>0</v>
      </c>
      <c r="Q179" s="17" t="n">
        <v>0</v>
      </c>
      <c r="R179" s="17" t="n">
        <f aca="false">N179-O179-P179-Q179</f>
        <v>2199.17</v>
      </c>
      <c r="S179" s="14" t="s">
        <v>3302</v>
      </c>
      <c r="T179" s="13"/>
      <c r="U179" s="13"/>
      <c r="V179" s="13"/>
      <c r="W179" s="16" t="s">
        <v>3309</v>
      </c>
    </row>
    <row r="180" customFormat="false" ht="76.1" hidden="true" customHeight="false" outlineLevel="0" collapsed="false">
      <c r="A180" s="0" t="n">
        <v>29</v>
      </c>
      <c r="B180" s="15" t="n">
        <v>45415</v>
      </c>
      <c r="C180" s="13" t="s">
        <v>3296</v>
      </c>
      <c r="D180" s="0" t="s">
        <v>3684</v>
      </c>
      <c r="F180" s="0" t="n">
        <v>18736142</v>
      </c>
      <c r="G180" s="0" t="s">
        <v>941</v>
      </c>
      <c r="H180" s="16" t="str">
        <f aca="false">IF(ISBLANK(tblPagos[[#This Row],[CodigoPartida]]),"",VLOOKUP(tblPagos[[#This Row],[CodigoPartida]],Tabla2[],2,FALSE()))</f>
        <v>Otros servicios no personales</v>
      </c>
      <c r="I180" s="0" t="s">
        <v>2895</v>
      </c>
      <c r="J180" s="16" t="str">
        <f aca="false">IF(ISBLANK(tblPagos[[#This Row],[DocBeneficiario]]),"",VLOOKUP(tblPagos[[#This Row],[DocBeneficiario]],TabProveedores[],3,FALSE()))</f>
        <v>JOSE MIGUEL GUTIERREZ</v>
      </c>
      <c r="K180" s="16" t="s">
        <v>3406</v>
      </c>
      <c r="L180" s="17"/>
      <c r="M180" s="18"/>
      <c r="N180" s="17" t="n">
        <v>2556</v>
      </c>
      <c r="O180" s="17" t="n">
        <v>0</v>
      </c>
      <c r="P180" s="17" t="n">
        <v>0</v>
      </c>
      <c r="Q180" s="17" t="n">
        <v>0</v>
      </c>
      <c r="R180" s="17" t="n">
        <f aca="false">N180-O180-P180-Q180</f>
        <v>2556</v>
      </c>
      <c r="S180" s="14" t="s">
        <v>3302</v>
      </c>
      <c r="T180" s="13"/>
      <c r="U180" s="13"/>
      <c r="V180" s="13"/>
      <c r="W180" s="16" t="s">
        <v>3407</v>
      </c>
    </row>
    <row r="181" customFormat="false" ht="46.25" hidden="true" customHeight="false" outlineLevel="0" collapsed="false">
      <c r="A181" s="0" t="n">
        <v>30</v>
      </c>
      <c r="B181" s="15" t="n">
        <v>45418</v>
      </c>
      <c r="C181" s="13" t="s">
        <v>3358</v>
      </c>
      <c r="D181" s="0" t="s">
        <v>3685</v>
      </c>
      <c r="F181" s="0" t="n">
        <v>18794604</v>
      </c>
      <c r="G181" s="0" t="s">
        <v>1503</v>
      </c>
      <c r="H181" s="16" t="str">
        <f aca="false">IF(ISBLANK(tblPagos[[#This Row],[CodigoPartida]]),"",VLOOKUP(tblPagos[[#This Row],[CodigoPartida]],Tabla2[],2,FALSE()))</f>
        <v>Donaciones corrientes a personas</v>
      </c>
      <c r="I181" s="0" t="s">
        <v>2917</v>
      </c>
      <c r="J181" s="16" t="str">
        <f aca="false">IF(ISBLANK(tblPagos[[#This Row],[DocBeneficiario]]),"",VLOOKUP(tblPagos[[#This Row],[DocBeneficiario]],TabProveedores[],3,FALSE()))</f>
        <v>U.E SANTO CRISTO </v>
      </c>
      <c r="K181" s="16" t="s">
        <v>3360</v>
      </c>
      <c r="L181" s="17"/>
      <c r="M181" s="18"/>
      <c r="N181" s="17" t="n">
        <v>2012</v>
      </c>
      <c r="O181" s="17" t="n">
        <v>0</v>
      </c>
      <c r="P181" s="17" t="n">
        <v>0</v>
      </c>
      <c r="Q181" s="17" t="n">
        <v>0</v>
      </c>
      <c r="R181" s="17" t="n">
        <f aca="false">N181-O181-P181-Q181</f>
        <v>2012</v>
      </c>
      <c r="S181" s="14" t="s">
        <v>3302</v>
      </c>
      <c r="T181" s="13"/>
      <c r="U181" s="13"/>
      <c r="V181" s="13"/>
      <c r="W181" s="16" t="s">
        <v>3003</v>
      </c>
    </row>
    <row r="182" customFormat="false" ht="61.15" hidden="true" customHeight="false" outlineLevel="0" collapsed="false">
      <c r="A182" s="0" t="n">
        <v>31</v>
      </c>
      <c r="B182" s="15" t="n">
        <v>45418</v>
      </c>
      <c r="C182" s="13" t="s">
        <v>3296</v>
      </c>
      <c r="D182" s="0" t="s">
        <v>3686</v>
      </c>
      <c r="F182" s="0" t="n">
        <v>18794952</v>
      </c>
      <c r="G182" s="0" t="s">
        <v>378</v>
      </c>
      <c r="H182" s="16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182" s="0" t="s">
        <v>2993</v>
      </c>
      <c r="J182" s="16" t="str">
        <f aca="false">IF(ISBLANK(tblPagos[[#This Row],[DocBeneficiario]]),"",VLOOKUP(tblPagos[[#This Row],[DocBeneficiario]],TabProveedores[],3,FALSE()))</f>
        <v>FUNDACION NIÑO ZULIANO </v>
      </c>
      <c r="K182" s="16" t="s">
        <v>3687</v>
      </c>
      <c r="L182" s="17"/>
      <c r="M182" s="18"/>
      <c r="N182" s="17" t="n">
        <v>366</v>
      </c>
      <c r="O182" s="17" t="n">
        <v>0</v>
      </c>
      <c r="P182" s="17" t="n">
        <v>0</v>
      </c>
      <c r="Q182" s="17" t="n">
        <v>0</v>
      </c>
      <c r="R182" s="17" t="n">
        <f aca="false">N182-O182-P182-Q182</f>
        <v>366</v>
      </c>
      <c r="S182" s="14" t="s">
        <v>3302</v>
      </c>
      <c r="T182" s="13"/>
      <c r="U182" s="13"/>
      <c r="V182" s="13"/>
      <c r="W182" s="16" t="s">
        <v>3363</v>
      </c>
    </row>
    <row r="183" customFormat="false" ht="61.15" hidden="true" customHeight="false" outlineLevel="0" collapsed="false">
      <c r="A183" s="0" t="n">
        <v>32</v>
      </c>
      <c r="B183" s="15" t="n">
        <v>45418</v>
      </c>
      <c r="C183" s="13" t="s">
        <v>3296</v>
      </c>
      <c r="D183" s="0" t="s">
        <v>3688</v>
      </c>
      <c r="F183" s="0" t="n">
        <v>18795802</v>
      </c>
      <c r="G183" s="0" t="s">
        <v>848</v>
      </c>
      <c r="H183" s="16" t="str">
        <f aca="false">IF(ISBLANK(tblPagos[[#This Row],[CodigoPartida]]),"",VLOOKUP(tblPagos[[#This Row],[CodigoPartida]],Tabla2[],2,FALSE()))</f>
        <v>Viáticos y pasajes dentro del país</v>
      </c>
      <c r="I183" s="0" t="s">
        <v>2843</v>
      </c>
      <c r="J183" s="16" t="str">
        <f aca="false">IF(ISBLANK(tblPagos[[#This Row],[DocBeneficiario]]),"",VLOOKUP(tblPagos[[#This Row],[DocBeneficiario]],TabProveedores[],3,FALSE()))</f>
        <v>FABIOLA CAMACHO</v>
      </c>
      <c r="K183" s="16" t="s">
        <v>3668</v>
      </c>
      <c r="L183" s="17"/>
      <c r="M183" s="18"/>
      <c r="N183" s="17" t="n">
        <v>3292.2</v>
      </c>
      <c r="O183" s="17" t="n">
        <v>0</v>
      </c>
      <c r="P183" s="17" t="n">
        <v>0</v>
      </c>
      <c r="Q183" s="17" t="n">
        <v>0</v>
      </c>
      <c r="R183" s="17" t="n">
        <f aca="false">N183-O183-P183-Q183</f>
        <v>3292.2</v>
      </c>
      <c r="S183" s="14" t="s">
        <v>3302</v>
      </c>
      <c r="T183" s="13"/>
      <c r="U183" s="13"/>
      <c r="V183" s="13"/>
      <c r="W183" s="16" t="s">
        <v>3309</v>
      </c>
    </row>
    <row r="184" customFormat="false" ht="46.25" hidden="true" customHeight="false" outlineLevel="0" collapsed="false">
      <c r="A184" s="0" t="n">
        <v>33</v>
      </c>
      <c r="B184" s="15" t="n">
        <v>45418</v>
      </c>
      <c r="C184" s="13" t="s">
        <v>3296</v>
      </c>
      <c r="D184" s="0" t="s">
        <v>3689</v>
      </c>
      <c r="F184" s="0" t="n">
        <v>18796009</v>
      </c>
      <c r="G184" s="0" t="s">
        <v>848</v>
      </c>
      <c r="H184" s="16" t="str">
        <f aca="false">IF(ISBLANK(tblPagos[[#This Row],[CodigoPartida]]),"",VLOOKUP(tblPagos[[#This Row],[CodigoPartida]],Tabla2[],2,FALSE()))</f>
        <v>Viáticos y pasajes dentro del país</v>
      </c>
      <c r="I184" s="0" t="s">
        <v>2652</v>
      </c>
      <c r="J184" s="16" t="str">
        <f aca="false">IF(ISBLANK(tblPagos[[#This Row],[DocBeneficiario]]),"",VLOOKUP(tblPagos[[#This Row],[DocBeneficiario]],TabProveedores[],3,FALSE()))</f>
        <v>MERLIN RODRIGUEZ</v>
      </c>
      <c r="K184" s="16" t="s">
        <v>3690</v>
      </c>
      <c r="L184" s="17"/>
      <c r="M184" s="18"/>
      <c r="N184" s="17" t="n">
        <v>10974</v>
      </c>
      <c r="O184" s="17" t="n">
        <v>0</v>
      </c>
      <c r="P184" s="17" t="n">
        <v>0</v>
      </c>
      <c r="Q184" s="17" t="n">
        <v>0</v>
      </c>
      <c r="R184" s="17" t="n">
        <f aca="false">N184-O184-P184-Q184</f>
        <v>10974</v>
      </c>
      <c r="S184" s="14" t="s">
        <v>3302</v>
      </c>
      <c r="T184" s="13"/>
      <c r="U184" s="13"/>
      <c r="V184" s="13"/>
      <c r="W184" s="16" t="s">
        <v>3309</v>
      </c>
    </row>
    <row r="185" customFormat="false" ht="46.25" hidden="true" customHeight="false" outlineLevel="0" collapsed="false">
      <c r="A185" s="0" t="n">
        <v>34</v>
      </c>
      <c r="B185" s="15" t="n">
        <v>45418</v>
      </c>
      <c r="C185" s="13" t="s">
        <v>3296</v>
      </c>
      <c r="D185" s="0" t="s">
        <v>3691</v>
      </c>
      <c r="F185" s="0" t="n">
        <v>18797334</v>
      </c>
      <c r="G185" s="0" t="s">
        <v>30</v>
      </c>
      <c r="H185" s="16" t="str">
        <f aca="false">IF(ISBLANK(tblPagos[[#This Row],[CodigoPartida]]),"",VLOOKUP(tblPagos[[#This Row],[CodigoPartida]],Tabla2[],2,FALSE()))</f>
        <v>Remuneraciones por honorarios profesionales</v>
      </c>
      <c r="I185" s="0" t="s">
        <v>2952</v>
      </c>
      <c r="J185" s="16" t="str">
        <f aca="false">IF(ISBLANK(tblPagos[[#This Row],[DocBeneficiario]]),"",VLOOKUP(tblPagos[[#This Row],[DocBeneficiario]],TabProveedores[],3,FALSE()))</f>
        <v>MORAIMA GUTIERREZ</v>
      </c>
      <c r="K185" s="16" t="s">
        <v>3692</v>
      </c>
      <c r="L185" s="17"/>
      <c r="M185" s="18"/>
      <c r="N185" s="17" t="n">
        <v>7316</v>
      </c>
      <c r="O185" s="17" t="n">
        <v>0</v>
      </c>
      <c r="P185" s="17" t="n">
        <v>0</v>
      </c>
      <c r="Q185" s="17" t="n">
        <v>0</v>
      </c>
      <c r="R185" s="17" t="n">
        <f aca="false">N185-O185-P185-Q185</f>
        <v>7316</v>
      </c>
      <c r="S185" s="14" t="s">
        <v>3302</v>
      </c>
      <c r="T185" s="13"/>
      <c r="U185" s="13"/>
      <c r="V185" s="13"/>
      <c r="W185" s="16" t="s">
        <v>3693</v>
      </c>
    </row>
    <row r="186" customFormat="false" ht="61.15" hidden="true" customHeight="false" outlineLevel="0" collapsed="false">
      <c r="A186" s="0" t="n">
        <v>35</v>
      </c>
      <c r="B186" s="15" t="n">
        <v>45418</v>
      </c>
      <c r="C186" s="13" t="s">
        <v>3296</v>
      </c>
      <c r="D186" s="0" t="s">
        <v>3694</v>
      </c>
      <c r="F186" s="0" t="n">
        <v>18800788</v>
      </c>
      <c r="G186" s="0" t="s">
        <v>834</v>
      </c>
      <c r="H186" s="16" t="str">
        <f aca="false">IF(ISBLANK(tblPagos[[#This Row],[CodigoPartida]]),"",VLOOKUP(tblPagos[[#This Row],[CodigoPartida]],Tabla2[],2,FALSE()))</f>
        <v>Relaciones sociales</v>
      </c>
      <c r="I186" s="0" t="s">
        <v>2785</v>
      </c>
      <c r="J186" s="16" t="str">
        <f aca="false">IF(ISBLANK(tblPagos[[#This Row],[DocBeneficiario]]),"",VLOOKUP(tblPagos[[#This Row],[DocBeneficiario]],TabProveedores[],3,FALSE()))</f>
        <v>BARRA RESTAURANT SPORT PIAMONTE, C.A</v>
      </c>
      <c r="K186" s="16" t="s">
        <v>3695</v>
      </c>
      <c r="L186" s="17"/>
      <c r="M186" s="18"/>
      <c r="N186" s="17" t="n">
        <v>10045.61</v>
      </c>
      <c r="O186" s="17" t="n">
        <v>1039.2</v>
      </c>
      <c r="P186" s="17" t="n">
        <v>0</v>
      </c>
      <c r="Q186" s="17" t="n">
        <v>8.66</v>
      </c>
      <c r="R186" s="17" t="n">
        <f aca="false">N186-O186-P186-Q186</f>
        <v>8997.75</v>
      </c>
      <c r="S186" s="14" t="s">
        <v>3696</v>
      </c>
      <c r="T186" s="13"/>
      <c r="U186" s="13"/>
      <c r="V186" s="13"/>
      <c r="W186" s="16" t="s">
        <v>3292</v>
      </c>
    </row>
    <row r="187" customFormat="false" ht="46.25" hidden="true" customHeight="false" outlineLevel="0" collapsed="false">
      <c r="A187" s="0" t="n">
        <v>36</v>
      </c>
      <c r="B187" s="15" t="n">
        <v>45418</v>
      </c>
      <c r="C187" s="13" t="s">
        <v>3296</v>
      </c>
      <c r="D187" s="0" t="s">
        <v>3697</v>
      </c>
      <c r="F187" s="0" t="n">
        <v>18800849</v>
      </c>
      <c r="G187" s="0" t="s">
        <v>834</v>
      </c>
      <c r="H187" s="16" t="str">
        <f aca="false">IF(ISBLANK(tblPagos[[#This Row],[CodigoPartida]]),"",VLOOKUP(tblPagos[[#This Row],[CodigoPartida]],Tabla2[],2,FALSE()))</f>
        <v>Relaciones sociales</v>
      </c>
      <c r="I187" s="0" t="s">
        <v>3014</v>
      </c>
      <c r="J187" s="16" t="str">
        <f aca="false">IF(ISBLANK(tblPagos[[#This Row],[DocBeneficiario]]),"",VLOOKUP(tblPagos[[#This Row],[DocBeneficiario]],TabProveedores[],3,FALSE()))</f>
        <v>INVERSIONES 2008, C.A.</v>
      </c>
      <c r="K187" s="16" t="s">
        <v>3698</v>
      </c>
      <c r="L187" s="17"/>
      <c r="M187" s="18"/>
      <c r="N187" s="17" t="n">
        <v>1413.09</v>
      </c>
      <c r="O187" s="17" t="n">
        <v>146.18</v>
      </c>
      <c r="P187" s="17" t="n">
        <v>0</v>
      </c>
      <c r="Q187" s="17" t="n">
        <v>1.22</v>
      </c>
      <c r="R187" s="17" t="n">
        <f aca="false">N187-O187-P187-Q187</f>
        <v>1265.69</v>
      </c>
      <c r="S187" s="14" t="s">
        <v>3699</v>
      </c>
      <c r="T187" s="13"/>
      <c r="U187" s="13"/>
      <c r="V187" s="13"/>
      <c r="W187" s="16" t="s">
        <v>3292</v>
      </c>
    </row>
    <row r="188" customFormat="false" ht="31.3" hidden="true" customHeight="false" outlineLevel="0" collapsed="false">
      <c r="A188" s="0" t="n">
        <v>37</v>
      </c>
      <c r="B188" s="15" t="n">
        <v>45418</v>
      </c>
      <c r="C188" s="13" t="s">
        <v>3358</v>
      </c>
      <c r="D188" s="0" t="s">
        <v>3700</v>
      </c>
      <c r="F188" s="0" t="n">
        <v>18800994</v>
      </c>
      <c r="G188" s="0" t="s">
        <v>1503</v>
      </c>
      <c r="H188" s="16" t="str">
        <f aca="false">IF(ISBLANK(tblPagos[[#This Row],[CodigoPartida]]),"",VLOOKUP(tblPagos[[#This Row],[CodigoPartida]],Tabla2[],2,FALSE()))</f>
        <v>Donaciones corrientes a personas</v>
      </c>
      <c r="I188" s="0" t="s">
        <v>3063</v>
      </c>
      <c r="J188" s="16" t="str">
        <f aca="false">IF(ISBLANK(tblPagos[[#This Row],[DocBeneficiario]]),"",VLOOKUP(tblPagos[[#This Row],[DocBeneficiario]],TabProveedores[],3,FALSE()))</f>
        <v>LEOPOLDO CHACIN</v>
      </c>
      <c r="K188" s="16" t="s">
        <v>3701</v>
      </c>
      <c r="L188" s="17"/>
      <c r="M188" s="18"/>
      <c r="N188" s="17" t="n">
        <v>5487</v>
      </c>
      <c r="O188" s="17" t="n">
        <v>0</v>
      </c>
      <c r="P188" s="17" t="n">
        <v>0</v>
      </c>
      <c r="Q188" s="17" t="n">
        <v>0</v>
      </c>
      <c r="R188" s="17" t="n">
        <f aca="false">N188-O188-P188-Q188</f>
        <v>5487</v>
      </c>
      <c r="S188" s="14" t="s">
        <v>3302</v>
      </c>
      <c r="T188" s="13"/>
      <c r="U188" s="13"/>
      <c r="V188" s="13"/>
      <c r="W188" s="16" t="s">
        <v>3329</v>
      </c>
    </row>
    <row r="189" customFormat="false" ht="46.25" hidden="true" customHeight="false" outlineLevel="0" collapsed="false">
      <c r="A189" s="0" t="n">
        <v>38</v>
      </c>
      <c r="B189" s="15" t="n">
        <v>45418</v>
      </c>
      <c r="C189" s="13" t="s">
        <v>3296</v>
      </c>
      <c r="D189" s="0" t="s">
        <v>3702</v>
      </c>
      <c r="F189" s="0" t="n">
        <v>224405</v>
      </c>
      <c r="G189" s="0" t="s">
        <v>794</v>
      </c>
      <c r="H189" s="16" t="str">
        <f aca="false">IF(ISBLANK(tblPagos[[#This Row],[CodigoPartida]]),"",VLOOKUP(tblPagos[[#This Row],[CodigoPartida]],Tabla2[],2,FALSE()))</f>
        <v>Servicios de telefonía prestados por instituciones privadas </v>
      </c>
      <c r="I189" s="0" t="s">
        <v>2897</v>
      </c>
      <c r="J189" s="16" t="str">
        <f aca="false">IF(ISBLANK(tblPagos[[#This Row],[DocBeneficiario]]),"",VLOOKUP(tblPagos[[#This Row],[DocBeneficiario]],TabProveedores[],3,FALSE()))</f>
        <v>CORPORACION DIGITEL</v>
      </c>
      <c r="K189" s="16" t="s">
        <v>3703</v>
      </c>
      <c r="L189" s="17"/>
      <c r="M189" s="18"/>
      <c r="N189" s="17" t="n">
        <v>2622.66</v>
      </c>
      <c r="O189" s="17" t="n">
        <v>0</v>
      </c>
      <c r="P189" s="17" t="n">
        <v>0</v>
      </c>
      <c r="Q189" s="17" t="n">
        <v>0</v>
      </c>
      <c r="R189" s="17" t="n">
        <f aca="false">N189-O189-P189-Q189</f>
        <v>2622.66</v>
      </c>
      <c r="S189" s="14" t="s">
        <v>3302</v>
      </c>
      <c r="T189" s="13"/>
      <c r="U189" s="13"/>
      <c r="V189" s="13"/>
      <c r="W189" s="16" t="s">
        <v>2598</v>
      </c>
    </row>
    <row r="190" customFormat="false" ht="76.1" hidden="true" customHeight="false" outlineLevel="0" collapsed="false">
      <c r="A190" s="0" t="n">
        <v>39</v>
      </c>
      <c r="B190" s="15" t="n">
        <v>45419</v>
      </c>
      <c r="C190" s="13" t="s">
        <v>3296</v>
      </c>
      <c r="D190" s="0" t="s">
        <v>3704</v>
      </c>
      <c r="F190" s="0" t="n">
        <v>18823977</v>
      </c>
      <c r="G190" s="0" t="s">
        <v>848</v>
      </c>
      <c r="H190" s="16" t="str">
        <f aca="false">IF(ISBLANK(tblPagos[[#This Row],[CodigoPartida]]),"",VLOOKUP(tblPagos[[#This Row],[CodigoPartida]],Tabla2[],2,FALSE()))</f>
        <v>Viáticos y pasajes dentro del país</v>
      </c>
      <c r="I190" s="0" t="s">
        <v>2655</v>
      </c>
      <c r="J190" s="16" t="str">
        <f aca="false">IF(ISBLANK(tblPagos[[#This Row],[DocBeneficiario]]),"",VLOOKUP(tblPagos[[#This Row],[DocBeneficiario]],TabProveedores[],3,FALSE()))</f>
        <v>NELSON BELZAREZ</v>
      </c>
      <c r="K190" s="16" t="s">
        <v>3705</v>
      </c>
      <c r="L190" s="17"/>
      <c r="M190" s="18"/>
      <c r="N190" s="17" t="n">
        <v>8806.21</v>
      </c>
      <c r="O190" s="17" t="n">
        <v>0</v>
      </c>
      <c r="P190" s="17" t="n">
        <v>0</v>
      </c>
      <c r="Q190" s="17" t="n">
        <v>0</v>
      </c>
      <c r="R190" s="17" t="n">
        <f aca="false">N190-O190-P190-Q190</f>
        <v>8806.21</v>
      </c>
      <c r="S190" s="14" t="s">
        <v>3302</v>
      </c>
      <c r="T190" s="13"/>
      <c r="U190" s="13"/>
      <c r="V190" s="13"/>
      <c r="W190" s="16" t="s">
        <v>3309</v>
      </c>
    </row>
    <row r="191" customFormat="false" ht="46.25" hidden="true" customHeight="false" outlineLevel="0" collapsed="false">
      <c r="A191" s="0" t="n">
        <v>40</v>
      </c>
      <c r="B191" s="15" t="n">
        <v>45419</v>
      </c>
      <c r="C191" s="13" t="s">
        <v>3358</v>
      </c>
      <c r="D191" s="0" t="s">
        <v>3706</v>
      </c>
      <c r="F191" s="0" t="n">
        <v>18826553</v>
      </c>
      <c r="G191" s="0" t="s">
        <v>1503</v>
      </c>
      <c r="H191" s="16" t="str">
        <f aca="false">IF(ISBLANK(tblPagos[[#This Row],[CodigoPartida]]),"",VLOOKUP(tblPagos[[#This Row],[CodigoPartida]],Tabla2[],2,FALSE()))</f>
        <v>Donaciones corrientes a personas</v>
      </c>
      <c r="I191" s="0" t="s">
        <v>3065</v>
      </c>
      <c r="J191" s="16" t="str">
        <f aca="false">IF(ISBLANK(tblPagos[[#This Row],[DocBeneficiario]]),"",VLOOKUP(tblPagos[[#This Row],[DocBeneficiario]],TabProveedores[],3,FALSE()))</f>
        <v>YORELIS RODRIGUEZ</v>
      </c>
      <c r="K191" s="16" t="s">
        <v>3707</v>
      </c>
      <c r="L191" s="17"/>
      <c r="M191" s="18"/>
      <c r="N191" s="17" t="n">
        <v>2195</v>
      </c>
      <c r="O191" s="17" t="n">
        <v>0</v>
      </c>
      <c r="P191" s="17" t="n">
        <v>0</v>
      </c>
      <c r="Q191" s="17" t="n">
        <v>0</v>
      </c>
      <c r="R191" s="17" t="n">
        <f aca="false">N191-O191-P191-Q191</f>
        <v>2195</v>
      </c>
      <c r="S191" s="14" t="s">
        <v>3302</v>
      </c>
      <c r="T191" s="13"/>
      <c r="U191" s="13"/>
      <c r="V191" s="13"/>
      <c r="W191" s="16" t="s">
        <v>3329</v>
      </c>
    </row>
    <row r="192" customFormat="false" ht="76.1" hidden="true" customHeight="false" outlineLevel="0" collapsed="false">
      <c r="A192" s="0" t="n">
        <v>41</v>
      </c>
      <c r="B192" s="15" t="n">
        <v>45419</v>
      </c>
      <c r="C192" s="13" t="s">
        <v>3296</v>
      </c>
      <c r="D192" s="0" t="s">
        <v>3708</v>
      </c>
      <c r="F192" s="0" t="n">
        <v>18830547</v>
      </c>
      <c r="G192" s="0" t="s">
        <v>848</v>
      </c>
      <c r="H192" s="16" t="str">
        <f aca="false">IF(ISBLANK(tblPagos[[#This Row],[CodigoPartida]]),"",VLOOKUP(tblPagos[[#This Row],[CodigoPartida]],Tabla2[],2,FALSE()))</f>
        <v>Viáticos y pasajes dentro del país</v>
      </c>
      <c r="I192" s="0" t="s">
        <v>2610</v>
      </c>
      <c r="J192" s="16" t="str">
        <f aca="false">IF(ISBLANK(tblPagos[[#This Row],[DocBeneficiario]]),"",VLOOKUP(tblPagos[[#This Row],[DocBeneficiario]],TabProveedores[],3,FALSE()))</f>
        <v>YOMARI LINARES</v>
      </c>
      <c r="K192" s="16" t="s">
        <v>3709</v>
      </c>
      <c r="L192" s="17"/>
      <c r="M192" s="18"/>
      <c r="N192" s="17" t="n">
        <v>9569.33</v>
      </c>
      <c r="O192" s="17" t="n">
        <v>0</v>
      </c>
      <c r="P192" s="17" t="n">
        <v>0</v>
      </c>
      <c r="Q192" s="17" t="n">
        <v>0</v>
      </c>
      <c r="R192" s="17" t="n">
        <f aca="false">N192-O192-P192-Q192</f>
        <v>9569.33</v>
      </c>
      <c r="S192" s="14" t="s">
        <v>3302</v>
      </c>
      <c r="T192" s="13"/>
      <c r="U192" s="13"/>
      <c r="V192" s="13"/>
      <c r="W192" s="16" t="s">
        <v>3309</v>
      </c>
    </row>
    <row r="193" customFormat="false" ht="61.15" hidden="true" customHeight="false" outlineLevel="0" collapsed="false">
      <c r="A193" s="0" t="n">
        <v>42</v>
      </c>
      <c r="B193" s="15" t="n">
        <v>45419</v>
      </c>
      <c r="C193" s="13" t="s">
        <v>3296</v>
      </c>
      <c r="D193" s="0" t="s">
        <v>3710</v>
      </c>
      <c r="F193" s="0" t="n">
        <v>18830604</v>
      </c>
      <c r="G193" s="0" t="s">
        <v>848</v>
      </c>
      <c r="H193" s="16" t="str">
        <f aca="false">IF(ISBLANK(tblPagos[[#This Row],[CodigoPartida]]),"",VLOOKUP(tblPagos[[#This Row],[CodigoPartida]],Tabla2[],2,FALSE()))</f>
        <v>Viáticos y pasajes dentro del país</v>
      </c>
      <c r="I193" s="0" t="s">
        <v>2642</v>
      </c>
      <c r="J193" s="16" t="str">
        <f aca="false">IF(ISBLANK(tblPagos[[#This Row],[DocBeneficiario]]),"",VLOOKUP(tblPagos[[#This Row],[DocBeneficiario]],TabProveedores[],3,FALSE()))</f>
        <v>ALEXANDER TORRES</v>
      </c>
      <c r="K193" s="16" t="s">
        <v>3711</v>
      </c>
      <c r="L193" s="17"/>
      <c r="M193" s="18"/>
      <c r="N193" s="17" t="n">
        <v>3028.82</v>
      </c>
      <c r="O193" s="17" t="n">
        <v>0</v>
      </c>
      <c r="P193" s="17" t="n">
        <v>0</v>
      </c>
      <c r="Q193" s="17" t="n">
        <v>0</v>
      </c>
      <c r="R193" s="17" t="n">
        <f aca="false">N193-O193-P193-Q193</f>
        <v>3028.82</v>
      </c>
      <c r="S193" s="14" t="s">
        <v>3302</v>
      </c>
      <c r="T193" s="13"/>
      <c r="U193" s="13"/>
      <c r="V193" s="13"/>
      <c r="W193" s="16" t="s">
        <v>3309</v>
      </c>
    </row>
    <row r="194" customFormat="false" ht="46.25" hidden="true" customHeight="false" outlineLevel="0" collapsed="false">
      <c r="A194" s="0" t="n">
        <v>43</v>
      </c>
      <c r="B194" s="15" t="n">
        <v>45419</v>
      </c>
      <c r="C194" s="13" t="s">
        <v>3358</v>
      </c>
      <c r="D194" s="0" t="s">
        <v>3712</v>
      </c>
      <c r="F194" s="0" t="n">
        <v>18834627</v>
      </c>
      <c r="G194" s="0" t="s">
        <v>1503</v>
      </c>
      <c r="H194" s="16" t="str">
        <f aca="false">IF(ISBLANK(tblPagos[[#This Row],[CodigoPartida]]),"",VLOOKUP(tblPagos[[#This Row],[CodigoPartida]],Tabla2[],2,FALSE()))</f>
        <v>Donaciones corrientes a personas</v>
      </c>
      <c r="I194" s="0" t="s">
        <v>2925</v>
      </c>
      <c r="J194" s="16" t="str">
        <f aca="false">IF(ISBLANK(tblPagos[[#This Row],[DocBeneficiario]]),"",VLOOKUP(tblPagos[[#This Row],[DocBeneficiario]],TabProveedores[],3,FALSE()))</f>
        <v>REPUESTOS ALIRON, C.A</v>
      </c>
      <c r="K194" s="16" t="s">
        <v>3713</v>
      </c>
      <c r="L194" s="17"/>
      <c r="M194" s="18"/>
      <c r="N194" s="17" t="n">
        <v>3845.46</v>
      </c>
      <c r="O194" s="17" t="n">
        <v>397.81</v>
      </c>
      <c r="P194" s="17" t="n">
        <v>0</v>
      </c>
      <c r="Q194" s="17" t="n">
        <v>3.32</v>
      </c>
      <c r="R194" s="17" t="n">
        <f aca="false">N194-O194-P194-Q194</f>
        <v>3444.33</v>
      </c>
      <c r="S194" s="14" t="s">
        <v>3714</v>
      </c>
      <c r="T194" s="13"/>
      <c r="U194" s="13"/>
      <c r="V194" s="13"/>
      <c r="W194" s="16" t="s">
        <v>3003</v>
      </c>
    </row>
    <row r="195" customFormat="false" ht="61.15" hidden="true" customHeight="false" outlineLevel="0" collapsed="false">
      <c r="A195" s="0" t="n">
        <v>44</v>
      </c>
      <c r="B195" s="15" t="n">
        <v>45419</v>
      </c>
      <c r="C195" s="13" t="s">
        <v>3358</v>
      </c>
      <c r="D195" s="0" t="s">
        <v>3715</v>
      </c>
      <c r="F195" s="0" t="n">
        <v>18834799</v>
      </c>
      <c r="G195" s="0" t="s">
        <v>1503</v>
      </c>
      <c r="H195" s="16" t="str">
        <f aca="false">IF(ISBLANK(tblPagos[[#This Row],[CodigoPartida]]),"",VLOOKUP(tblPagos[[#This Row],[CodigoPartida]],Tabla2[],2,FALSE()))</f>
        <v>Donaciones corrientes a personas</v>
      </c>
      <c r="I195" s="0" t="s">
        <v>2925</v>
      </c>
      <c r="J195" s="16" t="str">
        <f aca="false">IF(ISBLANK(tblPagos[[#This Row],[DocBeneficiario]]),"",VLOOKUP(tblPagos[[#This Row],[DocBeneficiario]],TabProveedores[],3,FALSE()))</f>
        <v>REPUESTOS ALIRON, C.A</v>
      </c>
      <c r="K195" s="16" t="s">
        <v>3716</v>
      </c>
      <c r="L195" s="17"/>
      <c r="M195" s="18"/>
      <c r="N195" s="17" t="n">
        <v>5926.44</v>
      </c>
      <c r="O195" s="17" t="n">
        <v>613.08</v>
      </c>
      <c r="P195" s="17" t="n">
        <v>0</v>
      </c>
      <c r="Q195" s="17" t="n">
        <v>5.11</v>
      </c>
      <c r="R195" s="17" t="n">
        <f aca="false">N195-O195-P195-Q195</f>
        <v>5308.25</v>
      </c>
      <c r="S195" s="14" t="s">
        <v>3717</v>
      </c>
      <c r="T195" s="13"/>
      <c r="U195" s="13"/>
      <c r="V195" s="13"/>
      <c r="W195" s="16" t="s">
        <v>3003</v>
      </c>
    </row>
    <row r="196" customFormat="false" ht="61.15" hidden="true" customHeight="false" outlineLevel="0" collapsed="false">
      <c r="A196" s="0" t="n">
        <v>45</v>
      </c>
      <c r="B196" s="15" t="n">
        <v>45420</v>
      </c>
      <c r="C196" s="13" t="s">
        <v>3358</v>
      </c>
      <c r="D196" s="0" t="s">
        <v>3718</v>
      </c>
      <c r="F196" s="0" t="n">
        <v>18862425</v>
      </c>
      <c r="G196" s="0" t="s">
        <v>1503</v>
      </c>
      <c r="H196" s="16" t="str">
        <f aca="false">IF(ISBLANK(tblPagos[[#This Row],[CodigoPartida]]),"",VLOOKUP(tblPagos[[#This Row],[CodigoPartida]],Tabla2[],2,FALSE()))</f>
        <v>Donaciones corrientes a personas</v>
      </c>
      <c r="I196" s="16" t="s">
        <v>3067</v>
      </c>
      <c r="J196" s="0" t="str">
        <f aca="false">IF(ISBLANK(tblPagos[[#This Row],[DocBeneficiario]]),"",VLOOKUP(tblPagos[[#This Row],[DocBeneficiario]],TabProveedores[],3,FALSE()))</f>
        <v>DIXIO CARRIZO</v>
      </c>
      <c r="K196" s="16" t="s">
        <v>3719</v>
      </c>
      <c r="L196" s="17"/>
      <c r="M196" s="18"/>
      <c r="N196" s="17" t="n">
        <v>7312</v>
      </c>
      <c r="O196" s="17" t="n">
        <v>0</v>
      </c>
      <c r="P196" s="17" t="n">
        <v>0</v>
      </c>
      <c r="Q196" s="17" t="n">
        <v>0</v>
      </c>
      <c r="R196" s="17" t="n">
        <f aca="false">N196-O196-P196-Q196</f>
        <v>7312</v>
      </c>
      <c r="S196" s="14" t="s">
        <v>3302</v>
      </c>
      <c r="T196" s="13"/>
      <c r="U196" s="13"/>
      <c r="V196" s="13"/>
      <c r="W196" s="16" t="s">
        <v>3329</v>
      </c>
    </row>
    <row r="197" customFormat="false" ht="61.15" hidden="true" customHeight="false" outlineLevel="0" collapsed="false">
      <c r="A197" s="0" t="n">
        <v>46</v>
      </c>
      <c r="B197" s="15" t="n">
        <v>45420</v>
      </c>
      <c r="C197" s="13" t="s">
        <v>3296</v>
      </c>
      <c r="D197" s="0" t="s">
        <v>3720</v>
      </c>
      <c r="F197" s="0" t="n">
        <v>18866543</v>
      </c>
      <c r="G197" s="0" t="s">
        <v>848</v>
      </c>
      <c r="H197" s="16" t="str">
        <f aca="false">IF(ISBLANK(tblPagos[[#This Row],[CodigoPartida]]),"",VLOOKUP(tblPagos[[#This Row],[CodigoPartida]],Tabla2[],2,FALSE()))</f>
        <v>Viáticos y pasajes dentro del país</v>
      </c>
      <c r="I197" s="0" t="s">
        <v>2865</v>
      </c>
      <c r="J197" s="16" t="str">
        <f aca="false">IF(ISBLANK(tblPagos[[#This Row],[DocBeneficiario]]),"",VLOOKUP(tblPagos[[#This Row],[DocBeneficiario]],TabProveedores[],3,FALSE()))</f>
        <v>MARIA TERESA MEDINA</v>
      </c>
      <c r="K197" s="16" t="s">
        <v>3721</v>
      </c>
      <c r="L197" s="17"/>
      <c r="M197" s="18"/>
      <c r="N197" s="17" t="n">
        <v>7918.9</v>
      </c>
      <c r="O197" s="17" t="n">
        <v>0</v>
      </c>
      <c r="P197" s="17" t="n">
        <v>0</v>
      </c>
      <c r="Q197" s="17" t="n">
        <v>0</v>
      </c>
      <c r="R197" s="17" t="n">
        <f aca="false">N197-O197-P197-Q197</f>
        <v>7918.9</v>
      </c>
      <c r="S197" s="14" t="s">
        <v>3302</v>
      </c>
      <c r="T197" s="13"/>
      <c r="U197" s="13"/>
      <c r="V197" s="13"/>
      <c r="W197" s="16" t="s">
        <v>3309</v>
      </c>
    </row>
    <row r="198" customFormat="false" ht="46.25" hidden="true" customHeight="false" outlineLevel="0" collapsed="false">
      <c r="A198" s="0" t="n">
        <v>47</v>
      </c>
      <c r="B198" s="15" t="n">
        <v>45421</v>
      </c>
      <c r="C198" s="13" t="s">
        <v>3358</v>
      </c>
      <c r="D198" s="0" t="s">
        <v>3722</v>
      </c>
      <c r="F198" s="16" t="n">
        <v>18884121</v>
      </c>
      <c r="G198" s="0" t="s">
        <v>1503</v>
      </c>
      <c r="H198" s="16" t="str">
        <f aca="false">IF(ISBLANK(tblPagos[[#This Row],[CodigoPartida]]),"",VLOOKUP(tblPagos[[#This Row],[CodigoPartida]],Tabla2[],2,FALSE()))</f>
        <v>Donaciones corrientes a personas</v>
      </c>
      <c r="I198" s="16" t="s">
        <v>3069</v>
      </c>
      <c r="J198" s="16" t="str">
        <f aca="false">IF(ISBLANK(tblPagos[[#This Row],[DocBeneficiario]]),"",VLOOKUP(tblPagos[[#This Row],[DocBeneficiario]],TabProveedores[],3,FALSE()))</f>
        <v>ALBERTO GUERRERO</v>
      </c>
      <c r="K198" s="16" t="s">
        <v>3723</v>
      </c>
      <c r="L198" s="17"/>
      <c r="M198" s="18"/>
      <c r="N198" s="17" t="n">
        <v>5487</v>
      </c>
      <c r="O198" s="17" t="n">
        <v>0</v>
      </c>
      <c r="P198" s="17" t="n">
        <v>0</v>
      </c>
      <c r="Q198" s="17" t="n">
        <v>0</v>
      </c>
      <c r="R198" s="17" t="n">
        <f aca="false">N198-O198-P198-Q198</f>
        <v>5487</v>
      </c>
      <c r="S198" s="23" t="s">
        <v>3724</v>
      </c>
      <c r="T198" s="24"/>
      <c r="U198" s="24"/>
      <c r="V198" s="24"/>
      <c r="W198" s="16" t="s">
        <v>3329</v>
      </c>
    </row>
    <row r="199" customFormat="false" ht="46.25" hidden="true" customHeight="false" outlineLevel="0" collapsed="false">
      <c r="A199" s="0" t="n">
        <v>48</v>
      </c>
      <c r="B199" s="15" t="n">
        <v>45421</v>
      </c>
      <c r="C199" s="13" t="s">
        <v>3358</v>
      </c>
      <c r="D199" s="0" t="s">
        <v>3725</v>
      </c>
      <c r="F199" s="0" t="n">
        <v>18899324</v>
      </c>
      <c r="G199" s="0" t="s">
        <v>1503</v>
      </c>
      <c r="H199" s="16" t="str">
        <f aca="false">IF(ISBLANK(tblPagos[[#This Row],[CodigoPartida]]),"",VLOOKUP(tblPagos[[#This Row],[CodigoPartida]],Tabla2[],2,FALSE()))</f>
        <v>Donaciones corrientes a personas</v>
      </c>
      <c r="I199" s="0" t="s">
        <v>3069</v>
      </c>
      <c r="J199" s="16" t="str">
        <f aca="false">IF(ISBLANK(tblPagos[[#This Row],[DocBeneficiario]]),"",VLOOKUP(tblPagos[[#This Row],[DocBeneficiario]],TabProveedores[],3,FALSE()))</f>
        <v>ALBERTO GUERRERO</v>
      </c>
      <c r="K199" s="16" t="s">
        <v>3723</v>
      </c>
      <c r="L199" s="17"/>
      <c r="M199" s="18"/>
      <c r="N199" s="17" t="n">
        <v>5488</v>
      </c>
      <c r="O199" s="17" t="n">
        <v>0</v>
      </c>
      <c r="P199" s="17" t="n">
        <v>0</v>
      </c>
      <c r="Q199" s="17" t="n">
        <v>0</v>
      </c>
      <c r="R199" s="17" t="n">
        <f aca="false">N199-O199-P199-Q199</f>
        <v>5488</v>
      </c>
      <c r="S199" s="14" t="s">
        <v>3302</v>
      </c>
      <c r="T199" s="13"/>
      <c r="U199" s="13"/>
      <c r="V199" s="13"/>
      <c r="W199" s="16" t="s">
        <v>3329</v>
      </c>
    </row>
    <row r="200" customFormat="false" ht="76.1" hidden="true" customHeight="false" outlineLevel="0" collapsed="false">
      <c r="A200" s="0" t="n">
        <v>49</v>
      </c>
      <c r="B200" s="15" t="n">
        <v>45421</v>
      </c>
      <c r="C200" s="13" t="s">
        <v>3296</v>
      </c>
      <c r="D200" s="25" t="s">
        <v>3726</v>
      </c>
      <c r="F200" s="0" t="n">
        <v>18894848</v>
      </c>
      <c r="G200" s="0" t="s">
        <v>506</v>
      </c>
      <c r="H200" s="16" t="str">
        <f aca="false">IF(ISBLANK(tblPagos[[#This Row],[CodigoPartida]]),"",VLOOKUP(tblPagos[[#This Row],[CodigoPartida]],Tabla2[],2,FALSE()))</f>
        <v>Ayudas especiales asignadas al personal empleado </v>
      </c>
      <c r="I200" s="0" t="s">
        <v>3073</v>
      </c>
      <c r="J200" s="16" t="str">
        <f aca="false">IF(ISBLANK(tblPagos[[#This Row],[DocBeneficiario]]),"",VLOOKUP(tblPagos[[#This Row],[DocBeneficiario]],TabProveedores[],3,FALSE()))</f>
        <v>MAYEIMPORT</v>
      </c>
      <c r="K200" s="16" t="s">
        <v>3727</v>
      </c>
      <c r="L200" s="17"/>
      <c r="M200" s="18"/>
      <c r="N200" s="17" t="n">
        <v>11161.78</v>
      </c>
      <c r="O200" s="17" t="n">
        <v>0</v>
      </c>
      <c r="P200" s="17" t="n">
        <v>0</v>
      </c>
      <c r="Q200" s="17" t="n">
        <v>0</v>
      </c>
      <c r="R200" s="17" t="n">
        <f aca="false">N200-O200-P200-Q200</f>
        <v>11161.78</v>
      </c>
      <c r="S200" s="23" t="s">
        <v>3724</v>
      </c>
      <c r="T200" s="24"/>
      <c r="U200" s="24"/>
      <c r="V200" s="24"/>
      <c r="W200" s="16" t="s">
        <v>3728</v>
      </c>
    </row>
    <row r="201" customFormat="false" ht="46.25" hidden="true" customHeight="false" outlineLevel="0" collapsed="false">
      <c r="A201" s="0" t="n">
        <v>50</v>
      </c>
      <c r="B201" s="15" t="n">
        <v>45421</v>
      </c>
      <c r="C201" s="13" t="s">
        <v>3296</v>
      </c>
      <c r="D201" s="0" t="s">
        <v>3729</v>
      </c>
      <c r="F201" s="0" t="n">
        <v>18895053</v>
      </c>
      <c r="G201" s="0" t="s">
        <v>1503</v>
      </c>
      <c r="H201" s="16" t="str">
        <f aca="false">IF(ISBLANK(tblPagos[[#This Row],[CodigoPartida]]),"",VLOOKUP(tblPagos[[#This Row],[CodigoPartida]],Tabla2[],2,FALSE()))</f>
        <v>Donaciones corrientes a personas</v>
      </c>
      <c r="I201" s="0" t="s">
        <v>2693</v>
      </c>
      <c r="J201" s="16" t="str">
        <f aca="false">IF(ISBLANK(tblPagos[[#This Row],[DocBeneficiario]]),"",VLOOKUP(tblPagos[[#This Row],[DocBeneficiario]],TabProveedores[],3,FALSE()))</f>
        <v>SUMINISTROS MEDIPAZ, C.A.</v>
      </c>
      <c r="K201" s="16" t="s">
        <v>3730</v>
      </c>
      <c r="L201" s="17"/>
      <c r="M201" s="18"/>
      <c r="N201" s="17" t="n">
        <v>100375</v>
      </c>
      <c r="O201" s="17" t="n">
        <v>0</v>
      </c>
      <c r="P201" s="17" t="n">
        <v>0</v>
      </c>
      <c r="Q201" s="17" t="n">
        <v>0</v>
      </c>
      <c r="R201" s="17" t="n">
        <f aca="false">N201-O201-P201-Q201</f>
        <v>100375</v>
      </c>
      <c r="S201" s="14" t="s">
        <v>3731</v>
      </c>
      <c r="T201" s="13"/>
      <c r="U201" s="13"/>
      <c r="V201" s="13"/>
      <c r="W201" s="16" t="s">
        <v>3003</v>
      </c>
    </row>
    <row r="202" customFormat="false" ht="46.25" hidden="true" customHeight="false" outlineLevel="0" collapsed="false">
      <c r="A202" s="0" t="n">
        <v>51</v>
      </c>
      <c r="B202" s="15" t="n">
        <v>45421</v>
      </c>
      <c r="C202" s="13" t="s">
        <v>3296</v>
      </c>
      <c r="D202" s="0" t="s">
        <v>3732</v>
      </c>
      <c r="F202" s="0" t="n">
        <v>18895351</v>
      </c>
      <c r="G202" s="0" t="s">
        <v>1503</v>
      </c>
      <c r="H202" s="16" t="str">
        <f aca="false">IF(ISBLANK(tblPagos[[#This Row],[CodigoPartida]]),"",VLOOKUP(tblPagos[[#This Row],[CodigoPartida]],Tabla2[],2,FALSE()))</f>
        <v>Donaciones corrientes a personas</v>
      </c>
      <c r="I202" s="0" t="s">
        <v>3006</v>
      </c>
      <c r="J202" s="16" t="str">
        <f aca="false">IF(ISBLANK(tblPagos[[#This Row],[DocBeneficiario]]),"",VLOOKUP(tblPagos[[#This Row],[DocBeneficiario]],TabProveedores[],3,FALSE()))</f>
        <v>SERVICIOS LEZAMA, C.A</v>
      </c>
      <c r="K202" s="16" t="s">
        <v>3733</v>
      </c>
      <c r="L202" s="17"/>
      <c r="M202" s="18"/>
      <c r="N202" s="17" t="n">
        <v>3093.34</v>
      </c>
      <c r="O202" s="17" t="n">
        <v>426.67</v>
      </c>
      <c r="P202" s="17" t="n">
        <v>0</v>
      </c>
      <c r="Q202" s="17" t="n">
        <v>2.67</v>
      </c>
      <c r="R202" s="17" t="n">
        <f aca="false">N202-O202-P202-Q202</f>
        <v>2664</v>
      </c>
      <c r="S202" s="14" t="s">
        <v>3734</v>
      </c>
      <c r="T202" s="13"/>
      <c r="U202" s="13"/>
      <c r="V202" s="13"/>
      <c r="W202" s="16" t="s">
        <v>3003</v>
      </c>
    </row>
    <row r="203" customFormat="false" ht="46.25" hidden="true" customHeight="false" outlineLevel="0" collapsed="false">
      <c r="A203" s="0" t="n">
        <v>52</v>
      </c>
      <c r="B203" s="15" t="n">
        <v>45421</v>
      </c>
      <c r="C203" s="13" t="s">
        <v>3296</v>
      </c>
      <c r="D203" s="0" t="s">
        <v>3735</v>
      </c>
      <c r="F203" s="0" t="n">
        <v>18895418</v>
      </c>
      <c r="G203" s="0" t="s">
        <v>1503</v>
      </c>
      <c r="H203" s="16" t="str">
        <f aca="false">IF(ISBLANK(tblPagos[[#This Row],[CodigoPartida]]),"",VLOOKUP(tblPagos[[#This Row],[CodigoPartida]],Tabla2[],2,FALSE()))</f>
        <v>Donaciones corrientes a personas</v>
      </c>
      <c r="I203" s="0" t="s">
        <v>3006</v>
      </c>
      <c r="J203" s="16" t="str">
        <f aca="false">IF(ISBLANK(tblPagos[[#This Row],[DocBeneficiario]]),"",VLOOKUP(tblPagos[[#This Row],[DocBeneficiario]],TabProveedores[],3,FALSE()))</f>
        <v>SERVICIOS LEZAMA, C.A</v>
      </c>
      <c r="K203" s="16" t="s">
        <v>3736</v>
      </c>
      <c r="L203" s="17"/>
      <c r="M203" s="18"/>
      <c r="N203" s="17" t="n">
        <v>5334.84</v>
      </c>
      <c r="O203" s="17" t="n">
        <v>735.84</v>
      </c>
      <c r="P203" s="17" t="n">
        <v>0</v>
      </c>
      <c r="Q203" s="17" t="n">
        <v>4.6</v>
      </c>
      <c r="R203" s="17" t="n">
        <f aca="false">N203-O203-P203-Q203</f>
        <v>4594.4</v>
      </c>
      <c r="S203" s="14" t="s">
        <v>3737</v>
      </c>
      <c r="T203" s="13"/>
      <c r="U203" s="13"/>
      <c r="V203" s="13"/>
      <c r="W203" s="16" t="s">
        <v>3003</v>
      </c>
    </row>
    <row r="204" customFormat="false" ht="46.25" hidden="true" customHeight="false" outlineLevel="0" collapsed="false">
      <c r="A204" s="0" t="n">
        <v>53</v>
      </c>
      <c r="B204" s="15" t="n">
        <v>45421</v>
      </c>
      <c r="C204" s="13" t="s">
        <v>3296</v>
      </c>
      <c r="D204" s="0" t="s">
        <v>3738</v>
      </c>
      <c r="F204" s="0" t="n">
        <v>18895545</v>
      </c>
      <c r="G204" s="0" t="s">
        <v>1503</v>
      </c>
      <c r="H204" s="16" t="str">
        <f aca="false">IF(ISBLANK(tblPagos[[#This Row],[CodigoPartida]]),"",VLOOKUP(tblPagos[[#This Row],[CodigoPartida]],Tabla2[],2,FALSE()))</f>
        <v>Donaciones corrientes a personas</v>
      </c>
      <c r="I204" s="0" t="s">
        <v>3075</v>
      </c>
      <c r="J204" s="16" t="str">
        <f aca="false">IF(ISBLANK(tblPagos[[#This Row],[DocBeneficiario]]),"",VLOOKUP(tblPagos[[#This Row],[DocBeneficiario]],TabProveedores[],3,FALSE()))</f>
        <v>YAIBELY LOPEZ</v>
      </c>
      <c r="K204" s="16" t="s">
        <v>3739</v>
      </c>
      <c r="L204" s="17"/>
      <c r="M204" s="18"/>
      <c r="N204" s="17" t="n">
        <v>7316</v>
      </c>
      <c r="O204" s="17" t="n">
        <v>0</v>
      </c>
      <c r="P204" s="17" t="n">
        <v>0</v>
      </c>
      <c r="Q204" s="17" t="n">
        <v>0</v>
      </c>
      <c r="R204" s="17" t="n">
        <f aca="false">N204-O204-P204-Q204</f>
        <v>7316</v>
      </c>
      <c r="S204" s="14" t="s">
        <v>3302</v>
      </c>
      <c r="T204" s="13"/>
      <c r="U204" s="13"/>
      <c r="V204" s="13"/>
      <c r="W204" s="16" t="s">
        <v>3329</v>
      </c>
    </row>
    <row r="205" customFormat="false" ht="76.1" hidden="true" customHeight="false" outlineLevel="0" collapsed="false">
      <c r="A205" s="0" t="n">
        <v>54</v>
      </c>
      <c r="B205" s="15" t="n">
        <v>45421</v>
      </c>
      <c r="C205" s="13" t="s">
        <v>3296</v>
      </c>
      <c r="D205" s="0" t="s">
        <v>3740</v>
      </c>
      <c r="F205" s="0" t="n">
        <v>18898156</v>
      </c>
      <c r="G205" s="0" t="s">
        <v>506</v>
      </c>
      <c r="H205" s="16" t="str">
        <f aca="false">IF(ISBLANK(tblPagos[[#This Row],[CodigoPartida]]),"",VLOOKUP(tblPagos[[#This Row],[CodigoPartida]],Tabla2[],2,FALSE()))</f>
        <v>Ayudas especiales asignadas al personal empleado </v>
      </c>
      <c r="I205" s="16" t="s">
        <v>3073</v>
      </c>
      <c r="J205" s="16" t="str">
        <f aca="false">IF(ISBLANK(tblPagos[[#This Row],[DocBeneficiario]]),"",VLOOKUP(tblPagos[[#This Row],[DocBeneficiario]],TabProveedores[],3,FALSE()))</f>
        <v>MAYEIMPORT</v>
      </c>
      <c r="K205" s="16" t="s">
        <v>3741</v>
      </c>
      <c r="L205" s="17"/>
      <c r="M205" s="18"/>
      <c r="N205" s="17" t="n">
        <v>11161.94</v>
      </c>
      <c r="O205" s="17" t="n">
        <v>1154.68</v>
      </c>
      <c r="P205" s="17" t="n">
        <v>0</v>
      </c>
      <c r="Q205" s="17" t="n">
        <v>9.62</v>
      </c>
      <c r="R205" s="17" t="n">
        <f aca="false">N205-O205-P205-Q205</f>
        <v>9997.64</v>
      </c>
      <c r="S205" s="14" t="s">
        <v>3742</v>
      </c>
      <c r="T205" s="13"/>
      <c r="U205" s="13"/>
      <c r="V205" s="13"/>
      <c r="W205" s="16" t="s">
        <v>3728</v>
      </c>
    </row>
    <row r="206" customFormat="false" ht="46.25" hidden="true" customHeight="false" outlineLevel="0" collapsed="false">
      <c r="A206" s="0" t="n">
        <v>55</v>
      </c>
      <c r="B206" s="15" t="n">
        <v>45421</v>
      </c>
      <c r="C206" s="13" t="s">
        <v>3296</v>
      </c>
      <c r="D206" s="0" t="s">
        <v>3743</v>
      </c>
      <c r="F206" s="0" t="n">
        <v>18898579</v>
      </c>
      <c r="G206" s="0" t="s">
        <v>176</v>
      </c>
      <c r="H206" s="16" t="str">
        <f aca="false">IF(ISBLANK(tblPagos[[#This Row],[CodigoPartida]]),"",VLOOKUP(tblPagos[[#This Row],[CodigoPartida]],Tabla2[],2,FALSE()))</f>
        <v>Bono compensatorio de transporte al personal empleado</v>
      </c>
      <c r="I206" s="0" t="s">
        <v>2639</v>
      </c>
      <c r="J206" s="16" t="str">
        <f aca="false">IF(ISBLANK(tblPagos[[#This Row],[DocBeneficiario]]),"",VLOOKUP(tblPagos[[#This Row],[DocBeneficiario]],TabProveedores[],3,FALSE()))</f>
        <v>ANDRELYS CHOURIO</v>
      </c>
      <c r="K206" s="16" t="s">
        <v>3744</v>
      </c>
      <c r="L206" s="17"/>
      <c r="M206" s="18"/>
      <c r="N206" s="17" t="n">
        <v>1829</v>
      </c>
      <c r="O206" s="17" t="n">
        <v>0</v>
      </c>
      <c r="P206" s="17" t="n">
        <v>0</v>
      </c>
      <c r="Q206" s="17" t="n">
        <v>0</v>
      </c>
      <c r="R206" s="17" t="n">
        <f aca="false">N206-O206-P206-Q206</f>
        <v>1829</v>
      </c>
      <c r="S206" s="14" t="s">
        <v>3302</v>
      </c>
      <c r="T206" s="13"/>
      <c r="U206" s="13"/>
      <c r="V206" s="13"/>
      <c r="W206" s="16" t="s">
        <v>3412</v>
      </c>
    </row>
    <row r="207" customFormat="false" ht="61.15" hidden="true" customHeight="false" outlineLevel="0" collapsed="false">
      <c r="A207" s="0" t="n">
        <v>56</v>
      </c>
      <c r="B207" s="15" t="n">
        <v>45421</v>
      </c>
      <c r="C207" s="13" t="s">
        <v>3296</v>
      </c>
      <c r="D207" s="0" t="s">
        <v>3745</v>
      </c>
      <c r="F207" s="0" t="n">
        <v>18898690</v>
      </c>
      <c r="G207" s="0" t="s">
        <v>848</v>
      </c>
      <c r="H207" s="16" t="str">
        <f aca="false">IF(ISBLANK(tblPagos[[#This Row],[CodigoPartida]]),"",VLOOKUP(tblPagos[[#This Row],[CodigoPartida]],Tabla2[],2,FALSE()))</f>
        <v>Viáticos y pasajes dentro del país</v>
      </c>
      <c r="I207" s="0" t="s">
        <v>2652</v>
      </c>
      <c r="J207" s="16" t="str">
        <f aca="false">IF(ISBLANK(tblPagos[[#This Row],[DocBeneficiario]]),"",VLOOKUP(tblPagos[[#This Row],[DocBeneficiario]],TabProveedores[],3,FALSE()))</f>
        <v>MERLIN RODRIGUEZ</v>
      </c>
      <c r="K207" s="16" t="s">
        <v>3746</v>
      </c>
      <c r="L207" s="17"/>
      <c r="M207" s="18"/>
      <c r="N207" s="17" t="n">
        <v>7813.49</v>
      </c>
      <c r="O207" s="17" t="n">
        <v>0</v>
      </c>
      <c r="P207" s="17" t="n">
        <v>0</v>
      </c>
      <c r="Q207" s="17" t="n">
        <v>0</v>
      </c>
      <c r="R207" s="17" t="n">
        <f aca="false">N207-O207-P207-Q207</f>
        <v>7813.49</v>
      </c>
      <c r="S207" s="14" t="s">
        <v>3302</v>
      </c>
      <c r="T207" s="13"/>
      <c r="U207" s="13"/>
      <c r="V207" s="13"/>
      <c r="W207" s="16" t="s">
        <v>3309</v>
      </c>
    </row>
    <row r="208" customFormat="false" ht="46.25" hidden="true" customHeight="false" outlineLevel="0" collapsed="false">
      <c r="A208" s="0" t="n">
        <v>57</v>
      </c>
      <c r="B208" s="15" t="n">
        <v>45421</v>
      </c>
      <c r="C208" s="13" t="s">
        <v>3296</v>
      </c>
      <c r="D208" s="0" t="s">
        <v>3747</v>
      </c>
      <c r="F208" s="0" t="n">
        <v>18898813</v>
      </c>
      <c r="G208" s="0" t="s">
        <v>176</v>
      </c>
      <c r="H208" s="16" t="str">
        <f aca="false">IF(ISBLANK(tblPagos[[#This Row],[CodigoPartida]]),"",VLOOKUP(tblPagos[[#This Row],[CodigoPartida]],Tabla2[],2,FALSE()))</f>
        <v>Bono compensatorio de transporte al personal empleado</v>
      </c>
      <c r="I208" s="0" t="s">
        <v>2865</v>
      </c>
      <c r="J208" s="16" t="str">
        <f aca="false">IF(ISBLANK(tblPagos[[#This Row],[DocBeneficiario]]),"",VLOOKUP(tblPagos[[#This Row],[DocBeneficiario]],TabProveedores[],3,FALSE()))</f>
        <v>MARIA TERESA MEDINA</v>
      </c>
      <c r="K208" s="16" t="s">
        <v>3744</v>
      </c>
      <c r="L208" s="17"/>
      <c r="M208" s="18"/>
      <c r="N208" s="17" t="n">
        <v>1828</v>
      </c>
      <c r="O208" s="17" t="n">
        <v>0</v>
      </c>
      <c r="P208" s="17" t="n">
        <v>0</v>
      </c>
      <c r="Q208" s="17" t="n">
        <v>0</v>
      </c>
      <c r="R208" s="17" t="n">
        <f aca="false">N208-O208-P208-Q208</f>
        <v>1828</v>
      </c>
      <c r="S208" s="14" t="s">
        <v>3302</v>
      </c>
      <c r="T208" s="13"/>
      <c r="U208" s="13"/>
      <c r="V208" s="13"/>
      <c r="W208" s="16" t="s">
        <v>3412</v>
      </c>
    </row>
    <row r="209" customFormat="false" ht="46.25" hidden="true" customHeight="false" outlineLevel="0" collapsed="false">
      <c r="A209" s="0" t="n">
        <v>58</v>
      </c>
      <c r="B209" s="15" t="n">
        <v>45421</v>
      </c>
      <c r="C209" s="13" t="s">
        <v>3296</v>
      </c>
      <c r="D209" s="0" t="s">
        <v>3748</v>
      </c>
      <c r="F209" s="0" t="n">
        <v>18898888</v>
      </c>
      <c r="G209" s="0" t="s">
        <v>176</v>
      </c>
      <c r="H209" s="16" t="str">
        <f aca="false">IF(ISBLANK(tblPagos[[#This Row],[CodigoPartida]]),"",VLOOKUP(tblPagos[[#This Row],[CodigoPartida]],Tabla2[],2,FALSE()))</f>
        <v>Bono compensatorio de transporte al personal empleado</v>
      </c>
      <c r="I209" s="0" t="s">
        <v>2649</v>
      </c>
      <c r="J209" s="16" t="str">
        <f aca="false">IF(ISBLANK(tblPagos[[#This Row],[DocBeneficiario]]),"",VLOOKUP(tblPagos[[#This Row],[DocBeneficiario]],TabProveedores[],3,FALSE()))</f>
        <v>MIGUEL GONZALEZ</v>
      </c>
      <c r="K209" s="16" t="s">
        <v>3744</v>
      </c>
      <c r="L209" s="17"/>
      <c r="M209" s="18"/>
      <c r="N209" s="17" t="n">
        <v>1827</v>
      </c>
      <c r="O209" s="17" t="n">
        <v>0</v>
      </c>
      <c r="P209" s="17" t="n">
        <v>0</v>
      </c>
      <c r="Q209" s="17" t="n">
        <v>0</v>
      </c>
      <c r="R209" s="17" t="n">
        <f aca="false">N209-O209-P209-Q209</f>
        <v>1827</v>
      </c>
      <c r="S209" s="14" t="s">
        <v>3302</v>
      </c>
      <c r="T209" s="13"/>
      <c r="U209" s="13"/>
      <c r="V209" s="13"/>
      <c r="W209" s="16" t="s">
        <v>3412</v>
      </c>
    </row>
    <row r="210" customFormat="false" ht="46.25" hidden="true" customHeight="false" outlineLevel="0" collapsed="false">
      <c r="A210" s="0" t="n">
        <v>59</v>
      </c>
      <c r="B210" s="15" t="n">
        <v>45421</v>
      </c>
      <c r="C210" s="13" t="s">
        <v>3296</v>
      </c>
      <c r="D210" s="0" t="s">
        <v>3749</v>
      </c>
      <c r="F210" s="0" t="n">
        <v>18898988</v>
      </c>
      <c r="G210" s="0" t="s">
        <v>176</v>
      </c>
      <c r="H210" s="16" t="str">
        <f aca="false">IF(ISBLANK(tblPagos[[#This Row],[CodigoPartida]]),"",VLOOKUP(tblPagos[[#This Row],[CodigoPartida]],Tabla2[],2,FALSE()))</f>
        <v>Bono compensatorio de transporte al personal empleado</v>
      </c>
      <c r="I210" s="0" t="s">
        <v>2676</v>
      </c>
      <c r="J210" s="16" t="str">
        <f aca="false">IF(ISBLANK(tblPagos[[#This Row],[DocBeneficiario]]),"",VLOOKUP(tblPagos[[#This Row],[DocBeneficiario]],TabProveedores[],3,FALSE()))</f>
        <v>JOSE LUIS MOLERO</v>
      </c>
      <c r="K210" s="16" t="s">
        <v>3744</v>
      </c>
      <c r="L210" s="17"/>
      <c r="M210" s="18"/>
      <c r="N210" s="17" t="n">
        <v>1826</v>
      </c>
      <c r="O210" s="17" t="n">
        <v>0</v>
      </c>
      <c r="P210" s="17" t="n">
        <v>0</v>
      </c>
      <c r="Q210" s="17" t="n">
        <v>0</v>
      </c>
      <c r="R210" s="17" t="n">
        <f aca="false">N210-O210-P210-Q210</f>
        <v>1826</v>
      </c>
      <c r="S210" s="14" t="s">
        <v>3302</v>
      </c>
      <c r="T210" s="13"/>
      <c r="U210" s="13"/>
      <c r="V210" s="13"/>
      <c r="W210" s="16" t="s">
        <v>3412</v>
      </c>
    </row>
    <row r="211" customFormat="false" ht="46.25" hidden="true" customHeight="false" outlineLevel="0" collapsed="false">
      <c r="A211" s="0" t="n">
        <v>60</v>
      </c>
      <c r="B211" s="15" t="n">
        <v>45421</v>
      </c>
      <c r="C211" s="13" t="s">
        <v>3296</v>
      </c>
      <c r="D211" s="0" t="s">
        <v>3750</v>
      </c>
      <c r="F211" s="0" t="n">
        <v>18899124</v>
      </c>
      <c r="G211" s="0" t="s">
        <v>176</v>
      </c>
      <c r="H211" s="16" t="str">
        <f aca="false">IF(ISBLANK(tblPagos[[#This Row],[CodigoPartida]]),"",VLOOKUP(tblPagos[[#This Row],[CodigoPartida]],Tabla2[],2,FALSE()))</f>
        <v>Bono compensatorio de transporte al personal empleado</v>
      </c>
      <c r="I211" s="0" t="s">
        <v>2616</v>
      </c>
      <c r="J211" s="16" t="str">
        <f aca="false">IF(ISBLANK(tblPagos[[#This Row],[DocBeneficiario]]),"",VLOOKUP(tblPagos[[#This Row],[DocBeneficiario]],TabProveedores[],3,FALSE()))</f>
        <v>OSVALDO BARRIOS </v>
      </c>
      <c r="K211" s="16" t="s">
        <v>3744</v>
      </c>
      <c r="L211" s="17"/>
      <c r="M211" s="18"/>
      <c r="N211" s="17" t="n">
        <v>1825</v>
      </c>
      <c r="O211" s="17" t="n">
        <v>0</v>
      </c>
      <c r="P211" s="17" t="n">
        <v>0</v>
      </c>
      <c r="Q211" s="17" t="n">
        <v>0</v>
      </c>
      <c r="R211" s="17" t="n">
        <f aca="false">N211-O211-P211-Q211</f>
        <v>1825</v>
      </c>
      <c r="S211" s="14" t="s">
        <v>3302</v>
      </c>
      <c r="T211" s="13"/>
      <c r="U211" s="13"/>
      <c r="V211" s="13"/>
      <c r="W211" s="16" t="s">
        <v>3412</v>
      </c>
    </row>
    <row r="212" customFormat="false" ht="46.25" hidden="true" customHeight="false" outlineLevel="0" collapsed="false">
      <c r="A212" s="0" t="n">
        <v>61</v>
      </c>
      <c r="B212" s="15" t="n">
        <v>45422</v>
      </c>
      <c r="C212" s="13" t="s">
        <v>3296</v>
      </c>
      <c r="D212" s="0" t="s">
        <v>3751</v>
      </c>
      <c r="F212" s="0" t="n">
        <v>18928260</v>
      </c>
      <c r="G212" s="0" t="s">
        <v>834</v>
      </c>
      <c r="H212" s="16" t="str">
        <f aca="false">IF(ISBLANK(tblPagos[[#This Row],[CodigoPartida]]),"",VLOOKUP(tblPagos[[#This Row],[CodigoPartida]],Tabla2[],2,FALSE()))</f>
        <v>Relaciones sociales</v>
      </c>
      <c r="I212" s="0" t="s">
        <v>3014</v>
      </c>
      <c r="J212" s="16" t="str">
        <f aca="false">IF(ISBLANK(tblPagos[[#This Row],[DocBeneficiario]]),"",VLOOKUP(tblPagos[[#This Row],[DocBeneficiario]],TabProveedores[],3,FALSE()))</f>
        <v>INVERSIONES 2008, C.A.</v>
      </c>
      <c r="K212" s="16" t="s">
        <v>3752</v>
      </c>
      <c r="L212" s="17"/>
      <c r="M212" s="18"/>
      <c r="N212" s="17" t="n">
        <v>3162.42</v>
      </c>
      <c r="O212" s="17" t="n">
        <v>327.15</v>
      </c>
      <c r="P212" s="17" t="n">
        <v>0</v>
      </c>
      <c r="Q212" s="17" t="n">
        <v>2.73</v>
      </c>
      <c r="R212" s="17" t="n">
        <f aca="false">N212-O212-P212-Q212</f>
        <v>2832.54</v>
      </c>
      <c r="S212" s="14" t="s">
        <v>3753</v>
      </c>
      <c r="T212" s="13"/>
      <c r="U212" s="13"/>
      <c r="V212" s="13"/>
      <c r="W212" s="16" t="s">
        <v>3292</v>
      </c>
    </row>
    <row r="213" customFormat="false" ht="46.25" hidden="true" customHeight="false" outlineLevel="0" collapsed="false">
      <c r="A213" s="0" t="n">
        <v>62</v>
      </c>
      <c r="B213" s="15" t="n">
        <v>45422</v>
      </c>
      <c r="C213" s="13" t="s">
        <v>3296</v>
      </c>
      <c r="D213" s="0" t="s">
        <v>3754</v>
      </c>
      <c r="F213" s="0" t="n">
        <v>18928567</v>
      </c>
      <c r="G213" s="0" t="s">
        <v>603</v>
      </c>
      <c r="H213" s="16" t="str">
        <f aca="false">IF(ISBLANK(tblPagos[[#This Row],[CodigoPartida]]),"",VLOOKUP(tblPagos[[#This Row],[CodigoPartida]],Tabla2[],2,FALSE()))</f>
        <v>Prendas de vestir</v>
      </c>
      <c r="I213" s="0" t="s">
        <v>2783</v>
      </c>
      <c r="J213" s="16" t="str">
        <f aca="false">IF(ISBLANK(tblPagos[[#This Row],[DocBeneficiario]]),"",VLOOKUP(tblPagos[[#This Row],[DocBeneficiario]],TabProveedores[],3,FALSE()))</f>
        <v>INVERSIONES REPREDICA,C.A</v>
      </c>
      <c r="K213" s="16" t="s">
        <v>3755</v>
      </c>
      <c r="L213" s="17"/>
      <c r="M213" s="18"/>
      <c r="N213" s="17" t="n">
        <v>8978.4</v>
      </c>
      <c r="O213" s="17" t="n">
        <v>928.8</v>
      </c>
      <c r="P213" s="17" t="n">
        <v>0</v>
      </c>
      <c r="Q213" s="17" t="n">
        <v>7.74</v>
      </c>
      <c r="R213" s="17" t="n">
        <f aca="false">N213-O213-P213-Q213</f>
        <v>8041.86</v>
      </c>
      <c r="S213" s="14" t="s">
        <v>3756</v>
      </c>
      <c r="T213" s="13"/>
      <c r="U213" s="13"/>
      <c r="V213" s="13"/>
      <c r="W213" s="16" t="s">
        <v>3415</v>
      </c>
    </row>
    <row r="214" customFormat="false" ht="76.1" hidden="true" customHeight="false" outlineLevel="0" collapsed="false">
      <c r="A214" s="0" t="n">
        <v>63</v>
      </c>
      <c r="B214" s="15" t="n">
        <v>45422</v>
      </c>
      <c r="C214" s="13" t="s">
        <v>3296</v>
      </c>
      <c r="D214" s="0" t="s">
        <v>3757</v>
      </c>
      <c r="F214" s="0" t="n">
        <v>18929415</v>
      </c>
      <c r="G214" s="0" t="s">
        <v>848</v>
      </c>
      <c r="H214" s="16" t="str">
        <f aca="false">IF(ISBLANK(tblPagos[[#This Row],[CodigoPartida]]),"",VLOOKUP(tblPagos[[#This Row],[CodigoPartida]],Tabla2[],2,FALSE()))</f>
        <v>Viáticos y pasajes dentro del país</v>
      </c>
      <c r="I214" s="0" t="s">
        <v>2655</v>
      </c>
      <c r="J214" s="16" t="str">
        <f aca="false">IF(ISBLANK(tblPagos[[#This Row],[DocBeneficiario]]),"",VLOOKUP(tblPagos[[#This Row],[DocBeneficiario]],TabProveedores[],3,FALSE()))</f>
        <v>NELSON BELZAREZ</v>
      </c>
      <c r="K214" s="16" t="s">
        <v>3758</v>
      </c>
      <c r="L214" s="17"/>
      <c r="M214" s="18"/>
      <c r="N214" s="17" t="n">
        <v>7947.35</v>
      </c>
      <c r="O214" s="17" t="n">
        <v>0</v>
      </c>
      <c r="P214" s="17" t="n">
        <v>0</v>
      </c>
      <c r="Q214" s="17" t="n">
        <v>0</v>
      </c>
      <c r="R214" s="17" t="n">
        <f aca="false">N214-O214-P214-Q214</f>
        <v>7947.35</v>
      </c>
      <c r="S214" s="14" t="s">
        <v>3302</v>
      </c>
      <c r="T214" s="13"/>
      <c r="U214" s="13"/>
      <c r="V214" s="13"/>
      <c r="W214" s="16" t="s">
        <v>3309</v>
      </c>
    </row>
    <row r="215" customFormat="false" ht="61.15" hidden="true" customHeight="false" outlineLevel="0" collapsed="false">
      <c r="A215" s="0" t="n">
        <v>64</v>
      </c>
      <c r="B215" s="15" t="n">
        <v>45422</v>
      </c>
      <c r="C215" s="13" t="s">
        <v>3296</v>
      </c>
      <c r="D215" s="0" t="s">
        <v>3759</v>
      </c>
      <c r="F215" s="0" t="n">
        <v>18932919</v>
      </c>
      <c r="G215" s="0" t="s">
        <v>941</v>
      </c>
      <c r="H215" s="16" t="str">
        <f aca="false">IF(ISBLANK(tblPagos[[#This Row],[CodigoPartida]]),"",VLOOKUP(tblPagos[[#This Row],[CodigoPartida]],Tabla2[],2,FALSE()))</f>
        <v>Otros servicios no personales</v>
      </c>
      <c r="I215" s="0" t="s">
        <v>2895</v>
      </c>
      <c r="J215" s="16" t="str">
        <f aca="false">IF(ISBLANK(tblPagos[[#This Row],[DocBeneficiario]]),"",VLOOKUP(tblPagos[[#This Row],[DocBeneficiario]],TabProveedores[],3,FALSE()))</f>
        <v>JOSE MIGUEL GUTIERREZ</v>
      </c>
      <c r="K215" s="16" t="s">
        <v>3760</v>
      </c>
      <c r="L215" s="17"/>
      <c r="M215" s="18"/>
      <c r="N215" s="17" t="n">
        <v>2269</v>
      </c>
      <c r="O215" s="17" t="n">
        <v>0</v>
      </c>
      <c r="P215" s="17" t="n">
        <v>0</v>
      </c>
      <c r="Q215" s="17" t="n">
        <v>0</v>
      </c>
      <c r="R215" s="17" t="n">
        <f aca="false">N215-O215-P215-Q215</f>
        <v>2269</v>
      </c>
      <c r="S215" s="14" t="s">
        <v>3302</v>
      </c>
      <c r="T215" s="13"/>
      <c r="U215" s="13"/>
      <c r="V215" s="13"/>
      <c r="W215" s="16" t="s">
        <v>3303</v>
      </c>
    </row>
    <row r="216" customFormat="false" ht="76.1" hidden="true" customHeight="false" outlineLevel="0" collapsed="false">
      <c r="A216" s="0" t="n">
        <v>65</v>
      </c>
      <c r="B216" s="15" t="n">
        <v>45422</v>
      </c>
      <c r="C216" s="13" t="s">
        <v>3296</v>
      </c>
      <c r="D216" s="0" t="s">
        <v>3761</v>
      </c>
      <c r="F216" s="0" t="n">
        <v>18933874</v>
      </c>
      <c r="G216" s="0" t="s">
        <v>848</v>
      </c>
      <c r="H216" s="16" t="str">
        <f aca="false">IF(ISBLANK(tblPagos[[#This Row],[CodigoPartida]]),"",VLOOKUP(tblPagos[[#This Row],[CodigoPartida]],Tabla2[],2,FALSE()))</f>
        <v>Viáticos y pasajes dentro del país</v>
      </c>
      <c r="I216" s="0" t="s">
        <v>2622</v>
      </c>
      <c r="J216" s="16" t="str">
        <f aca="false">IF(ISBLANK(tblPagos[[#This Row],[DocBeneficiario]]),"",VLOOKUP(tblPagos[[#This Row],[DocBeneficiario]],TabProveedores[],3,FALSE()))</f>
        <v>PEDRO HERRERA</v>
      </c>
      <c r="K216" s="16" t="s">
        <v>3762</v>
      </c>
      <c r="L216" s="17"/>
      <c r="M216" s="18"/>
      <c r="N216" s="17" t="n">
        <v>2744.25</v>
      </c>
      <c r="O216" s="17" t="n">
        <v>0</v>
      </c>
      <c r="P216" s="17" t="n">
        <v>0</v>
      </c>
      <c r="Q216" s="17" t="n">
        <v>0</v>
      </c>
      <c r="R216" s="17" t="n">
        <f aca="false">N216-O216-P216-Q216</f>
        <v>2744.25</v>
      </c>
      <c r="S216" s="14" t="s">
        <v>3302</v>
      </c>
      <c r="T216" s="13"/>
      <c r="U216" s="13"/>
      <c r="V216" s="13"/>
      <c r="W216" s="16" t="s">
        <v>3309</v>
      </c>
    </row>
    <row r="217" customFormat="false" ht="46.25" hidden="true" customHeight="false" outlineLevel="0" collapsed="false">
      <c r="A217" s="0" t="n">
        <v>66</v>
      </c>
      <c r="B217" s="15" t="n">
        <v>45422</v>
      </c>
      <c r="C217" s="13" t="s">
        <v>3296</v>
      </c>
      <c r="D217" s="0" t="s">
        <v>3763</v>
      </c>
      <c r="F217" s="0" t="n">
        <v>18935235</v>
      </c>
      <c r="G217" s="0" t="s">
        <v>1503</v>
      </c>
      <c r="H217" s="16" t="str">
        <f aca="false">IF(ISBLANK(tblPagos[[#This Row],[CodigoPartida]]),"",VLOOKUP(tblPagos[[#This Row],[CodigoPartida]],Tabla2[],2,FALSE()))</f>
        <v>Donaciones corrientes a personas</v>
      </c>
      <c r="I217" s="0" t="s">
        <v>3077</v>
      </c>
      <c r="J217" s="16" t="str">
        <f aca="false">IF(ISBLANK(tblPagos[[#This Row],[DocBeneficiario]]),"",VLOOKUP(tblPagos[[#This Row],[DocBeneficiario]],TabProveedores[],3,FALSE()))</f>
        <v>YUPELY VERA</v>
      </c>
      <c r="K217" s="16" t="s">
        <v>3764</v>
      </c>
      <c r="L217" s="17"/>
      <c r="M217" s="18"/>
      <c r="N217" s="17" t="n">
        <v>7317</v>
      </c>
      <c r="O217" s="17" t="n">
        <v>0</v>
      </c>
      <c r="P217" s="17" t="n">
        <v>0</v>
      </c>
      <c r="Q217" s="17" t="n">
        <v>0</v>
      </c>
      <c r="R217" s="17" t="n">
        <f aca="false">N217-O217-P217-Q217</f>
        <v>7317</v>
      </c>
      <c r="S217" s="14" t="s">
        <v>3302</v>
      </c>
      <c r="T217" s="13"/>
      <c r="U217" s="13"/>
      <c r="V217" s="13"/>
      <c r="W217" s="16" t="s">
        <v>3329</v>
      </c>
    </row>
    <row r="218" customFormat="false" ht="61.15" hidden="true" customHeight="false" outlineLevel="0" collapsed="false">
      <c r="A218" s="0" t="n">
        <v>67</v>
      </c>
      <c r="B218" s="15" t="n">
        <v>45422</v>
      </c>
      <c r="C218" s="13" t="s">
        <v>3296</v>
      </c>
      <c r="D218" s="0" t="s">
        <v>3765</v>
      </c>
      <c r="F218" s="0" t="n">
        <v>18934466</v>
      </c>
      <c r="G218" s="0" t="s">
        <v>830</v>
      </c>
      <c r="H218" s="16" t="str">
        <f aca="false">IF(ISBLANK(tblPagos[[#This Row],[CodigoPartida]]),"",VLOOKUP(tblPagos[[#This Row],[CodigoPartida]],Tabla2[],2,FALSE()))</f>
        <v>Publicidad y propaganda</v>
      </c>
      <c r="I218" s="0" t="s">
        <v>2904</v>
      </c>
      <c r="J218" s="16" t="str">
        <f aca="false">IF(ISBLANK(tblPagos[[#This Row],[DocBeneficiario]]),"",VLOOKUP(tblPagos[[#This Row],[DocBeneficiario]],TabProveedores[],3,FALSE()))</f>
        <v>ROBERTH GUTIERREZ</v>
      </c>
      <c r="K218" s="16" t="s">
        <v>3766</v>
      </c>
      <c r="L218" s="17"/>
      <c r="M218" s="18"/>
      <c r="N218" s="17" t="n">
        <v>33439.27</v>
      </c>
      <c r="O218" s="17" t="n">
        <v>4612.31</v>
      </c>
      <c r="P218" s="17" t="n">
        <v>842.31</v>
      </c>
      <c r="Q218" s="17" t="n">
        <v>28.83</v>
      </c>
      <c r="R218" s="17" t="n">
        <f aca="false">N218-O218-P218-Q218</f>
        <v>27955.82</v>
      </c>
      <c r="S218" s="14" t="s">
        <v>3767</v>
      </c>
      <c r="T218" s="13"/>
      <c r="U218" s="13"/>
      <c r="V218" s="13"/>
      <c r="W218" s="16" t="s">
        <v>3380</v>
      </c>
    </row>
    <row r="219" customFormat="false" ht="76.1" hidden="true" customHeight="false" outlineLevel="0" collapsed="false">
      <c r="A219" s="0" t="n">
        <v>68</v>
      </c>
      <c r="B219" s="15" t="n">
        <v>45423</v>
      </c>
      <c r="C219" s="13" t="s">
        <v>3296</v>
      </c>
      <c r="D219" s="0" t="s">
        <v>3768</v>
      </c>
      <c r="F219" s="0" t="n">
        <v>18961141</v>
      </c>
      <c r="G219" s="0" t="s">
        <v>848</v>
      </c>
      <c r="H219" s="16" t="str">
        <f aca="false">IF(ISBLANK(tblPagos[[#This Row],[CodigoPartida]]),"",VLOOKUP(tblPagos[[#This Row],[CodigoPartida]],Tabla2[],2,FALSE()))</f>
        <v>Viáticos y pasajes dentro del país</v>
      </c>
      <c r="I219" s="0" t="s">
        <v>2652</v>
      </c>
      <c r="J219" s="16" t="str">
        <f aca="false">IF(ISBLANK(tblPagos[[#This Row],[DocBeneficiario]]),"",VLOOKUP(tblPagos[[#This Row],[DocBeneficiario]],TabProveedores[],3,FALSE()))</f>
        <v>MERLIN RODRIGUEZ</v>
      </c>
      <c r="K219" s="16" t="s">
        <v>3758</v>
      </c>
      <c r="L219" s="17"/>
      <c r="M219" s="18"/>
      <c r="N219" s="17" t="n">
        <v>9352.5</v>
      </c>
      <c r="O219" s="17" t="n">
        <v>0</v>
      </c>
      <c r="P219" s="17" t="n">
        <v>0</v>
      </c>
      <c r="Q219" s="17" t="n">
        <v>0</v>
      </c>
      <c r="R219" s="17" t="n">
        <f aca="false">N219-O219-P219-Q219</f>
        <v>9352.5</v>
      </c>
      <c r="S219" s="14" t="s">
        <v>3302</v>
      </c>
      <c r="T219" s="13"/>
      <c r="U219" s="13"/>
      <c r="V219" s="13"/>
      <c r="W219" s="16" t="s">
        <v>3309</v>
      </c>
    </row>
    <row r="220" customFormat="false" ht="61.15" hidden="true" customHeight="false" outlineLevel="0" collapsed="false">
      <c r="A220" s="0" t="n">
        <v>69</v>
      </c>
      <c r="B220" s="15" t="n">
        <v>45423</v>
      </c>
      <c r="C220" s="13" t="s">
        <v>3296</v>
      </c>
      <c r="D220" s="0" t="s">
        <v>3769</v>
      </c>
      <c r="F220" s="0" t="n">
        <v>18962030</v>
      </c>
      <c r="G220" s="0" t="s">
        <v>1503</v>
      </c>
      <c r="H220" s="16" t="str">
        <f aca="false">IF(ISBLANK(tblPagos[[#This Row],[CodigoPartida]]),"",VLOOKUP(tblPagos[[#This Row],[CodigoPartida]],Tabla2[],2,FALSE()))</f>
        <v>Donaciones corrientes a personas</v>
      </c>
      <c r="I220" s="0" t="s">
        <v>3079</v>
      </c>
      <c r="J220" s="16" t="str">
        <f aca="false">IF(ISBLANK(tblPagos[[#This Row],[DocBeneficiario]]),"",VLOOKUP(tblPagos[[#This Row],[DocBeneficiario]],TabProveedores[],3,FALSE()))</f>
        <v>DANIEL VIELMA</v>
      </c>
      <c r="K220" s="16" t="s">
        <v>3770</v>
      </c>
      <c r="L220" s="17"/>
      <c r="M220" s="18"/>
      <c r="N220" s="17" t="n">
        <v>18305</v>
      </c>
      <c r="O220" s="17" t="n">
        <v>0</v>
      </c>
      <c r="P220" s="17" t="n">
        <v>0</v>
      </c>
      <c r="Q220" s="17" t="n">
        <v>0</v>
      </c>
      <c r="R220" s="17" t="n">
        <f aca="false">N220-O220-P220-Q220</f>
        <v>18305</v>
      </c>
      <c r="S220" s="14" t="s">
        <v>3302</v>
      </c>
      <c r="T220" s="13"/>
      <c r="U220" s="13"/>
      <c r="V220" s="13"/>
      <c r="W220" s="16" t="s">
        <v>3329</v>
      </c>
    </row>
    <row r="221" customFormat="false" ht="76.1" hidden="true" customHeight="false" outlineLevel="0" collapsed="false">
      <c r="A221" s="0" t="n">
        <v>70</v>
      </c>
      <c r="B221" s="15" t="n">
        <v>45425</v>
      </c>
      <c r="C221" s="13" t="s">
        <v>3296</v>
      </c>
      <c r="D221" s="0" t="s">
        <v>3771</v>
      </c>
      <c r="F221" s="0" t="n">
        <v>18995046</v>
      </c>
      <c r="G221" s="0" t="s">
        <v>848</v>
      </c>
      <c r="H221" s="16" t="str">
        <f aca="false">IF(ISBLANK(tblPagos[[#This Row],[CodigoPartida]]),"",VLOOKUP(tblPagos[[#This Row],[CodigoPartida]],Tabla2[],2,FALSE()))</f>
        <v>Viáticos y pasajes dentro del país</v>
      </c>
      <c r="I221" s="0" t="s">
        <v>2676</v>
      </c>
      <c r="J221" s="16" t="str">
        <f aca="false">IF(ISBLANK(tblPagos[[#This Row],[DocBeneficiario]]),"",VLOOKUP(tblPagos[[#This Row],[DocBeneficiario]],TabProveedores[],3,FALSE()))</f>
        <v>JOSE LUIS MOLERO</v>
      </c>
      <c r="K221" s="16" t="s">
        <v>3772</v>
      </c>
      <c r="L221" s="17"/>
      <c r="M221" s="18"/>
      <c r="N221" s="17" t="n">
        <v>2584.91</v>
      </c>
      <c r="O221" s="17" t="n">
        <v>0</v>
      </c>
      <c r="P221" s="17" t="n">
        <v>0</v>
      </c>
      <c r="Q221" s="17" t="n">
        <v>0</v>
      </c>
      <c r="R221" s="17" t="n">
        <f aca="false">N221-O221-P221-Q221</f>
        <v>2584.91</v>
      </c>
      <c r="S221" s="14" t="s">
        <v>3302</v>
      </c>
      <c r="T221" s="13"/>
      <c r="U221" s="13"/>
      <c r="V221" s="13"/>
      <c r="W221" s="16" t="s">
        <v>3309</v>
      </c>
    </row>
    <row r="222" customFormat="false" ht="61.15" hidden="true" customHeight="false" outlineLevel="0" collapsed="false">
      <c r="A222" s="0" t="n">
        <v>71</v>
      </c>
      <c r="B222" s="15" t="n">
        <v>45425</v>
      </c>
      <c r="C222" s="13" t="s">
        <v>3296</v>
      </c>
      <c r="D222" s="0" t="s">
        <v>3773</v>
      </c>
      <c r="F222" s="0" t="n">
        <v>19001070</v>
      </c>
      <c r="G222" s="0" t="s">
        <v>848</v>
      </c>
      <c r="H222" s="16" t="str">
        <f aca="false">IF(ISBLANK(tblPagos[[#This Row],[CodigoPartida]]),"",VLOOKUP(tblPagos[[#This Row],[CodigoPartida]],Tabla2[],2,FALSE()))</f>
        <v>Viáticos y pasajes dentro del país</v>
      </c>
      <c r="I222" s="0" t="s">
        <v>2655</v>
      </c>
      <c r="J222" s="16" t="str">
        <f aca="false">IF(ISBLANK(tblPagos[[#This Row],[DocBeneficiario]]),"",VLOOKUP(tblPagos[[#This Row],[DocBeneficiario]],TabProveedores[],3,FALSE()))</f>
        <v>NELSON BELZAREZ</v>
      </c>
      <c r="K222" s="16" t="s">
        <v>3774</v>
      </c>
      <c r="L222" s="17"/>
      <c r="M222" s="18"/>
      <c r="N222" s="17" t="n">
        <v>9181.79</v>
      </c>
      <c r="O222" s="17" t="n">
        <v>0</v>
      </c>
      <c r="P222" s="17" t="n">
        <v>0</v>
      </c>
      <c r="Q222" s="17" t="n">
        <v>0</v>
      </c>
      <c r="R222" s="17" t="n">
        <f aca="false">N222-O222-P222-Q222</f>
        <v>9181.79</v>
      </c>
      <c r="S222" s="14" t="s">
        <v>3302</v>
      </c>
      <c r="T222" s="13"/>
      <c r="U222" s="13"/>
      <c r="V222" s="13"/>
      <c r="W222" s="16" t="s">
        <v>3309</v>
      </c>
    </row>
    <row r="223" customFormat="false" ht="46.25" hidden="true" customHeight="false" outlineLevel="0" collapsed="false">
      <c r="A223" s="0" t="n">
        <v>72</v>
      </c>
      <c r="B223" s="15" t="n">
        <v>45425</v>
      </c>
      <c r="C223" s="13" t="s">
        <v>3296</v>
      </c>
      <c r="D223" s="0" t="s">
        <v>3775</v>
      </c>
      <c r="F223" s="0" t="n">
        <v>19001188</v>
      </c>
      <c r="G223" s="0" t="s">
        <v>571</v>
      </c>
      <c r="H223" s="16" t="str">
        <f aca="false">IF(ISBLANK(tblPagos[[#This Row],[CodigoPartida]]),"",VLOOKUP(tblPagos[[#This Row],[CodigoPartida]],Tabla2[],2,FALSE()))</f>
        <v>Alimentos y bebidas para personas</v>
      </c>
      <c r="I223" s="0" t="s">
        <v>3006</v>
      </c>
      <c r="J223" s="16" t="str">
        <f aca="false">IF(ISBLANK(tblPagos[[#This Row],[DocBeneficiario]]),"",VLOOKUP(tblPagos[[#This Row],[DocBeneficiario]],TabProveedores[],3,FALSE()))</f>
        <v>SERVICIOS LEZAMA, C.A</v>
      </c>
      <c r="K223" s="16" t="s">
        <v>3776</v>
      </c>
      <c r="L223" s="17"/>
      <c r="M223" s="18"/>
      <c r="N223" s="17" t="n">
        <v>8583.47</v>
      </c>
      <c r="O223" s="17" t="n">
        <v>1183.93</v>
      </c>
      <c r="P223" s="17" t="n">
        <v>0</v>
      </c>
      <c r="Q223" s="17" t="n">
        <v>7.4</v>
      </c>
      <c r="R223" s="17" t="n">
        <f aca="false">N223-O223-P223-Q223</f>
        <v>7392.14</v>
      </c>
      <c r="S223" s="14" t="s">
        <v>3777</v>
      </c>
      <c r="T223" s="13"/>
      <c r="U223" s="13"/>
      <c r="V223" s="13"/>
      <c r="W223" s="16" t="s">
        <v>3444</v>
      </c>
    </row>
    <row r="224" customFormat="false" ht="46.25" hidden="true" customHeight="false" outlineLevel="0" collapsed="false">
      <c r="A224" s="0" t="n">
        <v>73</v>
      </c>
      <c r="B224" s="15" t="n">
        <v>45425</v>
      </c>
      <c r="C224" s="13" t="s">
        <v>3296</v>
      </c>
      <c r="D224" s="0" t="s">
        <v>3778</v>
      </c>
      <c r="F224" s="0" t="n">
        <v>19004708</v>
      </c>
      <c r="G224" s="0" t="s">
        <v>1503</v>
      </c>
      <c r="H224" s="16" t="str">
        <f aca="false">IF(ISBLANK(tblPagos[[#This Row],[CodigoPartida]]),"",VLOOKUP(tblPagos[[#This Row],[CodigoPartida]],Tabla2[],2,FALSE()))</f>
        <v>Donaciones corrientes a personas</v>
      </c>
      <c r="I224" s="0" t="s">
        <v>3081</v>
      </c>
      <c r="J224" s="16" t="str">
        <f aca="false">IF(ISBLANK(tblPagos[[#This Row],[DocBeneficiario]]),"",VLOOKUP(tblPagos[[#This Row],[DocBeneficiario]],TabProveedores[],3,FALSE()))</f>
        <v>QUALITY WATER, C.A</v>
      </c>
      <c r="K224" s="16" t="s">
        <v>3779</v>
      </c>
      <c r="L224" s="17"/>
      <c r="M224" s="18"/>
      <c r="N224" s="17" t="n">
        <v>22507.89</v>
      </c>
      <c r="O224" s="17" t="n">
        <v>2328.4</v>
      </c>
      <c r="P224" s="17" t="n">
        <v>0</v>
      </c>
      <c r="Q224" s="17" t="n">
        <v>19.4</v>
      </c>
      <c r="R224" s="17" t="n">
        <f aca="false">N224-O224-P224-Q224</f>
        <v>20160.09</v>
      </c>
      <c r="S224" s="14" t="s">
        <v>3780</v>
      </c>
      <c r="T224" s="13"/>
      <c r="U224" s="13"/>
      <c r="V224" s="13"/>
      <c r="W224" s="16" t="s">
        <v>3003</v>
      </c>
    </row>
    <row r="225" customFormat="false" ht="61.15" hidden="true" customHeight="false" outlineLevel="0" collapsed="false">
      <c r="A225" s="0" t="n">
        <v>74</v>
      </c>
      <c r="B225" s="15" t="n">
        <v>45426</v>
      </c>
      <c r="C225" s="13" t="s">
        <v>3296</v>
      </c>
      <c r="D225" s="0" t="s">
        <v>3781</v>
      </c>
      <c r="F225" s="0" t="n">
        <v>19033548</v>
      </c>
      <c r="G225" s="0" t="s">
        <v>848</v>
      </c>
      <c r="H225" s="16" t="str">
        <f aca="false">IF(ISBLANK(tblPagos[[#This Row],[CodigoPartida]]),"",VLOOKUP(tblPagos[[#This Row],[CodigoPartida]],Tabla2[],2,FALSE()))</f>
        <v>Viáticos y pasajes dentro del país</v>
      </c>
      <c r="I225" s="0" t="s">
        <v>2610</v>
      </c>
      <c r="J225" s="16" t="str">
        <f aca="false">IF(ISBLANK(tblPagos[[#This Row],[DocBeneficiario]]),"",VLOOKUP(tblPagos[[#This Row],[DocBeneficiario]],TabProveedores[],3,FALSE()))</f>
        <v>YOMARI LINARES</v>
      </c>
      <c r="K225" s="16" t="s">
        <v>3782</v>
      </c>
      <c r="L225" s="17"/>
      <c r="M225" s="18"/>
      <c r="N225" s="17" t="n">
        <v>8654.6</v>
      </c>
      <c r="O225" s="17" t="n">
        <v>0</v>
      </c>
      <c r="P225" s="17" t="n">
        <v>0</v>
      </c>
      <c r="Q225" s="17" t="n">
        <v>0</v>
      </c>
      <c r="R225" s="17" t="n">
        <f aca="false">N225-O225-P225-Q225</f>
        <v>8654.6</v>
      </c>
      <c r="S225" s="14" t="s">
        <v>3302</v>
      </c>
      <c r="T225" s="13"/>
      <c r="U225" s="13"/>
      <c r="V225" s="13"/>
      <c r="W225" s="16" t="s">
        <v>3309</v>
      </c>
    </row>
    <row r="226" customFormat="false" ht="46.25" hidden="true" customHeight="false" outlineLevel="0" collapsed="false">
      <c r="A226" s="0" t="n">
        <v>75</v>
      </c>
      <c r="B226" s="15" t="n">
        <v>45426</v>
      </c>
      <c r="C226" s="13" t="s">
        <v>3296</v>
      </c>
      <c r="D226" s="0" t="s">
        <v>3783</v>
      </c>
      <c r="F226" s="0" t="n">
        <v>19033645</v>
      </c>
      <c r="G226" s="0" t="s">
        <v>834</v>
      </c>
      <c r="H226" s="16" t="str">
        <f aca="false">IF(ISBLANK(tblPagos[[#This Row],[CodigoPartida]]),"",VLOOKUP(tblPagos[[#This Row],[CodigoPartida]],Tabla2[],2,FALSE()))</f>
        <v>Relaciones sociales</v>
      </c>
      <c r="I226" s="0" t="s">
        <v>3014</v>
      </c>
      <c r="J226" s="16" t="str">
        <f aca="false">IF(ISBLANK(tblPagos[[#This Row],[DocBeneficiario]]),"",VLOOKUP(tblPagos[[#This Row],[DocBeneficiario]],TabProveedores[],3,FALSE()))</f>
        <v>INVERSIONES 2008, C.A.</v>
      </c>
      <c r="K226" s="16" t="s">
        <v>3784</v>
      </c>
      <c r="L226" s="17"/>
      <c r="M226" s="18"/>
      <c r="N226" s="17" t="n">
        <v>6643.63</v>
      </c>
      <c r="O226" s="17" t="n">
        <v>635.73</v>
      </c>
      <c r="P226" s="17" t="n">
        <v>0</v>
      </c>
      <c r="Q226" s="17" t="n">
        <v>5.3</v>
      </c>
      <c r="R226" s="17" t="n">
        <f aca="false">N226-O226-P226-Q226</f>
        <v>6002.6</v>
      </c>
      <c r="S226" s="14" t="s">
        <v>3785</v>
      </c>
      <c r="T226" s="13"/>
      <c r="U226" s="13"/>
      <c r="V226" s="13"/>
      <c r="W226" s="16" t="s">
        <v>3292</v>
      </c>
    </row>
    <row r="227" customFormat="false" ht="46.25" hidden="true" customHeight="false" outlineLevel="0" collapsed="false">
      <c r="A227" s="0" t="n">
        <v>76</v>
      </c>
      <c r="B227" s="15" t="n">
        <v>45427</v>
      </c>
      <c r="C227" s="13" t="s">
        <v>3296</v>
      </c>
      <c r="D227" s="0" t="s">
        <v>3786</v>
      </c>
      <c r="F227" s="0" t="n">
        <v>19061113</v>
      </c>
      <c r="G227" s="0" t="s">
        <v>818</v>
      </c>
      <c r="H227" s="16" t="str">
        <f aca="false">IF(ISBLANK(tblPagos[[#This Row],[CodigoPartida]]),"",VLOOKUP(tblPagos[[#This Row],[CodigoPartida]],Tabla2[],2,FALSE()))</f>
        <v>Fletes y embalajes</v>
      </c>
      <c r="I227" s="0" t="s">
        <v>3006</v>
      </c>
      <c r="J227" s="16" t="str">
        <f aca="false">IF(ISBLANK(tblPagos[[#This Row],[DocBeneficiario]]),"",VLOOKUP(tblPagos[[#This Row],[DocBeneficiario]],TabProveedores[],3,FALSE()))</f>
        <v>SERVICIOS LEZAMA, C.A</v>
      </c>
      <c r="K227" s="16" t="s">
        <v>3787</v>
      </c>
      <c r="L227" s="17"/>
      <c r="M227" s="18"/>
      <c r="N227" s="17" t="n">
        <v>5491.52</v>
      </c>
      <c r="O227" s="17" t="n">
        <v>0</v>
      </c>
      <c r="P227" s="17" t="n">
        <v>109.83</v>
      </c>
      <c r="Q227" s="17" t="n">
        <v>5.49</v>
      </c>
      <c r="R227" s="17" t="n">
        <f aca="false">N227-O227-P227-Q227</f>
        <v>5376.2</v>
      </c>
      <c r="S227" s="14" t="s">
        <v>3788</v>
      </c>
      <c r="T227" s="13"/>
      <c r="U227" s="13"/>
      <c r="V227" s="13"/>
      <c r="W227" s="16" t="s">
        <v>3389</v>
      </c>
    </row>
    <row r="228" customFormat="false" ht="46.25" hidden="true" customHeight="false" outlineLevel="0" collapsed="false">
      <c r="A228" s="0" t="n">
        <v>77</v>
      </c>
      <c r="B228" s="15" t="n">
        <v>45427</v>
      </c>
      <c r="C228" s="13" t="s">
        <v>3296</v>
      </c>
      <c r="D228" s="0" t="s">
        <v>3789</v>
      </c>
      <c r="F228" s="0" t="n">
        <v>19062406</v>
      </c>
      <c r="G228" s="0" t="s">
        <v>1503</v>
      </c>
      <c r="H228" s="16" t="str">
        <f aca="false">IF(ISBLANK(tblPagos[[#This Row],[CodigoPartida]]),"",VLOOKUP(tblPagos[[#This Row],[CodigoPartida]],Tabla2[],2,FALSE()))</f>
        <v>Donaciones corrientes a personas</v>
      </c>
      <c r="I228" s="0" t="s">
        <v>3085</v>
      </c>
      <c r="J228" s="0" t="str">
        <f aca="false">IF(ISBLANK(tblPagos[[#This Row],[DocBeneficiario]]),"",VLOOKUP(tblPagos[[#This Row],[DocBeneficiario]],TabProveedores[],3,FALSE()))</f>
        <v>NICXON SEBRIANT</v>
      </c>
      <c r="K228" s="16" t="s">
        <v>3790</v>
      </c>
      <c r="L228" s="17"/>
      <c r="M228" s="18"/>
      <c r="N228" s="17" t="n">
        <v>7318</v>
      </c>
      <c r="O228" s="17" t="n">
        <v>0</v>
      </c>
      <c r="P228" s="17" t="n">
        <v>0</v>
      </c>
      <c r="Q228" s="17" t="n">
        <v>0</v>
      </c>
      <c r="R228" s="17" t="n">
        <f aca="false">N228-O228-P228-Q228</f>
        <v>7318</v>
      </c>
      <c r="S228" s="14" t="s">
        <v>3302</v>
      </c>
      <c r="T228" s="13"/>
      <c r="U228" s="13"/>
      <c r="V228" s="13"/>
      <c r="W228" s="16" t="s">
        <v>3329</v>
      </c>
    </row>
    <row r="229" customFormat="false" ht="46.25" hidden="true" customHeight="false" outlineLevel="0" collapsed="false">
      <c r="A229" s="0" t="n">
        <v>78</v>
      </c>
      <c r="B229" s="15" t="n">
        <v>45427</v>
      </c>
      <c r="C229" s="13" t="s">
        <v>3296</v>
      </c>
      <c r="D229" s="0" t="s">
        <v>3791</v>
      </c>
      <c r="F229" s="0" t="n">
        <v>19065995</v>
      </c>
      <c r="G229" s="0" t="s">
        <v>1503</v>
      </c>
      <c r="H229" s="16" t="str">
        <f aca="false">IF(ISBLANK(tblPagos[[#This Row],[CodigoPartida]]),"",VLOOKUP(tblPagos[[#This Row],[CodigoPartida]],Tabla2[],2,FALSE()))</f>
        <v>Donaciones corrientes a personas</v>
      </c>
      <c r="I229" s="0" t="s">
        <v>3087</v>
      </c>
      <c r="J229" s="16" t="str">
        <f aca="false">IF(ISBLANK(tblPagos[[#This Row],[DocBeneficiario]]),"",VLOOKUP(tblPagos[[#This Row],[DocBeneficiario]],TabProveedores[],3,FALSE()))</f>
        <v>JIMMY BOHORQUEZ</v>
      </c>
      <c r="K229" s="16" t="s">
        <v>3792</v>
      </c>
      <c r="L229" s="17"/>
      <c r="M229" s="18"/>
      <c r="N229" s="17" t="n">
        <v>7319</v>
      </c>
      <c r="O229" s="17" t="n">
        <v>0</v>
      </c>
      <c r="P229" s="17" t="n">
        <v>0</v>
      </c>
      <c r="Q229" s="17" t="n">
        <v>0</v>
      </c>
      <c r="R229" s="17" t="n">
        <f aca="false">N229-O229-P229-Q229</f>
        <v>7319</v>
      </c>
      <c r="S229" s="14" t="s">
        <v>3302</v>
      </c>
      <c r="T229" s="13"/>
      <c r="U229" s="13"/>
      <c r="V229" s="13"/>
      <c r="W229" s="16" t="s">
        <v>3329</v>
      </c>
    </row>
    <row r="230" customFormat="false" ht="61.15" hidden="true" customHeight="false" outlineLevel="0" collapsed="false">
      <c r="A230" s="0" t="n">
        <v>79</v>
      </c>
      <c r="B230" s="15" t="n">
        <v>45427</v>
      </c>
      <c r="C230" s="13" t="s">
        <v>3355</v>
      </c>
      <c r="D230" s="0" t="s">
        <v>3793</v>
      </c>
      <c r="F230" s="0" t="n">
        <v>3634844</v>
      </c>
      <c r="G230" s="0" t="s">
        <v>705</v>
      </c>
      <c r="H230" s="16" t="str">
        <f aca="false">IF(ISBLANK(tblPagos[[#This Row],[CodigoPartida]]),"",VLOOKUP(tblPagos[[#This Row],[CodigoPartida]],Tabla2[],2,FALSE()))</f>
        <v>Materiales y útiles de limpieza y aseo</v>
      </c>
      <c r="I230" s="0" t="s">
        <v>2919</v>
      </c>
      <c r="J230" s="16" t="str">
        <f aca="false">IF(ISBLANK(tblPagos[[#This Row],[DocBeneficiario]]),"",VLOOKUP(tblPagos[[#This Row],[DocBeneficiario]],TabProveedores[],3,FALSE()))</f>
        <v>FELIX JOSE MORENO</v>
      </c>
      <c r="K230" s="16" t="s">
        <v>3794</v>
      </c>
      <c r="L230" s="17"/>
      <c r="M230" s="18"/>
      <c r="N230" s="17" t="n">
        <v>4445.96</v>
      </c>
      <c r="O230" s="17" t="n">
        <v>613.23</v>
      </c>
      <c r="P230" s="17" t="n">
        <v>0</v>
      </c>
      <c r="Q230" s="17" t="n">
        <v>3.83</v>
      </c>
      <c r="R230" s="17" t="n">
        <f aca="false">N230-O230-P230-Q230</f>
        <v>3828.9</v>
      </c>
      <c r="S230" s="14" t="s">
        <v>3795</v>
      </c>
      <c r="T230" s="13"/>
      <c r="U230" s="13"/>
      <c r="V230" s="13"/>
      <c r="W230" s="16" t="s">
        <v>3796</v>
      </c>
    </row>
    <row r="231" customFormat="false" ht="61.15" hidden="true" customHeight="false" outlineLevel="0" collapsed="false">
      <c r="A231" s="0" t="n">
        <v>80</v>
      </c>
      <c r="B231" s="15" t="n">
        <v>45427</v>
      </c>
      <c r="C231" s="13" t="s">
        <v>3355</v>
      </c>
      <c r="D231" s="0" t="s">
        <v>3797</v>
      </c>
      <c r="F231" s="0" t="n">
        <v>3634871</v>
      </c>
      <c r="G231" s="0" t="s">
        <v>625</v>
      </c>
      <c r="H231" s="16" t="str">
        <f aca="false">IF(ISBLANK(tblPagos[[#This Row],[CodigoPartida]]),"",VLOOKUP(tblPagos[[#This Row],[CodigoPartida]],Tabla2[],2,FALSE()))</f>
        <v>Productos de papel y cartón para oficina</v>
      </c>
      <c r="I231" s="0" t="s">
        <v>2919</v>
      </c>
      <c r="J231" s="16" t="str">
        <f aca="false">IF(ISBLANK(tblPagos[[#This Row],[DocBeneficiario]]),"",VLOOKUP(tblPagos[[#This Row],[DocBeneficiario]],TabProveedores[],3,FALSE()))</f>
        <v>FELIX JOSE MORENO</v>
      </c>
      <c r="K231" s="16" t="s">
        <v>3798</v>
      </c>
      <c r="L231" s="17"/>
      <c r="M231" s="18"/>
      <c r="N231" s="17" t="n">
        <v>12841.2</v>
      </c>
      <c r="O231" s="17" t="n">
        <v>1771.2</v>
      </c>
      <c r="P231" s="17" t="n">
        <v>0</v>
      </c>
      <c r="Q231" s="17" t="n">
        <v>11.07</v>
      </c>
      <c r="R231" s="17" t="n">
        <f aca="false">N231-O231-P231-Q231</f>
        <v>11058.93</v>
      </c>
      <c r="S231" s="14" t="s">
        <v>3799</v>
      </c>
      <c r="T231" s="13"/>
      <c r="U231" s="13"/>
      <c r="V231" s="13"/>
      <c r="W231" s="16" t="s">
        <v>3666</v>
      </c>
    </row>
    <row r="232" customFormat="false" ht="46.25" hidden="true" customHeight="false" outlineLevel="0" collapsed="false">
      <c r="A232" s="0" t="n">
        <v>81</v>
      </c>
      <c r="B232" s="15" t="n">
        <v>45427</v>
      </c>
      <c r="C232" s="13" t="s">
        <v>3355</v>
      </c>
      <c r="D232" s="0" t="s">
        <v>3800</v>
      </c>
      <c r="F232" s="0" t="n">
        <v>3634918</v>
      </c>
      <c r="G232" s="0" t="s">
        <v>571</v>
      </c>
      <c r="H232" s="16" t="str">
        <f aca="false">IF(ISBLANK(tblPagos[[#This Row],[CodigoPartida]]),"",VLOOKUP(tblPagos[[#This Row],[CodigoPartida]],Tabla2[],2,FALSE()))</f>
        <v>Alimentos y bebidas para personas</v>
      </c>
      <c r="I232" s="0" t="s">
        <v>2919</v>
      </c>
      <c r="J232" s="16" t="str">
        <f aca="false">IF(ISBLANK(tblPagos[[#This Row],[DocBeneficiario]]),"",VLOOKUP(tblPagos[[#This Row],[DocBeneficiario]],TabProveedores[],3,FALSE()))</f>
        <v>FELIX JOSE MORENO</v>
      </c>
      <c r="K232" s="16" t="s">
        <v>3801</v>
      </c>
      <c r="L232" s="17"/>
      <c r="M232" s="18"/>
      <c r="N232" s="17" t="n">
        <v>7667.97</v>
      </c>
      <c r="O232" s="17" t="n">
        <v>1057.65</v>
      </c>
      <c r="P232" s="17" t="n">
        <v>0</v>
      </c>
      <c r="Q232" s="17" t="n">
        <v>6.61</v>
      </c>
      <c r="R232" s="17" t="n">
        <f aca="false">N232-O232-P232-Q232</f>
        <v>6603.71</v>
      </c>
      <c r="S232" s="14" t="s">
        <v>3802</v>
      </c>
      <c r="T232" s="13"/>
      <c r="U232" s="13"/>
      <c r="V232" s="13"/>
      <c r="W232" s="16" t="s">
        <v>3444</v>
      </c>
    </row>
    <row r="233" customFormat="false" ht="46.25" hidden="true" customHeight="false" outlineLevel="0" collapsed="false">
      <c r="A233" s="0" t="n">
        <v>82</v>
      </c>
      <c r="B233" s="15" t="n">
        <v>45427</v>
      </c>
      <c r="C233" s="13" t="s">
        <v>3296</v>
      </c>
      <c r="D233" s="0" t="s">
        <v>3803</v>
      </c>
      <c r="F233" s="0" t="n">
        <v>19072386</v>
      </c>
      <c r="G233" s="0" t="s">
        <v>848</v>
      </c>
      <c r="H233" s="16" t="str">
        <f aca="false">IF(ISBLANK(tblPagos[[#This Row],[CodigoPartida]]),"",VLOOKUP(tblPagos[[#This Row],[CodigoPartida]],Tabla2[],2,FALSE()))</f>
        <v>Viáticos y pasajes dentro del país</v>
      </c>
      <c r="I233" s="0" t="s">
        <v>2865</v>
      </c>
      <c r="J233" s="16" t="str">
        <f aca="false">IF(ISBLANK(tblPagos[[#This Row],[DocBeneficiario]]),"",VLOOKUP(tblPagos[[#This Row],[DocBeneficiario]],TabProveedores[],3,FALSE()))</f>
        <v>MARIA TERESA MEDINA</v>
      </c>
      <c r="K233" s="16" t="s">
        <v>3804</v>
      </c>
      <c r="L233" s="17"/>
      <c r="M233" s="18"/>
      <c r="N233" s="17" t="n">
        <v>9352.4</v>
      </c>
      <c r="O233" s="17" t="n">
        <v>0</v>
      </c>
      <c r="P233" s="17" t="n">
        <v>0</v>
      </c>
      <c r="Q233" s="17" t="n">
        <v>0</v>
      </c>
      <c r="R233" s="17" t="n">
        <f aca="false">N233-O233-P233-Q233</f>
        <v>9352.4</v>
      </c>
      <c r="S233" s="14" t="s">
        <v>3302</v>
      </c>
      <c r="T233" s="13"/>
      <c r="U233" s="13"/>
      <c r="V233" s="13"/>
      <c r="W233" s="16" t="s">
        <v>3309</v>
      </c>
    </row>
    <row r="234" customFormat="false" ht="31.3" hidden="true" customHeight="false" outlineLevel="0" collapsed="false">
      <c r="A234" s="0" t="n">
        <v>83</v>
      </c>
      <c r="B234" s="15" t="n">
        <v>45427</v>
      </c>
      <c r="C234" s="13" t="s">
        <v>3506</v>
      </c>
      <c r="D234" s="0" t="s">
        <v>3805</v>
      </c>
      <c r="F234" s="0" t="n">
        <v>110501</v>
      </c>
      <c r="G234" s="0" t="s">
        <v>8</v>
      </c>
      <c r="H234" s="16" t="str">
        <f aca="false">IF(ISBLANK(tblPagos[[#This Row],[CodigoPartida]]),"",VLOOKUP(tblPagos[[#This Row],[CodigoPartida]],Tabla2[],2,FALSE()))</f>
        <v>Sueldos básicos personal fijo a tiempo completo</v>
      </c>
      <c r="I234" s="0" t="s">
        <v>2601</v>
      </c>
      <c r="J234" s="16" t="str">
        <f aca="false">IF(ISBLANK(tblPagos[[#This Row],[DocBeneficiario]]),"",VLOOKUP(tblPagos[[#This Row],[DocBeneficiario]],TabProveedores[],3,FALSE()))</f>
        <v>LOTERIA DEL ZULIA</v>
      </c>
      <c r="K234" s="16" t="s">
        <v>3806</v>
      </c>
      <c r="L234" s="17"/>
      <c r="M234" s="18"/>
      <c r="N234" s="17" t="n">
        <v>2953</v>
      </c>
      <c r="O234" s="17" t="n">
        <v>0</v>
      </c>
      <c r="P234" s="17" t="n">
        <v>0</v>
      </c>
      <c r="Q234" s="17" t="n">
        <v>0</v>
      </c>
      <c r="R234" s="17" t="n">
        <f aca="false">N234-O234-P234-Q234</f>
        <v>2953</v>
      </c>
      <c r="S234" s="14" t="s">
        <v>3302</v>
      </c>
      <c r="T234" s="13"/>
      <c r="U234" s="13"/>
      <c r="V234" s="13"/>
      <c r="W234" s="16" t="s">
        <v>3509</v>
      </c>
    </row>
    <row r="235" customFormat="false" ht="31.3" hidden="true" customHeight="false" outlineLevel="0" collapsed="false">
      <c r="A235" s="0" t="n">
        <v>84</v>
      </c>
      <c r="B235" s="15" t="n">
        <v>45427</v>
      </c>
      <c r="C235" s="13" t="s">
        <v>3506</v>
      </c>
      <c r="D235" s="0" t="s">
        <v>3805</v>
      </c>
      <c r="F235" s="0" t="n">
        <v>110501</v>
      </c>
      <c r="G235" s="0" t="s">
        <v>8</v>
      </c>
      <c r="H235" s="16" t="str">
        <f aca="false">IF(ISBLANK(tblPagos[[#This Row],[CodigoPartida]]),"",VLOOKUP(tblPagos[[#This Row],[CodigoPartida]],Tabla2[],2,FALSE()))</f>
        <v>Sueldos básicos personal fijo a tiempo completo</v>
      </c>
      <c r="I235" s="0" t="s">
        <v>2601</v>
      </c>
      <c r="J235" s="16" t="str">
        <f aca="false">IF(ISBLANK(tblPagos[[#This Row],[DocBeneficiario]]),"",VLOOKUP(tblPagos[[#This Row],[DocBeneficiario]],TabProveedores[],3,FALSE()))</f>
        <v>LOTERIA DEL ZULIA</v>
      </c>
      <c r="K235" s="16" t="s">
        <v>3806</v>
      </c>
      <c r="L235" s="17"/>
      <c r="M235" s="18"/>
      <c r="N235" s="17" t="n">
        <v>35100</v>
      </c>
      <c r="O235" s="17"/>
      <c r="P235" s="17"/>
      <c r="Q235" s="17"/>
      <c r="R235" s="17" t="n">
        <f aca="false">N235-O235-P235-Q235</f>
        <v>35100</v>
      </c>
      <c r="S235" s="14" t="s">
        <v>3302</v>
      </c>
      <c r="T235" s="13"/>
      <c r="U235" s="13"/>
      <c r="V235" s="13"/>
      <c r="W235" s="16" t="s">
        <v>3509</v>
      </c>
    </row>
    <row r="236" customFormat="false" ht="31.3" hidden="true" customHeight="false" outlineLevel="0" collapsed="false">
      <c r="A236" s="0" t="n">
        <v>85</v>
      </c>
      <c r="B236" s="15" t="n">
        <v>45427</v>
      </c>
      <c r="C236" s="13" t="s">
        <v>3506</v>
      </c>
      <c r="D236" s="0" t="s">
        <v>3805</v>
      </c>
      <c r="F236" s="0" t="n">
        <v>110501</v>
      </c>
      <c r="G236" s="0" t="s">
        <v>78</v>
      </c>
      <c r="H236" s="16" t="str">
        <f aca="false">IF(ISBLANK(tblPagos[[#This Row],[CodigoPartida]]),"",VLOOKUP(tblPagos[[#This Row],[CodigoPartida]],Tabla2[],2,FALSE()))</f>
        <v>Primas por hijos e hijas al personal empleado</v>
      </c>
      <c r="I236" s="0" t="s">
        <v>2601</v>
      </c>
      <c r="J236" s="16" t="str">
        <f aca="false">IF(ISBLANK(tblPagos[[#This Row],[DocBeneficiario]]),"",VLOOKUP(tblPagos[[#This Row],[DocBeneficiario]],TabProveedores[],3,FALSE()))</f>
        <v>LOTERIA DEL ZULIA</v>
      </c>
      <c r="K236" s="16" t="s">
        <v>3806</v>
      </c>
      <c r="L236" s="17"/>
      <c r="M236" s="18"/>
      <c r="N236" s="17" t="n">
        <v>112.5</v>
      </c>
      <c r="O236" s="17"/>
      <c r="P236" s="17"/>
      <c r="Q236" s="17"/>
      <c r="R236" s="17" t="n">
        <f aca="false">N236-O236-P236-Q236</f>
        <v>112.5</v>
      </c>
      <c r="S236" s="14" t="s">
        <v>3302</v>
      </c>
      <c r="T236" s="13"/>
      <c r="U236" s="13"/>
      <c r="V236" s="13"/>
      <c r="W236" s="16" t="s">
        <v>3509</v>
      </c>
    </row>
    <row r="237" customFormat="false" ht="46.25" hidden="true" customHeight="false" outlineLevel="0" collapsed="false">
      <c r="A237" s="0" t="n">
        <v>86</v>
      </c>
      <c r="B237" s="15" t="n">
        <v>45427</v>
      </c>
      <c r="C237" s="13" t="s">
        <v>3506</v>
      </c>
      <c r="D237" s="0" t="s">
        <v>3805</v>
      </c>
      <c r="F237" s="0" t="n">
        <v>110501</v>
      </c>
      <c r="G237" s="0" t="s">
        <v>86</v>
      </c>
      <c r="H237" s="16" t="str">
        <f aca="false">IF(ISBLANK(tblPagos[[#This Row],[CodigoPartida]]),"",VLOOKUP(tblPagos[[#This Row],[CodigoPartida]],Tabla2[],2,FALSE()))</f>
        <v>Primas de profesionalización al personal empleado</v>
      </c>
      <c r="I237" s="0" t="s">
        <v>2601</v>
      </c>
      <c r="J237" s="16" t="str">
        <f aca="false">IF(ISBLANK(tblPagos[[#This Row],[DocBeneficiario]]),"",VLOOKUP(tblPagos[[#This Row],[DocBeneficiario]],TabProveedores[],3,FALSE()))</f>
        <v>LOTERIA DEL ZULIA</v>
      </c>
      <c r="K237" s="16" t="s">
        <v>3806</v>
      </c>
      <c r="L237" s="17"/>
      <c r="M237" s="18"/>
      <c r="N237" s="17" t="n">
        <v>507.9</v>
      </c>
      <c r="O237" s="17"/>
      <c r="P237" s="17"/>
      <c r="Q237" s="17"/>
      <c r="R237" s="17" t="n">
        <f aca="false">N237-O237-P237-Q237</f>
        <v>507.9</v>
      </c>
      <c r="S237" s="14" t="s">
        <v>3302</v>
      </c>
      <c r="T237" s="13"/>
      <c r="U237" s="13"/>
      <c r="V237" s="13"/>
      <c r="W237" s="16" t="s">
        <v>3509</v>
      </c>
    </row>
    <row r="238" customFormat="false" ht="31.3" hidden="true" customHeight="false" outlineLevel="0" collapsed="false">
      <c r="A238" s="0" t="n">
        <v>87</v>
      </c>
      <c r="B238" s="15" t="n">
        <v>45427</v>
      </c>
      <c r="C238" s="13" t="s">
        <v>3506</v>
      </c>
      <c r="D238" s="0" t="s">
        <v>3805</v>
      </c>
      <c r="F238" s="0" t="n">
        <v>110501</v>
      </c>
      <c r="G238" s="0" t="s">
        <v>88</v>
      </c>
      <c r="H238" s="16" t="str">
        <f aca="false">IF(ISBLANK(tblPagos[[#This Row],[CodigoPartida]]),"",VLOOKUP(tblPagos[[#This Row],[CodigoPartida]],Tabla2[],2,FALSE()))</f>
        <v>Primas por antigüedad al personal empleado</v>
      </c>
      <c r="I238" s="0" t="s">
        <v>2601</v>
      </c>
      <c r="J238" s="16" t="str">
        <f aca="false">IF(ISBLANK(tblPagos[[#This Row],[DocBeneficiario]]),"",VLOOKUP(tblPagos[[#This Row],[DocBeneficiario]],TabProveedores[],3,FALSE()))</f>
        <v>LOTERIA DEL ZULIA</v>
      </c>
      <c r="K238" s="16" t="s">
        <v>3806</v>
      </c>
      <c r="L238" s="17"/>
      <c r="M238" s="18"/>
      <c r="N238" s="17" t="n">
        <v>192.49</v>
      </c>
      <c r="O238" s="17"/>
      <c r="P238" s="17"/>
      <c r="Q238" s="17"/>
      <c r="R238" s="17" t="n">
        <f aca="false">N238-O238-P238-Q238</f>
        <v>192.49</v>
      </c>
      <c r="S238" s="14" t="s">
        <v>3302</v>
      </c>
      <c r="T238" s="13"/>
      <c r="U238" s="13"/>
      <c r="V238" s="13"/>
      <c r="W238" s="16" t="s">
        <v>3509</v>
      </c>
    </row>
    <row r="239" customFormat="false" ht="46.25" hidden="true" customHeight="false" outlineLevel="0" collapsed="false">
      <c r="A239" s="0" t="n">
        <v>88</v>
      </c>
      <c r="B239" s="15" t="n">
        <v>45428</v>
      </c>
      <c r="C239" s="13" t="s">
        <v>3355</v>
      </c>
      <c r="D239" s="0" t="s">
        <v>3807</v>
      </c>
      <c r="F239" s="0" t="n">
        <v>3640489</v>
      </c>
      <c r="G239" s="0" t="s">
        <v>571</v>
      </c>
      <c r="H239" s="16" t="str">
        <f aca="false">IF(ISBLANK(tblPagos[[#This Row],[CodigoPartida]]),"",VLOOKUP(tblPagos[[#This Row],[CodigoPartida]],Tabla2[],2,FALSE()))</f>
        <v>Alimentos y bebidas para personas</v>
      </c>
      <c r="I239" s="0" t="s">
        <v>2919</v>
      </c>
      <c r="J239" s="16" t="str">
        <f aca="false">IF(ISBLANK(tblPagos[[#This Row],[DocBeneficiario]]),"",VLOOKUP(tblPagos[[#This Row],[DocBeneficiario]],TabProveedores[],3,FALSE()))</f>
        <v>FELIX JOSE MORENO</v>
      </c>
      <c r="K239" s="16" t="s">
        <v>3808</v>
      </c>
      <c r="L239" s="17"/>
      <c r="M239" s="18"/>
      <c r="N239" s="17" t="n">
        <v>3213.26</v>
      </c>
      <c r="O239" s="17" t="n">
        <v>0</v>
      </c>
      <c r="P239" s="17" t="n">
        <v>0</v>
      </c>
      <c r="Q239" s="17" t="n">
        <v>0</v>
      </c>
      <c r="R239" s="17" t="n">
        <f aca="false">N239-O239-P239-Q239</f>
        <v>3213.26</v>
      </c>
      <c r="S239" s="14" t="s">
        <v>3809</v>
      </c>
      <c r="T239" s="13"/>
      <c r="U239" s="13"/>
      <c r="V239" s="13"/>
      <c r="W239" s="16" t="s">
        <v>3444</v>
      </c>
    </row>
    <row r="240" customFormat="false" ht="61.15" hidden="true" customHeight="false" outlineLevel="0" collapsed="false">
      <c r="A240" s="0" t="n">
        <v>89</v>
      </c>
      <c r="B240" s="15" t="n">
        <v>45428</v>
      </c>
      <c r="C240" s="13" t="s">
        <v>3355</v>
      </c>
      <c r="D240" s="0" t="s">
        <v>3810</v>
      </c>
      <c r="F240" s="0" t="n">
        <v>3640644</v>
      </c>
      <c r="G240" s="0" t="s">
        <v>571</v>
      </c>
      <c r="H240" s="16" t="str">
        <f aca="false">IF(ISBLANK(tblPagos[[#This Row],[CodigoPartida]]),"",VLOOKUP(tblPagos[[#This Row],[CodigoPartida]],Tabla2[],2,FALSE()))</f>
        <v>Alimentos y bebidas para personas</v>
      </c>
      <c r="I240" s="0" t="s">
        <v>2919</v>
      </c>
      <c r="J240" s="16" t="str">
        <f aca="false">IF(ISBLANK(tblPagos[[#This Row],[DocBeneficiario]]),"",VLOOKUP(tblPagos[[#This Row],[DocBeneficiario]],TabProveedores[],3,FALSE()))</f>
        <v>FELIX JOSE MORENO</v>
      </c>
      <c r="K240" s="16" t="s">
        <v>3811</v>
      </c>
      <c r="L240" s="17"/>
      <c r="M240" s="18"/>
      <c r="N240" s="17" t="n">
        <v>7667.97</v>
      </c>
      <c r="O240" s="17" t="n">
        <v>1057.65</v>
      </c>
      <c r="P240" s="17" t="n">
        <v>0</v>
      </c>
      <c r="Q240" s="17" t="n">
        <v>6.61</v>
      </c>
      <c r="R240" s="17" t="n">
        <f aca="false">N240-O240-P240-Q240</f>
        <v>6603.71</v>
      </c>
      <c r="S240" s="14" t="s">
        <v>3812</v>
      </c>
      <c r="T240" s="13"/>
      <c r="U240" s="13"/>
      <c r="V240" s="13"/>
      <c r="W240" s="16" t="s">
        <v>3444</v>
      </c>
    </row>
    <row r="241" customFormat="false" ht="61.15" hidden="true" customHeight="false" outlineLevel="0" collapsed="false">
      <c r="A241" s="0" t="n">
        <v>90</v>
      </c>
      <c r="B241" s="15" t="n">
        <v>45428</v>
      </c>
      <c r="C241" s="13" t="s">
        <v>3358</v>
      </c>
      <c r="D241" s="0" t="s">
        <v>3813</v>
      </c>
      <c r="F241" s="0" t="n">
        <v>19099341</v>
      </c>
      <c r="G241" s="0" t="s">
        <v>1503</v>
      </c>
      <c r="H241" s="16" t="str">
        <f aca="false">IF(ISBLANK(tblPagos[[#This Row],[CodigoPartida]]),"",VLOOKUP(tblPagos[[#This Row],[CodigoPartida]],Tabla2[],2,FALSE()))</f>
        <v>Donaciones corrientes a personas</v>
      </c>
      <c r="I241" s="0" t="s">
        <v>3089</v>
      </c>
      <c r="J241" s="16" t="str">
        <f aca="false">IF(ISBLANK(tblPagos[[#This Row],[DocBeneficiario]]),"",VLOOKUP(tblPagos[[#This Row],[DocBeneficiario]],TabProveedores[],3,FALSE()))</f>
        <v>SANDRA BERMUDEZ</v>
      </c>
      <c r="K241" s="16" t="s">
        <v>3814</v>
      </c>
      <c r="L241" s="17"/>
      <c r="M241" s="18"/>
      <c r="N241" s="17" t="n">
        <v>6588</v>
      </c>
      <c r="O241" s="17" t="n">
        <v>0</v>
      </c>
      <c r="P241" s="17" t="n">
        <v>0</v>
      </c>
      <c r="Q241" s="17" t="n">
        <v>0</v>
      </c>
      <c r="R241" s="17" t="n">
        <f aca="false">N241-O241-P241-Q241</f>
        <v>6588</v>
      </c>
      <c r="S241" s="14" t="s">
        <v>3302</v>
      </c>
      <c r="T241" s="13"/>
      <c r="U241" s="13"/>
      <c r="V241" s="13"/>
      <c r="W241" s="16" t="s">
        <v>3329</v>
      </c>
    </row>
    <row r="242" customFormat="false" ht="61.15" hidden="true" customHeight="false" outlineLevel="0" collapsed="false">
      <c r="A242" s="0" t="n">
        <v>91</v>
      </c>
      <c r="B242" s="15" t="n">
        <v>45428</v>
      </c>
      <c r="C242" s="13" t="s">
        <v>3296</v>
      </c>
      <c r="D242" s="0" t="s">
        <v>3815</v>
      </c>
      <c r="F242" s="0" t="n">
        <v>19100404</v>
      </c>
      <c r="G242" s="0" t="s">
        <v>1503</v>
      </c>
      <c r="H242" s="16" t="str">
        <f aca="false">IF(ISBLANK(tblPagos[[#This Row],[CodigoPartida]]),"",VLOOKUP(tblPagos[[#This Row],[CodigoPartida]],Tabla2[],2,FALSE()))</f>
        <v>Donaciones corrientes a personas</v>
      </c>
      <c r="I242" s="0" t="s">
        <v>3091</v>
      </c>
      <c r="J242" s="16" t="str">
        <f aca="false">IF(ISBLANK(tblPagos[[#This Row],[DocBeneficiario]]),"",VLOOKUP(tblPagos[[#This Row],[DocBeneficiario]],TabProveedores[],3,FALSE()))</f>
        <v>FERRETERIA ARCI, C.A</v>
      </c>
      <c r="K242" s="16" t="s">
        <v>3816</v>
      </c>
      <c r="L242" s="17"/>
      <c r="M242" s="18"/>
      <c r="N242" s="17" t="n">
        <v>8350.7</v>
      </c>
      <c r="O242" s="17" t="n">
        <v>863.87</v>
      </c>
      <c r="P242" s="17" t="n">
        <v>0</v>
      </c>
      <c r="Q242" s="17" t="n">
        <v>7.2</v>
      </c>
      <c r="R242" s="17" t="n">
        <f aca="false">N242-O242-P242-Q242</f>
        <v>7479.63</v>
      </c>
      <c r="S242" s="14" t="s">
        <v>3817</v>
      </c>
      <c r="T242" s="13"/>
      <c r="U242" s="13"/>
      <c r="V242" s="13"/>
      <c r="W242" s="16" t="s">
        <v>3003</v>
      </c>
    </row>
    <row r="243" customFormat="false" ht="76.1" hidden="true" customHeight="false" outlineLevel="0" collapsed="false">
      <c r="A243" s="0" t="n">
        <v>92</v>
      </c>
      <c r="B243" s="15" t="n">
        <v>45428</v>
      </c>
      <c r="C243" s="13" t="s">
        <v>3296</v>
      </c>
      <c r="D243" s="0" t="s">
        <v>3818</v>
      </c>
      <c r="F243" s="0" t="n">
        <v>19100830</v>
      </c>
      <c r="G243" s="0" t="s">
        <v>1503</v>
      </c>
      <c r="H243" s="16" t="str">
        <f aca="false">IF(ISBLANK(tblPagos[[#This Row],[CodigoPartida]]),"",VLOOKUP(tblPagos[[#This Row],[CodigoPartida]],Tabla2[],2,FALSE()))</f>
        <v>Donaciones corrientes a personas</v>
      </c>
      <c r="I243" s="0" t="s">
        <v>3094</v>
      </c>
      <c r="J243" s="16" t="str">
        <f aca="false">IF(ISBLANK(tblPagos[[#This Row],[DocBeneficiario]]),"",VLOOKUP(tblPagos[[#This Row],[DocBeneficiario]],TabProveedores[],3,FALSE()))</f>
        <v>ANTHUABERLY MOLERO</v>
      </c>
      <c r="K243" s="16" t="s">
        <v>3819</v>
      </c>
      <c r="L243" s="17"/>
      <c r="M243" s="18"/>
      <c r="N243" s="17" t="n">
        <v>3660</v>
      </c>
      <c r="O243" s="17" t="n">
        <v>0</v>
      </c>
      <c r="P243" s="17" t="n">
        <v>0</v>
      </c>
      <c r="Q243" s="17" t="n">
        <v>0</v>
      </c>
      <c r="R243" s="17" t="n">
        <f aca="false">N243-O243-P243-Q243</f>
        <v>3660</v>
      </c>
      <c r="S243" s="14" t="s">
        <v>3302</v>
      </c>
      <c r="T243" s="13"/>
      <c r="U243" s="13"/>
      <c r="V243" s="13"/>
      <c r="W243" s="16" t="s">
        <v>3329</v>
      </c>
    </row>
    <row r="244" customFormat="false" ht="46.25" hidden="true" customHeight="false" outlineLevel="0" collapsed="false">
      <c r="A244" s="0" t="n">
        <v>93</v>
      </c>
      <c r="B244" s="15" t="n">
        <v>45428</v>
      </c>
      <c r="C244" s="13" t="s">
        <v>3296</v>
      </c>
      <c r="D244" s="0" t="s">
        <v>3820</v>
      </c>
      <c r="F244" s="0" t="n">
        <v>19102100</v>
      </c>
      <c r="G244" s="0" t="s">
        <v>848</v>
      </c>
      <c r="H244" s="16" t="str">
        <f aca="false">IF(ISBLANK(tblPagos[[#This Row],[CodigoPartida]]),"",VLOOKUP(tblPagos[[#This Row],[CodigoPartida]],Tabla2[],2,FALSE()))</f>
        <v>Viáticos y pasajes dentro del país</v>
      </c>
      <c r="I244" s="0" t="s">
        <v>2652</v>
      </c>
      <c r="J244" s="16" t="str">
        <f aca="false">IF(ISBLANK(tblPagos[[#This Row],[DocBeneficiario]]),"",VLOOKUP(tblPagos[[#This Row],[DocBeneficiario]],TabProveedores[],3,FALSE()))</f>
        <v>MERLIN RODRIGUEZ</v>
      </c>
      <c r="K244" s="16" t="s">
        <v>3821</v>
      </c>
      <c r="L244" s="17"/>
      <c r="M244" s="18"/>
      <c r="N244" s="17" t="n">
        <v>9750.24</v>
      </c>
      <c r="O244" s="17" t="n">
        <v>0</v>
      </c>
      <c r="P244" s="17" t="n">
        <v>0</v>
      </c>
      <c r="Q244" s="17" t="n">
        <v>0</v>
      </c>
      <c r="R244" s="17" t="n">
        <f aca="false">N244-O244-P244-Q244</f>
        <v>9750.24</v>
      </c>
      <c r="S244" s="14" t="s">
        <v>3302</v>
      </c>
      <c r="T244" s="13"/>
      <c r="U244" s="13"/>
      <c r="V244" s="13"/>
      <c r="W244" s="16" t="s">
        <v>3309</v>
      </c>
    </row>
    <row r="245" customFormat="false" ht="46.25" hidden="true" customHeight="false" outlineLevel="0" collapsed="false">
      <c r="A245" s="0" t="n">
        <v>94</v>
      </c>
      <c r="B245" s="15" t="n">
        <v>45428</v>
      </c>
      <c r="C245" s="13" t="s">
        <v>3296</v>
      </c>
      <c r="D245" s="0" t="s">
        <v>3822</v>
      </c>
      <c r="F245" s="0" t="n">
        <v>19102638</v>
      </c>
      <c r="G245" s="0" t="s">
        <v>625</v>
      </c>
      <c r="H245" s="16" t="str">
        <f aca="false">IF(ISBLANK(tblPagos[[#This Row],[CodigoPartida]]),"",VLOOKUP(tblPagos[[#This Row],[CodigoPartida]],Tabla2[],2,FALSE()))</f>
        <v>Productos de papel y cartón para oficina</v>
      </c>
      <c r="I245" s="0" t="s">
        <v>3006</v>
      </c>
      <c r="J245" s="16" t="str">
        <f aca="false">IF(ISBLANK(tblPagos[[#This Row],[DocBeneficiario]]),"",VLOOKUP(tblPagos[[#This Row],[DocBeneficiario]],TabProveedores[],3,FALSE()))</f>
        <v>SERVICIOS LEZAMA, C.A</v>
      </c>
      <c r="K245" s="16" t="s">
        <v>3823</v>
      </c>
      <c r="L245" s="17"/>
      <c r="M245" s="18"/>
      <c r="N245" s="17" t="n">
        <v>11368</v>
      </c>
      <c r="O245" s="17" t="n">
        <v>1568</v>
      </c>
      <c r="P245" s="17" t="n">
        <v>0</v>
      </c>
      <c r="Q245" s="17" t="n">
        <v>9.8</v>
      </c>
      <c r="R245" s="17" t="n">
        <f aca="false">N245-O245-P245-Q245</f>
        <v>9790.2</v>
      </c>
      <c r="S245" s="14" t="s">
        <v>3824</v>
      </c>
      <c r="T245" s="13"/>
      <c r="U245" s="13"/>
      <c r="V245" s="13"/>
      <c r="W245" s="16" t="s">
        <v>3666</v>
      </c>
    </row>
    <row r="246" customFormat="false" ht="76.1" hidden="true" customHeight="false" outlineLevel="0" collapsed="false">
      <c r="A246" s="0" t="n">
        <v>95</v>
      </c>
      <c r="B246" s="15" t="n">
        <v>45428</v>
      </c>
      <c r="C246" s="13" t="s">
        <v>3355</v>
      </c>
      <c r="D246" s="0" t="s">
        <v>3825</v>
      </c>
      <c r="F246" s="0" t="n">
        <v>3642927</v>
      </c>
      <c r="G246" s="0" t="s">
        <v>941</v>
      </c>
      <c r="H246" s="16" t="str">
        <f aca="false">IF(ISBLANK(tblPagos[[#This Row],[CodigoPartida]]),"",VLOOKUP(tblPagos[[#This Row],[CodigoPartida]],Tabla2[],2,FALSE()))</f>
        <v>Otros servicios no personales</v>
      </c>
      <c r="I246" s="0" t="s">
        <v>3019</v>
      </c>
      <c r="J246" s="16" t="str">
        <f aca="false">IF(ISBLANK(tblPagos[[#This Row],[DocBeneficiario]]),"",VLOOKUP(tblPagos[[#This Row],[DocBeneficiario]],TabProveedores[],3,FALSE()))</f>
        <v>TECNO ECO IMPRESIONES, C.A.</v>
      </c>
      <c r="K246" s="16" t="s">
        <v>3826</v>
      </c>
      <c r="L246" s="17"/>
      <c r="M246" s="18"/>
      <c r="N246" s="17" t="n">
        <v>3397.41</v>
      </c>
      <c r="O246" s="17" t="n">
        <v>351.46</v>
      </c>
      <c r="P246" s="17" t="n">
        <v>58.58</v>
      </c>
      <c r="Q246" s="17" t="n">
        <v>2.93</v>
      </c>
      <c r="R246" s="17" t="n">
        <f aca="false">N246-O246-P246-Q246</f>
        <v>2984.44</v>
      </c>
      <c r="S246" s="14" t="s">
        <v>3827</v>
      </c>
      <c r="T246" s="13"/>
      <c r="U246" s="13"/>
      <c r="V246" s="13"/>
      <c r="W246" s="16" t="s">
        <v>3407</v>
      </c>
    </row>
    <row r="247" customFormat="false" ht="46.25" hidden="true" customHeight="false" outlineLevel="0" collapsed="false">
      <c r="A247" s="0" t="n">
        <v>96</v>
      </c>
      <c r="B247" s="15" t="n">
        <v>45428</v>
      </c>
      <c r="C247" s="13" t="s">
        <v>3296</v>
      </c>
      <c r="D247" s="0" t="s">
        <v>3828</v>
      </c>
      <c r="F247" s="0" t="n">
        <v>19104105</v>
      </c>
      <c r="G247" s="0" t="s">
        <v>834</v>
      </c>
      <c r="H247" s="16" t="str">
        <f aca="false">IF(ISBLANK(tblPagos[[#This Row],[CodigoPartida]]),"",VLOOKUP(tblPagos[[#This Row],[CodigoPartida]],Tabla2[],2,FALSE()))</f>
        <v>Relaciones sociales</v>
      </c>
      <c r="I247" s="0" t="s">
        <v>3014</v>
      </c>
      <c r="J247" s="16" t="str">
        <f aca="false">IF(ISBLANK(tblPagos[[#This Row],[DocBeneficiario]]),"",VLOOKUP(tblPagos[[#This Row],[DocBeneficiario]],TabProveedores[],3,FALSE()))</f>
        <v>INVERSIONES 2008, C.A.</v>
      </c>
      <c r="K247" s="16" t="s">
        <v>3829</v>
      </c>
      <c r="L247" s="17"/>
      <c r="M247" s="18"/>
      <c r="N247" s="17" t="n">
        <v>585.43</v>
      </c>
      <c r="O247" s="17" t="n">
        <v>60.56</v>
      </c>
      <c r="P247" s="17" t="n">
        <v>0</v>
      </c>
      <c r="Q247" s="17" t="n">
        <v>0.5</v>
      </c>
      <c r="R247" s="17" t="n">
        <f aca="false">N247-O247-P247-Q247</f>
        <v>524.37</v>
      </c>
      <c r="S247" s="14" t="s">
        <v>3830</v>
      </c>
      <c r="T247" s="13"/>
      <c r="U247" s="13"/>
      <c r="V247" s="13"/>
      <c r="W247" s="16" t="s">
        <v>3292</v>
      </c>
    </row>
    <row r="248" customFormat="false" ht="46.25" hidden="true" customHeight="false" outlineLevel="0" collapsed="false">
      <c r="A248" s="0" t="n">
        <v>97</v>
      </c>
      <c r="B248" s="15" t="n">
        <v>45429</v>
      </c>
      <c r="C248" s="13" t="s">
        <v>3296</v>
      </c>
      <c r="D248" s="0" t="s">
        <v>3831</v>
      </c>
      <c r="F248" s="0" t="n">
        <v>19137296</v>
      </c>
      <c r="G248" s="0" t="s">
        <v>818</v>
      </c>
      <c r="H248" s="16" t="str">
        <f aca="false">IF(ISBLANK(tblPagos[[#This Row],[CodigoPartida]]),"",VLOOKUP(tblPagos[[#This Row],[CodigoPartida]],Tabla2[],2,FALSE()))</f>
        <v>Fletes y embalajes</v>
      </c>
      <c r="I248" s="0" t="s">
        <v>3006</v>
      </c>
      <c r="J248" s="16" t="str">
        <f aca="false">IF(ISBLANK(tblPagos[[#This Row],[DocBeneficiario]]),"",VLOOKUP(tblPagos[[#This Row],[DocBeneficiario]],TabProveedores[],3,FALSE()))</f>
        <v>SERVICIOS LEZAMA, C.A</v>
      </c>
      <c r="K248" s="16" t="s">
        <v>3832</v>
      </c>
      <c r="L248" s="17"/>
      <c r="M248" s="18"/>
      <c r="N248" s="17" t="n">
        <v>3294.38</v>
      </c>
      <c r="O248" s="17" t="n">
        <v>0</v>
      </c>
      <c r="P248" s="17" t="n">
        <v>65.89</v>
      </c>
      <c r="Q248" s="17" t="n">
        <v>3.29</v>
      </c>
      <c r="R248" s="17" t="n">
        <f aca="false">N248-O248-P248-Q248</f>
        <v>3225.2</v>
      </c>
      <c r="S248" s="14" t="s">
        <v>3833</v>
      </c>
      <c r="T248" s="13"/>
      <c r="U248" s="13"/>
      <c r="V248" s="13"/>
      <c r="W248" s="16" t="s">
        <v>3389</v>
      </c>
    </row>
    <row r="249" customFormat="false" ht="61.15" hidden="true" customHeight="false" outlineLevel="0" collapsed="false">
      <c r="A249" s="0" t="n">
        <v>98</v>
      </c>
      <c r="B249" s="15" t="n">
        <v>45429</v>
      </c>
      <c r="C249" s="13" t="s">
        <v>3296</v>
      </c>
      <c r="D249" s="0" t="s">
        <v>3834</v>
      </c>
      <c r="F249" s="0" t="n">
        <v>19140872</v>
      </c>
      <c r="G249" s="0" t="s">
        <v>1503</v>
      </c>
      <c r="H249" s="16" t="str">
        <f aca="false">IF(ISBLANK(tblPagos[[#This Row],[CodigoPartida]]),"",VLOOKUP(tblPagos[[#This Row],[CodigoPartida]],Tabla2[],2,FALSE()))</f>
        <v>Donaciones corrientes a personas</v>
      </c>
      <c r="I249" s="0" t="s">
        <v>2719</v>
      </c>
      <c r="J249" s="16" t="str">
        <f aca="false">IF(ISBLANK(tblPagos[[#This Row],[DocBeneficiario]]),"",VLOOKUP(tblPagos[[#This Row],[DocBeneficiario]],TabProveedores[],3,FALSE()))</f>
        <v>REDVITAL COMERCIALIZADORA, C.A.</v>
      </c>
      <c r="K249" s="16" t="s">
        <v>3835</v>
      </c>
      <c r="L249" s="17"/>
      <c r="M249" s="18"/>
      <c r="N249" s="17" t="n">
        <v>5898.33</v>
      </c>
      <c r="O249" s="17" t="n">
        <v>610.17</v>
      </c>
      <c r="P249" s="17" t="n">
        <v>0</v>
      </c>
      <c r="Q249" s="17" t="n">
        <v>5.08</v>
      </c>
      <c r="R249" s="17" t="n">
        <f aca="false">N249-O249-P249-Q249</f>
        <v>5283.08</v>
      </c>
      <c r="S249" s="14" t="s">
        <v>3836</v>
      </c>
      <c r="T249" s="13"/>
      <c r="U249" s="13"/>
      <c r="V249" s="13"/>
      <c r="W249" s="16" t="s">
        <v>3003</v>
      </c>
    </row>
    <row r="250" customFormat="false" ht="76.1" hidden="true" customHeight="false" outlineLevel="0" collapsed="false">
      <c r="A250" s="0" t="n">
        <v>99</v>
      </c>
      <c r="B250" s="15" t="n">
        <v>45429</v>
      </c>
      <c r="C250" s="13" t="s">
        <v>3296</v>
      </c>
      <c r="D250" s="0" t="s">
        <v>3837</v>
      </c>
      <c r="F250" s="0" t="n">
        <v>19141204</v>
      </c>
      <c r="G250" s="0" t="s">
        <v>941</v>
      </c>
      <c r="H250" s="16" t="str">
        <f aca="false">IF(ISBLANK(tblPagos[[#This Row],[CodigoPartida]]),"",VLOOKUP(tblPagos[[#This Row],[CodigoPartida]],Tabla2[],2,FALSE()))</f>
        <v>Otros servicios no personales</v>
      </c>
      <c r="I250" s="0" t="s">
        <v>2895</v>
      </c>
      <c r="J250" s="16" t="str">
        <f aca="false">IF(ISBLANK(tblPagos[[#This Row],[DocBeneficiario]]),"",VLOOKUP(tblPagos[[#This Row],[DocBeneficiario]],TabProveedores[],3,FALSE()))</f>
        <v>JOSE MIGUEL GUTIERREZ</v>
      </c>
      <c r="K250" s="16" t="s">
        <v>3838</v>
      </c>
      <c r="L250" s="17"/>
      <c r="M250" s="18"/>
      <c r="N250" s="17" t="n">
        <v>2821</v>
      </c>
      <c r="O250" s="17" t="n">
        <v>0</v>
      </c>
      <c r="P250" s="17" t="n">
        <v>0</v>
      </c>
      <c r="Q250" s="17" t="n">
        <v>0</v>
      </c>
      <c r="R250" s="17" t="n">
        <f aca="false">N250-O250-P250-Q250</f>
        <v>2821</v>
      </c>
      <c r="S250" s="14" t="s">
        <v>3302</v>
      </c>
      <c r="T250" s="13"/>
      <c r="U250" s="13"/>
      <c r="V250" s="13"/>
      <c r="W250" s="16" t="s">
        <v>3407</v>
      </c>
    </row>
    <row r="251" customFormat="false" ht="61.15" hidden="true" customHeight="false" outlineLevel="0" collapsed="false">
      <c r="A251" s="0" t="n">
        <v>100</v>
      </c>
      <c r="B251" s="15" t="n">
        <v>45429</v>
      </c>
      <c r="C251" s="13" t="s">
        <v>3296</v>
      </c>
      <c r="D251" s="0" t="s">
        <v>3839</v>
      </c>
      <c r="F251" s="0" t="n">
        <v>19142281</v>
      </c>
      <c r="G251" s="0" t="s">
        <v>848</v>
      </c>
      <c r="H251" s="16" t="str">
        <f aca="false">IF(ISBLANK(tblPagos[[#This Row],[CodigoPartida]]),"",VLOOKUP(tblPagos[[#This Row],[CodigoPartida]],Tabla2[],2,FALSE()))</f>
        <v>Viáticos y pasajes dentro del país</v>
      </c>
      <c r="I251" s="0" t="s">
        <v>2622</v>
      </c>
      <c r="J251" s="16" t="str">
        <f aca="false">IF(ISBLANK(tblPagos[[#This Row],[DocBeneficiario]]),"",VLOOKUP(tblPagos[[#This Row],[DocBeneficiario]],TabProveedores[],3,FALSE()))</f>
        <v>PEDRO HERRERA</v>
      </c>
      <c r="K251" s="16" t="s">
        <v>3840</v>
      </c>
      <c r="L251" s="17"/>
      <c r="M251" s="18"/>
      <c r="N251" s="17" t="n">
        <v>15164.82</v>
      </c>
      <c r="O251" s="17" t="n">
        <v>0</v>
      </c>
      <c r="P251" s="17" t="n">
        <v>0</v>
      </c>
      <c r="Q251" s="17" t="n">
        <v>0</v>
      </c>
      <c r="R251" s="17" t="n">
        <f aca="false">N251-O251-P251-Q251</f>
        <v>15164.82</v>
      </c>
      <c r="S251" s="14" t="s">
        <v>3302</v>
      </c>
      <c r="T251" s="13"/>
      <c r="U251" s="13"/>
      <c r="V251" s="13"/>
      <c r="W251" s="16" t="s">
        <v>3309</v>
      </c>
    </row>
    <row r="252" customFormat="false" ht="46.25" hidden="true" customHeight="false" outlineLevel="0" collapsed="false">
      <c r="A252" s="0" t="n">
        <v>101</v>
      </c>
      <c r="B252" s="15" t="n">
        <v>45429</v>
      </c>
      <c r="C252" s="13" t="s">
        <v>3296</v>
      </c>
      <c r="D252" s="0" t="s">
        <v>3841</v>
      </c>
      <c r="F252" s="0" t="n">
        <v>19143142</v>
      </c>
      <c r="G252" s="0" t="s">
        <v>170</v>
      </c>
      <c r="H252" s="16" t="str">
        <f aca="false">IF(ISBLANK(tblPagos[[#This Row],[CodigoPartida]]),"",VLOOKUP(tblPagos[[#This Row],[CodigoPartida]],Tabla2[],2,FALSE()))</f>
        <v>Complemento al personal empleado por comisión de servicios</v>
      </c>
      <c r="I252" s="0" t="s">
        <v>2649</v>
      </c>
      <c r="J252" s="16" t="str">
        <f aca="false">IF(ISBLANK(tblPagos[[#This Row],[DocBeneficiario]]),"",VLOOKUP(tblPagos[[#This Row],[DocBeneficiario]],TabProveedores[],3,FALSE()))</f>
        <v>MIGUEL GONZALEZ</v>
      </c>
      <c r="K252" s="16" t="s">
        <v>3842</v>
      </c>
      <c r="L252" s="17"/>
      <c r="M252" s="18"/>
      <c r="N252" s="17" t="n">
        <v>1523.53</v>
      </c>
      <c r="O252" s="17" t="n">
        <v>0</v>
      </c>
      <c r="P252" s="17" t="n">
        <v>0</v>
      </c>
      <c r="Q252" s="17" t="n">
        <v>0</v>
      </c>
      <c r="R252" s="17" t="n">
        <f aca="false">N252-O252-P252-Q252</f>
        <v>1523.53</v>
      </c>
      <c r="S252" s="14" t="s">
        <v>3302</v>
      </c>
      <c r="T252" s="13"/>
      <c r="U252" s="13"/>
      <c r="V252" s="13"/>
      <c r="W252" s="16" t="s">
        <v>3316</v>
      </c>
    </row>
    <row r="253" customFormat="false" ht="76.1" hidden="true" customHeight="false" outlineLevel="0" collapsed="false">
      <c r="A253" s="0" t="n">
        <v>102</v>
      </c>
      <c r="B253" s="15" t="n">
        <v>45431</v>
      </c>
      <c r="C253" s="13" t="s">
        <v>3296</v>
      </c>
      <c r="D253" s="0" t="s">
        <v>3843</v>
      </c>
      <c r="F253" s="0" t="n">
        <v>19189616</v>
      </c>
      <c r="G253" s="0" t="s">
        <v>848</v>
      </c>
      <c r="H253" s="16" t="str">
        <f aca="false">IF(ISBLANK(tblPagos[[#This Row],[CodigoPartida]]),"",VLOOKUP(tblPagos[[#This Row],[CodigoPartida]],Tabla2[],2,FALSE()))</f>
        <v>Viáticos y pasajes dentro del país</v>
      </c>
      <c r="I253" s="0" t="s">
        <v>2652</v>
      </c>
      <c r="J253" s="16" t="str">
        <f aca="false">IF(ISBLANK(tblPagos[[#This Row],[DocBeneficiario]]),"",VLOOKUP(tblPagos[[#This Row],[DocBeneficiario]],TabProveedores[],3,FALSE()))</f>
        <v>MERLIN RODRIGUEZ</v>
      </c>
      <c r="K253" s="16" t="s">
        <v>3844</v>
      </c>
      <c r="L253" s="17"/>
      <c r="M253" s="18"/>
      <c r="N253" s="17" t="n">
        <v>11702</v>
      </c>
      <c r="O253" s="17" t="n">
        <v>0</v>
      </c>
      <c r="P253" s="17" t="n">
        <v>0</v>
      </c>
      <c r="Q253" s="17" t="n">
        <v>0</v>
      </c>
      <c r="R253" s="17" t="n">
        <f aca="false">N253-O253-P253-Q253</f>
        <v>11702</v>
      </c>
      <c r="S253" s="14" t="s">
        <v>3302</v>
      </c>
      <c r="T253" s="13"/>
      <c r="U253" s="13"/>
      <c r="V253" s="13"/>
      <c r="W253" s="16" t="s">
        <v>3309</v>
      </c>
    </row>
    <row r="254" customFormat="false" ht="46.25" hidden="true" customHeight="false" outlineLevel="0" collapsed="false">
      <c r="A254" s="0" t="n">
        <v>103</v>
      </c>
      <c r="B254" s="15" t="n">
        <v>45432</v>
      </c>
      <c r="C254" s="13" t="s">
        <v>3358</v>
      </c>
      <c r="D254" s="0" t="s">
        <v>3845</v>
      </c>
      <c r="F254" s="0" t="n">
        <v>19207082</v>
      </c>
      <c r="G254" s="0" t="s">
        <v>1503</v>
      </c>
      <c r="H254" s="16" t="str">
        <f aca="false">IF(ISBLANK(tblPagos[[#This Row],[CodigoPartida]]),"",VLOOKUP(tblPagos[[#This Row],[CodigoPartida]],Tabla2[],2,FALSE()))</f>
        <v>Donaciones corrientes a personas</v>
      </c>
      <c r="I254" s="0" t="s">
        <v>3081</v>
      </c>
      <c r="J254" s="16" t="str">
        <f aca="false">IF(ISBLANK(tblPagos[[#This Row],[DocBeneficiario]]),"",VLOOKUP(tblPagos[[#This Row],[DocBeneficiario]],TabProveedores[],3,FALSE()))</f>
        <v>QUALITY WATER, C.A</v>
      </c>
      <c r="K254" s="16" t="s">
        <v>3846</v>
      </c>
      <c r="L254" s="17"/>
      <c r="M254" s="18"/>
      <c r="N254" s="17" t="n">
        <v>13490.57</v>
      </c>
      <c r="O254" s="17" t="n">
        <v>1395.58</v>
      </c>
      <c r="P254" s="17" t="n">
        <v>0</v>
      </c>
      <c r="Q254" s="17" t="n">
        <v>11.63</v>
      </c>
      <c r="R254" s="17" t="n">
        <f aca="false">N254-O254-P254-Q254</f>
        <v>12083.36</v>
      </c>
      <c r="S254" s="14" t="s">
        <v>3847</v>
      </c>
      <c r="T254" s="13"/>
      <c r="U254" s="13"/>
      <c r="V254" s="13"/>
      <c r="W254" s="16" t="s">
        <v>3003</v>
      </c>
    </row>
    <row r="255" customFormat="false" ht="46.25" hidden="true" customHeight="false" outlineLevel="0" collapsed="false">
      <c r="A255" s="0" t="n">
        <v>104</v>
      </c>
      <c r="B255" s="15" t="n">
        <v>45432</v>
      </c>
      <c r="C255" s="13" t="s">
        <v>3296</v>
      </c>
      <c r="D255" s="0" t="s">
        <v>3848</v>
      </c>
      <c r="F255" s="0" t="n">
        <v>8715004</v>
      </c>
      <c r="G255" s="0" t="s">
        <v>929</v>
      </c>
      <c r="H255" s="16" t="str">
        <f aca="false">IF(ISBLANK(tblPagos[[#This Row],[CodigoPartida]]),"",VLOOKUP(tblPagos[[#This Row],[CodigoPartida]],Tabla2[],2,FALSE()))</f>
        <v>Impuesto al valor agregado</v>
      </c>
      <c r="I255" s="0" t="s">
        <v>2601</v>
      </c>
      <c r="J255" s="16" t="str">
        <f aca="false">IF(ISBLANK(tblPagos[[#This Row],[DocBeneficiario]]),"",VLOOKUP(tblPagos[[#This Row],[DocBeneficiario]],TabProveedores[],3,FALSE()))</f>
        <v>LOTERIA DEL ZULIA</v>
      </c>
      <c r="K255" s="16" t="s">
        <v>3849</v>
      </c>
      <c r="L255" s="17"/>
      <c r="M255" s="18"/>
      <c r="N255" s="17" t="n">
        <v>32061.52</v>
      </c>
      <c r="O255" s="17" t="n">
        <v>0</v>
      </c>
      <c r="P255" s="17" t="n">
        <v>0</v>
      </c>
      <c r="Q255" s="17" t="n">
        <v>0</v>
      </c>
      <c r="R255" s="17" t="n">
        <f aca="false">N255-O255-P255-Q255</f>
        <v>32061.52</v>
      </c>
      <c r="S255" s="14" t="s">
        <v>3850</v>
      </c>
      <c r="T255" s="13"/>
      <c r="U255" s="13"/>
      <c r="V255" s="13"/>
      <c r="W255" s="16" t="s">
        <v>3352</v>
      </c>
    </row>
    <row r="256" customFormat="false" ht="46.25" hidden="true" customHeight="false" outlineLevel="0" collapsed="false">
      <c r="A256" s="0" t="n">
        <v>105</v>
      </c>
      <c r="B256" s="15" t="n">
        <v>45432</v>
      </c>
      <c r="C256" s="13" t="s">
        <v>3296</v>
      </c>
      <c r="D256" s="0" t="s">
        <v>3851</v>
      </c>
      <c r="F256" s="0" t="n">
        <v>19207465</v>
      </c>
      <c r="G256" s="0" t="s">
        <v>784</v>
      </c>
      <c r="H256" s="16" t="str">
        <f aca="false">IF(ISBLANK(tblPagos[[#This Row],[CodigoPartida]]),"",VLOOKUP(tblPagos[[#This Row],[CodigoPartida]],Tabla2[],2,FALSE()))</f>
        <v>Electricidad</v>
      </c>
      <c r="I256" s="0" t="s">
        <v>2912</v>
      </c>
      <c r="J256" s="16" t="str">
        <f aca="false">IF(ISBLANK(tblPagos[[#This Row],[DocBeneficiario]]),"",VLOOKUP(tblPagos[[#This Row],[DocBeneficiario]],TabProveedores[],3,FALSE()))</f>
        <v>CORPOELEC</v>
      </c>
      <c r="K256" s="16" t="s">
        <v>3852</v>
      </c>
      <c r="L256" s="17"/>
      <c r="M256" s="18"/>
      <c r="N256" s="17" t="n">
        <v>9317.33</v>
      </c>
      <c r="O256" s="17" t="n">
        <v>963.86</v>
      </c>
      <c r="P256" s="17" t="n">
        <v>0</v>
      </c>
      <c r="Q256" s="17" t="n">
        <v>8.03</v>
      </c>
      <c r="R256" s="17" t="n">
        <f aca="false">N256-O256-P256-Q256</f>
        <v>8345.44</v>
      </c>
      <c r="S256" s="14" t="s">
        <v>3853</v>
      </c>
      <c r="T256" s="13"/>
      <c r="U256" s="13"/>
      <c r="V256" s="13"/>
      <c r="W256" s="16" t="s">
        <v>3489</v>
      </c>
    </row>
    <row r="257" customFormat="false" ht="61.15" hidden="true" customHeight="false" outlineLevel="0" collapsed="false">
      <c r="A257" s="0" t="n">
        <v>106</v>
      </c>
      <c r="B257" s="15" t="n">
        <v>45432</v>
      </c>
      <c r="C257" s="13" t="s">
        <v>3296</v>
      </c>
      <c r="D257" s="0" t="s">
        <v>3854</v>
      </c>
      <c r="F257" s="0" t="n">
        <v>19210598</v>
      </c>
      <c r="G257" s="0" t="s">
        <v>818</v>
      </c>
      <c r="H257" s="16" t="str">
        <f aca="false">IF(ISBLANK(tblPagos[[#This Row],[CodigoPartida]]),"",VLOOKUP(tblPagos[[#This Row],[CodigoPartida]],Tabla2[],2,FALSE()))</f>
        <v>Fletes y embalajes</v>
      </c>
      <c r="I257" s="0" t="s">
        <v>3006</v>
      </c>
      <c r="J257" s="16" t="str">
        <f aca="false">IF(ISBLANK(tblPagos[[#This Row],[DocBeneficiario]]),"",VLOOKUP(tblPagos[[#This Row],[DocBeneficiario]],TabProveedores[],3,FALSE()))</f>
        <v>SERVICIOS LEZAMA, C.A</v>
      </c>
      <c r="K257" s="16" t="s">
        <v>3855</v>
      </c>
      <c r="L257" s="17"/>
      <c r="M257" s="18"/>
      <c r="N257" s="17" t="n">
        <v>5485.76</v>
      </c>
      <c r="O257" s="17" t="n">
        <v>0</v>
      </c>
      <c r="P257" s="17" t="n">
        <v>109.72</v>
      </c>
      <c r="Q257" s="17" t="n">
        <v>5.49</v>
      </c>
      <c r="R257" s="17" t="n">
        <f aca="false">N257-O257-P257-Q257</f>
        <v>5370.55</v>
      </c>
      <c r="S257" s="14" t="s">
        <v>3856</v>
      </c>
      <c r="T257" s="13"/>
      <c r="U257" s="13"/>
      <c r="V257" s="13"/>
      <c r="W257" s="16" t="s">
        <v>3389</v>
      </c>
    </row>
    <row r="258" customFormat="false" ht="46.25" hidden="true" customHeight="false" outlineLevel="0" collapsed="false">
      <c r="A258" s="0" t="n">
        <v>107</v>
      </c>
      <c r="B258" s="15" t="n">
        <v>45432</v>
      </c>
      <c r="C258" s="13" t="s">
        <v>3296</v>
      </c>
      <c r="D258" s="0" t="s">
        <v>3857</v>
      </c>
      <c r="F258" s="0" t="n">
        <v>19213677</v>
      </c>
      <c r="G258" s="0" t="s">
        <v>32</v>
      </c>
      <c r="H258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258" s="0" t="s">
        <v>3025</v>
      </c>
      <c r="J258" s="16" t="str">
        <f aca="false">IF(ISBLANK(tblPagos[[#This Row],[DocBeneficiario]]),"",VLOOKUP(tblPagos[[#This Row],[DocBeneficiario]],TabProveedores[],3,FALSE()))</f>
        <v>ANGEL LUGO</v>
      </c>
      <c r="K258" s="16" t="s">
        <v>3858</v>
      </c>
      <c r="L258" s="17"/>
      <c r="M258" s="18"/>
      <c r="N258" s="17" t="n">
        <v>1828</v>
      </c>
      <c r="O258" s="17" t="n">
        <v>0</v>
      </c>
      <c r="P258" s="17" t="n">
        <v>0</v>
      </c>
      <c r="Q258" s="17" t="n">
        <v>0</v>
      </c>
      <c r="R258" s="17" t="n">
        <f aca="false">N258-O258-P258-Q258</f>
        <v>1828</v>
      </c>
      <c r="S258" s="14" t="s">
        <v>3302</v>
      </c>
      <c r="T258" s="13"/>
      <c r="U258" s="13"/>
      <c r="V258" s="13"/>
      <c r="W258" s="16" t="s">
        <v>3561</v>
      </c>
    </row>
    <row r="259" customFormat="false" ht="46.25" hidden="true" customHeight="false" outlineLevel="0" collapsed="false">
      <c r="A259" s="0" t="n">
        <v>108</v>
      </c>
      <c r="B259" s="15" t="n">
        <v>45432</v>
      </c>
      <c r="C259" s="13" t="s">
        <v>3296</v>
      </c>
      <c r="D259" s="0" t="s">
        <v>3859</v>
      </c>
      <c r="F259" s="0" t="n">
        <v>19213783</v>
      </c>
      <c r="G259" s="0" t="s">
        <v>32</v>
      </c>
      <c r="H259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259" s="0" t="s">
        <v>3027</v>
      </c>
      <c r="J259" s="16" t="str">
        <f aca="false">IF(ISBLANK(tblPagos[[#This Row],[DocBeneficiario]]),"",VLOOKUP(tblPagos[[#This Row],[DocBeneficiario]],TabProveedores[],3,FALSE()))</f>
        <v>DANIEL MOLERO</v>
      </c>
      <c r="K259" s="16" t="s">
        <v>3858</v>
      </c>
      <c r="L259" s="17"/>
      <c r="M259" s="18"/>
      <c r="N259" s="17" t="n">
        <v>1829</v>
      </c>
      <c r="O259" s="17" t="n">
        <v>0</v>
      </c>
      <c r="P259" s="17" t="n">
        <v>0</v>
      </c>
      <c r="Q259" s="17" t="n">
        <v>0</v>
      </c>
      <c r="R259" s="17" t="n">
        <f aca="false">N259-O259-P259-Q259</f>
        <v>1829</v>
      </c>
      <c r="S259" s="14" t="s">
        <v>3302</v>
      </c>
      <c r="T259" s="13"/>
      <c r="U259" s="13"/>
      <c r="V259" s="13"/>
      <c r="W259" s="16" t="s">
        <v>3561</v>
      </c>
    </row>
    <row r="260" customFormat="false" ht="76.1" hidden="true" customHeight="false" outlineLevel="0" collapsed="false">
      <c r="A260" s="0" t="n">
        <v>109</v>
      </c>
      <c r="B260" s="15" t="n">
        <v>45432</v>
      </c>
      <c r="C260" s="13" t="s">
        <v>3296</v>
      </c>
      <c r="D260" s="0" t="s">
        <v>3860</v>
      </c>
      <c r="F260" s="0" t="n">
        <v>19214249</v>
      </c>
      <c r="G260" s="0" t="s">
        <v>848</v>
      </c>
      <c r="H260" s="16" t="str">
        <f aca="false">IF(ISBLANK(tblPagos[[#This Row],[CodigoPartida]]),"",VLOOKUP(tblPagos[[#This Row],[CodigoPartida]],Tabla2[],2,FALSE()))</f>
        <v>Viáticos y pasajes dentro del país</v>
      </c>
      <c r="I260" s="0" t="s">
        <v>2655</v>
      </c>
      <c r="J260" s="16" t="str">
        <f aca="false">IF(ISBLANK(tblPagos[[#This Row],[DocBeneficiario]]),"",VLOOKUP(tblPagos[[#This Row],[DocBeneficiario]],TabProveedores[],3,FALSE()))</f>
        <v>NELSON BELZAREZ</v>
      </c>
      <c r="K260" s="16" t="s">
        <v>3844</v>
      </c>
      <c r="L260" s="17"/>
      <c r="M260" s="18"/>
      <c r="N260" s="17" t="n">
        <v>11629.26</v>
      </c>
      <c r="O260" s="17" t="n">
        <v>0</v>
      </c>
      <c r="P260" s="17" t="n">
        <v>0</v>
      </c>
      <c r="Q260" s="17" t="n">
        <v>0</v>
      </c>
      <c r="R260" s="17" t="n">
        <f aca="false">N260-O260-P260-Q260</f>
        <v>11629.26</v>
      </c>
      <c r="S260" s="14" t="s">
        <v>3302</v>
      </c>
      <c r="T260" s="13"/>
      <c r="U260" s="13"/>
      <c r="V260" s="13"/>
      <c r="W260" s="16" t="s">
        <v>3309</v>
      </c>
    </row>
    <row r="261" customFormat="false" ht="76.1" hidden="true" customHeight="false" outlineLevel="0" collapsed="false">
      <c r="A261" s="0" t="n">
        <v>110</v>
      </c>
      <c r="B261" s="15" t="n">
        <v>45432</v>
      </c>
      <c r="C261" s="13" t="s">
        <v>3296</v>
      </c>
      <c r="D261" s="0" t="s">
        <v>3861</v>
      </c>
      <c r="F261" s="0" t="n">
        <v>19214306</v>
      </c>
      <c r="G261" s="0" t="s">
        <v>848</v>
      </c>
      <c r="H261" s="16" t="str">
        <f aca="false">IF(ISBLANK(tblPagos[[#This Row],[CodigoPartida]]),"",VLOOKUP(tblPagos[[#This Row],[CodigoPartida]],Tabla2[],2,FALSE()))</f>
        <v>Viáticos y pasajes dentro del país</v>
      </c>
      <c r="I261" s="0" t="s">
        <v>2674</v>
      </c>
      <c r="J261" s="16" t="str">
        <f aca="false">IF(ISBLANK(tblPagos[[#This Row],[DocBeneficiario]]),"",VLOOKUP(tblPagos[[#This Row],[DocBeneficiario]],TabProveedores[],3,FALSE()))</f>
        <v>JOAN HUERTA</v>
      </c>
      <c r="K261" s="16" t="s">
        <v>3844</v>
      </c>
      <c r="L261" s="17"/>
      <c r="M261" s="18"/>
      <c r="N261" s="17" t="n">
        <v>4037.33</v>
      </c>
      <c r="O261" s="17" t="n">
        <v>0</v>
      </c>
      <c r="P261" s="17" t="n">
        <v>0</v>
      </c>
      <c r="Q261" s="17" t="n">
        <v>0</v>
      </c>
      <c r="R261" s="17" t="n">
        <f aca="false">N261-O261-P261-Q261</f>
        <v>4037.33</v>
      </c>
      <c r="S261" s="14" t="s">
        <v>3302</v>
      </c>
      <c r="T261" s="13"/>
      <c r="U261" s="13"/>
      <c r="V261" s="13"/>
      <c r="W261" s="16" t="s">
        <v>3309</v>
      </c>
    </row>
    <row r="262" customFormat="false" ht="61.15" hidden="true" customHeight="false" outlineLevel="0" collapsed="false">
      <c r="A262" s="0" t="n">
        <v>111</v>
      </c>
      <c r="B262" s="15" t="n">
        <v>45432</v>
      </c>
      <c r="C262" s="13" t="s">
        <v>3358</v>
      </c>
      <c r="D262" s="0" t="s">
        <v>3862</v>
      </c>
      <c r="F262" s="0" t="n">
        <v>19216318</v>
      </c>
      <c r="G262" s="0" t="s">
        <v>1503</v>
      </c>
      <c r="H262" s="16" t="str">
        <f aca="false">IF(ISBLANK(tblPagos[[#This Row],[CodigoPartida]]),"",VLOOKUP(tblPagos[[#This Row],[CodigoPartida]],Tabla2[],2,FALSE()))</f>
        <v>Donaciones corrientes a personas</v>
      </c>
      <c r="I262" s="0" t="s">
        <v>3096</v>
      </c>
      <c r="J262" s="16" t="str">
        <f aca="false">IF(ISBLANK(tblPagos[[#This Row],[DocBeneficiario]]),"",VLOOKUP(tblPagos[[#This Row],[DocBeneficiario]],TabProveedores[],3,FALSE()))</f>
        <v>LUZ MARINA MIQUELENA</v>
      </c>
      <c r="K262" s="16" t="s">
        <v>3863</v>
      </c>
      <c r="L262" s="17"/>
      <c r="M262" s="18"/>
      <c r="N262" s="17" t="n">
        <v>7315</v>
      </c>
      <c r="O262" s="17" t="n">
        <v>0</v>
      </c>
      <c r="P262" s="17" t="n">
        <v>0</v>
      </c>
      <c r="Q262" s="17" t="n">
        <v>0</v>
      </c>
      <c r="R262" s="17" t="n">
        <f aca="false">N262-O262-P262-Q262</f>
        <v>7315</v>
      </c>
      <c r="S262" s="14" t="s">
        <v>3302</v>
      </c>
      <c r="T262" s="13"/>
      <c r="U262" s="13"/>
      <c r="V262" s="13"/>
      <c r="W262" s="16" t="s">
        <v>3329</v>
      </c>
    </row>
    <row r="263" customFormat="false" ht="46.25" hidden="true" customHeight="false" outlineLevel="0" collapsed="false">
      <c r="A263" s="0" t="n">
        <v>112</v>
      </c>
      <c r="B263" s="15" t="n">
        <v>45432</v>
      </c>
      <c r="C263" s="13" t="s">
        <v>3296</v>
      </c>
      <c r="D263" s="0" t="s">
        <v>3864</v>
      </c>
      <c r="F263" s="0" t="n">
        <v>19217000</v>
      </c>
      <c r="G263" s="0" t="s">
        <v>176</v>
      </c>
      <c r="H263" s="16" t="str">
        <f aca="false">IF(ISBLANK(tblPagos[[#This Row],[CodigoPartida]]),"",VLOOKUP(tblPagos[[#This Row],[CodigoPartida]],Tabla2[],2,FALSE()))</f>
        <v>Bono compensatorio de transporte al personal empleado</v>
      </c>
      <c r="I263" s="0" t="s">
        <v>2601</v>
      </c>
      <c r="J263" s="16" t="str">
        <f aca="false">IF(ISBLANK(tblPagos[[#This Row],[DocBeneficiario]]),"",VLOOKUP(tblPagos[[#This Row],[DocBeneficiario]],TabProveedores[],3,FALSE()))</f>
        <v>LOTERIA DEL ZULIA</v>
      </c>
      <c r="K263" s="16" t="s">
        <v>3865</v>
      </c>
      <c r="L263" s="17"/>
      <c r="M263" s="18"/>
      <c r="N263" s="17" t="n">
        <v>10960</v>
      </c>
      <c r="O263" s="17" t="n">
        <v>0</v>
      </c>
      <c r="P263" s="17" t="n">
        <v>0</v>
      </c>
      <c r="Q263" s="17" t="n">
        <v>0</v>
      </c>
      <c r="R263" s="17" t="n">
        <f aca="false">N263-O263-P263-Q263</f>
        <v>10960</v>
      </c>
      <c r="S263" s="14" t="s">
        <v>3302</v>
      </c>
      <c r="T263" s="13"/>
      <c r="U263" s="13"/>
      <c r="V263" s="13"/>
      <c r="W263" s="16" t="s">
        <v>3866</v>
      </c>
    </row>
    <row r="264" customFormat="false" ht="61.15" hidden="true" customHeight="false" outlineLevel="0" collapsed="false">
      <c r="A264" s="0" t="n">
        <v>113</v>
      </c>
      <c r="B264" s="15" t="n">
        <v>45433</v>
      </c>
      <c r="C264" s="13" t="s">
        <v>3296</v>
      </c>
      <c r="D264" s="0" t="s">
        <v>3867</v>
      </c>
      <c r="F264" s="0" t="n">
        <v>19239915</v>
      </c>
      <c r="G264" s="0" t="s">
        <v>848</v>
      </c>
      <c r="H264" s="16" t="str">
        <f aca="false">IF(ISBLANK(tblPagos[[#This Row],[CodigoPartida]]),"",VLOOKUP(tblPagos[[#This Row],[CodigoPartida]],Tabla2[],2,FALSE()))</f>
        <v>Viáticos y pasajes dentro del país</v>
      </c>
      <c r="I264" s="0" t="s">
        <v>2865</v>
      </c>
      <c r="J264" s="16" t="str">
        <f aca="false">IF(ISBLANK(tblPagos[[#This Row],[DocBeneficiario]]),"",VLOOKUP(tblPagos[[#This Row],[DocBeneficiario]],TabProveedores[],3,FALSE()))</f>
        <v>MARIA TERESA MEDINA</v>
      </c>
      <c r="K264" s="16" t="s">
        <v>3868</v>
      </c>
      <c r="L264" s="17"/>
      <c r="M264" s="18"/>
      <c r="N264" s="17" t="n">
        <v>1645.65</v>
      </c>
      <c r="O264" s="17" t="n">
        <v>0</v>
      </c>
      <c r="P264" s="17" t="n">
        <v>0</v>
      </c>
      <c r="Q264" s="17" t="n">
        <v>0</v>
      </c>
      <c r="R264" s="17" t="n">
        <f aca="false">N264-O264-P264-Q264</f>
        <v>1645.65</v>
      </c>
      <c r="S264" s="14" t="s">
        <v>3302</v>
      </c>
      <c r="T264" s="13"/>
      <c r="U264" s="13"/>
      <c r="V264" s="13"/>
      <c r="W264" s="16" t="s">
        <v>3309</v>
      </c>
    </row>
    <row r="265" customFormat="false" ht="61.15" hidden="true" customHeight="false" outlineLevel="0" collapsed="false">
      <c r="A265" s="0" t="n">
        <v>114</v>
      </c>
      <c r="B265" s="15" t="n">
        <v>45434</v>
      </c>
      <c r="C265" s="13" t="s">
        <v>3296</v>
      </c>
      <c r="D265" s="0" t="s">
        <v>3869</v>
      </c>
      <c r="F265" s="0" t="n">
        <v>19269091</v>
      </c>
      <c r="G265" s="0" t="s">
        <v>830</v>
      </c>
      <c r="H265" s="16" t="str">
        <f aca="false">IF(ISBLANK(tblPagos[[#This Row],[CodigoPartida]]),"",VLOOKUP(tblPagos[[#This Row],[CodigoPartida]],Tabla2[],2,FALSE()))</f>
        <v>Publicidad y propaganda</v>
      </c>
      <c r="I265" s="0" t="s">
        <v>2904</v>
      </c>
      <c r="J265" s="16" t="str">
        <f aca="false">IF(ISBLANK(tblPagos[[#This Row],[DocBeneficiario]]),"",VLOOKUP(tblPagos[[#This Row],[DocBeneficiario]],TabProveedores[],3,FALSE()))</f>
        <v>ROBERTH GUTIERREZ</v>
      </c>
      <c r="K265" s="16" t="s">
        <v>3870</v>
      </c>
      <c r="L265" s="17"/>
      <c r="M265" s="18"/>
      <c r="N265" s="17" t="n">
        <v>46980</v>
      </c>
      <c r="O265" s="17" t="n">
        <v>6480</v>
      </c>
      <c r="P265" s="17" t="n">
        <v>1207.5</v>
      </c>
      <c r="Q265" s="17" t="n">
        <v>40.5</v>
      </c>
      <c r="R265" s="17" t="n">
        <f aca="false">N265-O265-P265-Q265</f>
        <v>39252</v>
      </c>
      <c r="S265" s="14" t="s">
        <v>3871</v>
      </c>
      <c r="T265" s="13"/>
      <c r="U265" s="13"/>
      <c r="V265" s="13"/>
      <c r="W265" s="16" t="s">
        <v>3380</v>
      </c>
    </row>
    <row r="266" customFormat="false" ht="91" hidden="true" customHeight="false" outlineLevel="0" collapsed="false">
      <c r="A266" s="0" t="n">
        <v>115</v>
      </c>
      <c r="B266" s="15" t="n">
        <v>45434</v>
      </c>
      <c r="C266" s="13" t="s">
        <v>3358</v>
      </c>
      <c r="D266" s="0" t="s">
        <v>3872</v>
      </c>
      <c r="F266" s="0" t="n">
        <v>19270046</v>
      </c>
      <c r="G266" s="0" t="s">
        <v>1503</v>
      </c>
      <c r="H266" s="16" t="str">
        <f aca="false">IF(ISBLANK(tblPagos[[#This Row],[CodigoPartida]]),"",VLOOKUP(tblPagos[[#This Row],[CodigoPartida]],Tabla2[],2,FALSE()))</f>
        <v>Donaciones corrientes a personas</v>
      </c>
      <c r="I266" s="0" t="s">
        <v>3098</v>
      </c>
      <c r="J266" s="16" t="str">
        <f aca="false">IF(ISBLANK(tblPagos[[#This Row],[DocBeneficiario]]),"",VLOOKUP(tblPagos[[#This Row],[DocBeneficiario]],TabProveedores[],3,FALSE()))</f>
        <v>ARTURO ANTEQUERA</v>
      </c>
      <c r="K266" s="16" t="s">
        <v>3873</v>
      </c>
      <c r="L266" s="17"/>
      <c r="M266" s="18"/>
      <c r="N266" s="17" t="n">
        <v>5118</v>
      </c>
      <c r="O266" s="17" t="n">
        <v>0</v>
      </c>
      <c r="P266" s="17" t="n">
        <v>0</v>
      </c>
      <c r="Q266" s="17" t="n">
        <v>0</v>
      </c>
      <c r="R266" s="17" t="n">
        <f aca="false">N266-O266-P266-Q266</f>
        <v>5118</v>
      </c>
      <c r="S266" s="14" t="s">
        <v>3302</v>
      </c>
      <c r="T266" s="13"/>
      <c r="U266" s="13"/>
      <c r="V266" s="13"/>
      <c r="W266" s="16" t="s">
        <v>3329</v>
      </c>
    </row>
    <row r="267" customFormat="false" ht="46.25" hidden="true" customHeight="false" outlineLevel="0" collapsed="false">
      <c r="A267" s="0" t="n">
        <v>116</v>
      </c>
      <c r="B267" s="15" t="n">
        <v>45434</v>
      </c>
      <c r="C267" s="13" t="s">
        <v>3296</v>
      </c>
      <c r="D267" s="0" t="s">
        <v>3874</v>
      </c>
      <c r="F267" s="0" t="n">
        <v>19272936</v>
      </c>
      <c r="G267" s="0" t="s">
        <v>571</v>
      </c>
      <c r="H267" s="16" t="str">
        <f aca="false">IF(ISBLANK(tblPagos[[#This Row],[CodigoPartida]]),"",VLOOKUP(tblPagos[[#This Row],[CodigoPartida]],Tabla2[],2,FALSE()))</f>
        <v>Alimentos y bebidas para personas</v>
      </c>
      <c r="I267" s="0" t="s">
        <v>3006</v>
      </c>
      <c r="J267" s="16" t="str">
        <f aca="false">IF(ISBLANK(tblPagos[[#This Row],[DocBeneficiario]]),"",VLOOKUP(tblPagos[[#This Row],[DocBeneficiario]],TabProveedores[],3,FALSE()))</f>
        <v>SERVICIOS LEZAMA, C.A</v>
      </c>
      <c r="K267" s="16" t="s">
        <v>3875</v>
      </c>
      <c r="L267" s="17"/>
      <c r="M267" s="18"/>
      <c r="N267" s="17" t="n">
        <v>6637.88</v>
      </c>
      <c r="O267" s="17" t="n">
        <v>915.57</v>
      </c>
      <c r="P267" s="17" t="n">
        <v>0</v>
      </c>
      <c r="Q267" s="17" t="n">
        <v>5.72</v>
      </c>
      <c r="R267" s="17" t="n">
        <f aca="false">N267-O267-P267-Q267</f>
        <v>5716.59</v>
      </c>
      <c r="S267" s="14" t="s">
        <v>3876</v>
      </c>
      <c r="T267" s="13"/>
      <c r="U267" s="13"/>
      <c r="V267" s="13"/>
      <c r="W267" s="16" t="s">
        <v>3444</v>
      </c>
    </row>
    <row r="268" customFormat="false" ht="76.1" hidden="true" customHeight="false" outlineLevel="0" collapsed="false">
      <c r="A268" s="0" t="n">
        <v>117</v>
      </c>
      <c r="B268" s="15" t="n">
        <v>45435</v>
      </c>
      <c r="C268" s="13" t="s">
        <v>3296</v>
      </c>
      <c r="D268" s="0" t="s">
        <v>3877</v>
      </c>
      <c r="F268" s="0" t="n">
        <v>19308325</v>
      </c>
      <c r="G268" s="0" t="s">
        <v>848</v>
      </c>
      <c r="H268" s="16" t="str">
        <f aca="false">IF(ISBLANK(tblPagos[[#This Row],[CodigoPartida]]),"",VLOOKUP(tblPagos[[#This Row],[CodigoPartida]],Tabla2[],2,FALSE()))</f>
        <v>Viáticos y pasajes dentro del país</v>
      </c>
      <c r="I268" s="0" t="s">
        <v>2652</v>
      </c>
      <c r="J268" s="16" t="str">
        <f aca="false">IF(ISBLANK(tblPagos[[#This Row],[DocBeneficiario]]),"",VLOOKUP(tblPagos[[#This Row],[DocBeneficiario]],TabProveedores[],3,FALSE()))</f>
        <v>MERLIN RODRIGUEZ</v>
      </c>
      <c r="K268" s="16" t="s">
        <v>3878</v>
      </c>
      <c r="L268" s="17"/>
      <c r="M268" s="18"/>
      <c r="N268" s="17" t="n">
        <v>11692.8</v>
      </c>
      <c r="O268" s="17" t="n">
        <v>0</v>
      </c>
      <c r="P268" s="17" t="n">
        <v>0</v>
      </c>
      <c r="Q268" s="17" t="n">
        <v>0</v>
      </c>
      <c r="R268" s="17" t="n">
        <f aca="false">N268-O268-P268-Q268</f>
        <v>11692.8</v>
      </c>
      <c r="S268" s="14" t="s">
        <v>3302</v>
      </c>
      <c r="T268" s="13"/>
      <c r="U268" s="13"/>
      <c r="V268" s="13"/>
      <c r="W268" s="16" t="s">
        <v>3309</v>
      </c>
    </row>
    <row r="269" customFormat="false" ht="61.15" hidden="true" customHeight="false" outlineLevel="0" collapsed="false">
      <c r="A269" s="0" t="n">
        <v>118</v>
      </c>
      <c r="B269" s="15" t="n">
        <v>45436</v>
      </c>
      <c r="C269" s="13" t="s">
        <v>3358</v>
      </c>
      <c r="D269" s="0" t="s">
        <v>3879</v>
      </c>
      <c r="F269" s="0" t="n">
        <v>19336363</v>
      </c>
      <c r="G269" s="0" t="s">
        <v>1503</v>
      </c>
      <c r="H269" s="16" t="str">
        <f aca="false">IF(ISBLANK(tblPagos[[#This Row],[CodigoPartida]]),"",VLOOKUP(tblPagos[[#This Row],[CodigoPartida]],Tabla2[],2,FALSE()))</f>
        <v>Donaciones corrientes a personas</v>
      </c>
      <c r="I269" s="0" t="s">
        <v>3100</v>
      </c>
      <c r="J269" s="16" t="str">
        <f aca="false">IF(ISBLANK(tblPagos[[#This Row],[DocBeneficiario]]),"",VLOOKUP(tblPagos[[#This Row],[DocBeneficiario]],TabProveedores[],3,FALSE()))</f>
        <v>DEYSIRE FUENMAYOR</v>
      </c>
      <c r="K269" s="16" t="s">
        <v>3880</v>
      </c>
      <c r="L269" s="17"/>
      <c r="M269" s="18"/>
      <c r="N269" s="17" t="n">
        <v>2191</v>
      </c>
      <c r="O269" s="17" t="n">
        <v>0</v>
      </c>
      <c r="P269" s="17" t="n">
        <v>0</v>
      </c>
      <c r="Q269" s="17" t="n">
        <v>0</v>
      </c>
      <c r="R269" s="17" t="n">
        <f aca="false">N269-O269-P269-Q269</f>
        <v>2191</v>
      </c>
      <c r="S269" s="14" t="s">
        <v>3302</v>
      </c>
      <c r="T269" s="13"/>
      <c r="U269" s="13"/>
      <c r="V269" s="13"/>
      <c r="W269" s="16" t="s">
        <v>3329</v>
      </c>
    </row>
    <row r="270" customFormat="false" ht="76.1" hidden="true" customHeight="false" outlineLevel="0" collapsed="false">
      <c r="A270" s="0" t="n">
        <v>119</v>
      </c>
      <c r="B270" s="15" t="n">
        <v>45436</v>
      </c>
      <c r="C270" s="13" t="s">
        <v>3296</v>
      </c>
      <c r="D270" s="0" t="s">
        <v>3881</v>
      </c>
      <c r="F270" s="0" t="n">
        <v>19336451</v>
      </c>
      <c r="G270" s="0" t="s">
        <v>941</v>
      </c>
      <c r="H270" s="16" t="str">
        <f aca="false">IF(ISBLANK(tblPagos[[#This Row],[CodigoPartida]]),"",VLOOKUP(tblPagos[[#This Row],[CodigoPartida]],Tabla2[],2,FALSE()))</f>
        <v>Otros servicios no personales</v>
      </c>
      <c r="I270" s="0" t="s">
        <v>2895</v>
      </c>
      <c r="J270" s="16" t="str">
        <f aca="false">IF(ISBLANK(tblPagos[[#This Row],[DocBeneficiario]]),"",VLOOKUP(tblPagos[[#This Row],[DocBeneficiario]],TabProveedores[],3,FALSE()))</f>
        <v>JOSE MIGUEL GUTIERREZ</v>
      </c>
      <c r="K270" s="16" t="s">
        <v>3882</v>
      </c>
      <c r="L270" s="17"/>
      <c r="M270" s="18"/>
      <c r="N270" s="17" t="n">
        <v>4236</v>
      </c>
      <c r="O270" s="17" t="n">
        <v>0</v>
      </c>
      <c r="P270" s="17" t="n">
        <v>0</v>
      </c>
      <c r="Q270" s="17" t="n">
        <v>0</v>
      </c>
      <c r="R270" s="17" t="n">
        <f aca="false">N270-O270-P270-Q270</f>
        <v>4236</v>
      </c>
      <c r="S270" s="14" t="s">
        <v>3302</v>
      </c>
      <c r="T270" s="13"/>
      <c r="U270" s="13"/>
      <c r="V270" s="13"/>
      <c r="W270" s="16" t="s">
        <v>3407</v>
      </c>
    </row>
    <row r="271" customFormat="false" ht="61.15" hidden="true" customHeight="false" outlineLevel="0" collapsed="false">
      <c r="A271" s="0" t="n">
        <v>120</v>
      </c>
      <c r="B271" s="15" t="n">
        <v>45436</v>
      </c>
      <c r="C271" s="13" t="s">
        <v>3296</v>
      </c>
      <c r="D271" s="0" t="s">
        <v>3883</v>
      </c>
      <c r="F271" s="0" t="n">
        <v>19337733</v>
      </c>
      <c r="G271" s="0" t="s">
        <v>848</v>
      </c>
      <c r="H271" s="16" t="str">
        <f aca="false">IF(ISBLANK(tblPagos[[#This Row],[CodigoPartida]]),"",VLOOKUP(tblPagos[[#This Row],[CodigoPartida]],Tabla2[],2,FALSE()))</f>
        <v>Viáticos y pasajes dentro del país</v>
      </c>
      <c r="I271" s="0" t="s">
        <v>2610</v>
      </c>
      <c r="J271" s="16" t="str">
        <f aca="false">IF(ISBLANK(tblPagos[[#This Row],[DocBeneficiario]]),"",VLOOKUP(tblPagos[[#This Row],[DocBeneficiario]],TabProveedores[],3,FALSE()))</f>
        <v>YOMARI LINARES</v>
      </c>
      <c r="K271" s="16" t="s">
        <v>3884</v>
      </c>
      <c r="L271" s="17"/>
      <c r="M271" s="18"/>
      <c r="N271" s="17" t="n">
        <v>11613.36</v>
      </c>
      <c r="O271" s="17" t="n">
        <v>0</v>
      </c>
      <c r="P271" s="17" t="n">
        <v>0</v>
      </c>
      <c r="Q271" s="17" t="n">
        <v>0</v>
      </c>
      <c r="R271" s="17" t="n">
        <f aca="false">N271-O271-P271-Q271</f>
        <v>11613.36</v>
      </c>
      <c r="S271" s="14" t="s">
        <v>3302</v>
      </c>
      <c r="T271" s="13"/>
      <c r="U271" s="13"/>
      <c r="V271" s="13"/>
      <c r="W271" s="16" t="s">
        <v>3309</v>
      </c>
    </row>
    <row r="272" customFormat="false" ht="61.15" hidden="true" customHeight="false" outlineLevel="0" collapsed="false">
      <c r="A272" s="0" t="n">
        <v>121</v>
      </c>
      <c r="B272" s="15" t="n">
        <v>45439</v>
      </c>
      <c r="C272" s="13" t="s">
        <v>3296</v>
      </c>
      <c r="D272" s="0" t="s">
        <v>3885</v>
      </c>
      <c r="F272" s="0" t="n">
        <v>19368222</v>
      </c>
      <c r="G272" s="0" t="s">
        <v>848</v>
      </c>
      <c r="H272" s="16" t="str">
        <f aca="false">IF(ISBLANK(tblPagos[[#This Row],[CodigoPartida]]),"",VLOOKUP(tblPagos[[#This Row],[CodigoPartida]],Tabla2[],2,FALSE()))</f>
        <v>Viáticos y pasajes dentro del país</v>
      </c>
      <c r="I272" s="0" t="s">
        <v>3886</v>
      </c>
      <c r="J272" s="16" t="str">
        <f aca="false">IF(ISBLANK(tblPagos[[#This Row],[DocBeneficiario]]),"",VLOOKUP(tblPagos[[#This Row],[DocBeneficiario]],TabProveedores[],3,FALSE()))</f>
        <v>MERLIN RODRIGUEZ</v>
      </c>
      <c r="K272" s="16" t="s">
        <v>3887</v>
      </c>
      <c r="L272" s="17"/>
      <c r="M272" s="18"/>
      <c r="N272" s="17" t="n">
        <v>8397.3</v>
      </c>
      <c r="O272" s="17" t="n">
        <v>0</v>
      </c>
      <c r="P272" s="17" t="n">
        <v>0</v>
      </c>
      <c r="Q272" s="17" t="n">
        <v>0</v>
      </c>
      <c r="R272" s="17" t="n">
        <f aca="false">N272-O272-P272-Q272</f>
        <v>8397.3</v>
      </c>
      <c r="S272" s="14" t="s">
        <v>3302</v>
      </c>
      <c r="T272" s="13"/>
      <c r="U272" s="13"/>
      <c r="V272" s="13"/>
      <c r="W272" s="16" t="s">
        <v>3888</v>
      </c>
    </row>
    <row r="273" customFormat="false" ht="61.15" hidden="true" customHeight="false" outlineLevel="0" collapsed="false">
      <c r="A273" s="0" t="n">
        <v>122</v>
      </c>
      <c r="B273" s="15" t="n">
        <v>45439</v>
      </c>
      <c r="C273" s="13" t="s">
        <v>3296</v>
      </c>
      <c r="D273" s="0" t="s">
        <v>3889</v>
      </c>
      <c r="F273" s="0" t="n">
        <v>19399567</v>
      </c>
      <c r="G273" s="0" t="s">
        <v>1503</v>
      </c>
      <c r="H273" s="16" t="str">
        <f aca="false">IF(ISBLANK(tblPagos[[#This Row],[CodigoPartida]]),"",VLOOKUP(tblPagos[[#This Row],[CodigoPartida]],Tabla2[],2,FALSE()))</f>
        <v>Donaciones corrientes a personas</v>
      </c>
      <c r="I273" s="0" t="s">
        <v>3103</v>
      </c>
      <c r="J273" s="16" t="str">
        <f aca="false">IF(ISBLANK(tblPagos[[#This Row],[DocBeneficiario]]),"",VLOOKUP(tblPagos[[#This Row],[DocBeneficiario]],TabProveedores[],3,FALSE()))</f>
        <v>ANGELICA VILLALOBOS</v>
      </c>
      <c r="K273" s="16" t="s">
        <v>3890</v>
      </c>
      <c r="L273" s="17"/>
      <c r="M273" s="18"/>
      <c r="N273" s="17" t="n">
        <v>3651</v>
      </c>
      <c r="O273" s="17" t="n">
        <v>0</v>
      </c>
      <c r="P273" s="17" t="n">
        <v>0</v>
      </c>
      <c r="Q273" s="17" t="n">
        <v>0</v>
      </c>
      <c r="R273" s="17" t="n">
        <f aca="false">N273-O273-P273-Q273</f>
        <v>3651</v>
      </c>
      <c r="S273" s="14" t="s">
        <v>3302</v>
      </c>
      <c r="T273" s="13"/>
      <c r="U273" s="13"/>
      <c r="V273" s="13"/>
      <c r="W273" s="16" t="s">
        <v>3329</v>
      </c>
    </row>
    <row r="274" customFormat="false" ht="46.25" hidden="false" customHeight="false" outlineLevel="0" collapsed="false">
      <c r="A274" s="0" t="n">
        <v>123</v>
      </c>
      <c r="B274" s="15" t="n">
        <v>45439</v>
      </c>
      <c r="C274" s="13" t="s">
        <v>3296</v>
      </c>
      <c r="D274" s="0" t="s">
        <v>3891</v>
      </c>
      <c r="F274" s="0" t="n">
        <v>19412864</v>
      </c>
      <c r="G274" s="0" t="s">
        <v>834</v>
      </c>
      <c r="H274" s="16" t="str">
        <f aca="false">IF(ISBLANK(tblPagos[[#This Row],[CodigoPartida]]),"",VLOOKUP(tblPagos[[#This Row],[CodigoPartida]],Tabla2[],2,FALSE()))</f>
        <v>Relaciones sociales</v>
      </c>
      <c r="I274" s="0" t="s">
        <v>3892</v>
      </c>
      <c r="J274" s="16" t="str">
        <f aca="false">IF(ISBLANK(tblPagos[[#This Row],[DocBeneficiario]]),"",VLOOKUP(tblPagos[[#This Row],[DocBeneficiario]],TabProveedores[],3,FALSE()))</f>
        <v>INVERSIONES 2008, C.A.</v>
      </c>
      <c r="K274" s="16" t="s">
        <v>3893</v>
      </c>
      <c r="L274" s="17"/>
      <c r="M274" s="18"/>
      <c r="N274" s="17" t="n">
        <v>738.35</v>
      </c>
      <c r="O274" s="17" t="n">
        <v>76.38</v>
      </c>
      <c r="P274" s="17" t="n">
        <v>0</v>
      </c>
      <c r="Q274" s="17" t="n">
        <v>0.64</v>
      </c>
      <c r="R274" s="17" t="n">
        <f aca="false">N274-O274-P274-Q274</f>
        <v>661.33</v>
      </c>
      <c r="S274" s="14" t="s">
        <v>3894</v>
      </c>
      <c r="T274" s="22" t="s">
        <v>3895</v>
      </c>
      <c r="U274" s="22" t="s">
        <v>3896</v>
      </c>
      <c r="V274" s="22" t="s">
        <v>3547</v>
      </c>
      <c r="W274" s="16" t="s">
        <v>3292</v>
      </c>
    </row>
    <row r="275" customFormat="false" ht="61.15" hidden="true" customHeight="false" outlineLevel="0" collapsed="false">
      <c r="A275" s="0" t="n">
        <v>124</v>
      </c>
      <c r="B275" s="15" t="n">
        <v>45439</v>
      </c>
      <c r="C275" s="13" t="s">
        <v>3296</v>
      </c>
      <c r="D275" s="0" t="s">
        <v>3897</v>
      </c>
      <c r="F275" s="0" t="n">
        <v>19413377</v>
      </c>
      <c r="G275" s="0" t="s">
        <v>1503</v>
      </c>
      <c r="H275" s="16" t="str">
        <f aca="false">IF(ISBLANK(tblPagos[[#This Row],[CodigoPartida]]),"",VLOOKUP(tblPagos[[#This Row],[CodigoPartida]],Tabla2[],2,FALSE()))</f>
        <v>Donaciones corrientes a personas</v>
      </c>
      <c r="I275" s="0" t="s">
        <v>3898</v>
      </c>
      <c r="J275" s="16" t="str">
        <f aca="false">IF(ISBLANK(tblPagos[[#This Row],[DocBeneficiario]]),"",VLOOKUP(tblPagos[[#This Row],[DocBeneficiario]],TabProveedores[],3,FALSE()))</f>
        <v>VICTOR RUIZ</v>
      </c>
      <c r="K275" s="16" t="s">
        <v>3899</v>
      </c>
      <c r="L275" s="17"/>
      <c r="M275" s="18"/>
      <c r="N275" s="17" t="n">
        <v>18255</v>
      </c>
      <c r="O275" s="17" t="n">
        <v>0</v>
      </c>
      <c r="P275" s="17" t="n">
        <v>0</v>
      </c>
      <c r="Q275" s="17" t="n">
        <v>0</v>
      </c>
      <c r="R275" s="17" t="n">
        <f aca="false">N275-O275-P275-Q275</f>
        <v>18255</v>
      </c>
      <c r="S275" s="14" t="s">
        <v>3302</v>
      </c>
      <c r="T275" s="13"/>
      <c r="U275" s="13"/>
      <c r="V275" s="13"/>
      <c r="W275" s="16" t="s">
        <v>3329</v>
      </c>
    </row>
    <row r="276" customFormat="false" ht="61.15" hidden="true" customHeight="false" outlineLevel="0" collapsed="false">
      <c r="A276" s="0" t="n">
        <v>125</v>
      </c>
      <c r="B276" s="15" t="n">
        <v>45439</v>
      </c>
      <c r="C276" s="13" t="s">
        <v>3296</v>
      </c>
      <c r="D276" s="0" t="s">
        <v>3900</v>
      </c>
      <c r="F276" s="0" t="n">
        <v>19414033</v>
      </c>
      <c r="G276" s="0" t="s">
        <v>848</v>
      </c>
      <c r="H276" s="16" t="str">
        <f aca="false">IF(ISBLANK(tblPagos[[#This Row],[CodigoPartida]]),"",VLOOKUP(tblPagos[[#This Row],[CodigoPartida]],Tabla2[],2,FALSE()))</f>
        <v>Viáticos y pasajes dentro del país</v>
      </c>
      <c r="I276" s="0" t="s">
        <v>3369</v>
      </c>
      <c r="J276" s="16" t="str">
        <f aca="false">IF(ISBLANK(tblPagos[[#This Row],[DocBeneficiario]]),"",VLOOKUP(tblPagos[[#This Row],[DocBeneficiario]],TabProveedores[],3,FALSE()))</f>
        <v>NELSON BELZAREZ</v>
      </c>
      <c r="K276" s="16" t="s">
        <v>3901</v>
      </c>
      <c r="L276" s="17"/>
      <c r="M276" s="18"/>
      <c r="N276" s="17" t="n">
        <v>10817.41</v>
      </c>
      <c r="O276" s="17" t="n">
        <v>0</v>
      </c>
      <c r="P276" s="17" t="n">
        <v>0</v>
      </c>
      <c r="Q276" s="17" t="n">
        <v>0</v>
      </c>
      <c r="R276" s="17" t="n">
        <f aca="false">N276-O276-P276-Q276</f>
        <v>10817.41</v>
      </c>
      <c r="S276" s="14" t="s">
        <v>3302</v>
      </c>
      <c r="T276" s="13"/>
      <c r="U276" s="13"/>
      <c r="V276" s="13"/>
      <c r="W276" s="16" t="s">
        <v>3309</v>
      </c>
    </row>
    <row r="277" customFormat="false" ht="46.25" hidden="false" customHeight="false" outlineLevel="0" collapsed="false">
      <c r="A277" s="0" t="n">
        <v>126</v>
      </c>
      <c r="B277" s="15" t="n">
        <v>45440</v>
      </c>
      <c r="C277" s="13" t="s">
        <v>3358</v>
      </c>
      <c r="D277" s="0" t="s">
        <v>3902</v>
      </c>
      <c r="F277" s="0" t="n">
        <v>19438271</v>
      </c>
      <c r="G277" s="0" t="s">
        <v>1503</v>
      </c>
      <c r="H277" s="16" t="str">
        <f aca="false">IF(ISBLANK(tblPagos[[#This Row],[CodigoPartida]]),"",VLOOKUP(tblPagos[[#This Row],[CodigoPartida]],Tabla2[],2,FALSE()))</f>
        <v>Donaciones corrientes a personas</v>
      </c>
      <c r="I277" s="0" t="s">
        <v>3006</v>
      </c>
      <c r="J277" s="16" t="str">
        <f aca="false">IF(ISBLANK(tblPagos[[#This Row],[DocBeneficiario]]),"",VLOOKUP(tblPagos[[#This Row],[DocBeneficiario]],TabProveedores[],3,FALSE()))</f>
        <v>SERVICIOS LEZAMA, C.A</v>
      </c>
      <c r="K277" s="16" t="s">
        <v>3903</v>
      </c>
      <c r="L277" s="17"/>
      <c r="M277" s="18"/>
      <c r="N277" s="17" t="n">
        <v>5390.64</v>
      </c>
      <c r="O277" s="17" t="n">
        <v>743.54</v>
      </c>
      <c r="P277" s="17" t="n">
        <v>0</v>
      </c>
      <c r="Q277" s="17" t="n">
        <v>4.65</v>
      </c>
      <c r="R277" s="17" t="n">
        <f aca="false">N277-O277-P277-Q277</f>
        <v>4642.45</v>
      </c>
      <c r="S277" s="14" t="s">
        <v>3904</v>
      </c>
      <c r="T277" s="22" t="s">
        <v>3895</v>
      </c>
      <c r="U277" s="22" t="s">
        <v>3896</v>
      </c>
      <c r="V277" s="22" t="s">
        <v>3547</v>
      </c>
      <c r="W277" s="16" t="s">
        <v>3003</v>
      </c>
    </row>
    <row r="278" customFormat="false" ht="46.25" hidden="true" customHeight="false" outlineLevel="0" collapsed="false">
      <c r="A278" s="0" t="n">
        <v>127</v>
      </c>
      <c r="B278" s="15" t="n">
        <v>45440</v>
      </c>
      <c r="C278" s="13" t="s">
        <v>3296</v>
      </c>
      <c r="D278" s="0" t="s">
        <v>3905</v>
      </c>
      <c r="F278" s="0" t="n">
        <v>19444127</v>
      </c>
      <c r="G278" s="0" t="s">
        <v>848</v>
      </c>
      <c r="H278" s="16" t="str">
        <f aca="false">IF(ISBLANK(tblPagos[[#This Row],[CodigoPartida]]),"",VLOOKUP(tblPagos[[#This Row],[CodigoPartida]],Tabla2[],2,FALSE()))</f>
        <v>Viáticos y pasajes dentro del país</v>
      </c>
      <c r="I278" s="0" t="s">
        <v>2652</v>
      </c>
      <c r="J278" s="16" t="str">
        <f aca="false">IF(ISBLANK(tblPagos[[#This Row],[DocBeneficiario]]),"",VLOOKUP(tblPagos[[#This Row],[DocBeneficiario]],TabProveedores[],3,FALSE()))</f>
        <v>MERLIN RODRIGUEZ</v>
      </c>
      <c r="K278" s="16" t="s">
        <v>3906</v>
      </c>
      <c r="L278" s="17"/>
      <c r="M278" s="18"/>
      <c r="N278" s="17" t="n">
        <v>5629.84</v>
      </c>
      <c r="O278" s="17" t="n">
        <v>0</v>
      </c>
      <c r="P278" s="17" t="n">
        <v>0</v>
      </c>
      <c r="Q278" s="17" t="n">
        <v>0</v>
      </c>
      <c r="R278" s="17" t="n">
        <f aca="false">N278-O278-P278-Q278</f>
        <v>5629.84</v>
      </c>
      <c r="S278" s="14" t="s">
        <v>3302</v>
      </c>
      <c r="T278" s="13"/>
      <c r="U278" s="13"/>
      <c r="V278" s="13"/>
      <c r="W278" s="16" t="s">
        <v>3309</v>
      </c>
    </row>
    <row r="279" customFormat="false" ht="61.15" hidden="false" customHeight="false" outlineLevel="0" collapsed="false">
      <c r="A279" s="0" t="n">
        <v>128</v>
      </c>
      <c r="B279" s="15" t="n">
        <v>45440</v>
      </c>
      <c r="C279" s="13" t="s">
        <v>3296</v>
      </c>
      <c r="D279" s="0" t="s">
        <v>3907</v>
      </c>
      <c r="F279" s="0" t="n">
        <v>19446275</v>
      </c>
      <c r="G279" s="0" t="s">
        <v>1503</v>
      </c>
      <c r="H279" s="16" t="str">
        <f aca="false">IF(ISBLANK(tblPagos[[#This Row],[CodigoPartida]]),"",VLOOKUP(tblPagos[[#This Row],[CodigoPartida]],Tabla2[],2,FALSE()))</f>
        <v>Donaciones corrientes a personas</v>
      </c>
      <c r="I279" s="0" t="s">
        <v>3114</v>
      </c>
      <c r="J279" s="16" t="str">
        <f aca="false">IF(ISBLANK(tblPagos[[#This Row],[DocBeneficiario]]),"",VLOOKUP(tblPagos[[#This Row],[DocBeneficiario]],TabProveedores[],3,FALSE()))</f>
        <v>MR.COOL ELECTRONICS,C.A</v>
      </c>
      <c r="K279" s="16" t="s">
        <v>3908</v>
      </c>
      <c r="L279" s="17"/>
      <c r="M279" s="18"/>
      <c r="N279" s="17" t="n">
        <v>22736</v>
      </c>
      <c r="O279" s="17" t="n">
        <v>2352</v>
      </c>
      <c r="P279" s="17" t="n">
        <v>0</v>
      </c>
      <c r="Q279" s="17" t="n">
        <v>19.6</v>
      </c>
      <c r="R279" s="17" t="n">
        <f aca="false">N279-O279-P279-Q279</f>
        <v>20364.4</v>
      </c>
      <c r="S279" s="14" t="s">
        <v>3909</v>
      </c>
      <c r="T279" s="22" t="s">
        <v>3895</v>
      </c>
      <c r="U279" s="22" t="s">
        <v>3896</v>
      </c>
      <c r="V279" s="22" t="s">
        <v>3547</v>
      </c>
      <c r="W279" s="16" t="s">
        <v>3003</v>
      </c>
    </row>
    <row r="280" customFormat="false" ht="76.1" hidden="true" customHeight="false" outlineLevel="0" collapsed="false">
      <c r="A280" s="0" t="n">
        <v>129</v>
      </c>
      <c r="B280" s="15" t="n">
        <v>45441</v>
      </c>
      <c r="C280" s="13" t="s">
        <v>3296</v>
      </c>
      <c r="D280" s="0" t="s">
        <v>3910</v>
      </c>
      <c r="F280" s="0" t="n">
        <v>19477973</v>
      </c>
      <c r="G280" s="0" t="s">
        <v>848</v>
      </c>
      <c r="H280" s="16" t="str">
        <f aca="false">IF(ISBLANK(tblPagos[[#This Row],[CodigoPartida]]),"",VLOOKUP(tblPagos[[#This Row],[CodigoPartida]],Tabla2[],2,FALSE()))</f>
        <v>Viáticos y pasajes dentro del país</v>
      </c>
      <c r="I280" s="0" t="s">
        <v>2652</v>
      </c>
      <c r="J280" s="16" t="str">
        <f aca="false">IF(ISBLANK(tblPagos[[#This Row],[DocBeneficiario]]),"",VLOOKUP(tblPagos[[#This Row],[DocBeneficiario]],TabProveedores[],3,FALSE()))</f>
        <v>MERLIN RODRIGUEZ</v>
      </c>
      <c r="K280" s="16" t="s">
        <v>3911</v>
      </c>
      <c r="L280" s="17"/>
      <c r="M280" s="18"/>
      <c r="N280" s="17" t="n">
        <v>12157.83</v>
      </c>
      <c r="O280" s="17" t="n">
        <v>0</v>
      </c>
      <c r="P280" s="17" t="n">
        <v>0</v>
      </c>
      <c r="Q280" s="17" t="n">
        <v>0</v>
      </c>
      <c r="R280" s="17" t="n">
        <f aca="false">N280-O280-P280-Q280</f>
        <v>12157.83</v>
      </c>
      <c r="S280" s="14" t="s">
        <v>3302</v>
      </c>
      <c r="T280" s="13"/>
      <c r="U280" s="13"/>
      <c r="V280" s="13"/>
      <c r="W280" s="16" t="s">
        <v>3309</v>
      </c>
    </row>
    <row r="281" customFormat="false" ht="31.3" hidden="true" customHeight="false" outlineLevel="0" collapsed="false">
      <c r="A281" s="0" t="n">
        <v>130</v>
      </c>
      <c r="B281" s="15" t="n">
        <v>45442</v>
      </c>
      <c r="C281" s="13" t="s">
        <v>3296</v>
      </c>
      <c r="D281" s="0" t="s">
        <v>3912</v>
      </c>
      <c r="F281" s="0" t="n">
        <v>19500556</v>
      </c>
      <c r="G281" s="0" t="s">
        <v>848</v>
      </c>
      <c r="H281" s="16" t="str">
        <f aca="false">IF(ISBLANK(tblPagos[[#This Row],[CodigoPartida]]),"",VLOOKUP(tblPagos[[#This Row],[CodigoPartida]],Tabla2[],2,FALSE()))</f>
        <v>Viáticos y pasajes dentro del país</v>
      </c>
      <c r="I281" s="0" t="s">
        <v>2655</v>
      </c>
      <c r="J281" s="16" t="str">
        <f aca="false">IF(ISBLANK(tblPagos[[#This Row],[DocBeneficiario]]),"",VLOOKUP(tblPagos[[#This Row],[DocBeneficiario]],TabProveedores[],3,FALSE()))</f>
        <v>NELSON BELZAREZ</v>
      </c>
      <c r="K281" s="16" t="s">
        <v>3913</v>
      </c>
      <c r="L281" s="17"/>
      <c r="M281" s="18"/>
      <c r="N281" s="17" t="n">
        <v>2190.6</v>
      </c>
      <c r="O281" s="17" t="n">
        <v>0</v>
      </c>
      <c r="P281" s="17" t="n">
        <v>0</v>
      </c>
      <c r="Q281" s="17" t="n">
        <v>0</v>
      </c>
      <c r="R281" s="17" t="n">
        <f aca="false">N281-O281-P281-Q281</f>
        <v>2190.6</v>
      </c>
      <c r="S281" s="14" t="s">
        <v>3302</v>
      </c>
      <c r="T281" s="13"/>
      <c r="U281" s="13"/>
      <c r="V281" s="13"/>
      <c r="W281" s="16" t="s">
        <v>3309</v>
      </c>
    </row>
    <row r="282" customFormat="false" ht="46.25" hidden="false" customHeight="false" outlineLevel="0" collapsed="false">
      <c r="A282" s="0" t="n">
        <v>131</v>
      </c>
      <c r="B282" s="15" t="n">
        <v>45442</v>
      </c>
      <c r="C282" s="13" t="s">
        <v>3296</v>
      </c>
      <c r="D282" s="0" t="s">
        <v>3914</v>
      </c>
      <c r="F282" s="0" t="n">
        <v>19503165</v>
      </c>
      <c r="G282" s="0" t="s">
        <v>729</v>
      </c>
      <c r="H282" s="16" t="str">
        <f aca="false">IF(ISBLANK(tblPagos[[#This Row],[CodigoPartida]]),"",VLOOKUP(tblPagos[[#This Row],[CodigoPartida]],Tabla2[],2,FALSE()))</f>
        <v>Otros productos y útiles diversos</v>
      </c>
      <c r="I282" s="0" t="s">
        <v>3006</v>
      </c>
      <c r="J282" s="16" t="str">
        <f aca="false">IF(ISBLANK(tblPagos[[#This Row],[DocBeneficiario]]),"",VLOOKUP(tblPagos[[#This Row],[DocBeneficiario]],TabProveedores[],3,FALSE()))</f>
        <v>SERVICIOS LEZAMA, C.A</v>
      </c>
      <c r="K282" s="16" t="s">
        <v>3915</v>
      </c>
      <c r="L282" s="17"/>
      <c r="M282" s="18"/>
      <c r="N282" s="17" t="n">
        <v>10429.4</v>
      </c>
      <c r="O282" s="17" t="n">
        <v>0</v>
      </c>
      <c r="P282" s="17" t="n">
        <v>0</v>
      </c>
      <c r="Q282" s="17" t="n">
        <v>0</v>
      </c>
      <c r="R282" s="17" t="n">
        <f aca="false">N282-O282-P282-Q282</f>
        <v>10429.4</v>
      </c>
      <c r="S282" s="14" t="s">
        <v>3916</v>
      </c>
      <c r="T282" s="22" t="s">
        <v>3895</v>
      </c>
      <c r="U282" s="22" t="s">
        <v>3896</v>
      </c>
      <c r="V282" s="22" t="s">
        <v>3547</v>
      </c>
      <c r="W282" s="16" t="s">
        <v>3917</v>
      </c>
    </row>
    <row r="283" customFormat="false" ht="46.25" hidden="false" customHeight="false" outlineLevel="0" collapsed="false">
      <c r="A283" s="0" t="n">
        <v>132</v>
      </c>
      <c r="B283" s="15" t="n">
        <v>45442</v>
      </c>
      <c r="C283" s="13" t="s">
        <v>3296</v>
      </c>
      <c r="D283" s="0" t="s">
        <v>3918</v>
      </c>
      <c r="F283" s="0" t="n">
        <v>19503387</v>
      </c>
      <c r="G283" s="0" t="s">
        <v>818</v>
      </c>
      <c r="H283" s="16" t="str">
        <f aca="false">IF(ISBLANK(tblPagos[[#This Row],[CodigoPartida]]),"",VLOOKUP(tblPagos[[#This Row],[CodigoPartida]],Tabla2[],2,FALSE()))</f>
        <v>Fletes y embalajes</v>
      </c>
      <c r="I283" s="0" t="s">
        <v>3006</v>
      </c>
      <c r="J283" s="16" t="str">
        <f aca="false">IF(ISBLANK(tblPagos[[#This Row],[DocBeneficiario]]),"",VLOOKUP(tblPagos[[#This Row],[DocBeneficiario]],TabProveedores[],3,FALSE()))</f>
        <v>SERVICIOS LEZAMA, C.A</v>
      </c>
      <c r="K283" s="16" t="s">
        <v>3919</v>
      </c>
      <c r="L283" s="17"/>
      <c r="M283" s="18"/>
      <c r="N283" s="17" t="n">
        <v>3292</v>
      </c>
      <c r="O283" s="17" t="n">
        <v>0</v>
      </c>
      <c r="P283" s="17" t="n">
        <v>65.84</v>
      </c>
      <c r="Q283" s="17" t="n">
        <v>3.29</v>
      </c>
      <c r="R283" s="17" t="n">
        <f aca="false">N283-O283-P283-Q283</f>
        <v>3222.87</v>
      </c>
      <c r="S283" s="14" t="s">
        <v>3920</v>
      </c>
      <c r="T283" s="22" t="s">
        <v>3895</v>
      </c>
      <c r="U283" s="22" t="s">
        <v>3896</v>
      </c>
      <c r="V283" s="22" t="s">
        <v>3547</v>
      </c>
      <c r="W283" s="16" t="s">
        <v>3389</v>
      </c>
    </row>
    <row r="284" customFormat="false" ht="46.25" hidden="false" customHeight="false" outlineLevel="0" collapsed="false">
      <c r="A284" s="0" t="n">
        <v>133</v>
      </c>
      <c r="B284" s="15" t="n">
        <v>45442</v>
      </c>
      <c r="C284" s="13" t="s">
        <v>3296</v>
      </c>
      <c r="D284" s="0" t="s">
        <v>3921</v>
      </c>
      <c r="F284" s="0" t="n">
        <v>19503603</v>
      </c>
      <c r="G284" s="0" t="s">
        <v>571</v>
      </c>
      <c r="H284" s="16" t="str">
        <f aca="false">IF(ISBLANK(tblPagos[[#This Row],[CodigoPartida]]),"",VLOOKUP(tblPagos[[#This Row],[CodigoPartida]],Tabla2[],2,FALSE()))</f>
        <v>Alimentos y bebidas para personas</v>
      </c>
      <c r="I284" s="0" t="s">
        <v>3006</v>
      </c>
      <c r="J284" s="16" t="str">
        <f aca="false">IF(ISBLANK(tblPagos[[#This Row],[DocBeneficiario]]),"",VLOOKUP(tblPagos[[#This Row],[DocBeneficiario]],TabProveedores[],3,FALSE()))</f>
        <v>SERVICIOS LEZAMA, C.A</v>
      </c>
      <c r="K284" s="16" t="s">
        <v>3922</v>
      </c>
      <c r="L284" s="17"/>
      <c r="M284" s="18"/>
      <c r="N284" s="17" t="n">
        <v>10177.3</v>
      </c>
      <c r="O284" s="17" t="n">
        <v>1278.64</v>
      </c>
      <c r="P284" s="17" t="n">
        <v>0</v>
      </c>
      <c r="Q284" s="17" t="n">
        <v>7.99</v>
      </c>
      <c r="R284" s="17" t="n">
        <f aca="false">N284-O284-P284-Q284</f>
        <v>8890.67</v>
      </c>
      <c r="S284" s="14" t="s">
        <v>3923</v>
      </c>
      <c r="T284" s="22" t="s">
        <v>3895</v>
      </c>
      <c r="U284" s="22" t="s">
        <v>3896</v>
      </c>
      <c r="V284" s="22" t="s">
        <v>3547</v>
      </c>
      <c r="W284" s="16" t="s">
        <v>3444</v>
      </c>
    </row>
    <row r="285" customFormat="false" ht="76.1" hidden="false" customHeight="false" outlineLevel="0" collapsed="false">
      <c r="A285" s="0" t="n">
        <v>134</v>
      </c>
      <c r="B285" s="15" t="n">
        <v>45442</v>
      </c>
      <c r="C285" s="13" t="s">
        <v>3296</v>
      </c>
      <c r="D285" s="0" t="s">
        <v>3924</v>
      </c>
      <c r="F285" s="0" t="n">
        <v>19504052</v>
      </c>
      <c r="G285" s="0" t="s">
        <v>603</v>
      </c>
      <c r="H285" s="16" t="str">
        <f aca="false">IF(ISBLANK(tblPagos[[#This Row],[CodigoPartida]]),"",VLOOKUP(tblPagos[[#This Row],[CodigoPartida]],Tabla2[],2,FALSE()))</f>
        <v>Prendas de vestir</v>
      </c>
      <c r="I285" s="0" t="s">
        <v>2783</v>
      </c>
      <c r="J285" s="16" t="str">
        <f aca="false">IF(ISBLANK(tblPagos[[#This Row],[DocBeneficiario]]),"",VLOOKUP(tblPagos[[#This Row],[DocBeneficiario]],TabProveedores[],3,FALSE()))</f>
        <v>INVERSIONES REPREDICA,C.A</v>
      </c>
      <c r="K285" s="16" t="s">
        <v>3925</v>
      </c>
      <c r="L285" s="17"/>
      <c r="M285" s="18"/>
      <c r="N285" s="17" t="n">
        <v>5753.6</v>
      </c>
      <c r="O285" s="17" t="n">
        <v>595.2</v>
      </c>
      <c r="P285" s="17" t="n">
        <v>0</v>
      </c>
      <c r="Q285" s="17" t="n">
        <v>4.96</v>
      </c>
      <c r="R285" s="17" t="n">
        <f aca="false">N285-O285-P285-Q285</f>
        <v>5153.44</v>
      </c>
      <c r="S285" s="14" t="s">
        <v>3926</v>
      </c>
      <c r="T285" s="22" t="s">
        <v>3895</v>
      </c>
      <c r="U285" s="22" t="s">
        <v>3896</v>
      </c>
      <c r="V285" s="22" t="s">
        <v>3547</v>
      </c>
      <c r="W285" s="16" t="s">
        <v>3927</v>
      </c>
    </row>
    <row r="286" customFormat="false" ht="61.15" hidden="false" customHeight="false" outlineLevel="0" collapsed="false">
      <c r="A286" s="0" t="n">
        <v>135</v>
      </c>
      <c r="B286" s="15" t="n">
        <v>45442</v>
      </c>
      <c r="C286" s="13" t="s">
        <v>3296</v>
      </c>
      <c r="D286" s="0" t="s">
        <v>3928</v>
      </c>
      <c r="F286" s="0" t="n">
        <v>19507164</v>
      </c>
      <c r="G286" s="0" t="s">
        <v>830</v>
      </c>
      <c r="H286" s="16" t="str">
        <f aca="false">IF(ISBLANK(tblPagos[[#This Row],[CodigoPartida]]),"",VLOOKUP(tblPagos[[#This Row],[CodigoPartida]],Tabla2[],2,FALSE()))</f>
        <v>Publicidad y propaganda</v>
      </c>
      <c r="I286" s="0" t="s">
        <v>2904</v>
      </c>
      <c r="J286" s="16" t="str">
        <f aca="false">IF(ISBLANK(tblPagos[[#This Row],[DocBeneficiario]]),"",VLOOKUP(tblPagos[[#This Row],[DocBeneficiario]],TabProveedores[],3,FALSE()))</f>
        <v>ROBERTH GUTIERREZ</v>
      </c>
      <c r="K286" s="16" t="s">
        <v>3929</v>
      </c>
      <c r="L286" s="17"/>
      <c r="M286" s="18"/>
      <c r="N286" s="17" t="n">
        <v>37123.6</v>
      </c>
      <c r="O286" s="17" t="n">
        <v>5120.5</v>
      </c>
      <c r="P286" s="17" t="n">
        <v>937.59</v>
      </c>
      <c r="Q286" s="17" t="n">
        <v>32</v>
      </c>
      <c r="R286" s="17" t="n">
        <f aca="false">N286-O286-P286-Q286</f>
        <v>31033.51</v>
      </c>
      <c r="S286" s="14" t="s">
        <v>3930</v>
      </c>
      <c r="T286" s="22" t="s">
        <v>3895</v>
      </c>
      <c r="U286" s="22" t="s">
        <v>3896</v>
      </c>
      <c r="V286" s="22" t="s">
        <v>3547</v>
      </c>
      <c r="W286" s="16" t="s">
        <v>3380</v>
      </c>
    </row>
    <row r="287" customFormat="false" ht="46.25" hidden="true" customHeight="false" outlineLevel="0" collapsed="false">
      <c r="A287" s="0" t="n">
        <v>136</v>
      </c>
      <c r="B287" s="15" t="n">
        <v>45442</v>
      </c>
      <c r="C287" s="13" t="s">
        <v>3296</v>
      </c>
      <c r="D287" s="0" t="s">
        <v>3931</v>
      </c>
      <c r="F287" s="0" t="n">
        <v>19507225</v>
      </c>
      <c r="G287" s="0" t="s">
        <v>848</v>
      </c>
      <c r="H287" s="16" t="str">
        <f aca="false">IF(ISBLANK(tblPagos[[#This Row],[CodigoPartida]]),"",VLOOKUP(tblPagos[[#This Row],[CodigoPartida]],Tabla2[],2,FALSE()))</f>
        <v>Viáticos y pasajes dentro del país</v>
      </c>
      <c r="I287" s="0" t="s">
        <v>2674</v>
      </c>
      <c r="J287" s="16" t="str">
        <f aca="false">IF(ISBLANK(tblPagos[[#This Row],[DocBeneficiario]]),"",VLOOKUP(tblPagos[[#This Row],[DocBeneficiario]],TabProveedores[],3,FALSE()))</f>
        <v>JOAN HUERTA</v>
      </c>
      <c r="K287" s="16" t="s">
        <v>3932</v>
      </c>
      <c r="L287" s="17"/>
      <c r="M287" s="18"/>
      <c r="N287" s="17" t="n">
        <v>3680.21</v>
      </c>
      <c r="O287" s="17" t="n">
        <v>0</v>
      </c>
      <c r="P287" s="17" t="n">
        <v>0</v>
      </c>
      <c r="Q287" s="17" t="n">
        <v>0</v>
      </c>
      <c r="R287" s="17" t="n">
        <f aca="false">N287-O287-P287-Q287</f>
        <v>3680.21</v>
      </c>
      <c r="S287" s="14" t="s">
        <v>3302</v>
      </c>
      <c r="T287" s="13"/>
      <c r="U287" s="13"/>
      <c r="V287" s="13"/>
      <c r="W287" s="16" t="s">
        <v>3309</v>
      </c>
    </row>
    <row r="288" customFormat="false" ht="61.15" hidden="false" customHeight="false" outlineLevel="0" collapsed="false">
      <c r="A288" s="0" t="n">
        <v>137</v>
      </c>
      <c r="B288" s="15" t="n">
        <v>45442</v>
      </c>
      <c r="C288" s="13" t="s">
        <v>3296</v>
      </c>
      <c r="D288" s="0" t="s">
        <v>3933</v>
      </c>
      <c r="F288" s="0" t="n">
        <v>19508620</v>
      </c>
      <c r="G288" s="0" t="s">
        <v>834</v>
      </c>
      <c r="H288" s="16" t="str">
        <f aca="false">IF(ISBLANK(tblPagos[[#This Row],[CodigoPartida]]),"",VLOOKUP(tblPagos[[#This Row],[CodigoPartida]],Tabla2[],2,FALSE()))</f>
        <v>Relaciones sociales</v>
      </c>
      <c r="I288" s="0" t="s">
        <v>3014</v>
      </c>
      <c r="J288" s="16" t="str">
        <f aca="false">IF(ISBLANK(tblPagos[[#This Row],[DocBeneficiario]]),"",VLOOKUP(tblPagos[[#This Row],[DocBeneficiario]],TabProveedores[],3,FALSE()))</f>
        <v>INVERSIONES 2008, C.A.</v>
      </c>
      <c r="K288" s="16" t="s">
        <v>3934</v>
      </c>
      <c r="L288" s="17"/>
      <c r="M288" s="18"/>
      <c r="N288" s="17" t="n">
        <v>2760.16</v>
      </c>
      <c r="O288" s="17" t="n">
        <v>285.53</v>
      </c>
      <c r="P288" s="17" t="n">
        <v>0</v>
      </c>
      <c r="Q288" s="17" t="n">
        <v>2.38</v>
      </c>
      <c r="R288" s="17" t="n">
        <f aca="false">N288-O288-P288-Q288</f>
        <v>2472.25</v>
      </c>
      <c r="S288" s="14" t="s">
        <v>3935</v>
      </c>
      <c r="T288" s="22" t="s">
        <v>3895</v>
      </c>
      <c r="U288" s="22" t="s">
        <v>3896</v>
      </c>
      <c r="V288" s="22" t="s">
        <v>3547</v>
      </c>
      <c r="W288" s="16" t="s">
        <v>3292</v>
      </c>
    </row>
    <row r="289" customFormat="false" ht="31.3" hidden="true" customHeight="false" outlineLevel="0" collapsed="false">
      <c r="A289" s="0" t="n">
        <v>138</v>
      </c>
      <c r="B289" s="15" t="n">
        <v>45443</v>
      </c>
      <c r="C289" s="13" t="s">
        <v>3506</v>
      </c>
      <c r="D289" s="0" t="s">
        <v>3936</v>
      </c>
      <c r="F289" s="0" t="n">
        <v>110502</v>
      </c>
      <c r="G289" s="0" t="s">
        <v>8</v>
      </c>
      <c r="H289" s="16" t="str">
        <f aca="false">IF(ISBLANK(tblPagos[[#This Row],[CodigoPartida]]),"",VLOOKUP(tblPagos[[#This Row],[CodigoPartida]],Tabla2[],2,FALSE()))</f>
        <v>Sueldos básicos personal fijo a tiempo completo</v>
      </c>
      <c r="I289" s="0" t="s">
        <v>2601</v>
      </c>
      <c r="J289" s="16" t="str">
        <f aca="false">IF(ISBLANK(tblPagos[[#This Row],[DocBeneficiario]]),"",VLOOKUP(tblPagos[[#This Row],[DocBeneficiario]],TabProveedores[],3,FALSE()))</f>
        <v>LOTERIA DEL ZULIA</v>
      </c>
      <c r="K289" s="16" t="s">
        <v>3937</v>
      </c>
      <c r="L289" s="17"/>
      <c r="M289" s="18"/>
      <c r="N289" s="17" t="n">
        <v>2953</v>
      </c>
      <c r="O289" s="17"/>
      <c r="P289" s="17"/>
      <c r="Q289" s="17"/>
      <c r="R289" s="17" t="n">
        <f aca="false">N289-O289-P289-Q289</f>
        <v>2953</v>
      </c>
      <c r="S289" s="14" t="s">
        <v>3302</v>
      </c>
      <c r="T289" s="13"/>
      <c r="U289" s="13"/>
      <c r="V289" s="13"/>
      <c r="W289" s="16" t="s">
        <v>3509</v>
      </c>
    </row>
    <row r="290" customFormat="false" ht="31.3" hidden="true" customHeight="false" outlineLevel="0" collapsed="false">
      <c r="A290" s="0" t="n">
        <v>139</v>
      </c>
      <c r="B290" s="15" t="n">
        <v>45443</v>
      </c>
      <c r="C290" s="13" t="s">
        <v>3506</v>
      </c>
      <c r="D290" s="0" t="s">
        <v>3936</v>
      </c>
      <c r="F290" s="0" t="n">
        <v>110502</v>
      </c>
      <c r="G290" s="0" t="s">
        <v>8</v>
      </c>
      <c r="H290" s="16" t="str">
        <f aca="false">IF(ISBLANK(tblPagos[[#This Row],[CodigoPartida]]),"",VLOOKUP(tblPagos[[#This Row],[CodigoPartida]],Tabla2[],2,FALSE()))</f>
        <v>Sueldos básicos personal fijo a tiempo completo</v>
      </c>
      <c r="I290" s="0" t="s">
        <v>2601</v>
      </c>
      <c r="J290" s="16" t="str">
        <f aca="false">IF(ISBLANK(tblPagos[[#This Row],[DocBeneficiario]]),"",VLOOKUP(tblPagos[[#This Row],[DocBeneficiario]],TabProveedores[],3,FALSE()))</f>
        <v>LOTERIA DEL ZULIA</v>
      </c>
      <c r="K290" s="16" t="s">
        <v>3937</v>
      </c>
      <c r="L290" s="17"/>
      <c r="M290" s="18"/>
      <c r="N290" s="17" t="n">
        <v>35100</v>
      </c>
      <c r="O290" s="17"/>
      <c r="P290" s="17"/>
      <c r="Q290" s="17"/>
      <c r="R290" s="17" t="n">
        <f aca="false">N290-O290-P290-Q290</f>
        <v>35100</v>
      </c>
      <c r="S290" s="14" t="s">
        <v>3302</v>
      </c>
      <c r="T290" s="13"/>
      <c r="U290" s="13"/>
      <c r="V290" s="13"/>
      <c r="W290" s="16" t="s">
        <v>3509</v>
      </c>
    </row>
    <row r="291" customFormat="false" ht="31.3" hidden="true" customHeight="false" outlineLevel="0" collapsed="false">
      <c r="A291" s="0" t="n">
        <v>140</v>
      </c>
      <c r="B291" s="15" t="n">
        <v>45443</v>
      </c>
      <c r="C291" s="13" t="s">
        <v>3506</v>
      </c>
      <c r="D291" s="0" t="s">
        <v>3936</v>
      </c>
      <c r="F291" s="0" t="n">
        <v>110502</v>
      </c>
      <c r="G291" s="0" t="s">
        <v>78</v>
      </c>
      <c r="H291" s="16" t="str">
        <f aca="false">IF(ISBLANK(tblPagos[[#This Row],[CodigoPartida]]),"",VLOOKUP(tblPagos[[#This Row],[CodigoPartida]],Tabla2[],2,FALSE()))</f>
        <v>Primas por hijos e hijas al personal empleado</v>
      </c>
      <c r="I291" s="0" t="s">
        <v>2601</v>
      </c>
      <c r="J291" s="16" t="str">
        <f aca="false">IF(ISBLANK(tblPagos[[#This Row],[DocBeneficiario]]),"",VLOOKUP(tblPagos[[#This Row],[DocBeneficiario]],TabProveedores[],3,FALSE()))</f>
        <v>LOTERIA DEL ZULIA</v>
      </c>
      <c r="K291" s="16" t="s">
        <v>3937</v>
      </c>
      <c r="L291" s="17"/>
      <c r="M291" s="18"/>
      <c r="N291" s="17" t="n">
        <v>112.5</v>
      </c>
      <c r="O291" s="17"/>
      <c r="P291" s="17"/>
      <c r="Q291" s="17"/>
      <c r="R291" s="17" t="n">
        <f aca="false">N291-O291-P291-Q291</f>
        <v>112.5</v>
      </c>
      <c r="S291" s="14" t="s">
        <v>3302</v>
      </c>
      <c r="T291" s="13"/>
      <c r="U291" s="13"/>
      <c r="V291" s="13"/>
      <c r="W291" s="16" t="s">
        <v>3509</v>
      </c>
    </row>
    <row r="292" customFormat="false" ht="46.25" hidden="true" customHeight="false" outlineLevel="0" collapsed="false">
      <c r="A292" s="0" t="n">
        <v>141</v>
      </c>
      <c r="B292" s="15" t="n">
        <v>45443</v>
      </c>
      <c r="C292" s="13" t="s">
        <v>3506</v>
      </c>
      <c r="D292" s="0" t="s">
        <v>3936</v>
      </c>
      <c r="F292" s="0" t="n">
        <v>110502</v>
      </c>
      <c r="G292" s="0" t="s">
        <v>86</v>
      </c>
      <c r="H292" s="16" t="str">
        <f aca="false">IF(ISBLANK(tblPagos[[#This Row],[CodigoPartida]]),"",VLOOKUP(tblPagos[[#This Row],[CodigoPartida]],Tabla2[],2,FALSE()))</f>
        <v>Primas de profesionalización al personal empleado</v>
      </c>
      <c r="I292" s="0" t="s">
        <v>2601</v>
      </c>
      <c r="J292" s="16" t="str">
        <f aca="false">IF(ISBLANK(tblPagos[[#This Row],[DocBeneficiario]]),"",VLOOKUP(tblPagos[[#This Row],[DocBeneficiario]],TabProveedores[],3,FALSE()))</f>
        <v>LOTERIA DEL ZULIA</v>
      </c>
      <c r="K292" s="16" t="s">
        <v>3937</v>
      </c>
      <c r="L292" s="17"/>
      <c r="M292" s="18"/>
      <c r="N292" s="17" t="n">
        <v>507.9</v>
      </c>
      <c r="O292" s="17"/>
      <c r="P292" s="17"/>
      <c r="Q292" s="17"/>
      <c r="R292" s="17" t="n">
        <f aca="false">N292-O292-P292-Q292</f>
        <v>507.9</v>
      </c>
      <c r="S292" s="14" t="s">
        <v>3302</v>
      </c>
      <c r="T292" s="13"/>
      <c r="U292" s="13"/>
      <c r="V292" s="13"/>
      <c r="W292" s="16" t="s">
        <v>3509</v>
      </c>
    </row>
    <row r="293" customFormat="false" ht="31.3" hidden="true" customHeight="false" outlineLevel="0" collapsed="false">
      <c r="A293" s="0" t="n">
        <v>142</v>
      </c>
      <c r="B293" s="15" t="n">
        <v>45443</v>
      </c>
      <c r="C293" s="13" t="s">
        <v>3506</v>
      </c>
      <c r="D293" s="0" t="s">
        <v>3936</v>
      </c>
      <c r="F293" s="0" t="n">
        <v>110502</v>
      </c>
      <c r="G293" s="0" t="s">
        <v>88</v>
      </c>
      <c r="H293" s="16" t="str">
        <f aca="false">IF(ISBLANK(tblPagos[[#This Row],[CodigoPartida]]),"",VLOOKUP(tblPagos[[#This Row],[CodigoPartida]],Tabla2[],2,FALSE()))</f>
        <v>Primas por antigüedad al personal empleado</v>
      </c>
      <c r="I293" s="0" t="s">
        <v>2601</v>
      </c>
      <c r="J293" s="16" t="str">
        <f aca="false">IF(ISBLANK(tblPagos[[#This Row],[DocBeneficiario]]),"",VLOOKUP(tblPagos[[#This Row],[DocBeneficiario]],TabProveedores[],3,FALSE()))</f>
        <v>LOTERIA DEL ZULIA</v>
      </c>
      <c r="K293" s="16" t="s">
        <v>3937</v>
      </c>
      <c r="L293" s="17"/>
      <c r="M293" s="18"/>
      <c r="N293" s="17" t="n">
        <v>192.49</v>
      </c>
      <c r="O293" s="17"/>
      <c r="P293" s="17"/>
      <c r="Q293" s="17"/>
      <c r="R293" s="17" t="n">
        <f aca="false">N293-O293-P293-Q293</f>
        <v>192.49</v>
      </c>
      <c r="S293" s="14" t="s">
        <v>3302</v>
      </c>
      <c r="T293" s="13"/>
      <c r="U293" s="13"/>
      <c r="V293" s="13"/>
      <c r="W293" s="16" t="s">
        <v>3509</v>
      </c>
    </row>
    <row r="294" customFormat="false" ht="46.25" hidden="true" customHeight="false" outlineLevel="0" collapsed="false">
      <c r="A294" s="0" t="n">
        <v>143</v>
      </c>
      <c r="B294" s="15" t="n">
        <v>45443</v>
      </c>
      <c r="C294" s="13" t="s">
        <v>3506</v>
      </c>
      <c r="D294" s="0" t="s">
        <v>3936</v>
      </c>
      <c r="F294" s="0" t="n">
        <v>110502</v>
      </c>
      <c r="G294" s="0" t="s">
        <v>174</v>
      </c>
      <c r="H294" s="16" t="str">
        <f aca="false">IF(ISBLANK(tblPagos[[#This Row],[CodigoPartida]]),"",VLOOKUP(tblPagos[[#This Row],[CodigoPartida]],Tabla2[],2,FALSE()))</f>
        <v>Bono compensatorio de alimentación al personal empleado</v>
      </c>
      <c r="I294" s="0" t="s">
        <v>2601</v>
      </c>
      <c r="J294" s="16" t="str">
        <f aca="false">IF(ISBLANK(tblPagos[[#This Row],[DocBeneficiario]]),"",VLOOKUP(tblPagos[[#This Row],[DocBeneficiario]],TabProveedores[],3,FALSE()))</f>
        <v>LOTERIA DEL ZULIA</v>
      </c>
      <c r="K294" s="16" t="s">
        <v>3937</v>
      </c>
      <c r="L294" s="17"/>
      <c r="M294" s="18"/>
      <c r="N294" s="17" t="n">
        <v>35088</v>
      </c>
      <c r="O294" s="17"/>
      <c r="P294" s="17"/>
      <c r="Q294" s="17"/>
      <c r="R294" s="17" t="n">
        <f aca="false">N294-O294-P294-Q294</f>
        <v>35088</v>
      </c>
      <c r="S294" s="14" t="s">
        <v>3302</v>
      </c>
      <c r="T294" s="13"/>
      <c r="U294" s="13"/>
      <c r="V294" s="13"/>
      <c r="W294" s="16" t="s">
        <v>3509</v>
      </c>
    </row>
    <row r="295" customFormat="false" ht="31.3" hidden="true" customHeight="false" outlineLevel="0" collapsed="false">
      <c r="A295" s="0" t="n">
        <v>144</v>
      </c>
      <c r="B295" s="15" t="n">
        <v>45443</v>
      </c>
      <c r="C295" s="13" t="s">
        <v>3506</v>
      </c>
      <c r="D295" s="0" t="s">
        <v>3936</v>
      </c>
      <c r="F295" s="0" t="n">
        <v>110502</v>
      </c>
      <c r="G295" s="0" t="s">
        <v>242</v>
      </c>
      <c r="H295" s="16" t="str">
        <f aca="false">IF(ISBLANK(tblPagos[[#This Row],[CodigoPartida]]),"",VLOOKUP(tblPagos[[#This Row],[CodigoPartida]],Tabla2[],2,FALSE()))</f>
        <v>Otros complementos al personal empleado</v>
      </c>
      <c r="I295" s="0" t="s">
        <v>2601</v>
      </c>
      <c r="J295" s="16" t="str">
        <f aca="false">IF(ISBLANK(tblPagos[[#This Row],[DocBeneficiario]]),"",VLOOKUP(tblPagos[[#This Row],[DocBeneficiario]],TabProveedores[],3,FALSE()))</f>
        <v>LOTERIA DEL ZULIA</v>
      </c>
      <c r="K295" s="16" t="s">
        <v>3937</v>
      </c>
      <c r="L295" s="17"/>
      <c r="M295" s="18"/>
      <c r="N295" s="17" t="n">
        <v>150</v>
      </c>
      <c r="O295" s="17"/>
      <c r="P295" s="17"/>
      <c r="Q295" s="17"/>
      <c r="R295" s="17" t="n">
        <f aca="false">N295-O295-P295-Q295</f>
        <v>150</v>
      </c>
      <c r="S295" s="14" t="s">
        <v>3302</v>
      </c>
      <c r="T295" s="13"/>
      <c r="U295" s="13"/>
      <c r="V295" s="13"/>
      <c r="W295" s="16" t="s">
        <v>3509</v>
      </c>
    </row>
    <row r="296" customFormat="false" ht="31.3" hidden="true" customHeight="false" outlineLevel="0" collapsed="false">
      <c r="A296" s="0" t="n">
        <v>145</v>
      </c>
      <c r="B296" s="15" t="n">
        <v>45443</v>
      </c>
      <c r="C296" s="13" t="s">
        <v>3506</v>
      </c>
      <c r="D296" s="0" t="s">
        <v>3936</v>
      </c>
      <c r="F296" s="0" t="n">
        <v>110502</v>
      </c>
      <c r="G296" s="0" t="s">
        <v>256</v>
      </c>
      <c r="H296" s="16" t="str">
        <f aca="false">IF(ISBLANK(tblPagos[[#This Row],[CodigoPartida]]),"",VLOOKUP(tblPagos[[#This Row],[CodigoPartida]],Tabla2[],2,FALSE()))</f>
        <v>Bono vacacional al personal empleado</v>
      </c>
      <c r="I296" s="0" t="s">
        <v>2601</v>
      </c>
      <c r="J296" s="16" t="str">
        <f aca="false">IF(ISBLANK(tblPagos[[#This Row],[DocBeneficiario]]),"",VLOOKUP(tblPagos[[#This Row],[DocBeneficiario]],TabProveedores[],3,FALSE()))</f>
        <v>LOTERIA DEL ZULIA</v>
      </c>
      <c r="K296" s="16" t="s">
        <v>3937</v>
      </c>
      <c r="L296" s="17"/>
      <c r="M296" s="18"/>
      <c r="N296" s="17" t="n">
        <v>16399</v>
      </c>
      <c r="O296" s="17"/>
      <c r="P296" s="17"/>
      <c r="Q296" s="17"/>
      <c r="R296" s="17" t="n">
        <f aca="false">N296-O296-P296-Q296</f>
        <v>16399</v>
      </c>
      <c r="S296" s="14" t="s">
        <v>3302</v>
      </c>
      <c r="T296" s="13"/>
      <c r="U296" s="13"/>
      <c r="V296" s="13"/>
      <c r="W296" s="16" t="s">
        <v>3509</v>
      </c>
    </row>
    <row r="297" customFormat="false" ht="61.15" hidden="true" customHeight="false" outlineLevel="0" collapsed="false">
      <c r="A297" s="0" t="n">
        <v>146</v>
      </c>
      <c r="B297" s="15" t="n">
        <v>45443</v>
      </c>
      <c r="C297" s="13" t="s">
        <v>3296</v>
      </c>
      <c r="D297" s="0" t="s">
        <v>3938</v>
      </c>
      <c r="F297" s="0" t="n">
        <v>19535688</v>
      </c>
      <c r="G297" s="0" t="s">
        <v>848</v>
      </c>
      <c r="H297" s="16" t="str">
        <f aca="false">IF(ISBLANK(tblPagos[[#This Row],[CodigoPartida]]),"",VLOOKUP(tblPagos[[#This Row],[CodigoPartida]],Tabla2[],2,FALSE()))</f>
        <v>Viáticos y pasajes dentro del país</v>
      </c>
      <c r="I297" s="0" t="s">
        <v>2655</v>
      </c>
      <c r="J297" s="16" t="str">
        <f aca="false">IF(ISBLANK(tblPagos[[#This Row],[DocBeneficiario]]),"",VLOOKUP(tblPagos[[#This Row],[DocBeneficiario]],TabProveedores[],3,FALSE()))</f>
        <v>NELSON BELZAREZ</v>
      </c>
      <c r="K297" s="16" t="s">
        <v>3939</v>
      </c>
      <c r="L297" s="17"/>
      <c r="M297" s="18"/>
      <c r="N297" s="17" t="n">
        <v>4931.55</v>
      </c>
      <c r="O297" s="17" t="n">
        <v>0</v>
      </c>
      <c r="P297" s="17" t="n">
        <v>0</v>
      </c>
      <c r="Q297" s="17" t="n">
        <v>0</v>
      </c>
      <c r="R297" s="17" t="n">
        <f aca="false">N297-O297-P297-Q297</f>
        <v>4931.55</v>
      </c>
      <c r="S297" s="26" t="s">
        <v>3302</v>
      </c>
      <c r="T297" s="13"/>
      <c r="U297" s="13"/>
      <c r="V297" s="13"/>
      <c r="W297" s="16" t="s">
        <v>3309</v>
      </c>
    </row>
    <row r="298" customFormat="false" ht="61.15" hidden="true" customHeight="false" outlineLevel="0" collapsed="false">
      <c r="A298" s="0" t="n">
        <v>147</v>
      </c>
      <c r="B298" s="15" t="n">
        <v>45443</v>
      </c>
      <c r="C298" s="13" t="s">
        <v>3358</v>
      </c>
      <c r="D298" s="0" t="s">
        <v>3940</v>
      </c>
      <c r="F298" s="0" t="n">
        <v>19542729</v>
      </c>
      <c r="G298" s="0" t="s">
        <v>1503</v>
      </c>
      <c r="H298" s="16" t="str">
        <f aca="false">IF(ISBLANK(tblPagos[[#This Row],[CodigoPartida]]),"",VLOOKUP(tblPagos[[#This Row],[CodigoPartida]],Tabla2[],2,FALSE()))</f>
        <v>Donaciones corrientes a personas</v>
      </c>
      <c r="I298" s="0" t="s">
        <v>3117</v>
      </c>
      <c r="J298" s="16" t="str">
        <f aca="false">IF(ISBLANK(tblPagos[[#This Row],[DocBeneficiario]]),"",VLOOKUP(tblPagos[[#This Row],[DocBeneficiario]],TabProveedores[],3,FALSE()))</f>
        <v>OLGA ROSAS</v>
      </c>
      <c r="K298" s="16" t="s">
        <v>3941</v>
      </c>
      <c r="L298" s="17"/>
      <c r="M298" s="18"/>
      <c r="N298" s="17" t="n">
        <v>2192</v>
      </c>
      <c r="O298" s="17" t="n">
        <v>0</v>
      </c>
      <c r="P298" s="17" t="n">
        <v>0</v>
      </c>
      <c r="Q298" s="17" t="n">
        <v>0</v>
      </c>
      <c r="R298" s="17" t="n">
        <f aca="false">N298-O298-P298-Q298</f>
        <v>2192</v>
      </c>
      <c r="S298" s="26" t="s">
        <v>3302</v>
      </c>
      <c r="T298" s="13"/>
      <c r="U298" s="13"/>
      <c r="V298" s="13"/>
      <c r="W298" s="16" t="s">
        <v>3329</v>
      </c>
    </row>
    <row r="299" customFormat="false" ht="46.25" hidden="true" customHeight="false" outlineLevel="0" collapsed="false">
      <c r="A299" s="0" t="n">
        <v>148</v>
      </c>
      <c r="B299" s="15" t="n">
        <v>45443</v>
      </c>
      <c r="C299" s="13" t="s">
        <v>3355</v>
      </c>
      <c r="D299" s="0" t="s">
        <v>3942</v>
      </c>
      <c r="F299" s="0" t="n">
        <v>310501</v>
      </c>
      <c r="G299" s="0" t="s">
        <v>842</v>
      </c>
      <c r="H299" s="16" t="str">
        <f aca="false">IF(ISBLANK(tblPagos[[#This Row],[CodigoPartida]]),"",VLOOKUP(tblPagos[[#This Row],[CodigoPartida]],Tabla2[],2,FALSE()))</f>
        <v>Comisiones y gastos bancarios</v>
      </c>
      <c r="I299" s="0" t="s">
        <v>2601</v>
      </c>
      <c r="J299" s="16" t="str">
        <f aca="false">IF(ISBLANK(tblPagos[[#This Row],[DocBeneficiario]]),"",VLOOKUP(tblPagos[[#This Row],[DocBeneficiario]],TabProveedores[],3,FALSE()))</f>
        <v>LOTERIA DEL ZULIA</v>
      </c>
      <c r="K299" s="16" t="s">
        <v>3943</v>
      </c>
      <c r="L299" s="17"/>
      <c r="M299" s="18"/>
      <c r="N299" s="17" t="n">
        <v>113.55</v>
      </c>
      <c r="O299" s="17" t="n">
        <v>0</v>
      </c>
      <c r="P299" s="17" t="n">
        <v>0</v>
      </c>
      <c r="Q299" s="17" t="n">
        <v>0</v>
      </c>
      <c r="R299" s="17" t="n">
        <f aca="false">N299-O299-P299-Q299</f>
        <v>113.55</v>
      </c>
      <c r="S299" s="26" t="s">
        <v>3302</v>
      </c>
      <c r="T299" s="13"/>
      <c r="U299" s="13"/>
      <c r="V299" s="13"/>
      <c r="W299" s="16" t="s">
        <v>3618</v>
      </c>
    </row>
    <row r="300" customFormat="false" ht="46.25" hidden="true" customHeight="false" outlineLevel="0" collapsed="false">
      <c r="A300" s="0" t="n">
        <v>149</v>
      </c>
      <c r="B300" s="15" t="n">
        <v>45443</v>
      </c>
      <c r="C300" s="13" t="s">
        <v>3358</v>
      </c>
      <c r="D300" s="0" t="s">
        <v>3944</v>
      </c>
      <c r="F300" s="0" t="n">
        <v>310501</v>
      </c>
      <c r="G300" s="0" t="s">
        <v>842</v>
      </c>
      <c r="H300" s="16" t="str">
        <f aca="false">IF(ISBLANK(tblPagos[[#This Row],[CodigoPartida]]),"",VLOOKUP(tblPagos[[#This Row],[CodigoPartida]],Tabla2[],2,FALSE()))</f>
        <v>Comisiones y gastos bancarios</v>
      </c>
      <c r="I300" s="0" t="s">
        <v>2601</v>
      </c>
      <c r="J300" s="16" t="str">
        <f aca="false">IF(ISBLANK(tblPagos[[#This Row],[DocBeneficiario]]),"",VLOOKUP(tblPagos[[#This Row],[DocBeneficiario]],TabProveedores[],3,FALSE()))</f>
        <v>LOTERIA DEL ZULIA</v>
      </c>
      <c r="K300" s="16" t="s">
        <v>3943</v>
      </c>
      <c r="L300" s="17"/>
      <c r="M300" s="18"/>
      <c r="N300" s="17" t="n">
        <v>198.72</v>
      </c>
      <c r="O300" s="17" t="n">
        <v>0</v>
      </c>
      <c r="P300" s="17" t="n">
        <v>0</v>
      </c>
      <c r="Q300" s="17" t="n">
        <v>0</v>
      </c>
      <c r="R300" s="17" t="n">
        <f aca="false">N300-O300-P300-Q300</f>
        <v>198.72</v>
      </c>
      <c r="S300" s="26" t="s">
        <v>3302</v>
      </c>
      <c r="T300" s="13"/>
      <c r="U300" s="13"/>
      <c r="V300" s="13"/>
      <c r="W300" s="16" t="s">
        <v>3618</v>
      </c>
    </row>
    <row r="301" customFormat="false" ht="46.25" hidden="true" customHeight="false" outlineLevel="0" collapsed="false">
      <c r="A301" s="0" t="n">
        <v>150</v>
      </c>
      <c r="B301" s="15" t="n">
        <v>45443</v>
      </c>
      <c r="C301" s="13" t="s">
        <v>3296</v>
      </c>
      <c r="D301" s="0" t="s">
        <v>3945</v>
      </c>
      <c r="F301" s="0" t="n">
        <v>310503</v>
      </c>
      <c r="G301" s="0" t="s">
        <v>842</v>
      </c>
      <c r="H301" s="16" t="str">
        <f aca="false">IF(ISBLANK(tblPagos[[#This Row],[CodigoPartida]]),"",VLOOKUP(tblPagos[[#This Row],[CodigoPartida]],Tabla2[],2,FALSE()))</f>
        <v>Comisiones y gastos bancarios</v>
      </c>
      <c r="I301" s="0" t="s">
        <v>2601</v>
      </c>
      <c r="J301" s="16" t="str">
        <f aca="false">IF(ISBLANK(tblPagos[[#This Row],[DocBeneficiario]]),"",VLOOKUP(tblPagos[[#This Row],[DocBeneficiario]],TabProveedores[],3,FALSE()))</f>
        <v>LOTERIA DEL ZULIA</v>
      </c>
      <c r="K301" s="16" t="s">
        <v>3943</v>
      </c>
      <c r="L301" s="17"/>
      <c r="M301" s="18"/>
      <c r="N301" s="17" t="n">
        <v>2515.31</v>
      </c>
      <c r="O301" s="17" t="n">
        <v>0</v>
      </c>
      <c r="P301" s="17" t="n">
        <v>0</v>
      </c>
      <c r="Q301" s="17" t="n">
        <v>0</v>
      </c>
      <c r="R301" s="17" t="n">
        <f aca="false">N301-O301-P301-Q301</f>
        <v>2515.31</v>
      </c>
      <c r="S301" s="26" t="s">
        <v>3302</v>
      </c>
      <c r="T301" s="13"/>
      <c r="U301" s="13"/>
      <c r="V301" s="13"/>
      <c r="W301" s="16" t="s">
        <v>3618</v>
      </c>
    </row>
    <row r="302" customFormat="false" ht="46.25" hidden="true" customHeight="false" outlineLevel="0" collapsed="false">
      <c r="A302" s="0" t="n">
        <v>1</v>
      </c>
      <c r="B302" s="15" t="n">
        <v>45446</v>
      </c>
      <c r="C302" s="13" t="s">
        <v>3358</v>
      </c>
      <c r="D302" s="0" t="s">
        <v>3946</v>
      </c>
      <c r="F302" s="0" t="n">
        <v>19615095</v>
      </c>
      <c r="G302" s="0" t="s">
        <v>1503</v>
      </c>
      <c r="H302" s="16" t="str">
        <f aca="false">IF(ISBLANK(tblPagos[[#This Row],[CodigoPartida]]),"",VLOOKUP(tblPagos[[#This Row],[CodigoPartida]],Tabla2[],2,FALSE()))</f>
        <v>Donaciones corrientes a personas</v>
      </c>
      <c r="I302" s="0" t="s">
        <v>3039</v>
      </c>
      <c r="J302" s="16" t="str">
        <f aca="false">IF(ISBLANK(tblPagos[[#This Row],[DocBeneficiario]]),"",VLOOKUP(tblPagos[[#This Row],[DocBeneficiario]],TabProveedores[],3,FALSE()))</f>
        <v>EDIXON CHOURIO</v>
      </c>
      <c r="K302" s="16" t="s">
        <v>3947</v>
      </c>
      <c r="L302" s="17"/>
      <c r="M302" s="18"/>
      <c r="N302" s="17" t="n">
        <v>1827</v>
      </c>
      <c r="O302" s="17" t="n">
        <v>0</v>
      </c>
      <c r="P302" s="17" t="n">
        <v>0</v>
      </c>
      <c r="Q302" s="17" t="n">
        <v>0</v>
      </c>
      <c r="R302" s="17" t="n">
        <f aca="false">N302-O302-P302-Q302</f>
        <v>1827</v>
      </c>
      <c r="S302" s="26" t="s">
        <v>3302</v>
      </c>
      <c r="T302" s="13"/>
      <c r="U302" s="13"/>
      <c r="V302" s="13"/>
      <c r="W302" s="16" t="s">
        <v>3329</v>
      </c>
    </row>
    <row r="303" customFormat="false" ht="91" hidden="true" customHeight="false" outlineLevel="0" collapsed="false">
      <c r="A303" s="0" t="n">
        <v>2</v>
      </c>
      <c r="B303" s="15" t="n">
        <v>45446</v>
      </c>
      <c r="C303" s="13" t="s">
        <v>3355</v>
      </c>
      <c r="D303" s="0" t="s">
        <v>3948</v>
      </c>
      <c r="F303" s="0" t="n">
        <v>3765865</v>
      </c>
      <c r="G303" s="0" t="s">
        <v>717</v>
      </c>
      <c r="H303" s="16" t="str">
        <f aca="false">IF(ISBLANK(tblPagos[[#This Row],[CodigoPartida]]),"",VLOOKUP(tblPagos[[#This Row],[CodigoPartida]],Tabla2[],2,FALSE()))</f>
        <v>Materiales para equipos de computación</v>
      </c>
      <c r="I303" s="0" t="s">
        <v>3019</v>
      </c>
      <c r="J303" s="16" t="str">
        <f aca="false">IF(ISBLANK(tblPagos[[#This Row],[DocBeneficiario]]),"",VLOOKUP(tblPagos[[#This Row],[DocBeneficiario]],TabProveedores[],3,FALSE()))</f>
        <v>TECNO ECO IMPRESIONES, C.A.</v>
      </c>
      <c r="K303" s="16" t="s">
        <v>3949</v>
      </c>
      <c r="L303" s="17"/>
      <c r="M303" s="18"/>
      <c r="N303" s="17" t="n">
        <v>1949.24</v>
      </c>
      <c r="O303" s="17" t="n">
        <v>201.65</v>
      </c>
      <c r="P303" s="17" t="n">
        <v>0</v>
      </c>
      <c r="Q303" s="17" t="n">
        <v>1.68</v>
      </c>
      <c r="R303" s="17" t="n">
        <f aca="false">N303-O303-P303-Q303</f>
        <v>1745.91</v>
      </c>
      <c r="S303" s="14" t="s">
        <v>3950</v>
      </c>
      <c r="T303" s="22" t="s">
        <v>3951</v>
      </c>
      <c r="U303" s="22" t="s">
        <v>3952</v>
      </c>
      <c r="V303" s="22" t="s">
        <v>1704</v>
      </c>
      <c r="W303" s="16" t="s">
        <v>3520</v>
      </c>
    </row>
    <row r="304" customFormat="false" ht="46.25" hidden="true" customHeight="false" outlineLevel="0" collapsed="false">
      <c r="A304" s="0" t="n">
        <v>3</v>
      </c>
      <c r="B304" s="15" t="n">
        <v>45446</v>
      </c>
      <c r="C304" s="13" t="s">
        <v>3296</v>
      </c>
      <c r="D304" s="0" t="s">
        <v>3953</v>
      </c>
      <c r="F304" s="0" t="n">
        <v>19626399</v>
      </c>
      <c r="G304" s="0" t="s">
        <v>848</v>
      </c>
      <c r="H304" s="16" t="str">
        <f aca="false">IF(ISBLANK(tblPagos[[#This Row],[CodigoPartida]]),"",VLOOKUP(tblPagos[[#This Row],[CodigoPartida]],Tabla2[],2,FALSE()))</f>
        <v>Viáticos y pasajes dentro del país</v>
      </c>
      <c r="I304" s="0" t="s">
        <v>2652</v>
      </c>
      <c r="J304" s="16" t="str">
        <f aca="false">IF(ISBLANK(tblPagos[[#This Row],[DocBeneficiario]]),"",VLOOKUP(tblPagos[[#This Row],[DocBeneficiario]],TabProveedores[],3,FALSE()))</f>
        <v>MERLIN RODRIGUEZ</v>
      </c>
      <c r="K304" s="16" t="s">
        <v>3954</v>
      </c>
      <c r="L304" s="17"/>
      <c r="M304" s="18"/>
      <c r="N304" s="17" t="n">
        <v>9227.48</v>
      </c>
      <c r="O304" s="17" t="n">
        <v>0</v>
      </c>
      <c r="P304" s="17" t="n">
        <v>0</v>
      </c>
      <c r="Q304" s="17" t="n">
        <v>0</v>
      </c>
      <c r="R304" s="17" t="n">
        <f aca="false">N304-O304-P304-Q304</f>
        <v>9227.48</v>
      </c>
      <c r="S304" s="26" t="s">
        <v>3302</v>
      </c>
      <c r="T304" s="13"/>
      <c r="U304" s="13"/>
      <c r="V304" s="13"/>
      <c r="W304" s="16" t="s">
        <v>3309</v>
      </c>
    </row>
    <row r="305" customFormat="false" ht="46.25" hidden="true" customHeight="false" outlineLevel="0" collapsed="false">
      <c r="A305" s="0" t="n">
        <v>4</v>
      </c>
      <c r="B305" s="15" t="n">
        <v>45447</v>
      </c>
      <c r="C305" s="13" t="s">
        <v>3355</v>
      </c>
      <c r="D305" s="0" t="s">
        <v>3955</v>
      </c>
      <c r="F305" s="0" t="n">
        <v>3770561</v>
      </c>
      <c r="G305" s="0" t="s">
        <v>933</v>
      </c>
      <c r="H305" s="16" t="str">
        <f aca="false">IF(ISBLANK(tblPagos[[#This Row],[CodigoPartida]]),"",VLOOKUP(tblPagos[[#This Row],[CodigoPartida]],Tabla2[],2,FALSE()))</f>
        <v>Otros impuestos indirectos</v>
      </c>
      <c r="I305" s="0" t="s">
        <v>2721</v>
      </c>
      <c r="J305" s="16" t="str">
        <f aca="false">IF(ISBLANK(tblPagos[[#This Row],[DocBeneficiario]]),"",VLOOKUP(tblPagos[[#This Row],[DocBeneficiario]],TabProveedores[],3,FALSE()))</f>
        <v>SEDATEZ</v>
      </c>
      <c r="K305" s="16" t="s">
        <v>3956</v>
      </c>
      <c r="L305" s="17"/>
      <c r="M305" s="18"/>
      <c r="N305" s="17" t="n">
        <v>434.25</v>
      </c>
      <c r="O305" s="17" t="n">
        <v>0</v>
      </c>
      <c r="P305" s="17" t="n">
        <v>0</v>
      </c>
      <c r="Q305" s="17" t="n">
        <v>0</v>
      </c>
      <c r="R305" s="17" t="n">
        <f aca="false">N305-O305-P305-Q305</f>
        <v>434.25</v>
      </c>
      <c r="S305" s="26" t="s">
        <v>3302</v>
      </c>
      <c r="T305" s="13"/>
      <c r="U305" s="13"/>
      <c r="V305" s="13"/>
      <c r="W305" s="16" t="s">
        <v>2722</v>
      </c>
    </row>
    <row r="306" customFormat="false" ht="46.25" hidden="true" customHeight="false" outlineLevel="0" collapsed="false">
      <c r="A306" s="0" t="n">
        <v>5</v>
      </c>
      <c r="B306" s="15" t="n">
        <v>45447</v>
      </c>
      <c r="C306" s="13" t="s">
        <v>3296</v>
      </c>
      <c r="D306" s="0" t="s">
        <v>3957</v>
      </c>
      <c r="F306" s="0" t="n">
        <v>32987341</v>
      </c>
      <c r="G306" s="0" t="s">
        <v>929</v>
      </c>
      <c r="H306" s="16" t="str">
        <f aca="false">IF(ISBLANK(tblPagos[[#This Row],[CodigoPartida]]),"",VLOOKUP(tblPagos[[#This Row],[CodigoPartida]],Tabla2[],2,FALSE()))</f>
        <v>Impuesto al valor agregado</v>
      </c>
      <c r="I306" s="0" t="s">
        <v>2601</v>
      </c>
      <c r="J306" s="16" t="str">
        <f aca="false">IF(ISBLANK(tblPagos[[#This Row],[DocBeneficiario]]),"",VLOOKUP(tblPagos[[#This Row],[DocBeneficiario]],TabProveedores[],3,FALSE()))</f>
        <v>LOTERIA DEL ZULIA</v>
      </c>
      <c r="K306" s="16" t="s">
        <v>3958</v>
      </c>
      <c r="L306" s="17"/>
      <c r="M306" s="18"/>
      <c r="N306" s="17" t="n">
        <v>27316.26</v>
      </c>
      <c r="O306" s="17" t="n">
        <v>0</v>
      </c>
      <c r="P306" s="17" t="n">
        <v>0</v>
      </c>
      <c r="Q306" s="17" t="n">
        <v>0</v>
      </c>
      <c r="R306" s="17" t="n">
        <f aca="false">N306-O306-P306-Q306</f>
        <v>27316.26</v>
      </c>
      <c r="S306" s="14" t="s">
        <v>3959</v>
      </c>
      <c r="T306" s="13"/>
      <c r="U306" s="13"/>
      <c r="V306" s="13"/>
      <c r="W306" s="16" t="s">
        <v>3352</v>
      </c>
    </row>
    <row r="307" customFormat="false" ht="61.15" hidden="true" customHeight="false" outlineLevel="0" collapsed="false">
      <c r="A307" s="0" t="n">
        <v>6</v>
      </c>
      <c r="B307" s="15" t="n">
        <v>45447</v>
      </c>
      <c r="C307" s="13" t="s">
        <v>3296</v>
      </c>
      <c r="D307" s="0" t="s">
        <v>3960</v>
      </c>
      <c r="F307" s="0" t="n">
        <v>19657719</v>
      </c>
      <c r="G307" s="0" t="s">
        <v>848</v>
      </c>
      <c r="H307" s="16" t="str">
        <f aca="false">IF(ISBLANK(tblPagos[[#This Row],[CodigoPartida]]),"",VLOOKUP(tblPagos[[#This Row],[CodigoPartida]],Tabla2[],2,FALSE()))</f>
        <v>Viáticos y pasajes dentro del país</v>
      </c>
      <c r="I307" s="0" t="s">
        <v>2655</v>
      </c>
      <c r="J307" s="16" t="str">
        <f aca="false">IF(ISBLANK(tblPagos[[#This Row],[DocBeneficiario]]),"",VLOOKUP(tblPagos[[#This Row],[DocBeneficiario]],TabProveedores[],3,FALSE()))</f>
        <v>NELSON BELZAREZ</v>
      </c>
      <c r="K307" s="16" t="s">
        <v>3961</v>
      </c>
      <c r="L307" s="17"/>
      <c r="M307" s="18"/>
      <c r="N307" s="17" t="n">
        <v>12098.74</v>
      </c>
      <c r="O307" s="17" t="n">
        <v>0</v>
      </c>
      <c r="P307" s="17" t="n">
        <v>0</v>
      </c>
      <c r="Q307" s="17" t="n">
        <v>0</v>
      </c>
      <c r="R307" s="17" t="n">
        <f aca="false">N307-O307-P307-Q307</f>
        <v>12098.74</v>
      </c>
      <c r="S307" s="26" t="s">
        <v>3302</v>
      </c>
      <c r="T307" s="13"/>
      <c r="U307" s="13"/>
      <c r="V307" s="13"/>
      <c r="W307" s="16" t="s">
        <v>3309</v>
      </c>
    </row>
    <row r="308" customFormat="false" ht="61.15" hidden="true" customHeight="false" outlineLevel="0" collapsed="false">
      <c r="A308" s="0" t="n">
        <v>7</v>
      </c>
      <c r="B308" s="27" t="n">
        <v>45447</v>
      </c>
      <c r="C308" s="13" t="s">
        <v>3296</v>
      </c>
      <c r="D308" s="0" t="s">
        <v>3962</v>
      </c>
      <c r="F308" s="14" t="s">
        <v>3963</v>
      </c>
      <c r="G308" s="0" t="s">
        <v>794</v>
      </c>
      <c r="H308" s="16" t="str">
        <f aca="false">IF(ISBLANK(tblPagos[[#This Row],[CodigoPartida]]),"",VLOOKUP(tblPagos[[#This Row],[CodigoPartida]],Tabla2[],2,FALSE()))</f>
        <v>Servicios de telefonía prestados por instituciones privadas </v>
      </c>
      <c r="I308" s="0" t="s">
        <v>2897</v>
      </c>
      <c r="J308" s="16" t="str">
        <f aca="false">IF(ISBLANK(tblPagos[[#This Row],[DocBeneficiario]]),"",VLOOKUP(tblPagos[[#This Row],[DocBeneficiario]],TabProveedores[],3,FALSE()))</f>
        <v>CORPORACION DIGITEL</v>
      </c>
      <c r="K308" s="16" t="s">
        <v>3964</v>
      </c>
      <c r="L308" s="17"/>
      <c r="M308" s="18"/>
      <c r="N308" s="17" t="n">
        <v>3017.59</v>
      </c>
      <c r="O308" s="17" t="n">
        <v>0</v>
      </c>
      <c r="P308" s="17" t="n">
        <v>0</v>
      </c>
      <c r="Q308" s="17" t="n">
        <v>0</v>
      </c>
      <c r="R308" s="17" t="n">
        <f aca="false">N308-O308-P308-Q308</f>
        <v>3017.59</v>
      </c>
      <c r="S308" s="14" t="s">
        <v>3965</v>
      </c>
      <c r="T308" s="13"/>
      <c r="U308" s="13"/>
      <c r="V308" s="22" t="s">
        <v>3547</v>
      </c>
      <c r="W308" s="16" t="s">
        <v>3966</v>
      </c>
    </row>
    <row r="309" customFormat="false" ht="46.25" hidden="true" customHeight="false" outlineLevel="0" collapsed="false">
      <c r="A309" s="0" t="n">
        <v>8</v>
      </c>
      <c r="B309" s="27" t="n">
        <v>45447</v>
      </c>
      <c r="C309" s="13" t="s">
        <v>3296</v>
      </c>
      <c r="D309" s="0" t="s">
        <v>3967</v>
      </c>
      <c r="F309" s="0" t="n">
        <v>19657367</v>
      </c>
      <c r="G309" s="0" t="s">
        <v>1503</v>
      </c>
      <c r="H309" s="16" t="str">
        <f aca="false">IF(ISBLANK(tblPagos[[#This Row],[CodigoPartida]]),"",VLOOKUP(tblPagos[[#This Row],[CodigoPartida]],Tabla2[],2,FALSE()))</f>
        <v>Donaciones corrientes a personas</v>
      </c>
      <c r="I309" s="0" t="s">
        <v>2693</v>
      </c>
      <c r="J309" s="16" t="str">
        <f aca="false">IF(ISBLANK(tblPagos[[#This Row],[DocBeneficiario]]),"",VLOOKUP(tblPagos[[#This Row],[DocBeneficiario]],TabProveedores[],3,FALSE()))</f>
        <v>SUMINISTROS MEDIPAZ, C.A.</v>
      </c>
      <c r="K309" s="16" t="s">
        <v>3968</v>
      </c>
      <c r="L309" s="17"/>
      <c r="M309" s="18"/>
      <c r="N309" s="17" t="n">
        <v>82125</v>
      </c>
      <c r="O309" s="17" t="n">
        <v>0</v>
      </c>
      <c r="P309" s="17" t="n">
        <v>0</v>
      </c>
      <c r="Q309" s="17" t="n">
        <v>0</v>
      </c>
      <c r="R309" s="17" t="n">
        <f aca="false">N309-O309-P309-Q309</f>
        <v>82125</v>
      </c>
      <c r="S309" s="14" t="s">
        <v>3969</v>
      </c>
      <c r="T309" s="13"/>
      <c r="U309" s="13"/>
      <c r="V309" s="22" t="s">
        <v>3547</v>
      </c>
      <c r="W309" s="16" t="s">
        <v>3003</v>
      </c>
    </row>
    <row r="310" customFormat="false" ht="46.25" hidden="false" customHeight="false" outlineLevel="0" collapsed="false">
      <c r="A310" s="0" t="n">
        <v>9</v>
      </c>
      <c r="B310" s="15" t="n">
        <v>45448</v>
      </c>
      <c r="C310" s="13" t="s">
        <v>3296</v>
      </c>
      <c r="D310" s="0" t="s">
        <v>3970</v>
      </c>
      <c r="F310" s="0" t="n">
        <v>19675858</v>
      </c>
      <c r="G310" s="0" t="s">
        <v>834</v>
      </c>
      <c r="H310" s="16" t="str">
        <f aca="false">IF(ISBLANK(tblPagos[[#This Row],[CodigoPartida]]),"",VLOOKUP(tblPagos[[#This Row],[CodigoPartida]],Tabla2[],2,FALSE()))</f>
        <v>Relaciones sociales</v>
      </c>
      <c r="I310" s="0" t="s">
        <v>2785</v>
      </c>
      <c r="J310" s="16" t="str">
        <f aca="false">IF(ISBLANK(tblPagos[[#This Row],[DocBeneficiario]]),"",VLOOKUP(tblPagos[[#This Row],[DocBeneficiario]],TabProveedores[],3,FALSE()))</f>
        <v>BARRA RESTAURANT SPORT PIAMONTE, C.A</v>
      </c>
      <c r="K310" s="16" t="s">
        <v>3971</v>
      </c>
      <c r="L310" s="17"/>
      <c r="M310" s="18"/>
      <c r="N310" s="17" t="n">
        <v>11414.55</v>
      </c>
      <c r="O310" s="17" t="n">
        <v>1180.82</v>
      </c>
      <c r="P310" s="17" t="n">
        <v>0</v>
      </c>
      <c r="Q310" s="17" t="n">
        <v>9.84</v>
      </c>
      <c r="R310" s="17" t="n">
        <f aca="false">N310-O310-P310-Q310</f>
        <v>10223.89</v>
      </c>
      <c r="S310" s="14" t="s">
        <v>3972</v>
      </c>
      <c r="T310" s="22" t="s">
        <v>3895</v>
      </c>
      <c r="U310" s="22" t="s">
        <v>3896</v>
      </c>
      <c r="V310" s="22" t="s">
        <v>3547</v>
      </c>
      <c r="W310" s="16" t="s">
        <v>3292</v>
      </c>
    </row>
    <row r="311" customFormat="false" ht="61.15" hidden="true" customHeight="false" outlineLevel="0" collapsed="false">
      <c r="A311" s="0" t="n">
        <v>10</v>
      </c>
      <c r="B311" s="15" t="n">
        <v>45448</v>
      </c>
      <c r="C311" s="13" t="s">
        <v>3296</v>
      </c>
      <c r="D311" s="0" t="s">
        <v>3973</v>
      </c>
      <c r="F311" s="0" t="n">
        <v>19676224</v>
      </c>
      <c r="G311" s="0" t="s">
        <v>941</v>
      </c>
      <c r="H311" s="16" t="str">
        <f aca="false">IF(ISBLANK(tblPagos[[#This Row],[CodigoPartida]]),"",VLOOKUP(tblPagos[[#This Row],[CodigoPartida]],Tabla2[],2,FALSE()))</f>
        <v>Otros servicios no personales</v>
      </c>
      <c r="I311" s="0" t="s">
        <v>2895</v>
      </c>
      <c r="J311" s="16" t="str">
        <f aca="false">IF(ISBLANK(tblPagos[[#This Row],[DocBeneficiario]]),"",VLOOKUP(tblPagos[[#This Row],[DocBeneficiario]],TabProveedores[],3,FALSE()))</f>
        <v>JOSE MIGUEL GUTIERREZ</v>
      </c>
      <c r="K311" s="16" t="s">
        <v>3760</v>
      </c>
      <c r="L311" s="17"/>
      <c r="M311" s="18"/>
      <c r="N311" s="17" t="n">
        <v>3580</v>
      </c>
      <c r="O311" s="17" t="n">
        <v>0</v>
      </c>
      <c r="P311" s="17" t="n">
        <v>0</v>
      </c>
      <c r="Q311" s="17" t="n">
        <v>0</v>
      </c>
      <c r="R311" s="17" t="n">
        <f aca="false">N311-O311-P311-Q311</f>
        <v>3580</v>
      </c>
      <c r="S311" s="26" t="s">
        <v>3302</v>
      </c>
      <c r="T311" s="13"/>
      <c r="U311" s="13"/>
      <c r="V311" s="13"/>
      <c r="W311" s="16" t="s">
        <v>3303</v>
      </c>
    </row>
    <row r="312" customFormat="false" ht="61.15" hidden="true" customHeight="false" outlineLevel="0" collapsed="false">
      <c r="A312" s="0" t="n">
        <v>11</v>
      </c>
      <c r="B312" s="15" t="n">
        <v>45448</v>
      </c>
      <c r="C312" s="13" t="s">
        <v>3296</v>
      </c>
      <c r="D312" s="0" t="s">
        <v>3974</v>
      </c>
      <c r="F312" s="0" t="n">
        <v>19688488</v>
      </c>
      <c r="G312" s="0" t="s">
        <v>832</v>
      </c>
      <c r="H312" s="16" t="str">
        <f aca="false">IF(ISBLANK(tblPagos[[#This Row],[CodigoPartida]]),"",VLOOKUP(tblPagos[[#This Row],[CodigoPartida]],Tabla2[],2,FALSE()))</f>
        <v>Imprenta y reproducción</v>
      </c>
      <c r="I312" s="0" t="s">
        <v>2904</v>
      </c>
      <c r="J312" s="16" t="str">
        <f aca="false">IF(ISBLANK(tblPagos[[#This Row],[DocBeneficiario]]),"",VLOOKUP(tblPagos[[#This Row],[DocBeneficiario]],TabProveedores[],3,FALSE()))</f>
        <v>ROBERTH GUTIERREZ</v>
      </c>
      <c r="K312" s="16" t="s">
        <v>3975</v>
      </c>
      <c r="L312" s="17"/>
      <c r="M312" s="18"/>
      <c r="N312" s="17" t="n">
        <v>16592.64</v>
      </c>
      <c r="O312" s="17" t="n">
        <v>2288.64</v>
      </c>
      <c r="P312" s="17" t="n">
        <v>406.62</v>
      </c>
      <c r="Q312" s="17" t="n">
        <v>14.3</v>
      </c>
      <c r="R312" s="17" t="n">
        <f aca="false">N312-O312-P312-Q312</f>
        <v>13883.08</v>
      </c>
      <c r="S312" s="14" t="s">
        <v>3976</v>
      </c>
      <c r="T312" s="22" t="s">
        <v>3951</v>
      </c>
      <c r="U312" s="22" t="s">
        <v>3952</v>
      </c>
      <c r="V312" s="22" t="s">
        <v>3547</v>
      </c>
      <c r="W312" s="16" t="s">
        <v>3545</v>
      </c>
    </row>
    <row r="313" customFormat="false" ht="76.1" hidden="true" customHeight="false" outlineLevel="0" collapsed="false">
      <c r="A313" s="0" t="n">
        <v>12</v>
      </c>
      <c r="B313" s="15" t="n">
        <v>45448</v>
      </c>
      <c r="C313" s="13" t="s">
        <v>3296</v>
      </c>
      <c r="D313" s="0" t="s">
        <v>3977</v>
      </c>
      <c r="F313" s="0" t="n">
        <v>19689914</v>
      </c>
      <c r="G313" s="0" t="s">
        <v>848</v>
      </c>
      <c r="H313" s="16" t="str">
        <f aca="false">IF(ISBLANK(tblPagos[[#This Row],[CodigoPartida]]),"",VLOOKUP(tblPagos[[#This Row],[CodigoPartida]],Tabla2[],2,FALSE()))</f>
        <v>Viáticos y pasajes dentro del país</v>
      </c>
      <c r="I313" s="0" t="s">
        <v>2843</v>
      </c>
      <c r="J313" s="16" t="str">
        <f aca="false">IF(ISBLANK(tblPagos[[#This Row],[DocBeneficiario]]),"",VLOOKUP(tblPagos[[#This Row],[DocBeneficiario]],TabProveedores[],3,FALSE()))</f>
        <v>FABIOLA CAMACHO</v>
      </c>
      <c r="K313" s="16" t="s">
        <v>3978</v>
      </c>
      <c r="L313" s="17"/>
      <c r="M313" s="18"/>
      <c r="N313" s="17" t="n">
        <v>2192.4</v>
      </c>
      <c r="O313" s="17" t="n">
        <v>0</v>
      </c>
      <c r="P313" s="17" t="n">
        <v>0</v>
      </c>
      <c r="Q313" s="17" t="n">
        <v>0</v>
      </c>
      <c r="R313" s="17" t="n">
        <f aca="false">N313-O313-P313-Q313</f>
        <v>2192.4</v>
      </c>
      <c r="S313" s="26" t="s">
        <v>3302</v>
      </c>
      <c r="T313" s="13"/>
      <c r="U313" s="13"/>
      <c r="V313" s="22" t="s">
        <v>3547</v>
      </c>
      <c r="W313" s="16" t="s">
        <v>3309</v>
      </c>
    </row>
    <row r="314" customFormat="false" ht="61.15" hidden="true" customHeight="false" outlineLevel="0" collapsed="false">
      <c r="A314" s="0" t="n">
        <v>13</v>
      </c>
      <c r="B314" s="15" t="n">
        <v>45448</v>
      </c>
      <c r="C314" s="13" t="s">
        <v>3296</v>
      </c>
      <c r="D314" s="0" t="s">
        <v>3979</v>
      </c>
      <c r="F314" s="0" t="n">
        <v>19690679</v>
      </c>
      <c r="G314" s="0" t="s">
        <v>830</v>
      </c>
      <c r="H314" s="16" t="str">
        <f aca="false">IF(ISBLANK(tblPagos[[#This Row],[CodigoPartida]]),"",VLOOKUP(tblPagos[[#This Row],[CodigoPartida]],Tabla2[],2,FALSE()))</f>
        <v>Publicidad y propaganda</v>
      </c>
      <c r="I314" s="0" t="s">
        <v>2904</v>
      </c>
      <c r="J314" s="16" t="str">
        <f aca="false">IF(ISBLANK(tblPagos[[#This Row],[DocBeneficiario]]),"",VLOOKUP(tblPagos[[#This Row],[DocBeneficiario]],TabProveedores[],3,FALSE()))</f>
        <v>ROBERTH GUTIERREZ</v>
      </c>
      <c r="K314" s="16" t="s">
        <v>3980</v>
      </c>
      <c r="L314" s="17"/>
      <c r="M314" s="18"/>
      <c r="N314" s="17" t="n">
        <v>32213.66</v>
      </c>
      <c r="O314" s="17" t="n">
        <v>4443.26</v>
      </c>
      <c r="P314" s="17" t="n">
        <v>0</v>
      </c>
      <c r="Q314" s="17" t="n">
        <v>27.77</v>
      </c>
      <c r="R314" s="17" t="n">
        <f aca="false">N314-O314-P314-Q314</f>
        <v>27742.63</v>
      </c>
      <c r="S314" s="14" t="s">
        <v>3981</v>
      </c>
      <c r="T314" s="22" t="s">
        <v>3951</v>
      </c>
      <c r="U314" s="22" t="s">
        <v>3952</v>
      </c>
      <c r="V314" s="22" t="s">
        <v>3547</v>
      </c>
      <c r="W314" s="16" t="s">
        <v>3380</v>
      </c>
    </row>
    <row r="315" customFormat="false" ht="46.25" hidden="true" customHeight="false" outlineLevel="0" collapsed="false">
      <c r="A315" s="0" t="n">
        <v>14</v>
      </c>
      <c r="B315" s="15" t="n">
        <v>45449</v>
      </c>
      <c r="C315" s="13" t="s">
        <v>3296</v>
      </c>
      <c r="D315" s="0" t="s">
        <v>3982</v>
      </c>
      <c r="F315" s="0" t="n">
        <v>19708878</v>
      </c>
      <c r="G315" s="0" t="s">
        <v>1503</v>
      </c>
      <c r="H315" s="16" t="str">
        <f aca="false">IF(ISBLANK(tblPagos[[#This Row],[CodigoPartida]]),"",VLOOKUP(tblPagos[[#This Row],[CodigoPartida]],Tabla2[],2,FALSE()))</f>
        <v>Donaciones corrientes a personas</v>
      </c>
      <c r="I315" s="0" t="s">
        <v>3081</v>
      </c>
      <c r="J315" s="16" t="str">
        <f aca="false">IF(ISBLANK(tblPagos[[#This Row],[DocBeneficiario]]),"",VLOOKUP(tblPagos[[#This Row],[DocBeneficiario]],TabProveedores[],3,FALSE()))</f>
        <v>QUALITY WATER, C.A</v>
      </c>
      <c r="K315" s="16" t="s">
        <v>3983</v>
      </c>
      <c r="L315" s="17"/>
      <c r="M315" s="18"/>
      <c r="N315" s="17" t="n">
        <v>13479.15</v>
      </c>
      <c r="O315" s="17" t="n">
        <v>1394.4</v>
      </c>
      <c r="P315" s="17" t="n">
        <v>0</v>
      </c>
      <c r="Q315" s="17" t="n">
        <v>11.62</v>
      </c>
      <c r="R315" s="17" t="n">
        <f aca="false">N315-O315-P315-Q315</f>
        <v>12073.13</v>
      </c>
      <c r="S315" s="14" t="s">
        <v>3984</v>
      </c>
      <c r="T315" s="22" t="s">
        <v>3951</v>
      </c>
      <c r="U315" s="22" t="s">
        <v>3952</v>
      </c>
      <c r="V315" s="22" t="s">
        <v>3547</v>
      </c>
      <c r="W315" s="16" t="s">
        <v>3003</v>
      </c>
    </row>
    <row r="316" customFormat="false" ht="46.25" hidden="true" customHeight="false" outlineLevel="0" collapsed="false">
      <c r="A316" s="0" t="n">
        <v>15</v>
      </c>
      <c r="B316" s="15" t="n">
        <v>45449</v>
      </c>
      <c r="C316" s="13" t="s">
        <v>3296</v>
      </c>
      <c r="D316" s="0" t="s">
        <v>3985</v>
      </c>
      <c r="F316" s="0" t="n">
        <v>19713820</v>
      </c>
      <c r="G316" s="0" t="s">
        <v>818</v>
      </c>
      <c r="H316" s="16" t="str">
        <f aca="false">IF(ISBLANK(tblPagos[[#This Row],[CodigoPartida]]),"",VLOOKUP(tblPagos[[#This Row],[CodigoPartida]],Tabla2[],2,FALSE()))</f>
        <v>Fletes y embalajes</v>
      </c>
      <c r="I316" s="0" t="s">
        <v>3006</v>
      </c>
      <c r="J316" s="16" t="str">
        <f aca="false">IF(ISBLANK(tblPagos[[#This Row],[DocBeneficiario]]),"",VLOOKUP(tblPagos[[#This Row],[DocBeneficiario]],TabProveedores[],3,FALSE()))</f>
        <v>SERVICIOS LEZAMA, C.A</v>
      </c>
      <c r="K316" s="16" t="s">
        <v>3986</v>
      </c>
      <c r="L316" s="17"/>
      <c r="M316" s="18"/>
      <c r="N316" s="17" t="n">
        <v>1826</v>
      </c>
      <c r="O316" s="17" t="n">
        <v>0</v>
      </c>
      <c r="P316" s="17" t="n">
        <v>36.52</v>
      </c>
      <c r="Q316" s="17" t="n">
        <v>1.83</v>
      </c>
      <c r="R316" s="17" t="n">
        <f aca="false">N316-O316-P316-Q316</f>
        <v>1787.65</v>
      </c>
      <c r="S316" s="14" t="s">
        <v>3987</v>
      </c>
      <c r="T316" s="22" t="s">
        <v>3951</v>
      </c>
      <c r="U316" s="13"/>
      <c r="V316" s="22" t="s">
        <v>3547</v>
      </c>
      <c r="W316" s="16" t="s">
        <v>3389</v>
      </c>
    </row>
    <row r="317" customFormat="false" ht="91" hidden="true" customHeight="false" outlineLevel="0" collapsed="false">
      <c r="A317" s="0" t="n">
        <v>16</v>
      </c>
      <c r="B317" s="15" t="n">
        <v>45449</v>
      </c>
      <c r="C317" s="13" t="s">
        <v>3296</v>
      </c>
      <c r="D317" s="0" t="s">
        <v>3988</v>
      </c>
      <c r="F317" s="0" t="n">
        <v>36823719</v>
      </c>
      <c r="G317" s="0" t="s">
        <v>2450</v>
      </c>
      <c r="H317" s="16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317" s="0" t="s">
        <v>2821</v>
      </c>
      <c r="J317" s="16" t="str">
        <f aca="false">IF(ISBLANK(tblPagos[[#This Row],[DocBeneficiario]]),"",VLOOKUP(tblPagos[[#This Row],[DocBeneficiario]],TabProveedores[],3,FALSE()))</f>
        <v>BANAVIH</v>
      </c>
      <c r="K317" s="16" t="s">
        <v>3989</v>
      </c>
      <c r="L317" s="17"/>
      <c r="M317" s="18"/>
      <c r="N317" s="17" t="n">
        <v>1346.51</v>
      </c>
      <c r="O317" s="17" t="n">
        <v>0</v>
      </c>
      <c r="P317" s="17" t="n">
        <v>0</v>
      </c>
      <c r="Q317" s="17" t="n">
        <v>0</v>
      </c>
      <c r="R317" s="17" t="n">
        <f aca="false">N317-O317-P317-Q317</f>
        <v>1346.51</v>
      </c>
      <c r="S317" s="26" t="s">
        <v>3302</v>
      </c>
      <c r="T317" s="13"/>
      <c r="U317" s="13"/>
      <c r="V317" s="22" t="s">
        <v>3547</v>
      </c>
      <c r="W317" s="16" t="s">
        <v>2822</v>
      </c>
    </row>
    <row r="318" customFormat="false" ht="61.15" hidden="true" customHeight="false" outlineLevel="0" collapsed="false">
      <c r="A318" s="0" t="n">
        <v>17</v>
      </c>
      <c r="B318" s="15" t="n">
        <v>45449</v>
      </c>
      <c r="C318" s="13" t="s">
        <v>3296</v>
      </c>
      <c r="D318" s="0" t="s">
        <v>3990</v>
      </c>
      <c r="F318" s="0" t="n">
        <v>19715813</v>
      </c>
      <c r="G318" s="0" t="s">
        <v>834</v>
      </c>
      <c r="H318" s="16" t="str">
        <f aca="false">IF(ISBLANK(tblPagos[[#This Row],[CodigoPartida]]),"",VLOOKUP(tblPagos[[#This Row],[CodigoPartida]],Tabla2[],2,FALSE()))</f>
        <v>Relaciones sociales</v>
      </c>
      <c r="I318" s="0" t="s">
        <v>3014</v>
      </c>
      <c r="J318" s="16" t="str">
        <f aca="false">IF(ISBLANK(tblPagos[[#This Row],[DocBeneficiario]]),"",VLOOKUP(tblPagos[[#This Row],[DocBeneficiario]],TabProveedores[],3,FALSE()))</f>
        <v>INVERSIONES 2008, C.A.</v>
      </c>
      <c r="K318" s="16" t="s">
        <v>3991</v>
      </c>
      <c r="L318" s="17"/>
      <c r="M318" s="18"/>
      <c r="N318" s="17" t="n">
        <v>3105.03</v>
      </c>
      <c r="O318" s="17" t="n">
        <v>321.21</v>
      </c>
      <c r="P318" s="17" t="n">
        <v>0</v>
      </c>
      <c r="Q318" s="17" t="n">
        <v>2.68</v>
      </c>
      <c r="R318" s="17" t="n">
        <f aca="false">N318-O318-P318-Q318</f>
        <v>2781.14</v>
      </c>
      <c r="S318" s="14" t="s">
        <v>3992</v>
      </c>
      <c r="T318" s="22" t="s">
        <v>3951</v>
      </c>
      <c r="U318" s="22" t="s">
        <v>3952</v>
      </c>
      <c r="V318" s="22" t="s">
        <v>3547</v>
      </c>
      <c r="W318" s="16" t="s">
        <v>3292</v>
      </c>
    </row>
    <row r="319" customFormat="false" ht="61.15" hidden="false" customHeight="false" outlineLevel="0" collapsed="false">
      <c r="A319" s="0" t="n">
        <v>18</v>
      </c>
      <c r="B319" s="15" t="n">
        <v>45449</v>
      </c>
      <c r="C319" s="13" t="s">
        <v>3296</v>
      </c>
      <c r="D319" s="0" t="s">
        <v>3993</v>
      </c>
      <c r="F319" s="0" t="n">
        <v>19716075</v>
      </c>
      <c r="G319" s="0" t="s">
        <v>830</v>
      </c>
      <c r="H319" s="16" t="str">
        <f aca="false">IF(ISBLANK(tblPagos[[#This Row],[CodigoPartida]]),"",VLOOKUP(tblPagos[[#This Row],[CodigoPartida]],Tabla2[],2,FALSE()))</f>
        <v>Publicidad y propaganda</v>
      </c>
      <c r="I319" s="0" t="s">
        <v>3059</v>
      </c>
      <c r="J319" s="16" t="str">
        <f aca="false">IF(ISBLANK(tblPagos[[#This Row],[DocBeneficiario]]),"",VLOOKUP(tblPagos[[#This Row],[DocBeneficiario]],TabProveedores[],3,FALSE()))</f>
        <v>SANTIAGO DE LEON PRODUCCIONES</v>
      </c>
      <c r="K319" s="16" t="s">
        <v>3994</v>
      </c>
      <c r="L319" s="17"/>
      <c r="M319" s="18"/>
      <c r="N319" s="17" t="n">
        <v>6352.74</v>
      </c>
      <c r="O319" s="17" t="n">
        <v>657.18</v>
      </c>
      <c r="P319" s="17" t="n">
        <v>141.8</v>
      </c>
      <c r="Q319" s="17" t="n">
        <v>5.48</v>
      </c>
      <c r="R319" s="17" t="n">
        <f aca="false">N319-O319-P319-Q319</f>
        <v>5548.28</v>
      </c>
      <c r="S319" s="14" t="s">
        <v>3995</v>
      </c>
      <c r="T319" s="22" t="s">
        <v>3895</v>
      </c>
      <c r="U319" s="22" t="s">
        <v>3896</v>
      </c>
      <c r="V319" s="22" t="s">
        <v>3547</v>
      </c>
      <c r="W319" s="16" t="s">
        <v>3380</v>
      </c>
    </row>
    <row r="320" customFormat="false" ht="46.25" hidden="false" customHeight="false" outlineLevel="0" collapsed="false">
      <c r="A320" s="0" t="n">
        <v>19</v>
      </c>
      <c r="B320" s="15" t="n">
        <v>45449</v>
      </c>
      <c r="C320" s="13" t="s">
        <v>3296</v>
      </c>
      <c r="D320" s="0" t="s">
        <v>3996</v>
      </c>
      <c r="F320" s="0" t="n">
        <v>19716358</v>
      </c>
      <c r="G320" s="0" t="s">
        <v>603</v>
      </c>
      <c r="H320" s="16" t="str">
        <f aca="false">IF(ISBLANK(tblPagos[[#This Row],[CodigoPartida]]),"",VLOOKUP(tblPagos[[#This Row],[CodigoPartida]],Tabla2[],2,FALSE()))</f>
        <v>Prendas de vestir</v>
      </c>
      <c r="I320" s="0" t="s">
        <v>2783</v>
      </c>
      <c r="J320" s="16" t="str">
        <f aca="false">IF(ISBLANK(tblPagos[[#This Row],[DocBeneficiario]]),"",VLOOKUP(tblPagos[[#This Row],[DocBeneficiario]],TabProveedores[],3,FALSE()))</f>
        <v>INVERSIONES REPREDICA,C.A</v>
      </c>
      <c r="K320" s="16" t="s">
        <v>3997</v>
      </c>
      <c r="L320" s="17"/>
      <c r="M320" s="18"/>
      <c r="N320" s="17" t="n">
        <v>2876.8</v>
      </c>
      <c r="O320" s="17" t="n">
        <v>297.6</v>
      </c>
      <c r="P320" s="17" t="n">
        <v>0</v>
      </c>
      <c r="Q320" s="17" t="n">
        <v>2.48</v>
      </c>
      <c r="R320" s="17" t="n">
        <f aca="false">N320-O320-P320-Q320</f>
        <v>2576.72</v>
      </c>
      <c r="S320" s="14" t="s">
        <v>3998</v>
      </c>
      <c r="T320" s="22" t="s">
        <v>3895</v>
      </c>
      <c r="U320" s="22" t="s">
        <v>3896</v>
      </c>
      <c r="V320" s="22" t="s">
        <v>3547</v>
      </c>
      <c r="W320" s="16" t="s">
        <v>3415</v>
      </c>
    </row>
    <row r="321" customFormat="false" ht="61.15" hidden="false" customHeight="false" outlineLevel="0" collapsed="false">
      <c r="A321" s="0" t="n">
        <v>20</v>
      </c>
      <c r="B321" s="15" t="n">
        <v>45449</v>
      </c>
      <c r="C321" s="13" t="s">
        <v>3355</v>
      </c>
      <c r="D321" s="0" t="s">
        <v>3999</v>
      </c>
      <c r="F321" s="0" t="n">
        <v>3787264</v>
      </c>
      <c r="G321" s="0" t="s">
        <v>723</v>
      </c>
      <c r="H321" s="16" t="str">
        <f aca="false">IF(ISBLANK(tblPagos[[#This Row],[CodigoPartida]]),"",VLOOKUP(tblPagos[[#This Row],[CodigoPartida]],Tabla2[],2,FALSE()))</f>
        <v>Materiales eléctricos</v>
      </c>
      <c r="I321" s="0" t="s">
        <v>2919</v>
      </c>
      <c r="J321" s="16" t="str">
        <f aca="false">IF(ISBLANK(tblPagos[[#This Row],[DocBeneficiario]]),"",VLOOKUP(tblPagos[[#This Row],[DocBeneficiario]],TabProveedores[],3,FALSE()))</f>
        <v>FELIX JOSE MORENO</v>
      </c>
      <c r="K321" s="16" t="s">
        <v>4000</v>
      </c>
      <c r="L321" s="17"/>
      <c r="M321" s="18"/>
      <c r="N321" s="17" t="n">
        <v>1171.34</v>
      </c>
      <c r="O321" s="17" t="n">
        <v>161.56</v>
      </c>
      <c r="P321" s="17" t="n">
        <v>0</v>
      </c>
      <c r="Q321" s="17" t="n">
        <v>1.01</v>
      </c>
      <c r="R321" s="17" t="n">
        <f aca="false">N321-O321-P321-Q321</f>
        <v>1008.77</v>
      </c>
      <c r="S321" s="14" t="s">
        <v>4001</v>
      </c>
      <c r="T321" s="22" t="s">
        <v>3895</v>
      </c>
      <c r="U321" s="22" t="s">
        <v>3896</v>
      </c>
      <c r="V321" s="22" t="s">
        <v>1704</v>
      </c>
      <c r="W321" s="16" t="s">
        <v>3480</v>
      </c>
    </row>
    <row r="322" customFormat="false" ht="46.25" hidden="true" customHeight="false" outlineLevel="0" collapsed="false">
      <c r="A322" s="0" t="n">
        <v>21</v>
      </c>
      <c r="B322" s="15" t="n">
        <v>45449</v>
      </c>
      <c r="C322" s="13" t="s">
        <v>3296</v>
      </c>
      <c r="D322" s="0" t="s">
        <v>4002</v>
      </c>
      <c r="F322" s="0" t="n">
        <v>19718613</v>
      </c>
      <c r="G322" s="0" t="s">
        <v>571</v>
      </c>
      <c r="H322" s="16" t="str">
        <f aca="false">IF(ISBLANK(tblPagos[[#This Row],[CodigoPartida]]),"",VLOOKUP(tblPagos[[#This Row],[CodigoPartida]],Tabla2[],2,FALSE()))</f>
        <v>Alimentos y bebidas para personas</v>
      </c>
      <c r="I322" s="0" t="s">
        <v>2919</v>
      </c>
      <c r="J322" s="16" t="str">
        <f aca="false">IF(ISBLANK(tblPagos[[#This Row],[DocBeneficiario]]),"",VLOOKUP(tblPagos[[#This Row],[DocBeneficiario]],TabProveedores[],3,FALSE()))</f>
        <v>FELIX JOSE MORENO</v>
      </c>
      <c r="K322" s="16" t="s">
        <v>4003</v>
      </c>
      <c r="L322" s="17"/>
      <c r="M322" s="18"/>
      <c r="N322" s="17" t="n">
        <v>3213.26</v>
      </c>
      <c r="O322" s="17" t="n">
        <v>0</v>
      </c>
      <c r="P322" s="17" t="n">
        <v>0</v>
      </c>
      <c r="Q322" s="17" t="n">
        <v>0</v>
      </c>
      <c r="R322" s="17" t="n">
        <f aca="false">N322-O322-P322-Q322</f>
        <v>3213.26</v>
      </c>
      <c r="S322" s="14" t="s">
        <v>3291</v>
      </c>
      <c r="T322" s="13"/>
      <c r="U322" s="13"/>
      <c r="V322" s="22" t="s">
        <v>3547</v>
      </c>
      <c r="W322" s="16" t="s">
        <v>3444</v>
      </c>
    </row>
    <row r="323" customFormat="false" ht="46.25" hidden="false" customHeight="false" outlineLevel="0" collapsed="false">
      <c r="A323" s="0" t="n">
        <v>22</v>
      </c>
      <c r="B323" s="15" t="n">
        <v>45449</v>
      </c>
      <c r="C323" s="13" t="s">
        <v>3296</v>
      </c>
      <c r="D323" s="0" t="s">
        <v>4004</v>
      </c>
      <c r="F323" s="0" t="n">
        <v>19718687</v>
      </c>
      <c r="G323" s="0" t="s">
        <v>705</v>
      </c>
      <c r="H323" s="16" t="str">
        <f aca="false">IF(ISBLANK(tblPagos[[#This Row],[CodigoPartida]]),"",VLOOKUP(tblPagos[[#This Row],[CodigoPartida]],Tabla2[],2,FALSE()))</f>
        <v>Materiales y útiles de limpieza y aseo</v>
      </c>
      <c r="I323" s="0" t="s">
        <v>2919</v>
      </c>
      <c r="J323" s="16" t="str">
        <f aca="false">IF(ISBLANK(tblPagos[[#This Row],[DocBeneficiario]]),"",VLOOKUP(tblPagos[[#This Row],[DocBeneficiario]],TabProveedores[],3,FALSE()))</f>
        <v>FELIX JOSE MORENO</v>
      </c>
      <c r="K323" s="16" t="s">
        <v>4005</v>
      </c>
      <c r="L323" s="17"/>
      <c r="M323" s="18"/>
      <c r="N323" s="17" t="n">
        <v>4804.87</v>
      </c>
      <c r="O323" s="17" t="n">
        <v>662.74</v>
      </c>
      <c r="P323" s="17" t="n">
        <v>0</v>
      </c>
      <c r="Q323" s="17" t="n">
        <v>4.14</v>
      </c>
      <c r="R323" s="17" t="n">
        <f aca="false">N323-O323-P323-Q323</f>
        <v>4137.99</v>
      </c>
      <c r="S323" s="14" t="s">
        <v>4006</v>
      </c>
      <c r="T323" s="22" t="s">
        <v>3895</v>
      </c>
      <c r="U323" s="22" t="s">
        <v>3896</v>
      </c>
      <c r="V323" s="22" t="s">
        <v>3547</v>
      </c>
      <c r="W323" s="16" t="s">
        <v>4007</v>
      </c>
    </row>
    <row r="324" customFormat="false" ht="46.25" hidden="false" customHeight="false" outlineLevel="0" collapsed="false">
      <c r="A324" s="0" t="n">
        <v>23</v>
      </c>
      <c r="B324" s="15" t="n">
        <v>45449</v>
      </c>
      <c r="C324" s="13" t="s">
        <v>3296</v>
      </c>
      <c r="D324" s="0" t="s">
        <v>4008</v>
      </c>
      <c r="F324" s="0" t="n">
        <v>19718775</v>
      </c>
      <c r="G324" s="0" t="s">
        <v>645</v>
      </c>
      <c r="H324" s="16" t="str">
        <f aca="false">IF(ISBLANK(tblPagos[[#This Row],[CodigoPartida]]),"",VLOOKUP(tblPagos[[#This Row],[CodigoPartida]],Tabla2[],2,FALSE()))</f>
        <v>Productos farmacéuticos y medicamentos</v>
      </c>
      <c r="I324" s="0" t="s">
        <v>2919</v>
      </c>
      <c r="J324" s="16" t="str">
        <f aca="false">IF(ISBLANK(tblPagos[[#This Row],[DocBeneficiario]]),"",VLOOKUP(tblPagos[[#This Row],[DocBeneficiario]],TabProveedores[],3,FALSE()))</f>
        <v>FELIX JOSE MORENO</v>
      </c>
      <c r="K324" s="16" t="s">
        <v>4009</v>
      </c>
      <c r="L324" s="17"/>
      <c r="M324" s="18"/>
      <c r="N324" s="17" t="n">
        <v>1422.99</v>
      </c>
      <c r="O324" s="17" t="n">
        <v>196.27</v>
      </c>
      <c r="P324" s="17" t="n">
        <v>0</v>
      </c>
      <c r="Q324" s="17" t="n">
        <v>1.23</v>
      </c>
      <c r="R324" s="17" t="n">
        <f aca="false">N324-O324-P324-Q324</f>
        <v>1225.49</v>
      </c>
      <c r="S324" s="14" t="s">
        <v>4010</v>
      </c>
      <c r="T324" s="22" t="s">
        <v>3895</v>
      </c>
      <c r="U324" s="22" t="s">
        <v>3896</v>
      </c>
      <c r="V324" s="22" t="s">
        <v>3547</v>
      </c>
      <c r="W324" s="16" t="s">
        <v>4011</v>
      </c>
    </row>
    <row r="325" customFormat="false" ht="61.15" hidden="false" customHeight="false" outlineLevel="0" collapsed="false">
      <c r="A325" s="0" t="n">
        <v>24</v>
      </c>
      <c r="B325" s="15" t="n">
        <v>45449</v>
      </c>
      <c r="C325" s="13" t="s">
        <v>3296</v>
      </c>
      <c r="D325" s="0" t="s">
        <v>4012</v>
      </c>
      <c r="F325" s="0" t="n">
        <v>19718841</v>
      </c>
      <c r="G325" s="0" t="s">
        <v>571</v>
      </c>
      <c r="H325" s="16" t="str">
        <f aca="false">IF(ISBLANK(tblPagos[[#This Row],[CodigoPartida]]),"",VLOOKUP(tblPagos[[#This Row],[CodigoPartida]],Tabla2[],2,FALSE()))</f>
        <v>Alimentos y bebidas para personas</v>
      </c>
      <c r="I325" s="0" t="s">
        <v>2919</v>
      </c>
      <c r="J325" s="16" t="str">
        <f aca="false">IF(ISBLANK(tblPagos[[#This Row],[DocBeneficiario]]),"",VLOOKUP(tblPagos[[#This Row],[DocBeneficiario]],TabProveedores[],3,FALSE()))</f>
        <v>FELIX JOSE MORENO</v>
      </c>
      <c r="K325" s="16" t="s">
        <v>4013</v>
      </c>
      <c r="L325" s="17"/>
      <c r="M325" s="18"/>
      <c r="N325" s="17" t="n">
        <v>10223.96</v>
      </c>
      <c r="O325" s="17" t="n">
        <v>1410.2</v>
      </c>
      <c r="P325" s="17" t="n">
        <v>0</v>
      </c>
      <c r="Q325" s="17" t="n">
        <v>8.81</v>
      </c>
      <c r="R325" s="17" t="n">
        <f aca="false">N325-O325-P325-Q325</f>
        <v>8804.95</v>
      </c>
      <c r="S325" s="14" t="s">
        <v>4014</v>
      </c>
      <c r="T325" s="22" t="s">
        <v>3895</v>
      </c>
      <c r="U325" s="22" t="s">
        <v>3896</v>
      </c>
      <c r="V325" s="22" t="s">
        <v>3547</v>
      </c>
      <c r="W325" s="16" t="s">
        <v>3444</v>
      </c>
    </row>
    <row r="326" customFormat="false" ht="46.25" hidden="false" customHeight="false" outlineLevel="0" collapsed="false">
      <c r="A326" s="0" t="n">
        <v>25</v>
      </c>
      <c r="B326" s="15" t="n">
        <v>45449</v>
      </c>
      <c r="C326" s="13" t="s">
        <v>3296</v>
      </c>
      <c r="D326" s="0" t="s">
        <v>4015</v>
      </c>
      <c r="F326" s="0" t="n">
        <v>19718907</v>
      </c>
      <c r="G326" s="0" t="s">
        <v>653</v>
      </c>
      <c r="H326" s="16" t="str">
        <f aca="false">IF(ISBLANK(tblPagos[[#This Row],[CodigoPartida]]),"",VLOOKUP(tblPagos[[#This Row],[CodigoPartida]],Tabla2[],2,FALSE()))</f>
        <v>Productos plásticos</v>
      </c>
      <c r="I326" s="0" t="s">
        <v>2919</v>
      </c>
      <c r="J326" s="16" t="str">
        <f aca="false">IF(ISBLANK(tblPagos[[#This Row],[DocBeneficiario]]),"",VLOOKUP(tblPagos[[#This Row],[DocBeneficiario]],TabProveedores[],3,FALSE()))</f>
        <v>FELIX JOSE MORENO</v>
      </c>
      <c r="K326" s="16" t="s">
        <v>4016</v>
      </c>
      <c r="L326" s="17"/>
      <c r="M326" s="18"/>
      <c r="N326" s="17" t="n">
        <v>822.55</v>
      </c>
      <c r="O326" s="17" t="n">
        <v>113.45</v>
      </c>
      <c r="P326" s="17" t="n">
        <v>0</v>
      </c>
      <c r="Q326" s="17" t="n">
        <v>0.71</v>
      </c>
      <c r="R326" s="17" t="n">
        <f aca="false">N326-O326-P326-Q326</f>
        <v>708.39</v>
      </c>
      <c r="S326" s="14" t="s">
        <v>4017</v>
      </c>
      <c r="T326" s="22" t="s">
        <v>3895</v>
      </c>
      <c r="U326" s="22" t="s">
        <v>3896</v>
      </c>
      <c r="V326" s="22" t="s">
        <v>3547</v>
      </c>
      <c r="W326" s="16" t="s">
        <v>4018</v>
      </c>
    </row>
    <row r="327" customFormat="false" ht="76.1" hidden="false" customHeight="false" outlineLevel="0" collapsed="false">
      <c r="A327" s="0" t="n">
        <v>26</v>
      </c>
      <c r="B327" s="15" t="n">
        <v>45449</v>
      </c>
      <c r="C327" s="13" t="s">
        <v>3296</v>
      </c>
      <c r="D327" s="0" t="s">
        <v>4019</v>
      </c>
      <c r="F327" s="0" t="n">
        <v>19719559</v>
      </c>
      <c r="G327" s="0" t="s">
        <v>818</v>
      </c>
      <c r="H327" s="16" t="str">
        <f aca="false">IF(ISBLANK(tblPagos[[#This Row],[CodigoPartida]]),"",VLOOKUP(tblPagos[[#This Row],[CodigoPartida]],Tabla2[],2,FALSE()))</f>
        <v>Fletes y embalajes</v>
      </c>
      <c r="I327" s="0" t="s">
        <v>3006</v>
      </c>
      <c r="J327" s="16" t="str">
        <f aca="false">IF(ISBLANK(tblPagos[[#This Row],[DocBeneficiario]]),"",VLOOKUP(tblPagos[[#This Row],[DocBeneficiario]],TabProveedores[],3,FALSE()))</f>
        <v>SERVICIOS LEZAMA, C.A</v>
      </c>
      <c r="K327" s="16" t="s">
        <v>4020</v>
      </c>
      <c r="L327" s="17"/>
      <c r="M327" s="18"/>
      <c r="N327" s="17" t="n">
        <v>1460.8</v>
      </c>
      <c r="O327" s="17" t="n">
        <v>0</v>
      </c>
      <c r="P327" s="17" t="n">
        <v>29.22</v>
      </c>
      <c r="Q327" s="17" t="n">
        <v>1.46</v>
      </c>
      <c r="R327" s="17" t="n">
        <f aca="false">N327-O327-P327-Q327</f>
        <v>1430.12</v>
      </c>
      <c r="S327" s="14" t="s">
        <v>3302</v>
      </c>
      <c r="T327" s="22" t="s">
        <v>3895</v>
      </c>
      <c r="U327" s="22" t="s">
        <v>3896</v>
      </c>
      <c r="V327" s="22" t="s">
        <v>3547</v>
      </c>
      <c r="W327" s="16" t="s">
        <v>3389</v>
      </c>
    </row>
    <row r="328" customFormat="false" ht="61.15" hidden="false" customHeight="false" outlineLevel="0" collapsed="false">
      <c r="A328" s="0" t="n">
        <v>27</v>
      </c>
      <c r="B328" s="15" t="n">
        <v>45449</v>
      </c>
      <c r="C328" s="13" t="s">
        <v>3296</v>
      </c>
      <c r="D328" s="0" t="s">
        <v>4021</v>
      </c>
      <c r="F328" s="0" t="n">
        <v>19720961</v>
      </c>
      <c r="G328" s="0" t="s">
        <v>1503</v>
      </c>
      <c r="H328" s="16" t="str">
        <f aca="false">IF(ISBLANK(tblPagos[[#This Row],[CodigoPartida]]),"",VLOOKUP(tblPagos[[#This Row],[CodigoPartida]],Tabla2[],2,FALSE()))</f>
        <v>Donaciones corrientes a personas</v>
      </c>
      <c r="I328" s="0" t="s">
        <v>3120</v>
      </c>
      <c r="J328" s="16" t="str">
        <f aca="false">IF(ISBLANK(tblPagos[[#This Row],[DocBeneficiario]]),"",VLOOKUP(tblPagos[[#This Row],[DocBeneficiario]],TabProveedores[],3,FALSE()))</f>
        <v>MARIA G TREMONT</v>
      </c>
      <c r="K328" s="16" t="s">
        <v>4022</v>
      </c>
      <c r="L328" s="17"/>
      <c r="M328" s="18"/>
      <c r="N328" s="17" t="n">
        <v>10956</v>
      </c>
      <c r="O328" s="17" t="n">
        <v>0</v>
      </c>
      <c r="P328" s="17" t="n">
        <v>0</v>
      </c>
      <c r="Q328" s="17" t="n">
        <v>0</v>
      </c>
      <c r="R328" s="17" t="n">
        <f aca="false">N328-O328-P328-Q328</f>
        <v>10956</v>
      </c>
      <c r="S328" s="14" t="s">
        <v>3302</v>
      </c>
      <c r="T328" s="22" t="s">
        <v>3895</v>
      </c>
      <c r="U328" s="22" t="s">
        <v>3896</v>
      </c>
      <c r="V328" s="22" t="s">
        <v>3547</v>
      </c>
      <c r="W328" s="16" t="s">
        <v>3329</v>
      </c>
    </row>
    <row r="329" customFormat="false" ht="61.15" hidden="false" customHeight="false" outlineLevel="0" collapsed="false">
      <c r="A329" s="0" t="n">
        <v>28</v>
      </c>
      <c r="B329" s="15" t="n">
        <v>45449</v>
      </c>
      <c r="C329" s="13" t="s">
        <v>3296</v>
      </c>
      <c r="D329" s="0" t="s">
        <v>4023</v>
      </c>
      <c r="F329" s="0" t="n">
        <v>19721038</v>
      </c>
      <c r="G329" s="0" t="s">
        <v>834</v>
      </c>
      <c r="H329" s="16" t="str">
        <f aca="false">IF(ISBLANK(tblPagos[[#This Row],[CodigoPartida]]),"",VLOOKUP(tblPagos[[#This Row],[CodigoPartida]],Tabla2[],2,FALSE()))</f>
        <v>Relaciones sociales</v>
      </c>
      <c r="I329" s="0" t="s">
        <v>3014</v>
      </c>
      <c r="J329" s="16" t="str">
        <f aca="false">IF(ISBLANK(tblPagos[[#This Row],[DocBeneficiario]]),"",VLOOKUP(tblPagos[[#This Row],[DocBeneficiario]],TabProveedores[],3,FALSE()))</f>
        <v>INVERSIONES 2008, C.A.</v>
      </c>
      <c r="K329" s="16" t="s">
        <v>4024</v>
      </c>
      <c r="L329" s="17"/>
      <c r="M329" s="18"/>
      <c r="N329" s="17" t="n">
        <v>2027.97</v>
      </c>
      <c r="O329" s="17" t="n">
        <v>209.79</v>
      </c>
      <c r="P329" s="17" t="n">
        <v>0</v>
      </c>
      <c r="Q329" s="17" t="n">
        <v>1.75</v>
      </c>
      <c r="R329" s="17" t="n">
        <f aca="false">N329-O329-P329-Q329</f>
        <v>1816.43</v>
      </c>
      <c r="S329" s="14" t="s">
        <v>4025</v>
      </c>
      <c r="T329" s="22" t="s">
        <v>3895</v>
      </c>
      <c r="U329" s="22" t="s">
        <v>3896</v>
      </c>
      <c r="V329" s="22" t="s">
        <v>3547</v>
      </c>
      <c r="W329" s="16" t="s">
        <v>3292</v>
      </c>
    </row>
    <row r="330" customFormat="false" ht="46.25" hidden="false" customHeight="false" outlineLevel="0" collapsed="false">
      <c r="A330" s="0" t="n">
        <v>29</v>
      </c>
      <c r="B330" s="15" t="n">
        <v>45449</v>
      </c>
      <c r="C330" s="13" t="s">
        <v>3296</v>
      </c>
      <c r="D330" s="0" t="s">
        <v>4026</v>
      </c>
      <c r="F330" s="0" t="n">
        <v>19721805</v>
      </c>
      <c r="G330" s="0" t="s">
        <v>848</v>
      </c>
      <c r="H330" s="16" t="str">
        <f aca="false">IF(ISBLANK(tblPagos[[#This Row],[CodigoPartida]]),"",VLOOKUP(tblPagos[[#This Row],[CodigoPartida]],Tabla2[],2,FALSE()))</f>
        <v>Viáticos y pasajes dentro del país</v>
      </c>
      <c r="I330" s="0" t="s">
        <v>2635</v>
      </c>
      <c r="J330" s="16" t="str">
        <f aca="false">IF(ISBLANK(tblPagos[[#This Row],[DocBeneficiario]]),"",VLOOKUP(tblPagos[[#This Row],[DocBeneficiario]],TabProveedores[],3,FALSE()))</f>
        <v>ELIZABETH BASTIDAS</v>
      </c>
      <c r="K330" s="16" t="s">
        <v>4027</v>
      </c>
      <c r="L330" s="17"/>
      <c r="M330" s="18"/>
      <c r="N330" s="17" t="n">
        <v>1864.05</v>
      </c>
      <c r="O330" s="17" t="n">
        <v>0</v>
      </c>
      <c r="P330" s="17" t="n">
        <v>0</v>
      </c>
      <c r="Q330" s="17" t="n">
        <v>0</v>
      </c>
      <c r="R330" s="17" t="n">
        <f aca="false">N330-O330-P330-Q330</f>
        <v>1864.05</v>
      </c>
      <c r="S330" s="14" t="s">
        <v>3302</v>
      </c>
      <c r="T330" s="22" t="s">
        <v>3895</v>
      </c>
      <c r="U330" s="22" t="s">
        <v>3896</v>
      </c>
      <c r="V330" s="22" t="s">
        <v>3547</v>
      </c>
      <c r="W330" s="16" t="s">
        <v>4028</v>
      </c>
    </row>
    <row r="331" customFormat="false" ht="46.25" hidden="false" customHeight="false" outlineLevel="0" collapsed="false">
      <c r="A331" s="0" t="n">
        <v>30</v>
      </c>
      <c r="B331" s="15" t="n">
        <v>45449</v>
      </c>
      <c r="C331" s="13" t="s">
        <v>3296</v>
      </c>
      <c r="D331" s="0" t="s">
        <v>4029</v>
      </c>
      <c r="F331" s="0" t="n">
        <v>19721862</v>
      </c>
      <c r="G331" s="0" t="s">
        <v>848</v>
      </c>
      <c r="H331" s="16" t="str">
        <f aca="false">IF(ISBLANK(tblPagos[[#This Row],[CodigoPartida]]),"",VLOOKUP(tblPagos[[#This Row],[CodigoPartida]],Tabla2[],2,FALSE()))</f>
        <v>Viáticos y pasajes dentro del país</v>
      </c>
      <c r="I331" s="0" t="s">
        <v>2630</v>
      </c>
      <c r="J331" s="16" t="str">
        <f aca="false">IF(ISBLANK(tblPagos[[#This Row],[DocBeneficiario]]),"",VLOOKUP(tblPagos[[#This Row],[DocBeneficiario]],TabProveedores[],3,FALSE()))</f>
        <v>LUDYS YEPEZ</v>
      </c>
      <c r="K331" s="16" t="s">
        <v>4027</v>
      </c>
      <c r="L331" s="17"/>
      <c r="M331" s="18"/>
      <c r="N331" s="17" t="n">
        <v>1861.67</v>
      </c>
      <c r="O331" s="17" t="n">
        <v>0</v>
      </c>
      <c r="P331" s="17" t="n">
        <v>0</v>
      </c>
      <c r="Q331" s="17" t="n">
        <v>0</v>
      </c>
      <c r="R331" s="17" t="n">
        <v>1861.67</v>
      </c>
      <c r="S331" s="14" t="s">
        <v>3302</v>
      </c>
      <c r="T331" s="22" t="s">
        <v>3895</v>
      </c>
      <c r="U331" s="22" t="s">
        <v>3896</v>
      </c>
      <c r="V331" s="22" t="s">
        <v>3547</v>
      </c>
      <c r="W331" s="16" t="s">
        <v>4028</v>
      </c>
    </row>
    <row r="332" customFormat="false" ht="46.25" hidden="false" customHeight="false" outlineLevel="0" collapsed="false">
      <c r="A332" s="0" t="n">
        <v>31</v>
      </c>
      <c r="B332" s="15" t="n">
        <v>45449</v>
      </c>
      <c r="C332" s="13" t="s">
        <v>3296</v>
      </c>
      <c r="D332" s="0" t="s">
        <v>4030</v>
      </c>
      <c r="F332" s="0" t="n">
        <v>19721909</v>
      </c>
      <c r="G332" s="0" t="s">
        <v>848</v>
      </c>
      <c r="H332" s="16" t="str">
        <f aca="false">IF(ISBLANK(tblPagos[[#This Row],[CodigoPartida]]),"",VLOOKUP(tblPagos[[#This Row],[CodigoPartida]],Tabla2[],2,FALSE()))</f>
        <v>Viáticos y pasajes dentro del país</v>
      </c>
      <c r="I332" s="0" t="s">
        <v>2610</v>
      </c>
      <c r="J332" s="16" t="str">
        <f aca="false">IF(ISBLANK(tblPagos[[#This Row],[DocBeneficiario]]),"",VLOOKUP(tblPagos[[#This Row],[DocBeneficiario]],TabProveedores[],3,FALSE()))</f>
        <v>YOMARI LINARES</v>
      </c>
      <c r="K332" s="16" t="s">
        <v>4027</v>
      </c>
      <c r="L332" s="17"/>
      <c r="M332" s="18"/>
      <c r="N332" s="17" t="n">
        <v>1862.52</v>
      </c>
      <c r="O332" s="17" t="n">
        <v>0</v>
      </c>
      <c r="P332" s="17" t="n">
        <v>0</v>
      </c>
      <c r="Q332" s="17" t="n">
        <v>0</v>
      </c>
      <c r="R332" s="17" t="n">
        <f aca="false">N332-O332-P332-Q332</f>
        <v>1862.52</v>
      </c>
      <c r="S332" s="14" t="s">
        <v>3302</v>
      </c>
      <c r="T332" s="22" t="s">
        <v>3895</v>
      </c>
      <c r="U332" s="22" t="s">
        <v>3896</v>
      </c>
      <c r="V332" s="22" t="s">
        <v>3547</v>
      </c>
      <c r="W332" s="16" t="s">
        <v>4028</v>
      </c>
    </row>
    <row r="333" customFormat="false" ht="46.25" hidden="false" customHeight="false" outlineLevel="0" collapsed="false">
      <c r="A333" s="0" t="n">
        <v>32</v>
      </c>
      <c r="B333" s="15" t="n">
        <v>45449</v>
      </c>
      <c r="C333" s="13" t="s">
        <v>3296</v>
      </c>
      <c r="D333" s="0" t="s">
        <v>4031</v>
      </c>
      <c r="F333" s="0" t="n">
        <v>19722080</v>
      </c>
      <c r="G333" s="0" t="s">
        <v>848</v>
      </c>
      <c r="H333" s="16" t="str">
        <f aca="false">IF(ISBLANK(tblPagos[[#This Row],[CodigoPartida]]),"",VLOOKUP(tblPagos[[#This Row],[CodigoPartida]],Tabla2[],2,FALSE()))</f>
        <v>Viáticos y pasajes dentro del país</v>
      </c>
      <c r="I333" s="0" t="s">
        <v>2639</v>
      </c>
      <c r="J333" s="16" t="str">
        <f aca="false">IF(ISBLANK(tblPagos[[#This Row],[DocBeneficiario]]),"",VLOOKUP(tblPagos[[#This Row],[DocBeneficiario]],TabProveedores[],3,FALSE()))</f>
        <v>ANDRELYS CHOURIO</v>
      </c>
      <c r="K333" s="16" t="s">
        <v>4027</v>
      </c>
      <c r="L333" s="17"/>
      <c r="M333" s="18"/>
      <c r="N333" s="17" t="n">
        <v>1862.35</v>
      </c>
      <c r="O333" s="17" t="n">
        <v>0</v>
      </c>
      <c r="P333" s="17" t="n">
        <v>0</v>
      </c>
      <c r="Q333" s="17" t="n">
        <v>0</v>
      </c>
      <c r="R333" s="17" t="n">
        <f aca="false">N333-O333-P333-Q333</f>
        <v>1862.35</v>
      </c>
      <c r="S333" s="14" t="s">
        <v>3302</v>
      </c>
      <c r="T333" s="22" t="s">
        <v>3895</v>
      </c>
      <c r="U333" s="22" t="s">
        <v>3896</v>
      </c>
      <c r="V333" s="22" t="s">
        <v>3547</v>
      </c>
      <c r="W333" s="16" t="s">
        <v>4028</v>
      </c>
    </row>
    <row r="334" customFormat="false" ht="46.25" hidden="false" customHeight="false" outlineLevel="0" collapsed="false">
      <c r="A334" s="0" t="n">
        <v>33</v>
      </c>
      <c r="B334" s="15" t="n">
        <v>45449</v>
      </c>
      <c r="C334" s="13" t="s">
        <v>3296</v>
      </c>
      <c r="D334" s="0" t="s">
        <v>4032</v>
      </c>
      <c r="F334" s="0" t="n">
        <v>19722135</v>
      </c>
      <c r="G334" s="0" t="s">
        <v>848</v>
      </c>
      <c r="H334" s="16" t="str">
        <f aca="false">IF(ISBLANK(tblPagos[[#This Row],[CodigoPartida]]),"",VLOOKUP(tblPagos[[#This Row],[CodigoPartida]],Tabla2[],2,FALSE()))</f>
        <v>Viáticos y pasajes dentro del país</v>
      </c>
      <c r="I334" s="0" t="s">
        <v>2632</v>
      </c>
      <c r="J334" s="16" t="str">
        <f aca="false">IF(ISBLANK(tblPagos[[#This Row],[DocBeneficiario]]),"",VLOOKUP(tblPagos[[#This Row],[DocBeneficiario]],TabProveedores[],3,FALSE()))</f>
        <v>LISSETH FLORES</v>
      </c>
      <c r="K334" s="16" t="s">
        <v>4033</v>
      </c>
      <c r="L334" s="17"/>
      <c r="M334" s="18"/>
      <c r="N334" s="17" t="n">
        <v>1862.61</v>
      </c>
      <c r="O334" s="17" t="n">
        <v>0</v>
      </c>
      <c r="P334" s="17" t="n">
        <v>0</v>
      </c>
      <c r="Q334" s="17" t="n">
        <v>0</v>
      </c>
      <c r="R334" s="17" t="n">
        <f aca="false">N334-O334-P334-Q334</f>
        <v>1862.61</v>
      </c>
      <c r="S334" s="14" t="s">
        <v>3302</v>
      </c>
      <c r="T334" s="22" t="s">
        <v>3895</v>
      </c>
      <c r="U334" s="22" t="s">
        <v>3896</v>
      </c>
      <c r="V334" s="22" t="s">
        <v>3547</v>
      </c>
      <c r="W334" s="16" t="s">
        <v>4028</v>
      </c>
    </row>
    <row r="335" customFormat="false" ht="46.25" hidden="false" customHeight="false" outlineLevel="0" collapsed="false">
      <c r="A335" s="0" t="n">
        <v>34</v>
      </c>
      <c r="B335" s="15" t="n">
        <v>45449</v>
      </c>
      <c r="C335" s="13" t="s">
        <v>3296</v>
      </c>
      <c r="D335" s="0" t="s">
        <v>4034</v>
      </c>
      <c r="F335" s="0" t="n">
        <v>19722204</v>
      </c>
      <c r="G335" s="0" t="s">
        <v>848</v>
      </c>
      <c r="H335" s="16" t="str">
        <f aca="false">IF(ISBLANK(tblPagos[[#This Row],[CodigoPartida]]),"",VLOOKUP(tblPagos[[#This Row],[CodigoPartida]],Tabla2[],2,FALSE()))</f>
        <v>Viáticos y pasajes dentro del país</v>
      </c>
      <c r="I335" s="0" t="s">
        <v>2652</v>
      </c>
      <c r="J335" s="16" t="str">
        <f aca="false">IF(ISBLANK(tblPagos[[#This Row],[DocBeneficiario]]),"",VLOOKUP(tblPagos[[#This Row],[DocBeneficiario]],TabProveedores[],3,FALSE()))</f>
        <v>MERLIN RODRIGUEZ</v>
      </c>
      <c r="K335" s="16" t="s">
        <v>4033</v>
      </c>
      <c r="L335" s="17"/>
      <c r="M335" s="18"/>
      <c r="N335" s="17" t="n">
        <v>7671.3</v>
      </c>
      <c r="O335" s="17" t="n">
        <v>0</v>
      </c>
      <c r="P335" s="17" t="n">
        <v>0</v>
      </c>
      <c r="Q335" s="17" t="n">
        <v>0</v>
      </c>
      <c r="R335" s="17" t="n">
        <f aca="false">N335-O335-P335-Q335</f>
        <v>7671.3</v>
      </c>
      <c r="S335" s="14" t="s">
        <v>3302</v>
      </c>
      <c r="T335" s="22" t="s">
        <v>3895</v>
      </c>
      <c r="U335" s="22" t="s">
        <v>3896</v>
      </c>
      <c r="V335" s="22" t="s">
        <v>3547</v>
      </c>
      <c r="W335" s="16" t="s">
        <v>4028</v>
      </c>
    </row>
    <row r="336" customFormat="false" ht="46.25" hidden="false" customHeight="false" outlineLevel="0" collapsed="false">
      <c r="A336" s="0" t="n">
        <v>35</v>
      </c>
      <c r="B336" s="15" t="n">
        <v>45449</v>
      </c>
      <c r="C336" s="13" t="s">
        <v>3296</v>
      </c>
      <c r="D336" s="0" t="s">
        <v>4035</v>
      </c>
      <c r="F336" s="0" t="n">
        <v>19722280</v>
      </c>
      <c r="G336" s="0" t="s">
        <v>848</v>
      </c>
      <c r="H336" s="16" t="str">
        <f aca="false">IF(ISBLANK(tblPagos[[#This Row],[CodigoPartida]]),"",VLOOKUP(tblPagos[[#This Row],[CodigoPartida]],Tabla2[],2,FALSE()))</f>
        <v>Viáticos y pasajes dentro del país</v>
      </c>
      <c r="I336" s="0" t="s">
        <v>2655</v>
      </c>
      <c r="J336" s="16" t="str">
        <f aca="false">IF(ISBLANK(tblPagos[[#This Row],[DocBeneficiario]]),"",VLOOKUP(tblPagos[[#This Row],[DocBeneficiario]],TabProveedores[],3,FALSE()))</f>
        <v>NELSON BELZAREZ</v>
      </c>
      <c r="K336" s="16" t="s">
        <v>3409</v>
      </c>
      <c r="L336" s="17"/>
      <c r="M336" s="18"/>
      <c r="N336" s="17" t="n">
        <v>3987.98</v>
      </c>
      <c r="O336" s="17" t="n">
        <v>0</v>
      </c>
      <c r="P336" s="17" t="n">
        <v>0</v>
      </c>
      <c r="Q336" s="17" t="n">
        <v>0</v>
      </c>
      <c r="R336" s="17" t="n">
        <f aca="false">N336-O336-P336-Q336</f>
        <v>3987.98</v>
      </c>
      <c r="S336" s="14" t="s">
        <v>3302</v>
      </c>
      <c r="T336" s="22" t="s">
        <v>3895</v>
      </c>
      <c r="U336" s="22" t="s">
        <v>3896</v>
      </c>
      <c r="V336" s="22" t="s">
        <v>3547</v>
      </c>
      <c r="W336" s="16" t="s">
        <v>4028</v>
      </c>
    </row>
    <row r="337" customFormat="false" ht="46.25" hidden="true" customHeight="false" outlineLevel="0" collapsed="false">
      <c r="A337" s="0" t="n">
        <v>36</v>
      </c>
      <c r="B337" s="15" t="n">
        <v>45449</v>
      </c>
      <c r="C337" s="13" t="s">
        <v>3296</v>
      </c>
      <c r="D337" s="0" t="s">
        <v>4036</v>
      </c>
      <c r="F337" s="0" t="n">
        <v>19723407</v>
      </c>
      <c r="G337" s="0" t="s">
        <v>575</v>
      </c>
      <c r="H337" s="16" t="str">
        <f aca="false">IF(ISBLANK(tblPagos[[#This Row],[CodigoPartida]]),"",VLOOKUP(tblPagos[[#This Row],[CodigoPartida]],Tabla2[],2,FALSE()))</f>
        <v>Productos agrícolas y pecuarios</v>
      </c>
      <c r="I337" s="0" t="s">
        <v>3139</v>
      </c>
      <c r="J337" s="16" t="str">
        <f aca="false">IF(ISBLANK(tblPagos[[#This Row],[DocBeneficiario]]),"",VLOOKUP(tblPagos[[#This Row],[DocBeneficiario]],TabProveedores[],3,FALSE()))</f>
        <v>JARDIN LA ESTRELLA ,C.A</v>
      </c>
      <c r="K337" s="16" t="s">
        <v>4037</v>
      </c>
      <c r="L337" s="17"/>
      <c r="M337" s="18"/>
      <c r="N337" s="17" t="n">
        <v>8077.54</v>
      </c>
      <c r="O337" s="17" t="n">
        <v>835.61</v>
      </c>
      <c r="P337" s="17" t="n">
        <v>0</v>
      </c>
      <c r="Q337" s="17" t="n">
        <v>6.96</v>
      </c>
      <c r="R337" s="17" t="n">
        <f aca="false">N337-O337-P337-Q337</f>
        <v>7234.97</v>
      </c>
      <c r="S337" s="14" t="s">
        <v>4038</v>
      </c>
      <c r="T337" s="22" t="s">
        <v>3951</v>
      </c>
      <c r="U337" s="22" t="s">
        <v>3952</v>
      </c>
      <c r="V337" s="22" t="s">
        <v>3547</v>
      </c>
      <c r="W337" s="16" t="s">
        <v>4039</v>
      </c>
    </row>
    <row r="338" customFormat="false" ht="61.15" hidden="true" customHeight="false" outlineLevel="0" collapsed="false">
      <c r="A338" s="0" t="n">
        <v>37</v>
      </c>
      <c r="B338" s="15" t="n">
        <v>45450</v>
      </c>
      <c r="C338" s="13" t="s">
        <v>3358</v>
      </c>
      <c r="D338" s="0" t="s">
        <v>4040</v>
      </c>
      <c r="F338" s="0" t="n">
        <v>19741446</v>
      </c>
      <c r="G338" s="0" t="s">
        <v>1503</v>
      </c>
      <c r="H338" s="16" t="str">
        <f aca="false">IF(ISBLANK(tblPagos[[#This Row],[CodigoPartida]]),"",VLOOKUP(tblPagos[[#This Row],[CodigoPartida]],Tabla2[],2,FALSE()))</f>
        <v>Donaciones corrientes a personas</v>
      </c>
      <c r="I338" s="0" t="s">
        <v>3122</v>
      </c>
      <c r="J338" s="16" t="str">
        <f aca="false">IF(ISBLANK(tblPagos[[#This Row],[DocBeneficiario]]),"",VLOOKUP(tblPagos[[#This Row],[DocBeneficiario]],TabProveedores[],3,FALSE()))</f>
        <v>ELIGIO G AGUIAR</v>
      </c>
      <c r="K338" s="16" t="s">
        <v>4041</v>
      </c>
      <c r="L338" s="17"/>
      <c r="M338" s="18"/>
      <c r="N338" s="17" t="n">
        <v>3649</v>
      </c>
      <c r="O338" s="17" t="n">
        <v>0</v>
      </c>
      <c r="P338" s="17" t="n">
        <v>0</v>
      </c>
      <c r="Q338" s="17" t="n">
        <v>0</v>
      </c>
      <c r="R338" s="17" t="n">
        <f aca="false">N338-O338-P338-Q338</f>
        <v>3649</v>
      </c>
      <c r="S338" s="14" t="s">
        <v>3302</v>
      </c>
      <c r="T338" s="13"/>
      <c r="U338" s="13"/>
      <c r="V338" s="22" t="s">
        <v>3547</v>
      </c>
      <c r="W338" s="16" t="s">
        <v>3329</v>
      </c>
    </row>
    <row r="339" customFormat="false" ht="46.25" hidden="true" customHeight="false" outlineLevel="0" collapsed="false">
      <c r="A339" s="0" t="n">
        <v>38</v>
      </c>
      <c r="B339" s="15" t="n">
        <v>45450</v>
      </c>
      <c r="C339" s="13" t="s">
        <v>3358</v>
      </c>
      <c r="D339" s="0" t="s">
        <v>4042</v>
      </c>
      <c r="F339" s="0" t="n">
        <v>19741876</v>
      </c>
      <c r="G339" s="0" t="s">
        <v>1503</v>
      </c>
      <c r="H339" s="16" t="str">
        <f aca="false">IF(ISBLANK(tblPagos[[#This Row],[CodigoPartida]]),"",VLOOKUP(tblPagos[[#This Row],[CodigoPartida]],Tabla2[],2,FALSE()))</f>
        <v>Donaciones corrientes a personas</v>
      </c>
      <c r="I339" s="0" t="s">
        <v>3124</v>
      </c>
      <c r="J339" s="16" t="str">
        <f aca="false">IF(ISBLANK(tblPagos[[#This Row],[DocBeneficiario]]),"",VLOOKUP(tblPagos[[#This Row],[DocBeneficiario]],TabProveedores[],3,FALSE()))</f>
        <v>JORGE MONTILLA</v>
      </c>
      <c r="K339" s="16" t="s">
        <v>4043</v>
      </c>
      <c r="L339" s="17"/>
      <c r="M339" s="18"/>
      <c r="N339" s="17" t="n">
        <v>2800</v>
      </c>
      <c r="O339" s="17" t="n">
        <v>0</v>
      </c>
      <c r="P339" s="17" t="n">
        <v>0</v>
      </c>
      <c r="Q339" s="17" t="n">
        <v>0</v>
      </c>
      <c r="R339" s="17" t="n">
        <f aca="false">N339-O339-P339-Q339</f>
        <v>2800</v>
      </c>
      <c r="S339" s="14" t="s">
        <v>3302</v>
      </c>
      <c r="T339" s="13"/>
      <c r="U339" s="13"/>
      <c r="V339" s="22" t="s">
        <v>3547</v>
      </c>
      <c r="W339" s="16" t="s">
        <v>3329</v>
      </c>
    </row>
    <row r="340" customFormat="false" ht="46.25" hidden="true" customHeight="false" outlineLevel="0" collapsed="false">
      <c r="A340" s="0" t="n">
        <v>39</v>
      </c>
      <c r="B340" s="15" t="n">
        <v>45450</v>
      </c>
      <c r="C340" s="13" t="s">
        <v>3358</v>
      </c>
      <c r="D340" s="0" t="s">
        <v>4044</v>
      </c>
      <c r="G340" s="0" t="s">
        <v>1503</v>
      </c>
      <c r="H340" s="16" t="str">
        <f aca="false">IF(ISBLANK(tblPagos[[#This Row],[CodigoPartida]]),"",VLOOKUP(tblPagos[[#This Row],[CodigoPartida]],Tabla2[],2,FALSE()))</f>
        <v>Donaciones corrientes a personas</v>
      </c>
      <c r="I340" s="0" t="s">
        <v>2917</v>
      </c>
      <c r="J340" s="16" t="str">
        <f aca="false">IF(ISBLANK(tblPagos[[#This Row],[DocBeneficiario]]),"",VLOOKUP(tblPagos[[#This Row],[DocBeneficiario]],TabProveedores[],3,FALSE()))</f>
        <v>U.E SANTO CRISTO </v>
      </c>
      <c r="K340" s="16" t="s">
        <v>4045</v>
      </c>
      <c r="L340" s="17"/>
      <c r="M340" s="18"/>
      <c r="N340" s="17" t="n">
        <v>2007</v>
      </c>
      <c r="O340" s="17" t="n">
        <v>0</v>
      </c>
      <c r="P340" s="17" t="n">
        <v>0</v>
      </c>
      <c r="Q340" s="17" t="n">
        <v>0</v>
      </c>
      <c r="R340" s="17" t="n">
        <f aca="false">N340-O340-P340-Q340</f>
        <v>2007</v>
      </c>
      <c r="S340" s="14" t="s">
        <v>3302</v>
      </c>
      <c r="T340" s="13"/>
      <c r="U340" s="13"/>
      <c r="V340" s="22" t="s">
        <v>3547</v>
      </c>
      <c r="W340" s="16" t="s">
        <v>3003</v>
      </c>
    </row>
    <row r="341" customFormat="false" ht="31.3" hidden="true" customHeight="false" outlineLevel="0" collapsed="false">
      <c r="A341" s="0" t="n">
        <v>40</v>
      </c>
      <c r="B341" s="15" t="n">
        <v>45450</v>
      </c>
      <c r="C341" s="13" t="s">
        <v>3296</v>
      </c>
      <c r="D341" s="0" t="s">
        <v>4046</v>
      </c>
      <c r="F341" s="0" t="n">
        <v>38287652</v>
      </c>
      <c r="G341" s="0" t="s">
        <v>933</v>
      </c>
      <c r="H341" s="16" t="str">
        <f aca="false">IF(ISBLANK(tblPagos[[#This Row],[CodigoPartida]]),"",VLOOKUP(tblPagos[[#This Row],[CodigoPartida]],Tabla2[],2,FALSE()))</f>
        <v>Otros impuestos indirectos</v>
      </c>
      <c r="I341" s="0" t="s">
        <v>2601</v>
      </c>
      <c r="J341" s="16" t="str">
        <f aca="false">IF(ISBLANK(tblPagos[[#This Row],[DocBeneficiario]]),"",VLOOKUP(tblPagos[[#This Row],[DocBeneficiario]],TabProveedores[],3,FALSE()))</f>
        <v>LOTERIA DEL ZULIA</v>
      </c>
      <c r="K341" s="16" t="s">
        <v>4047</v>
      </c>
      <c r="L341" s="17"/>
      <c r="M341" s="18"/>
      <c r="N341" s="17" t="n">
        <v>4167.05</v>
      </c>
      <c r="O341" s="17" t="n">
        <v>0</v>
      </c>
      <c r="P341" s="17" t="n">
        <v>0</v>
      </c>
      <c r="Q341" s="17" t="n">
        <v>0</v>
      </c>
      <c r="R341" s="17" t="n">
        <f aca="false">N341-O341-P341-Q341</f>
        <v>4167.05</v>
      </c>
      <c r="S341" s="14" t="s">
        <v>3302</v>
      </c>
      <c r="T341" s="13"/>
      <c r="U341" s="13"/>
      <c r="V341" s="22" t="s">
        <v>3547</v>
      </c>
      <c r="W341" s="16" t="s">
        <v>3352</v>
      </c>
    </row>
    <row r="342" customFormat="false" ht="61.15" hidden="true" customHeight="false" outlineLevel="0" collapsed="false">
      <c r="A342" s="0" t="n">
        <v>41</v>
      </c>
      <c r="B342" s="15" t="n">
        <v>45450</v>
      </c>
      <c r="C342" s="13" t="s">
        <v>3296</v>
      </c>
      <c r="D342" s="0" t="s">
        <v>4048</v>
      </c>
      <c r="F342" s="0" t="n">
        <v>19744446</v>
      </c>
      <c r="G342" s="0" t="s">
        <v>378</v>
      </c>
      <c r="H342" s="16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342" s="0" t="s">
        <v>2993</v>
      </c>
      <c r="J342" s="16" t="str">
        <f aca="false">IF(ISBLANK(tblPagos[[#This Row],[DocBeneficiario]]),"",VLOOKUP(tblPagos[[#This Row],[DocBeneficiario]],TabProveedores[],3,FALSE()))</f>
        <v>FUNDACION NIÑO ZULIANO </v>
      </c>
      <c r="K342" s="16" t="s">
        <v>4049</v>
      </c>
      <c r="L342" s="17"/>
      <c r="M342" s="18"/>
      <c r="N342" s="17" t="n">
        <v>365</v>
      </c>
      <c r="O342" s="17" t="n">
        <v>0</v>
      </c>
      <c r="P342" s="17" t="n">
        <v>0</v>
      </c>
      <c r="Q342" s="17" t="n">
        <v>0</v>
      </c>
      <c r="R342" s="17" t="n">
        <f aca="false">N342-O342-P342-Q342</f>
        <v>365</v>
      </c>
      <c r="S342" s="14" t="s">
        <v>3302</v>
      </c>
      <c r="T342" s="13"/>
      <c r="U342" s="13"/>
      <c r="V342" s="22" t="s">
        <v>3547</v>
      </c>
      <c r="W342" s="16" t="s">
        <v>3363</v>
      </c>
    </row>
    <row r="343" customFormat="false" ht="46.25" hidden="true" customHeight="false" outlineLevel="0" collapsed="false">
      <c r="A343" s="0" t="n">
        <v>42</v>
      </c>
      <c r="B343" s="15" t="n">
        <v>45450</v>
      </c>
      <c r="C343" s="13" t="s">
        <v>3296</v>
      </c>
      <c r="D343" s="0" t="s">
        <v>4050</v>
      </c>
      <c r="F343" s="0" t="n">
        <v>19744576</v>
      </c>
      <c r="G343" s="0" t="s">
        <v>170</v>
      </c>
      <c r="H343" s="16" t="str">
        <f aca="false">IF(ISBLANK(tblPagos[[#This Row],[CodigoPartida]]),"",VLOOKUP(tblPagos[[#This Row],[CodigoPartida]],Tabla2[],2,FALSE()))</f>
        <v>Complemento al personal empleado por comisión de servicios</v>
      </c>
      <c r="I343" s="0" t="s">
        <v>2649</v>
      </c>
      <c r="J343" s="16" t="str">
        <f aca="false">IF(ISBLANK(tblPagos[[#This Row],[DocBeneficiario]]),"",VLOOKUP(tblPagos[[#This Row],[DocBeneficiario]],TabProveedores[],3,FALSE()))</f>
        <v>MIGUEL GONZALEZ</v>
      </c>
      <c r="K343" s="16" t="s">
        <v>3842</v>
      </c>
      <c r="L343" s="17"/>
      <c r="M343" s="18"/>
      <c r="N343" s="17" t="n">
        <v>1523.53</v>
      </c>
      <c r="O343" s="17" t="n">
        <v>0</v>
      </c>
      <c r="P343" s="17" t="n">
        <v>0</v>
      </c>
      <c r="Q343" s="17" t="n">
        <v>0</v>
      </c>
      <c r="R343" s="17" t="n">
        <f aca="false">N343-O343-P343-Q343</f>
        <v>1523.53</v>
      </c>
      <c r="S343" s="14" t="s">
        <v>3302</v>
      </c>
      <c r="T343" s="13"/>
      <c r="U343" s="13"/>
      <c r="V343" s="22" t="s">
        <v>3547</v>
      </c>
      <c r="W343" s="16" t="s">
        <v>4051</v>
      </c>
    </row>
    <row r="344" customFormat="false" ht="46.25" hidden="true" customHeight="false" outlineLevel="0" collapsed="false">
      <c r="A344" s="0" t="n">
        <v>43</v>
      </c>
      <c r="B344" s="15" t="n">
        <v>45450</v>
      </c>
      <c r="C344" s="13" t="s">
        <v>3296</v>
      </c>
      <c r="D344" s="0" t="s">
        <v>4052</v>
      </c>
      <c r="F344" s="0" t="n">
        <v>19752265</v>
      </c>
      <c r="G344" s="0" t="s">
        <v>818</v>
      </c>
      <c r="H344" s="16" t="str">
        <f aca="false">IF(ISBLANK(tblPagos[[#This Row],[CodigoPartida]]),"",VLOOKUP(tblPagos[[#This Row],[CodigoPartida]],Tabla2[],2,FALSE()))</f>
        <v>Fletes y embalajes</v>
      </c>
      <c r="I344" s="0" t="s">
        <v>3139</v>
      </c>
      <c r="J344" s="16" t="str">
        <f aca="false">IF(ISBLANK(tblPagos[[#This Row],[DocBeneficiario]]),"",VLOOKUP(tblPagos[[#This Row],[DocBeneficiario]],TabProveedores[],3,FALSE()))</f>
        <v>JARDIN LA ESTRELLA ,C.A</v>
      </c>
      <c r="K344" s="16" t="s">
        <v>4053</v>
      </c>
      <c r="L344" s="17"/>
      <c r="M344" s="18"/>
      <c r="N344" s="17" t="n">
        <v>846.5</v>
      </c>
      <c r="O344" s="17" t="n">
        <v>16.93</v>
      </c>
      <c r="P344" s="17" t="n">
        <v>0</v>
      </c>
      <c r="Q344" s="17" t="n">
        <v>0.85</v>
      </c>
      <c r="R344" s="17" t="n">
        <f aca="false">N344-O344-P344-Q344</f>
        <v>828.72</v>
      </c>
      <c r="S344" s="14" t="s">
        <v>4054</v>
      </c>
      <c r="T344" s="14" t="s">
        <v>3951</v>
      </c>
      <c r="U344" s="22" t="s">
        <v>3952</v>
      </c>
      <c r="V344" s="22" t="s">
        <v>3547</v>
      </c>
      <c r="W344" s="16" t="s">
        <v>3389</v>
      </c>
    </row>
    <row r="345" customFormat="false" ht="46.25" hidden="true" customHeight="false" outlineLevel="0" collapsed="false">
      <c r="A345" s="0" t="n">
        <v>44</v>
      </c>
      <c r="B345" s="15" t="n">
        <v>45450</v>
      </c>
      <c r="C345" s="14" t="s">
        <v>3296</v>
      </c>
      <c r="D345" s="12" t="s">
        <v>4055</v>
      </c>
      <c r="F345" s="0" t="n">
        <v>19752872</v>
      </c>
      <c r="G345" s="12" t="s">
        <v>848</v>
      </c>
      <c r="H345" s="12" t="str">
        <f aca="false">IF(ISBLANK(tblPagos[[#This Row],[CodigoPartida]]),"",VLOOKUP(tblPagos[[#This Row],[CodigoPartida]],Tabla2[],2,FALSE()))</f>
        <v>Viáticos y pasajes dentro del país</v>
      </c>
      <c r="I345" s="12" t="s">
        <v>2674</v>
      </c>
      <c r="J345" s="12" t="str">
        <f aca="false">IF(ISBLANK(tblPagos[[#This Row],[DocBeneficiario]]),"",VLOOKUP(tblPagos[[#This Row],[DocBeneficiario]],TabProveedores[],3,FALSE()))</f>
        <v>JOAN HUERTA</v>
      </c>
      <c r="K345" s="16" t="s">
        <v>4056</v>
      </c>
      <c r="L345" s="17"/>
      <c r="M345" s="18"/>
      <c r="N345" s="17" t="n">
        <v>4050.39</v>
      </c>
      <c r="O345" s="17" t="n">
        <v>0</v>
      </c>
      <c r="P345" s="17" t="n">
        <v>0</v>
      </c>
      <c r="Q345" s="17" t="n">
        <v>0</v>
      </c>
      <c r="R345" s="17" t="n">
        <f aca="false">N345-O345-P345-Q345</f>
        <v>4050.39</v>
      </c>
      <c r="S345" s="14" t="s">
        <v>3302</v>
      </c>
      <c r="T345" s="13"/>
      <c r="U345" s="13"/>
      <c r="V345" s="22" t="s">
        <v>3547</v>
      </c>
      <c r="W345" s="16" t="s">
        <v>3309</v>
      </c>
    </row>
    <row r="346" customFormat="false" ht="46.25" hidden="true" customHeight="false" outlineLevel="0" collapsed="false">
      <c r="A346" s="0" t="n">
        <v>45</v>
      </c>
      <c r="B346" s="15" t="n">
        <v>45450</v>
      </c>
      <c r="C346" s="14" t="s">
        <v>3296</v>
      </c>
      <c r="D346" s="12" t="s">
        <v>4057</v>
      </c>
      <c r="F346" s="0" t="n">
        <v>19753301</v>
      </c>
      <c r="G346" s="12" t="s">
        <v>848</v>
      </c>
      <c r="H346" s="16" t="str">
        <f aca="false">IF(ISBLANK(tblPagos[[#This Row],[CodigoPartida]]),"",VLOOKUP(tblPagos[[#This Row],[CodigoPartida]],Tabla2[],2,FALSE()))</f>
        <v>Viáticos y pasajes dentro del país</v>
      </c>
      <c r="I346" s="12" t="s">
        <v>2676</v>
      </c>
      <c r="J346" s="16" t="str">
        <f aca="false">IF(ISBLANK(tblPagos[[#This Row],[DocBeneficiario]]),"",VLOOKUP(tblPagos[[#This Row],[DocBeneficiario]],TabProveedores[],3,FALSE()))</f>
        <v>JOSE LUIS MOLERO</v>
      </c>
      <c r="K346" s="16" t="s">
        <v>4058</v>
      </c>
      <c r="L346" s="17"/>
      <c r="M346" s="18"/>
      <c r="N346" s="17" t="n">
        <v>6414.94</v>
      </c>
      <c r="O346" s="17" t="n">
        <v>0</v>
      </c>
      <c r="P346" s="17" t="n">
        <v>0</v>
      </c>
      <c r="Q346" s="17" t="n">
        <v>0</v>
      </c>
      <c r="R346" s="17" t="n">
        <f aca="false">N346-O346-P346-Q346</f>
        <v>6414.94</v>
      </c>
      <c r="S346" s="14" t="s">
        <v>3302</v>
      </c>
      <c r="T346" s="13"/>
      <c r="U346" s="13"/>
      <c r="V346" s="22" t="s">
        <v>3547</v>
      </c>
      <c r="W346" s="16" t="s">
        <v>3309</v>
      </c>
    </row>
    <row r="347" customFormat="false" ht="61.15" hidden="true" customHeight="false" outlineLevel="0" collapsed="false">
      <c r="A347" s="0" t="n">
        <v>46</v>
      </c>
      <c r="B347" s="15" t="n">
        <v>45450</v>
      </c>
      <c r="C347" s="14" t="s">
        <v>3296</v>
      </c>
      <c r="D347" s="12" t="s">
        <v>4059</v>
      </c>
      <c r="F347" s="0" t="n">
        <v>19753355</v>
      </c>
      <c r="G347" s="12" t="s">
        <v>848</v>
      </c>
      <c r="H347" s="16" t="str">
        <f aca="false">IF(ISBLANK(tblPagos[[#This Row],[CodigoPartida]]),"",VLOOKUP(tblPagos[[#This Row],[CodigoPartida]],Tabla2[],2,FALSE()))</f>
        <v>Viáticos y pasajes dentro del país</v>
      </c>
      <c r="I347" s="12" t="s">
        <v>2622</v>
      </c>
      <c r="J347" s="16" t="str">
        <f aca="false">IF(ISBLANK(tblPagos[[#This Row],[DocBeneficiario]]),"",VLOOKUP(tblPagos[[#This Row],[DocBeneficiario]],TabProveedores[],3,FALSE()))</f>
        <v>PEDRO HERRERA</v>
      </c>
      <c r="K347" s="16" t="s">
        <v>4060</v>
      </c>
      <c r="L347" s="17"/>
      <c r="M347" s="18"/>
      <c r="N347" s="17" t="n">
        <v>8976.54</v>
      </c>
      <c r="O347" s="17" t="n">
        <v>0</v>
      </c>
      <c r="P347" s="17" t="n">
        <v>0</v>
      </c>
      <c r="Q347" s="17" t="n">
        <v>0</v>
      </c>
      <c r="R347" s="17" t="n">
        <f aca="false">N347-O347-P347-Q347</f>
        <v>8976.54</v>
      </c>
      <c r="S347" s="14" t="s">
        <v>3302</v>
      </c>
      <c r="T347" s="13"/>
      <c r="U347" s="13"/>
      <c r="V347" s="22" t="s">
        <v>3547</v>
      </c>
      <c r="W347" s="16" t="s">
        <v>3309</v>
      </c>
    </row>
    <row r="348" customFormat="false" ht="76.1" hidden="true" customHeight="false" outlineLevel="0" collapsed="false">
      <c r="A348" s="0" t="n">
        <v>47</v>
      </c>
      <c r="B348" s="15" t="n">
        <v>45450</v>
      </c>
      <c r="C348" s="14" t="s">
        <v>3296</v>
      </c>
      <c r="D348" s="12" t="s">
        <v>4061</v>
      </c>
      <c r="F348" s="0" t="n">
        <v>19754621</v>
      </c>
      <c r="G348" s="12" t="s">
        <v>1069</v>
      </c>
      <c r="H348" s="16" t="str">
        <f aca="false">IF(ISBLANK(tblPagos[[#This Row],[CodigoPartida]]),"",VLOOKUP(tblPagos[[#This Row],[CodigoPartida]],Tabla2[],2,FALSE()))</f>
        <v>Equipos de computación</v>
      </c>
      <c r="I348" s="12" t="s">
        <v>3141</v>
      </c>
      <c r="J348" s="16" t="str">
        <f aca="false">IF(ISBLANK(tblPagos[[#This Row],[DocBeneficiario]]),"",VLOOKUP(tblPagos[[#This Row],[DocBeneficiario]],TabProveedores[],3,FALSE()))</f>
        <v>ONETECH</v>
      </c>
      <c r="K348" s="16" t="s">
        <v>4062</v>
      </c>
      <c r="L348" s="17"/>
      <c r="M348" s="18"/>
      <c r="N348" s="17" t="n">
        <v>12275.24</v>
      </c>
      <c r="O348" s="17" t="n">
        <v>1269.85</v>
      </c>
      <c r="P348" s="17" t="n">
        <v>0</v>
      </c>
      <c r="Q348" s="17" t="n">
        <v>10.58</v>
      </c>
      <c r="R348" s="17" t="n">
        <f aca="false">N348-O348-P348-Q348</f>
        <v>10994.81</v>
      </c>
      <c r="S348" s="13" t="s">
        <v>4063</v>
      </c>
      <c r="T348" s="22" t="s">
        <v>3951</v>
      </c>
      <c r="U348" s="22" t="s">
        <v>3952</v>
      </c>
      <c r="V348" s="22" t="s">
        <v>3547</v>
      </c>
      <c r="W348" s="16" t="s">
        <v>4064</v>
      </c>
    </row>
    <row r="349" customFormat="false" ht="61.15" hidden="true" customHeight="false" outlineLevel="0" collapsed="false">
      <c r="A349" s="0" t="n">
        <v>48</v>
      </c>
      <c r="B349" s="15" t="n">
        <v>45450</v>
      </c>
      <c r="C349" s="14" t="s">
        <v>3296</v>
      </c>
      <c r="D349" s="12" t="s">
        <v>4065</v>
      </c>
      <c r="F349" s="0" t="n">
        <v>19758260</v>
      </c>
      <c r="G349" s="12" t="s">
        <v>848</v>
      </c>
      <c r="H349" s="16" t="str">
        <f aca="false">IF(ISBLANK(tblPagos[[#This Row],[CodigoPartida]]),"",VLOOKUP(tblPagos[[#This Row],[CodigoPartida]],Tabla2[],2,FALSE()))</f>
        <v>Viáticos y pasajes dentro del país</v>
      </c>
      <c r="I349" s="12" t="s">
        <v>2865</v>
      </c>
      <c r="J349" s="16" t="str">
        <f aca="false">IF(ISBLANK(tblPagos[[#This Row],[DocBeneficiario]]),"",VLOOKUP(tblPagos[[#This Row],[DocBeneficiario]],TabProveedores[],3,FALSE()))</f>
        <v>MARIA TERESA MEDINA</v>
      </c>
      <c r="K349" s="16" t="s">
        <v>4066</v>
      </c>
      <c r="L349" s="17"/>
      <c r="M349" s="18"/>
      <c r="N349" s="17" t="n">
        <v>8100.78</v>
      </c>
      <c r="O349" s="17" t="n">
        <v>0</v>
      </c>
      <c r="P349" s="17" t="n">
        <v>0</v>
      </c>
      <c r="Q349" s="17" t="n">
        <v>0</v>
      </c>
      <c r="R349" s="17" t="n">
        <f aca="false">N349-O349-P349-Q349</f>
        <v>8100.78</v>
      </c>
      <c r="S349" s="14" t="s">
        <v>3302</v>
      </c>
      <c r="T349" s="13"/>
      <c r="U349" s="13"/>
      <c r="V349" s="22" t="s">
        <v>3547</v>
      </c>
      <c r="W349" s="16" t="s">
        <v>3309</v>
      </c>
    </row>
    <row r="350" customFormat="false" ht="61.15" hidden="true" customHeight="false" outlineLevel="0" collapsed="false">
      <c r="A350" s="0" t="n">
        <v>49</v>
      </c>
      <c r="B350" s="15" t="n">
        <v>45453</v>
      </c>
      <c r="C350" s="14" t="s">
        <v>3358</v>
      </c>
      <c r="D350" s="12" t="s">
        <v>4067</v>
      </c>
      <c r="F350" s="0" t="n">
        <v>19826650</v>
      </c>
      <c r="G350" s="12" t="s">
        <v>1503</v>
      </c>
      <c r="H350" s="16" t="str">
        <f aca="false">IF(ISBLANK(tblPagos[[#This Row],[CodigoPartida]]),"",VLOOKUP(tblPagos[[#This Row],[CodigoPartida]],Tabla2[],2,FALSE()))</f>
        <v>Donaciones corrientes a personas</v>
      </c>
      <c r="I350" s="12" t="s">
        <v>3143</v>
      </c>
      <c r="J350" s="16" t="str">
        <f aca="false">IF(ISBLANK(tblPagos[[#This Row],[DocBeneficiario]]),"",VLOOKUP(tblPagos[[#This Row],[DocBeneficiario]],TabProveedores[],3,FALSE()))</f>
        <v>ANABEL VENTURA</v>
      </c>
      <c r="K350" s="16" t="s">
        <v>4068</v>
      </c>
      <c r="L350" s="17"/>
      <c r="M350" s="18"/>
      <c r="N350" s="17" t="n">
        <v>3648</v>
      </c>
      <c r="O350" s="17" t="n">
        <v>0</v>
      </c>
      <c r="P350" s="17" t="n">
        <v>0</v>
      </c>
      <c r="Q350" s="17" t="n">
        <v>0</v>
      </c>
      <c r="R350" s="17" t="n">
        <f aca="false">N350-O350-P350-Q350</f>
        <v>3648</v>
      </c>
      <c r="S350" s="14" t="s">
        <v>3302</v>
      </c>
      <c r="T350" s="13"/>
      <c r="U350" s="13"/>
      <c r="V350" s="22" t="s">
        <v>3547</v>
      </c>
      <c r="W350" s="16" t="s">
        <v>3329</v>
      </c>
    </row>
    <row r="351" customFormat="false" ht="61.15" hidden="true" customHeight="false" outlineLevel="0" collapsed="false">
      <c r="A351" s="0" t="n">
        <v>50</v>
      </c>
      <c r="B351" s="15" t="n">
        <v>45453</v>
      </c>
      <c r="C351" s="14" t="s">
        <v>3296</v>
      </c>
      <c r="D351" s="12" t="s">
        <v>4069</v>
      </c>
      <c r="F351" s="0" t="n">
        <v>19826775</v>
      </c>
      <c r="G351" s="12" t="s">
        <v>1503</v>
      </c>
      <c r="H351" s="16" t="str">
        <f aca="false">IF(ISBLANK(tblPagos[[#This Row],[CodigoPartida]]),"",VLOOKUP(tblPagos[[#This Row],[CodigoPartida]],Tabla2[],2,FALSE()))</f>
        <v>Donaciones corrientes a personas</v>
      </c>
      <c r="I351" s="12" t="s">
        <v>3145</v>
      </c>
      <c r="J351" s="16" t="str">
        <f aca="false">IF(ISBLANK(tblPagos[[#This Row],[DocBeneficiario]]),"",VLOOKUP(tblPagos[[#This Row],[DocBeneficiario]],TabProveedores[],3,FALSE()))</f>
        <v>DIONI RAMIREZ</v>
      </c>
      <c r="K351" s="16" t="s">
        <v>4070</v>
      </c>
      <c r="L351" s="17"/>
      <c r="M351" s="18"/>
      <c r="N351" s="17" t="n">
        <v>5472</v>
      </c>
      <c r="O351" s="17" t="n">
        <v>0</v>
      </c>
      <c r="P351" s="17" t="n">
        <v>0</v>
      </c>
      <c r="Q351" s="17" t="n">
        <v>0</v>
      </c>
      <c r="R351" s="17" t="n">
        <f aca="false">N351-O351-P351-Q351</f>
        <v>5472</v>
      </c>
      <c r="S351" s="14" t="s">
        <v>3302</v>
      </c>
      <c r="T351" s="13"/>
      <c r="U351" s="13"/>
      <c r="V351" s="22" t="s">
        <v>3547</v>
      </c>
      <c r="W351" s="16" t="s">
        <v>3329</v>
      </c>
    </row>
    <row r="352" customFormat="false" ht="46.25" hidden="true" customHeight="false" outlineLevel="0" collapsed="false">
      <c r="A352" s="0" t="n">
        <v>51</v>
      </c>
      <c r="B352" s="15" t="n">
        <v>45453</v>
      </c>
      <c r="C352" s="14" t="s">
        <v>3296</v>
      </c>
      <c r="D352" s="12" t="s">
        <v>4071</v>
      </c>
      <c r="F352" s="0" t="n">
        <v>19786841</v>
      </c>
      <c r="G352" s="12" t="s">
        <v>834</v>
      </c>
      <c r="H352" s="16" t="str">
        <f aca="false">IF(ISBLANK(tblPagos[[#This Row],[CodigoPartida]]),"",VLOOKUP(tblPagos[[#This Row],[CodigoPartida]],Tabla2[],2,FALSE()))</f>
        <v>Relaciones sociales</v>
      </c>
      <c r="I352" s="12" t="s">
        <v>2652</v>
      </c>
      <c r="J352" s="16" t="str">
        <f aca="false">IF(ISBLANK(tblPagos[[#This Row],[DocBeneficiario]]),"",VLOOKUP(tblPagos[[#This Row],[DocBeneficiario]],TabProveedores[],3,FALSE()))</f>
        <v>MERLIN RODRIGUEZ</v>
      </c>
      <c r="K352" s="16" t="s">
        <v>4072</v>
      </c>
      <c r="L352" s="17"/>
      <c r="M352" s="18"/>
      <c r="N352" s="17" t="n">
        <v>8023.4</v>
      </c>
      <c r="O352" s="17" t="n">
        <v>0</v>
      </c>
      <c r="P352" s="17" t="n">
        <v>0</v>
      </c>
      <c r="Q352" s="17" t="n">
        <v>0</v>
      </c>
      <c r="R352" s="17" t="n">
        <f aca="false">N352-O352-P352-Q352</f>
        <v>8023.4</v>
      </c>
      <c r="S352" s="14" t="s">
        <v>3302</v>
      </c>
      <c r="T352" s="13"/>
      <c r="U352" s="13"/>
      <c r="V352" s="22" t="s">
        <v>3547</v>
      </c>
      <c r="W352" s="16" t="s">
        <v>3292</v>
      </c>
    </row>
    <row r="353" customFormat="false" ht="46.25" hidden="true" customHeight="false" outlineLevel="0" collapsed="false">
      <c r="A353" s="0" t="n">
        <v>52</v>
      </c>
      <c r="B353" s="15" t="n">
        <v>45453</v>
      </c>
      <c r="C353" s="14" t="s">
        <v>3296</v>
      </c>
      <c r="D353" s="12" t="s">
        <v>4073</v>
      </c>
      <c r="F353" s="0" t="n">
        <v>19825658</v>
      </c>
      <c r="G353" s="12" t="s">
        <v>1503</v>
      </c>
      <c r="H353" s="16" t="str">
        <f aca="false">IF(ISBLANK(tblPagos[[#This Row],[CodigoPartida]]),"",VLOOKUP(tblPagos[[#This Row],[CodigoPartida]],Tabla2[],2,FALSE()))</f>
        <v>Donaciones corrientes a personas</v>
      </c>
      <c r="I353" s="12" t="s">
        <v>2999</v>
      </c>
      <c r="J353" s="16" t="str">
        <f aca="false">IF(ISBLANK(tblPagos[[#This Row],[DocBeneficiario]]),"",VLOOKUP(tblPagos[[#This Row],[DocBeneficiario]],TabProveedores[],3,FALSE()))</f>
        <v>MUNDO SOLINCA, C.A</v>
      </c>
      <c r="K353" s="16" t="s">
        <v>4074</v>
      </c>
      <c r="L353" s="17"/>
      <c r="M353" s="18"/>
      <c r="N353" s="17" t="n">
        <v>21152.6</v>
      </c>
      <c r="O353" s="17" t="n">
        <v>2188.2</v>
      </c>
      <c r="P353" s="17" t="n">
        <v>0</v>
      </c>
      <c r="Q353" s="17" t="n">
        <v>18.24</v>
      </c>
      <c r="R353" s="17" t="n">
        <f aca="false">N353-O353-P353-Q353</f>
        <v>18946.16</v>
      </c>
      <c r="S353" s="13" t="s">
        <v>4075</v>
      </c>
      <c r="T353" s="22" t="s">
        <v>3951</v>
      </c>
      <c r="U353" s="22" t="s">
        <v>3952</v>
      </c>
      <c r="V353" s="22" t="s">
        <v>3547</v>
      </c>
      <c r="W353" s="16" t="s">
        <v>3003</v>
      </c>
    </row>
    <row r="354" customFormat="false" ht="46.25" hidden="true" customHeight="false" outlineLevel="0" collapsed="false">
      <c r="A354" s="0" t="n">
        <v>53</v>
      </c>
      <c r="B354" s="15" t="n">
        <v>45453</v>
      </c>
      <c r="C354" s="14" t="s">
        <v>3296</v>
      </c>
      <c r="D354" s="12" t="s">
        <v>4076</v>
      </c>
      <c r="F354" s="0" t="n">
        <v>19825839</v>
      </c>
      <c r="G354" s="12" t="s">
        <v>1503</v>
      </c>
      <c r="H354" s="16" t="str">
        <f aca="false">IF(ISBLANK(tblPagos[[#This Row],[CodigoPartida]]),"",VLOOKUP(tblPagos[[#This Row],[CodigoPartida]],Tabla2[],2,FALSE()))</f>
        <v>Donaciones corrientes a personas</v>
      </c>
      <c r="I354" s="12" t="s">
        <v>3006</v>
      </c>
      <c r="J354" s="16" t="str">
        <f aca="false">IF(ISBLANK(tblPagos[[#This Row],[DocBeneficiario]]),"",VLOOKUP(tblPagos[[#This Row],[DocBeneficiario]],TabProveedores[],3,FALSE()))</f>
        <v>SERVICIOS LEZAMA, C.A</v>
      </c>
      <c r="K354" s="16" t="s">
        <v>4074</v>
      </c>
      <c r="L354" s="17"/>
      <c r="M354" s="18"/>
      <c r="N354" s="17" t="n">
        <v>2831.05</v>
      </c>
      <c r="O354" s="17" t="n">
        <v>390.49</v>
      </c>
      <c r="P354" s="17" t="n">
        <v>0</v>
      </c>
      <c r="Q354" s="17" t="n">
        <v>2.44</v>
      </c>
      <c r="R354" s="17" t="n">
        <f aca="false">N354-O354-P354-Q354</f>
        <v>2438.12</v>
      </c>
      <c r="S354" s="13" t="s">
        <v>4077</v>
      </c>
      <c r="T354" s="22" t="s">
        <v>3951</v>
      </c>
      <c r="U354" s="22" t="s">
        <v>3952</v>
      </c>
      <c r="V354" s="22" t="s">
        <v>3547</v>
      </c>
      <c r="W354" s="16" t="s">
        <v>3003</v>
      </c>
    </row>
    <row r="355" customFormat="false" ht="46.25" hidden="true" customHeight="false" outlineLevel="0" collapsed="false">
      <c r="A355" s="0" t="n">
        <v>54</v>
      </c>
      <c r="B355" s="15" t="n">
        <v>45453</v>
      </c>
      <c r="C355" s="14" t="s">
        <v>3296</v>
      </c>
      <c r="D355" s="12" t="s">
        <v>4078</v>
      </c>
      <c r="F355" s="0" t="n">
        <v>19825918</v>
      </c>
      <c r="G355" s="12" t="s">
        <v>1503</v>
      </c>
      <c r="H355" s="16" t="str">
        <f aca="false">IF(ISBLANK(tblPagos[[#This Row],[CodigoPartida]]),"",VLOOKUP(tblPagos[[#This Row],[CodigoPartida]],Tabla2[],2,FALSE()))</f>
        <v>Donaciones corrientes a personas</v>
      </c>
      <c r="I355" s="12" t="s">
        <v>3006</v>
      </c>
      <c r="J355" s="16" t="str">
        <f aca="false">IF(ISBLANK(tblPagos[[#This Row],[DocBeneficiario]]),"",VLOOKUP(tblPagos[[#This Row],[DocBeneficiario]],TabProveedores[],3,FALSE()))</f>
        <v>SERVICIOS LEZAMA, C.A</v>
      </c>
      <c r="K355" s="16" t="s">
        <v>4079</v>
      </c>
      <c r="L355" s="17"/>
      <c r="M355" s="18"/>
      <c r="N355" s="17" t="n">
        <v>3865.7</v>
      </c>
      <c r="O355" s="17" t="n">
        <v>533.2</v>
      </c>
      <c r="P355" s="17" t="n">
        <v>0</v>
      </c>
      <c r="Q355" s="17" t="n">
        <v>3.33</v>
      </c>
      <c r="R355" s="17" t="n">
        <f aca="false">N355-O355-P355-Q355</f>
        <v>3329.17</v>
      </c>
      <c r="S355" s="13" t="s">
        <v>4080</v>
      </c>
      <c r="T355" s="22" t="s">
        <v>3951</v>
      </c>
      <c r="U355" s="22" t="s">
        <v>3952</v>
      </c>
      <c r="V355" s="22" t="s">
        <v>3547</v>
      </c>
      <c r="W355" s="16" t="s">
        <v>3003</v>
      </c>
    </row>
    <row r="356" customFormat="false" ht="46.25" hidden="true" customHeight="false" outlineLevel="0" collapsed="false">
      <c r="A356" s="0" t="n">
        <v>55</v>
      </c>
      <c r="B356" s="15" t="n">
        <v>45453</v>
      </c>
      <c r="C356" s="14" t="s">
        <v>3296</v>
      </c>
      <c r="D356" s="12" t="s">
        <v>4081</v>
      </c>
      <c r="F356" s="0" t="n">
        <v>19826023</v>
      </c>
      <c r="G356" s="12" t="s">
        <v>1503</v>
      </c>
      <c r="H356" s="16" t="str">
        <f aca="false">IF(ISBLANK(tblPagos[[#This Row],[CodigoPartida]]),"",VLOOKUP(tblPagos[[#This Row],[CodigoPartida]],Tabla2[],2,FALSE()))</f>
        <v>Donaciones corrientes a personas</v>
      </c>
      <c r="I356" s="12" t="s">
        <v>3006</v>
      </c>
      <c r="J356" s="16" t="str">
        <f aca="false">IF(ISBLANK(tblPagos[[#This Row],[DocBeneficiario]]),"",VLOOKUP(tblPagos[[#This Row],[DocBeneficiario]],TabProveedores[],3,FALSE()))</f>
        <v>SERVICIOS LEZAMA, C.A</v>
      </c>
      <c r="K356" s="16" t="s">
        <v>4082</v>
      </c>
      <c r="L356" s="17"/>
      <c r="M356" s="18"/>
      <c r="N356" s="17" t="n">
        <v>1932.85</v>
      </c>
      <c r="O356" s="17" t="n">
        <v>266.6</v>
      </c>
      <c r="P356" s="17" t="n">
        <v>0</v>
      </c>
      <c r="Q356" s="17" t="n">
        <v>1.67</v>
      </c>
      <c r="R356" s="17" t="n">
        <f aca="false">N356-O356-P356-Q356</f>
        <v>1664.58</v>
      </c>
      <c r="S356" s="13" t="s">
        <v>4083</v>
      </c>
      <c r="T356" s="22" t="s">
        <v>3951</v>
      </c>
      <c r="U356" s="22" t="s">
        <v>3952</v>
      </c>
      <c r="V356" s="22" t="s">
        <v>3547</v>
      </c>
      <c r="W356" s="16" t="s">
        <v>3003</v>
      </c>
    </row>
    <row r="357" customFormat="false" ht="76.1" hidden="true" customHeight="false" outlineLevel="0" collapsed="false">
      <c r="A357" s="0" t="n">
        <v>56</v>
      </c>
      <c r="B357" s="15" t="n">
        <v>45453</v>
      </c>
      <c r="C357" s="14" t="s">
        <v>3296</v>
      </c>
      <c r="D357" s="12" t="s">
        <v>4084</v>
      </c>
      <c r="F357" s="0" t="n">
        <v>19826139</v>
      </c>
      <c r="G357" s="12" t="s">
        <v>643</v>
      </c>
      <c r="H357" s="16" t="str">
        <f aca="false">IF(ISBLANK(tblPagos[[#This Row],[CodigoPartida]]),"",VLOOKUP(tblPagos[[#This Row],[CodigoPartida]],Tabla2[],2,FALSE()))</f>
        <v>Tintas, pinturas y colorantes</v>
      </c>
      <c r="I357" s="12" t="s">
        <v>3006</v>
      </c>
      <c r="J357" s="16" t="str">
        <f aca="false">IF(ISBLANK(tblPagos[[#This Row],[DocBeneficiario]]),"",VLOOKUP(tblPagos[[#This Row],[DocBeneficiario]],TabProveedores[],3,FALSE()))</f>
        <v>SERVICIOS LEZAMA, C.A</v>
      </c>
      <c r="K357" s="16" t="s">
        <v>4085</v>
      </c>
      <c r="L357" s="17"/>
      <c r="M357" s="18"/>
      <c r="N357" s="17" t="n">
        <v>919.36</v>
      </c>
      <c r="O357" s="17" t="n">
        <v>126.81</v>
      </c>
      <c r="P357" s="17" t="n">
        <v>0</v>
      </c>
      <c r="Q357" s="17" t="n">
        <v>0.79</v>
      </c>
      <c r="R357" s="17" t="n">
        <f aca="false">N357-O357-P357-Q357</f>
        <v>791.76</v>
      </c>
      <c r="S357" s="13" t="s">
        <v>4086</v>
      </c>
      <c r="T357" s="22" t="s">
        <v>3951</v>
      </c>
      <c r="U357" s="22" t="s">
        <v>3952</v>
      </c>
      <c r="V357" s="22" t="s">
        <v>3547</v>
      </c>
      <c r="W357" s="16" t="s">
        <v>4087</v>
      </c>
    </row>
    <row r="358" customFormat="false" ht="46.25" hidden="true" customHeight="false" outlineLevel="0" collapsed="false">
      <c r="A358" s="0" t="n">
        <v>57</v>
      </c>
      <c r="B358" s="15" t="n">
        <v>45453</v>
      </c>
      <c r="C358" s="14" t="s">
        <v>3296</v>
      </c>
      <c r="D358" s="12" t="s">
        <v>4088</v>
      </c>
      <c r="F358" s="0" t="n">
        <v>19826473</v>
      </c>
      <c r="G358" s="12" t="s">
        <v>1067</v>
      </c>
      <c r="H358" s="16" t="str">
        <f aca="false">IF(ISBLANK(tblPagos[[#This Row],[CodigoPartida]]),"",VLOOKUP(tblPagos[[#This Row],[CodigoPartida]],Tabla2[],2,FALSE()))</f>
        <v>Mobiliario y equipos de oficina</v>
      </c>
      <c r="I358" s="12" t="s">
        <v>3147</v>
      </c>
      <c r="J358" s="16" t="str">
        <f aca="false">IF(ISBLANK(tblPagos[[#This Row],[DocBeneficiario]]),"",VLOOKUP(tblPagos[[#This Row],[DocBeneficiario]],TabProveedores[],3,FALSE()))</f>
        <v>INVERSIONES ZENSILLAS</v>
      </c>
      <c r="K358" s="16" t="s">
        <v>4089</v>
      </c>
      <c r="L358" s="17"/>
      <c r="M358" s="18"/>
      <c r="N358" s="17" t="n">
        <v>10406.59</v>
      </c>
      <c r="O358" s="17" t="n">
        <v>1076.89</v>
      </c>
      <c r="P358" s="17" t="n">
        <v>0</v>
      </c>
      <c r="Q358" s="17" t="n">
        <v>8.97</v>
      </c>
      <c r="R358" s="17" t="n">
        <f aca="false">N358-O358-P358-Q358</f>
        <v>9320.73</v>
      </c>
      <c r="S358" s="13" t="s">
        <v>4090</v>
      </c>
      <c r="T358" s="22" t="s">
        <v>3951</v>
      </c>
      <c r="U358" s="22" t="s">
        <v>3952</v>
      </c>
      <c r="V358" s="22" t="s">
        <v>3547</v>
      </c>
      <c r="W358" s="16" t="s">
        <v>4091</v>
      </c>
    </row>
    <row r="359" customFormat="false" ht="61.15" hidden="true" customHeight="false" outlineLevel="0" collapsed="false">
      <c r="A359" s="0" t="n">
        <v>58</v>
      </c>
      <c r="B359" s="15" t="n">
        <v>45453</v>
      </c>
      <c r="C359" s="14" t="s">
        <v>3296</v>
      </c>
      <c r="D359" s="12" t="s">
        <v>4092</v>
      </c>
      <c r="F359" s="0" t="n">
        <v>19826209</v>
      </c>
      <c r="G359" s="12" t="s">
        <v>1503</v>
      </c>
      <c r="H359" s="16" t="str">
        <f aca="false">IF(ISBLANK(tblPagos[[#This Row],[CodigoPartida]]),"",VLOOKUP(tblPagos[[#This Row],[CodigoPartida]],Tabla2[],2,FALSE()))</f>
        <v>Donaciones corrientes a personas</v>
      </c>
      <c r="I359" s="12" t="s">
        <v>2919</v>
      </c>
      <c r="J359" s="16" t="str">
        <f aca="false">IF(ISBLANK(tblPagos[[#This Row],[DocBeneficiario]]),"",VLOOKUP(tblPagos[[#This Row],[DocBeneficiario]],TabProveedores[],3,FALSE()))</f>
        <v>FELIX JOSE MORENO</v>
      </c>
      <c r="K359" s="16" t="s">
        <v>4093</v>
      </c>
      <c r="L359" s="17"/>
      <c r="M359" s="18"/>
      <c r="N359" s="17" t="n">
        <v>3410.4</v>
      </c>
      <c r="O359" s="17" t="n">
        <v>470.4</v>
      </c>
      <c r="P359" s="17" t="n">
        <v>0</v>
      </c>
      <c r="Q359" s="17" t="n">
        <v>2.94</v>
      </c>
      <c r="R359" s="17" t="n">
        <f aca="false">N359-O359-P359-Q359</f>
        <v>2937.06</v>
      </c>
      <c r="S359" s="13" t="s">
        <v>4094</v>
      </c>
      <c r="T359" s="22" t="s">
        <v>3951</v>
      </c>
      <c r="U359" s="22" t="s">
        <v>3952</v>
      </c>
      <c r="V359" s="22" t="s">
        <v>3547</v>
      </c>
      <c r="W359" s="16" t="s">
        <v>3003</v>
      </c>
    </row>
    <row r="360" customFormat="false" ht="61.15" hidden="true" customHeight="false" outlineLevel="0" collapsed="false">
      <c r="A360" s="0" t="n">
        <v>59</v>
      </c>
      <c r="B360" s="15" t="n">
        <v>45453</v>
      </c>
      <c r="C360" s="14" t="s">
        <v>3296</v>
      </c>
      <c r="D360" s="12" t="s">
        <v>4095</v>
      </c>
      <c r="F360" s="0" t="n">
        <v>19828632</v>
      </c>
      <c r="G360" s="12" t="s">
        <v>848</v>
      </c>
      <c r="H360" s="16" t="str">
        <f aca="false">IF(ISBLANK(tblPagos[[#This Row],[CodigoPartida]]),"",VLOOKUP(tblPagos[[#This Row],[CodigoPartida]],Tabla2[],2,FALSE()))</f>
        <v>Viáticos y pasajes dentro del país</v>
      </c>
      <c r="I360" s="12" t="s">
        <v>2652</v>
      </c>
      <c r="J360" s="16" t="str">
        <f aca="false">IF(ISBLANK(tblPagos[[#This Row],[DocBeneficiario]]),"",VLOOKUP(tblPagos[[#This Row],[DocBeneficiario]],TabProveedores[],3,FALSE()))</f>
        <v>MERLIN RODRIGUEZ</v>
      </c>
      <c r="K360" s="16" t="s">
        <v>4096</v>
      </c>
      <c r="L360" s="17"/>
      <c r="M360" s="18"/>
      <c r="N360" s="17" t="n">
        <v>8930.3</v>
      </c>
      <c r="O360" s="17" t="n">
        <v>0</v>
      </c>
      <c r="P360" s="17" t="n">
        <v>0</v>
      </c>
      <c r="Q360" s="17" t="n">
        <v>0</v>
      </c>
      <c r="R360" s="17" t="n">
        <f aca="false">N360-O360-P360-Q360</f>
        <v>8930.3</v>
      </c>
      <c r="S360" s="14" t="s">
        <v>3302</v>
      </c>
      <c r="T360" s="13"/>
      <c r="U360" s="13"/>
      <c r="V360" s="22" t="s">
        <v>3547</v>
      </c>
      <c r="W360" s="16" t="s">
        <v>3309</v>
      </c>
    </row>
    <row r="361" customFormat="false" ht="46.25" hidden="true" customHeight="false" outlineLevel="0" collapsed="false">
      <c r="A361" s="0" t="n">
        <v>60</v>
      </c>
      <c r="B361" s="15" t="n">
        <v>45453</v>
      </c>
      <c r="C361" s="14" t="s">
        <v>3296</v>
      </c>
      <c r="D361" s="12" t="s">
        <v>4097</v>
      </c>
      <c r="F361" s="0" t="n">
        <v>19828750</v>
      </c>
      <c r="G361" s="12" t="s">
        <v>1503</v>
      </c>
      <c r="H361" s="16" t="str">
        <f aca="false">IF(ISBLANK(tblPagos[[#This Row],[CodigoPartida]]),"",VLOOKUP(tblPagos[[#This Row],[CodigoPartida]],Tabla2[],2,FALSE()))</f>
        <v>Donaciones corrientes a personas</v>
      </c>
      <c r="I361" s="12" t="s">
        <v>2693</v>
      </c>
      <c r="J361" s="16" t="str">
        <f aca="false">IF(ISBLANK(tblPagos[[#This Row],[DocBeneficiario]]),"",VLOOKUP(tblPagos[[#This Row],[DocBeneficiario]],TabProveedores[],3,FALSE()))</f>
        <v>SUMINISTROS MEDIPAZ, C.A.</v>
      </c>
      <c r="K361" s="16" t="s">
        <v>4098</v>
      </c>
      <c r="L361" s="17"/>
      <c r="M361" s="18"/>
      <c r="N361" s="17" t="n">
        <v>73000</v>
      </c>
      <c r="O361" s="17" t="n">
        <v>0</v>
      </c>
      <c r="P361" s="17" t="n">
        <v>0</v>
      </c>
      <c r="Q361" s="17" t="n">
        <v>0</v>
      </c>
      <c r="R361" s="17" t="n">
        <f aca="false">N361-O361-P361-Q361</f>
        <v>73000</v>
      </c>
      <c r="S361" s="13" t="s">
        <v>4099</v>
      </c>
      <c r="T361" s="13"/>
      <c r="U361" s="13"/>
      <c r="V361" s="22" t="s">
        <v>3547</v>
      </c>
      <c r="W361" s="16" t="s">
        <v>3003</v>
      </c>
    </row>
    <row r="362" customFormat="false" ht="76.1" hidden="true" customHeight="false" outlineLevel="0" collapsed="false">
      <c r="A362" s="0" t="n">
        <v>61</v>
      </c>
      <c r="B362" s="15" t="n">
        <v>45453</v>
      </c>
      <c r="C362" s="14" t="s">
        <v>3296</v>
      </c>
      <c r="D362" s="12" t="s">
        <v>4100</v>
      </c>
      <c r="F362" s="0" t="n">
        <v>19829078</v>
      </c>
      <c r="G362" s="12" t="s">
        <v>941</v>
      </c>
      <c r="H362" s="16" t="str">
        <f aca="false">IF(ISBLANK(tblPagos[[#This Row],[CodigoPartida]]),"",VLOOKUP(tblPagos[[#This Row],[CodigoPartida]],Tabla2[],2,FALSE()))</f>
        <v>Otros servicios no personales</v>
      </c>
      <c r="I362" s="12" t="s">
        <v>2895</v>
      </c>
      <c r="J362" s="16" t="str">
        <f aca="false">IF(ISBLANK(tblPagos[[#This Row],[DocBeneficiario]]),"",VLOOKUP(tblPagos[[#This Row],[DocBeneficiario]],TabProveedores[],3,FALSE()))</f>
        <v>JOSE MIGUEL GUTIERREZ</v>
      </c>
      <c r="K362" s="16" t="s">
        <v>4101</v>
      </c>
      <c r="L362" s="17"/>
      <c r="M362" s="18"/>
      <c r="N362" s="17" t="n">
        <v>7989</v>
      </c>
      <c r="O362" s="17" t="n">
        <v>0</v>
      </c>
      <c r="P362" s="17" t="n">
        <v>0</v>
      </c>
      <c r="Q362" s="17" t="n">
        <v>0</v>
      </c>
      <c r="R362" s="17" t="n">
        <f aca="false">N362-O362-P362-Q362</f>
        <v>7989</v>
      </c>
      <c r="S362" s="14" t="s">
        <v>3302</v>
      </c>
      <c r="T362" s="13"/>
      <c r="U362" s="13"/>
      <c r="V362" s="22" t="s">
        <v>3547</v>
      </c>
      <c r="W362" s="16" t="s">
        <v>4102</v>
      </c>
    </row>
    <row r="363" customFormat="false" ht="46.25" hidden="true" customHeight="false" outlineLevel="0" collapsed="false">
      <c r="A363" s="0" t="n">
        <v>62</v>
      </c>
      <c r="B363" s="15" t="n">
        <v>45454</v>
      </c>
      <c r="C363" s="14" t="s">
        <v>3358</v>
      </c>
      <c r="D363" s="12" t="s">
        <v>4103</v>
      </c>
      <c r="F363" s="0" t="n">
        <v>19855669</v>
      </c>
      <c r="G363" s="12" t="s">
        <v>1503</v>
      </c>
      <c r="H363" s="16" t="str">
        <f aca="false">IF(ISBLANK(tblPagos[[#This Row],[CodigoPartida]]),"",VLOOKUP(tblPagos[[#This Row],[CodigoPartida]],Tabla2[],2,FALSE()))</f>
        <v>Donaciones corrientes a personas</v>
      </c>
      <c r="I363" s="12" t="s">
        <v>3149</v>
      </c>
      <c r="J363" s="16" t="str">
        <f aca="false">IF(ISBLANK(tblPagos[[#This Row],[DocBeneficiario]]),"",VLOOKUP(tblPagos[[#This Row],[DocBeneficiario]],TabProveedores[],3,FALSE()))</f>
        <v>EDID HIDALGO</v>
      </c>
      <c r="K363" s="16" t="s">
        <v>4104</v>
      </c>
      <c r="L363" s="17"/>
      <c r="M363" s="18"/>
      <c r="N363" s="17" t="n">
        <v>4374</v>
      </c>
      <c r="O363" s="17" t="n">
        <v>0</v>
      </c>
      <c r="P363" s="17" t="n">
        <v>0</v>
      </c>
      <c r="Q363" s="17" t="n">
        <v>0</v>
      </c>
      <c r="R363" s="17" t="n">
        <f aca="false">N363-O363-P363-Q363</f>
        <v>4374</v>
      </c>
      <c r="S363" s="14" t="s">
        <v>3302</v>
      </c>
      <c r="T363" s="13"/>
      <c r="U363" s="13"/>
      <c r="V363" s="22" t="s">
        <v>3547</v>
      </c>
      <c r="W363" s="16" t="s">
        <v>3329</v>
      </c>
    </row>
    <row r="364" customFormat="false" ht="61.15" hidden="true" customHeight="false" outlineLevel="0" collapsed="false">
      <c r="A364" s="0" t="n">
        <v>63</v>
      </c>
      <c r="B364" s="15" t="n">
        <v>45454</v>
      </c>
      <c r="C364" s="14" t="s">
        <v>3296</v>
      </c>
      <c r="D364" s="12" t="s">
        <v>4105</v>
      </c>
      <c r="F364" s="0" t="n">
        <v>19857062</v>
      </c>
      <c r="G364" s="12" t="s">
        <v>848</v>
      </c>
      <c r="H364" s="16" t="str">
        <f aca="false">IF(ISBLANK(tblPagos[[#This Row],[CodigoPartida]]),"",VLOOKUP(tblPagos[[#This Row],[CodigoPartida]],Tabla2[],2,FALSE()))</f>
        <v>Viáticos y pasajes dentro del país</v>
      </c>
      <c r="I364" s="12" t="s">
        <v>2642</v>
      </c>
      <c r="J364" s="16" t="str">
        <f aca="false">IF(ISBLANK(tblPagos[[#This Row],[DocBeneficiario]]),"",VLOOKUP(tblPagos[[#This Row],[DocBeneficiario]],TabProveedores[],3,FALSE()))</f>
        <v>ALEXANDER TORRES</v>
      </c>
      <c r="K364" s="16" t="s">
        <v>4106</v>
      </c>
      <c r="L364" s="17"/>
      <c r="M364" s="18"/>
      <c r="N364" s="17" t="n">
        <v>1487.16</v>
      </c>
      <c r="O364" s="17" t="n">
        <v>0</v>
      </c>
      <c r="P364" s="17" t="n">
        <v>0</v>
      </c>
      <c r="Q364" s="17" t="n">
        <v>0</v>
      </c>
      <c r="R364" s="17" t="n">
        <f aca="false">N364-O364-P364-Q364</f>
        <v>1487.16</v>
      </c>
      <c r="S364" s="14" t="s">
        <v>3302</v>
      </c>
      <c r="T364" s="13"/>
      <c r="U364" s="13"/>
      <c r="V364" s="22" t="s">
        <v>3547</v>
      </c>
      <c r="W364" s="16" t="s">
        <v>3309</v>
      </c>
    </row>
    <row r="365" customFormat="false" ht="61.15" hidden="true" customHeight="false" outlineLevel="0" collapsed="false">
      <c r="A365" s="0" t="n">
        <v>64</v>
      </c>
      <c r="B365" s="15" t="n">
        <v>45454</v>
      </c>
      <c r="C365" s="14" t="s">
        <v>3296</v>
      </c>
      <c r="D365" s="12" t="s">
        <v>4107</v>
      </c>
      <c r="F365" s="0" t="n">
        <v>19857137</v>
      </c>
      <c r="G365" s="12" t="s">
        <v>848</v>
      </c>
      <c r="H365" s="16" t="str">
        <f aca="false">IF(ISBLANK(tblPagos[[#This Row],[CodigoPartida]]),"",VLOOKUP(tblPagos[[#This Row],[CodigoPartida]],Tabla2[],2,FALSE()))</f>
        <v>Viáticos y pasajes dentro del país</v>
      </c>
      <c r="I365" s="12" t="s">
        <v>2773</v>
      </c>
      <c r="J365" s="16" t="str">
        <f aca="false">IF(ISBLANK(tblPagos[[#This Row],[DocBeneficiario]]),"",VLOOKUP(tblPagos[[#This Row],[DocBeneficiario]],TabProveedores[],3,FALSE()))</f>
        <v>DARWIN RONDON</v>
      </c>
      <c r="K365" s="16" t="s">
        <v>4106</v>
      </c>
      <c r="L365" s="17"/>
      <c r="M365" s="18"/>
      <c r="N365" s="17" t="n">
        <v>1465.28</v>
      </c>
      <c r="O365" s="17" t="n">
        <v>0</v>
      </c>
      <c r="P365" s="17" t="n">
        <v>0</v>
      </c>
      <c r="Q365" s="17" t="n">
        <v>0</v>
      </c>
      <c r="R365" s="17" t="n">
        <f aca="false">N365-O365-P365-Q365</f>
        <v>1465.28</v>
      </c>
      <c r="S365" s="14" t="s">
        <v>3302</v>
      </c>
      <c r="T365" s="13"/>
      <c r="U365" s="13"/>
      <c r="V365" s="22" t="s">
        <v>3547</v>
      </c>
      <c r="W365" s="16" t="s">
        <v>3309</v>
      </c>
    </row>
    <row r="366" customFormat="false" ht="61.15" hidden="true" customHeight="false" outlineLevel="0" collapsed="false">
      <c r="A366" s="0" t="n">
        <v>65</v>
      </c>
      <c r="B366" s="15" t="n">
        <v>45454</v>
      </c>
      <c r="C366" s="14" t="s">
        <v>3296</v>
      </c>
      <c r="D366" s="12" t="s">
        <v>4108</v>
      </c>
      <c r="F366" s="0" t="n">
        <v>19857200</v>
      </c>
      <c r="G366" s="12" t="s">
        <v>848</v>
      </c>
      <c r="H366" s="16" t="str">
        <f aca="false">IF(ISBLANK(tblPagos[[#This Row],[CodigoPartida]]),"",VLOOKUP(tblPagos[[#This Row],[CodigoPartida]],Tabla2[],2,FALSE()))</f>
        <v>Viáticos y pasajes dentro del país</v>
      </c>
      <c r="I366" s="12" t="s">
        <v>2624</v>
      </c>
      <c r="J366" s="16" t="str">
        <f aca="false">IF(ISBLANK(tblPagos[[#This Row],[DocBeneficiario]]),"",VLOOKUP(tblPagos[[#This Row],[DocBeneficiario]],TabProveedores[],3,FALSE()))</f>
        <v>MARIOLY ARAUJO</v>
      </c>
      <c r="K366" s="16" t="s">
        <v>4106</v>
      </c>
      <c r="L366" s="17"/>
      <c r="M366" s="18"/>
      <c r="N366" s="17" t="n">
        <v>1465.29</v>
      </c>
      <c r="O366" s="17" t="n">
        <v>0</v>
      </c>
      <c r="P366" s="17" t="n">
        <v>0</v>
      </c>
      <c r="Q366" s="17" t="n">
        <v>0</v>
      </c>
      <c r="R366" s="17" t="n">
        <f aca="false">N366-O366-P366-Q366</f>
        <v>1465.29</v>
      </c>
      <c r="S366" s="14" t="s">
        <v>3302</v>
      </c>
      <c r="T366" s="13"/>
      <c r="U366" s="13"/>
      <c r="V366" s="22" t="s">
        <v>3547</v>
      </c>
      <c r="W366" s="16" t="s">
        <v>3309</v>
      </c>
    </row>
    <row r="367" customFormat="false" ht="46.25" hidden="true" customHeight="false" outlineLevel="0" collapsed="false">
      <c r="A367" s="0" t="n">
        <v>66</v>
      </c>
      <c r="B367" s="15" t="n">
        <v>45454</v>
      </c>
      <c r="C367" s="14" t="s">
        <v>3296</v>
      </c>
      <c r="D367" s="12" t="s">
        <v>4109</v>
      </c>
      <c r="F367" s="0" t="n">
        <v>19861907</v>
      </c>
      <c r="G367" s="12" t="s">
        <v>1503</v>
      </c>
      <c r="H367" s="16" t="str">
        <f aca="false">IF(ISBLANK(tblPagos[[#This Row],[CodigoPartida]]),"",VLOOKUP(tblPagos[[#This Row],[CodigoPartida]],Tabla2[],2,FALSE()))</f>
        <v>Donaciones corrientes a personas</v>
      </c>
      <c r="I367" s="12" t="s">
        <v>3151</v>
      </c>
      <c r="J367" s="16" t="str">
        <f aca="false">IF(ISBLANK(tblPagos[[#This Row],[DocBeneficiario]]),"",VLOOKUP(tblPagos[[#This Row],[DocBeneficiario]],TabProveedores[],3,FALSE()))</f>
        <v>SUSANA TABLANTE</v>
      </c>
      <c r="K367" s="16" t="s">
        <v>4110</v>
      </c>
      <c r="L367" s="17"/>
      <c r="M367" s="18"/>
      <c r="N367" s="17" t="n">
        <v>209223</v>
      </c>
      <c r="O367" s="17" t="n">
        <v>0</v>
      </c>
      <c r="P367" s="17" t="n">
        <v>0</v>
      </c>
      <c r="Q367" s="17" t="n">
        <v>0</v>
      </c>
      <c r="R367" s="17" t="n">
        <f aca="false">N367-O367-P367-Q367</f>
        <v>209223</v>
      </c>
      <c r="S367" s="14" t="s">
        <v>3302</v>
      </c>
      <c r="T367" s="13"/>
      <c r="U367" s="13"/>
      <c r="V367" s="22" t="s">
        <v>3547</v>
      </c>
      <c r="W367" s="16" t="s">
        <v>3329</v>
      </c>
    </row>
    <row r="368" customFormat="false" ht="61.15" hidden="true" customHeight="false" outlineLevel="0" collapsed="false">
      <c r="A368" s="0" t="n">
        <v>67</v>
      </c>
      <c r="B368" s="15" t="n">
        <v>45454</v>
      </c>
      <c r="C368" s="14" t="s">
        <v>3296</v>
      </c>
      <c r="D368" s="12" t="s">
        <v>4111</v>
      </c>
      <c r="F368" s="0" t="n">
        <v>19862273</v>
      </c>
      <c r="G368" s="12" t="s">
        <v>848</v>
      </c>
      <c r="H368" s="16" t="str">
        <f aca="false">IF(ISBLANK(tblPagos[[#This Row],[CodigoPartida]]),"",VLOOKUP(tblPagos[[#This Row],[CodigoPartida]],Tabla2[],2,FALSE()))</f>
        <v>Viáticos y pasajes dentro del país</v>
      </c>
      <c r="I368" s="12" t="s">
        <v>2676</v>
      </c>
      <c r="J368" s="16" t="str">
        <f aca="false">IF(ISBLANK(tblPagos[[#This Row],[DocBeneficiario]]),"",VLOOKUP(tblPagos[[#This Row],[DocBeneficiario]],TabProveedores[],3,FALSE()))</f>
        <v>JOSE LUIS MOLERO</v>
      </c>
      <c r="K368" s="16" t="s">
        <v>4112</v>
      </c>
      <c r="L368" s="17"/>
      <c r="M368" s="18"/>
      <c r="N368" s="17" t="n">
        <v>7435.8</v>
      </c>
      <c r="O368" s="17" t="n">
        <v>0</v>
      </c>
      <c r="P368" s="17" t="n">
        <v>0</v>
      </c>
      <c r="Q368" s="17" t="n">
        <v>0</v>
      </c>
      <c r="R368" s="17" t="n">
        <f aca="false">N368-O368-P368-Q368</f>
        <v>7435.8</v>
      </c>
      <c r="S368" s="14" t="s">
        <v>3302</v>
      </c>
      <c r="T368" s="13"/>
      <c r="U368" s="13"/>
      <c r="V368" s="22" t="s">
        <v>3547</v>
      </c>
      <c r="W368" s="16" t="s">
        <v>3309</v>
      </c>
    </row>
    <row r="369" customFormat="false" ht="61.15" hidden="true" customHeight="false" outlineLevel="0" collapsed="false">
      <c r="A369" s="0" t="n">
        <v>68</v>
      </c>
      <c r="B369" s="15" t="n">
        <v>45454</v>
      </c>
      <c r="C369" s="14" t="s">
        <v>3296</v>
      </c>
      <c r="D369" s="12" t="s">
        <v>4113</v>
      </c>
      <c r="F369" s="0" t="n">
        <v>19862361</v>
      </c>
      <c r="G369" s="12" t="s">
        <v>848</v>
      </c>
      <c r="H369" s="16" t="str">
        <f aca="false">IF(ISBLANK(tblPagos[[#This Row],[CodigoPartida]]),"",VLOOKUP(tblPagos[[#This Row],[CodigoPartida]],Tabla2[],2,FALSE()))</f>
        <v>Viáticos y pasajes dentro del país</v>
      </c>
      <c r="I369" s="12" t="s">
        <v>2865</v>
      </c>
      <c r="J369" s="16" t="str">
        <f aca="false">IF(ISBLANK(tblPagos[[#This Row],[DocBeneficiario]]),"",VLOOKUP(tblPagos[[#This Row],[DocBeneficiario]],TabProveedores[],3,FALSE()))</f>
        <v>MARIA TERESA MEDINA</v>
      </c>
      <c r="K369" s="16" t="s">
        <v>4112</v>
      </c>
      <c r="L369" s="17"/>
      <c r="M369" s="18"/>
      <c r="N369" s="17" t="n">
        <v>7435.81</v>
      </c>
      <c r="O369" s="17" t="n">
        <v>0</v>
      </c>
      <c r="P369" s="17" t="n">
        <v>0</v>
      </c>
      <c r="Q369" s="17" t="n">
        <v>0</v>
      </c>
      <c r="R369" s="17" t="n">
        <f aca="false">N369-O369-P369-Q369</f>
        <v>7435.81</v>
      </c>
      <c r="S369" s="14" t="s">
        <v>3302</v>
      </c>
      <c r="T369" s="13"/>
      <c r="U369" s="13"/>
      <c r="V369" s="22" t="s">
        <v>3547</v>
      </c>
      <c r="W369" s="16" t="s">
        <v>3309</v>
      </c>
    </row>
    <row r="370" customFormat="false" ht="61.15" hidden="true" customHeight="false" outlineLevel="0" collapsed="false">
      <c r="A370" s="0" t="n">
        <v>69</v>
      </c>
      <c r="B370" s="15" t="n">
        <v>45455</v>
      </c>
      <c r="C370" s="14" t="s">
        <v>3296</v>
      </c>
      <c r="D370" s="12" t="s">
        <v>4114</v>
      </c>
      <c r="F370" s="0" t="n">
        <v>19881379</v>
      </c>
      <c r="G370" s="12" t="s">
        <v>848</v>
      </c>
      <c r="H370" s="16" t="str">
        <f aca="false">IF(ISBLANK(tblPagos[[#This Row],[CodigoPartida]]),"",VLOOKUP(tblPagos[[#This Row],[CodigoPartida]],Tabla2[],2,FALSE()))</f>
        <v>Viáticos y pasajes dentro del país</v>
      </c>
      <c r="I370" s="12" t="s">
        <v>2639</v>
      </c>
      <c r="J370" s="16" t="str">
        <f aca="false">IF(ISBLANK(tblPagos[[#This Row],[DocBeneficiario]]),"",VLOOKUP(tblPagos[[#This Row],[DocBeneficiario]],TabProveedores[],3,FALSE()))</f>
        <v>ANDRELYS CHOURIO</v>
      </c>
      <c r="K370" s="16" t="s">
        <v>4112</v>
      </c>
      <c r="L370" s="17"/>
      <c r="M370" s="18"/>
      <c r="N370" s="17" t="n">
        <v>7606.58</v>
      </c>
      <c r="O370" s="17" t="n">
        <v>0</v>
      </c>
      <c r="P370" s="17" t="n">
        <v>0</v>
      </c>
      <c r="Q370" s="17" t="n">
        <v>0</v>
      </c>
      <c r="R370" s="17" t="n">
        <f aca="false">N370-O370-P370-Q370</f>
        <v>7606.58</v>
      </c>
      <c r="S370" s="14" t="s">
        <v>3302</v>
      </c>
      <c r="T370" s="13"/>
      <c r="U370" s="13"/>
      <c r="V370" s="22" t="s">
        <v>3547</v>
      </c>
      <c r="W370" s="16" t="s">
        <v>3309</v>
      </c>
    </row>
    <row r="371" customFormat="false" ht="46.25" hidden="true" customHeight="false" outlineLevel="0" collapsed="false">
      <c r="A371" s="0" t="n">
        <v>70</v>
      </c>
      <c r="B371" s="15" t="n">
        <v>45455</v>
      </c>
      <c r="C371" s="14" t="s">
        <v>3358</v>
      </c>
      <c r="D371" s="12" t="s">
        <v>4115</v>
      </c>
      <c r="F371" s="0" t="n">
        <v>19885535</v>
      </c>
      <c r="G371" s="12" t="s">
        <v>1503</v>
      </c>
      <c r="H371" s="16" t="str">
        <f aca="false">IF(ISBLANK(tblPagos[[#This Row],[CodigoPartida]]),"",VLOOKUP(tblPagos[[#This Row],[CodigoPartida]],Tabla2[],2,FALSE()))</f>
        <v>Donaciones corrientes a personas</v>
      </c>
      <c r="I371" s="12" t="s">
        <v>3153</v>
      </c>
      <c r="J371" s="16" t="str">
        <f aca="false">IF(ISBLANK(tblPagos[[#This Row],[DocBeneficiario]]),"",VLOOKUP(tblPagos[[#This Row],[DocBeneficiario]],TabProveedores[],3,FALSE()))</f>
        <v>ELVIA OLIVAR</v>
      </c>
      <c r="K371" s="16" t="s">
        <v>4116</v>
      </c>
      <c r="L371" s="17"/>
      <c r="M371" s="18"/>
      <c r="N371" s="17" t="n">
        <v>3643</v>
      </c>
      <c r="O371" s="17" t="n">
        <v>0</v>
      </c>
      <c r="P371" s="17" t="n">
        <v>0</v>
      </c>
      <c r="Q371" s="17" t="n">
        <v>0</v>
      </c>
      <c r="R371" s="17" t="n">
        <f aca="false">N371-O371-P371-Q371</f>
        <v>3643</v>
      </c>
      <c r="S371" s="14" t="s">
        <v>3302</v>
      </c>
      <c r="T371" s="13"/>
      <c r="U371" s="13"/>
      <c r="V371" s="22" t="s">
        <v>3547</v>
      </c>
      <c r="W371" s="16" t="s">
        <v>3329</v>
      </c>
    </row>
    <row r="372" customFormat="false" ht="46.25" hidden="true" customHeight="false" outlineLevel="0" collapsed="false">
      <c r="A372" s="0" t="n">
        <v>71</v>
      </c>
      <c r="B372" s="15" t="n">
        <v>45455</v>
      </c>
      <c r="C372" s="14" t="s">
        <v>3296</v>
      </c>
      <c r="D372" s="12" t="s">
        <v>4117</v>
      </c>
      <c r="F372" s="0" t="n">
        <v>19885728</v>
      </c>
      <c r="G372" s="12" t="s">
        <v>1503</v>
      </c>
      <c r="H372" s="16" t="str">
        <f aca="false">IF(ISBLANK(tblPagos[[#This Row],[CodigoPartida]]),"",VLOOKUP(tblPagos[[#This Row],[CodigoPartida]],Tabla2[],2,FALSE()))</f>
        <v>Donaciones corrientes a personas</v>
      </c>
      <c r="I372" s="12" t="s">
        <v>3155</v>
      </c>
      <c r="J372" s="16" t="str">
        <f aca="false">IF(ISBLANK(tblPagos[[#This Row],[DocBeneficiario]]),"",VLOOKUP(tblPagos[[#This Row],[DocBeneficiario]],TabProveedores[],3,FALSE()))</f>
        <v>BETTY OLIVAR</v>
      </c>
      <c r="K372" s="16" t="s">
        <v>4118</v>
      </c>
      <c r="L372" s="17"/>
      <c r="M372" s="18"/>
      <c r="N372" s="17" t="n">
        <v>3642</v>
      </c>
      <c r="O372" s="17" t="n">
        <v>0</v>
      </c>
      <c r="P372" s="17" t="n">
        <v>0</v>
      </c>
      <c r="Q372" s="17" t="n">
        <v>0</v>
      </c>
      <c r="R372" s="17" t="n">
        <f aca="false">N372-O372-P372-Q372</f>
        <v>3642</v>
      </c>
      <c r="S372" s="14" t="s">
        <v>3302</v>
      </c>
      <c r="T372" s="13"/>
      <c r="U372" s="13"/>
      <c r="V372" s="22" t="s">
        <v>3547</v>
      </c>
      <c r="W372" s="16" t="s">
        <v>3329</v>
      </c>
    </row>
    <row r="373" customFormat="false" ht="61.15" hidden="true" customHeight="false" outlineLevel="0" collapsed="false">
      <c r="A373" s="0" t="n">
        <v>72</v>
      </c>
      <c r="B373" s="15" t="n">
        <v>45455</v>
      </c>
      <c r="C373" s="14" t="s">
        <v>3296</v>
      </c>
      <c r="D373" s="12" t="s">
        <v>4119</v>
      </c>
      <c r="F373" s="0" t="n">
        <v>19890135</v>
      </c>
      <c r="G373" s="12" t="s">
        <v>1503</v>
      </c>
      <c r="H373" s="16" t="str">
        <f aca="false">IF(ISBLANK(tblPagos[[#This Row],[CodigoPartida]]),"",VLOOKUP(tblPagos[[#This Row],[CodigoPartida]],Tabla2[],2,FALSE()))</f>
        <v>Donaciones corrientes a personas</v>
      </c>
      <c r="I373" s="12" t="s">
        <v>3157</v>
      </c>
      <c r="J373" s="16" t="str">
        <f aca="false">IF(ISBLANK(tblPagos[[#This Row],[DocBeneficiario]]),"",VLOOKUP(tblPagos[[#This Row],[DocBeneficiario]],TabProveedores[],3,FALSE()))</f>
        <v>TRIPPIN EXPEDITIONS</v>
      </c>
      <c r="K373" s="16" t="s">
        <v>4120</v>
      </c>
      <c r="L373" s="17"/>
      <c r="M373" s="18"/>
      <c r="N373" s="17" t="n">
        <v>7490.78</v>
      </c>
      <c r="O373" s="17" t="n">
        <v>71.95</v>
      </c>
      <c r="P373" s="17" t="n">
        <v>11.99</v>
      </c>
      <c r="Q373" s="17" t="n">
        <v>0.6</v>
      </c>
      <c r="R373" s="17" t="n">
        <f aca="false">N373-O373-P373-Q373</f>
        <v>7406.24</v>
      </c>
      <c r="S373" s="13" t="s">
        <v>4121</v>
      </c>
      <c r="T373" s="22" t="s">
        <v>3951</v>
      </c>
      <c r="U373" s="22" t="s">
        <v>3952</v>
      </c>
      <c r="V373" s="22" t="s">
        <v>3547</v>
      </c>
      <c r="W373" s="16" t="s">
        <v>3003</v>
      </c>
    </row>
    <row r="374" customFormat="false" ht="61.15" hidden="true" customHeight="false" outlineLevel="0" collapsed="false">
      <c r="A374" s="0" t="n">
        <v>73</v>
      </c>
      <c r="B374" s="15" t="n">
        <v>45456</v>
      </c>
      <c r="C374" s="14" t="s">
        <v>3296</v>
      </c>
      <c r="D374" s="12" t="s">
        <v>4122</v>
      </c>
      <c r="F374" s="0" t="n">
        <v>19913846</v>
      </c>
      <c r="G374" s="12" t="s">
        <v>848</v>
      </c>
      <c r="H374" s="16" t="str">
        <f aca="false">IF(ISBLANK(tblPagos[[#This Row],[CodigoPartida]]),"",VLOOKUP(tblPagos[[#This Row],[CodigoPartida]],Tabla2[],2,FALSE()))</f>
        <v>Viáticos y pasajes dentro del país</v>
      </c>
      <c r="I374" s="12" t="s">
        <v>2610</v>
      </c>
      <c r="J374" s="16" t="str">
        <f aca="false">IF(ISBLANK(tblPagos[[#This Row],[DocBeneficiario]]),"",VLOOKUP(tblPagos[[#This Row],[DocBeneficiario]],TabProveedores[],3,FALSE()))</f>
        <v>YOMARI LINARES</v>
      </c>
      <c r="K374" s="16" t="s">
        <v>4123</v>
      </c>
      <c r="L374" s="17"/>
      <c r="M374" s="18"/>
      <c r="N374" s="17" t="n">
        <v>9532.7</v>
      </c>
      <c r="O374" s="17" t="n">
        <v>0</v>
      </c>
      <c r="P374" s="17" t="n">
        <v>0</v>
      </c>
      <c r="Q374" s="17" t="n">
        <v>0</v>
      </c>
      <c r="R374" s="17" t="n">
        <f aca="false">N374-O374-P374-Q374</f>
        <v>9532.7</v>
      </c>
      <c r="S374" s="14" t="s">
        <v>3302</v>
      </c>
      <c r="T374" s="13"/>
      <c r="U374" s="13"/>
      <c r="V374" s="22" t="s">
        <v>3547</v>
      </c>
      <c r="W374" s="16" t="s">
        <v>3309</v>
      </c>
    </row>
    <row r="375" customFormat="false" ht="46.25" hidden="true" customHeight="false" outlineLevel="0" collapsed="false">
      <c r="A375" s="0" t="n">
        <v>74</v>
      </c>
      <c r="B375" s="15" t="n">
        <v>45456</v>
      </c>
      <c r="C375" s="14" t="s">
        <v>3296</v>
      </c>
      <c r="D375" s="12" t="s">
        <v>4124</v>
      </c>
      <c r="F375" s="0" t="n">
        <v>19916726</v>
      </c>
      <c r="G375" s="12" t="s">
        <v>1503</v>
      </c>
      <c r="H375" s="16" t="str">
        <f aca="false">IF(ISBLANK(tblPagos[[#This Row],[CodigoPartida]]),"",VLOOKUP(tblPagos[[#This Row],[CodigoPartida]],Tabla2[],2,FALSE()))</f>
        <v>Donaciones corrientes a personas</v>
      </c>
      <c r="I375" s="12" t="s">
        <v>3081</v>
      </c>
      <c r="J375" s="16" t="str">
        <f aca="false">IF(ISBLANK(tblPagos[[#This Row],[DocBeneficiario]]),"",VLOOKUP(tblPagos[[#This Row],[DocBeneficiario]],TabProveedores[],3,FALSE()))</f>
        <v>QUALITY WATER, C.A</v>
      </c>
      <c r="K375" s="16" t="s">
        <v>4125</v>
      </c>
      <c r="L375" s="17"/>
      <c r="M375" s="18"/>
      <c r="N375" s="17" t="n">
        <v>31373</v>
      </c>
      <c r="O375" s="17" t="n">
        <v>3245.48</v>
      </c>
      <c r="P375" s="17" t="n">
        <v>0</v>
      </c>
      <c r="Q375" s="17" t="n">
        <v>27.05</v>
      </c>
      <c r="R375" s="17" t="n">
        <f aca="false">N375-O375-P375-Q375</f>
        <v>28100.47</v>
      </c>
      <c r="S375" s="13" t="s">
        <v>4126</v>
      </c>
      <c r="T375" s="22" t="s">
        <v>3951</v>
      </c>
      <c r="U375" s="22" t="s">
        <v>3952</v>
      </c>
      <c r="V375" s="22" t="s">
        <v>3547</v>
      </c>
      <c r="W375" s="16" t="s">
        <v>3003</v>
      </c>
    </row>
    <row r="376" customFormat="false" ht="91" hidden="true" customHeight="false" outlineLevel="0" collapsed="false">
      <c r="A376" s="0" t="n">
        <v>75</v>
      </c>
      <c r="B376" s="15" t="n">
        <v>45456</v>
      </c>
      <c r="C376" s="14" t="s">
        <v>3355</v>
      </c>
      <c r="D376" s="12" t="s">
        <v>4127</v>
      </c>
      <c r="F376" s="0" t="n">
        <v>3831095</v>
      </c>
      <c r="G376" s="12" t="s">
        <v>717</v>
      </c>
      <c r="H376" s="16" t="str">
        <f aca="false">IF(ISBLANK(tblPagos[[#This Row],[CodigoPartida]]),"",VLOOKUP(tblPagos[[#This Row],[CodigoPartida]],Tabla2[],2,FALSE()))</f>
        <v>Materiales para equipos de computación</v>
      </c>
      <c r="I376" s="12" t="s">
        <v>3019</v>
      </c>
      <c r="J376" s="16" t="str">
        <f aca="false">IF(ISBLANK(tblPagos[[#This Row],[DocBeneficiario]]),"",VLOOKUP(tblPagos[[#This Row],[DocBeneficiario]],TabProveedores[],3,FALSE()))</f>
        <v>TECNO ECO IMPRESIONES, C.A.</v>
      </c>
      <c r="K376" s="16" t="s">
        <v>4128</v>
      </c>
      <c r="L376" s="17"/>
      <c r="M376" s="18"/>
      <c r="N376" s="17" t="n">
        <v>971.95</v>
      </c>
      <c r="O376" s="17" t="n">
        <v>100.55</v>
      </c>
      <c r="P376" s="17" t="n">
        <v>0</v>
      </c>
      <c r="Q376" s="17" t="n">
        <v>0.84</v>
      </c>
      <c r="R376" s="17" t="n">
        <f aca="false">N376-O376-P376-Q376</f>
        <v>870.56</v>
      </c>
      <c r="S376" s="13" t="s">
        <v>4129</v>
      </c>
      <c r="T376" s="22" t="s">
        <v>3951</v>
      </c>
      <c r="U376" s="22" t="s">
        <v>3952</v>
      </c>
      <c r="V376" s="22" t="s">
        <v>1704</v>
      </c>
      <c r="W376" s="16" t="s">
        <v>3520</v>
      </c>
    </row>
    <row r="377" customFormat="false" ht="46.25" hidden="true" customHeight="false" outlineLevel="0" collapsed="false">
      <c r="A377" s="0" t="n">
        <v>76</v>
      </c>
      <c r="B377" s="15" t="n">
        <v>45456</v>
      </c>
      <c r="C377" s="14" t="s">
        <v>3296</v>
      </c>
      <c r="D377" s="12" t="s">
        <v>4130</v>
      </c>
      <c r="F377" s="0" t="n">
        <v>19925550</v>
      </c>
      <c r="G377" s="12" t="s">
        <v>1503</v>
      </c>
      <c r="H377" s="16" t="str">
        <f aca="false">IF(ISBLANK(tblPagos[[#This Row],[CodigoPartida]]),"",VLOOKUP(tblPagos[[#This Row],[CodigoPartida]],Tabla2[],2,FALSE()))</f>
        <v>Donaciones corrientes a personas</v>
      </c>
      <c r="I377" s="12" t="s">
        <v>4131</v>
      </c>
      <c r="J377" s="16" t="str">
        <f aca="false">IF(ISBLANK(tblPagos[[#This Row],[DocBeneficiario]]),"",VLOOKUP(tblPagos[[#This Row],[DocBeneficiario]],TabProveedores[],3,FALSE()))</f>
        <v>REDVITAL COMERCIALIZADORA, C.A.</v>
      </c>
      <c r="K377" s="16" t="s">
        <v>4132</v>
      </c>
      <c r="L377" s="17"/>
      <c r="M377" s="18"/>
      <c r="N377" s="17" t="n">
        <v>9783</v>
      </c>
      <c r="O377" s="17" t="n">
        <v>1012.04</v>
      </c>
      <c r="P377" s="17" t="n">
        <v>0</v>
      </c>
      <c r="Q377" s="17" t="n">
        <v>7.03</v>
      </c>
      <c r="R377" s="17" t="n">
        <f aca="false">N377-O377-P377-Q377</f>
        <v>8763.93</v>
      </c>
      <c r="S377" s="13" t="s">
        <v>4133</v>
      </c>
      <c r="T377" s="22" t="s">
        <v>3951</v>
      </c>
      <c r="U377" s="22" t="s">
        <v>3952</v>
      </c>
      <c r="V377" s="22" t="s">
        <v>3547</v>
      </c>
      <c r="W377" s="16" t="s">
        <v>3003</v>
      </c>
    </row>
    <row r="378" customFormat="false" ht="61.15" hidden="true" customHeight="false" outlineLevel="0" collapsed="false">
      <c r="A378" s="0" t="n">
        <v>77</v>
      </c>
      <c r="B378" s="15" t="n">
        <v>45456</v>
      </c>
      <c r="C378" s="14" t="s">
        <v>3358</v>
      </c>
      <c r="D378" s="12" t="s">
        <v>4134</v>
      </c>
      <c r="F378" s="0" t="n">
        <v>19925705</v>
      </c>
      <c r="G378" s="12" t="s">
        <v>1503</v>
      </c>
      <c r="H378" s="16" t="str">
        <f aca="false">IF(ISBLANK(tblPagos[[#This Row],[CodigoPartida]]),"",VLOOKUP(tblPagos[[#This Row],[CodigoPartida]],Tabla2[],2,FALSE()))</f>
        <v>Donaciones corrientes a personas</v>
      </c>
      <c r="I378" s="12" t="s">
        <v>2719</v>
      </c>
      <c r="J378" s="16" t="str">
        <f aca="false">IF(ISBLANK(tblPagos[[#This Row],[DocBeneficiario]]),"",VLOOKUP(tblPagos[[#This Row],[DocBeneficiario]],TabProveedores[],3,FALSE()))</f>
        <v>REDVITAL COMERCIALIZADORA, C.A.</v>
      </c>
      <c r="K378" s="16" t="s">
        <v>4135</v>
      </c>
      <c r="L378" s="17"/>
      <c r="M378" s="18"/>
      <c r="N378" s="17" t="n">
        <v>728.63</v>
      </c>
      <c r="O378" s="17" t="n">
        <v>0</v>
      </c>
      <c r="P378" s="17" t="n">
        <v>0</v>
      </c>
      <c r="Q378" s="17" t="n">
        <v>0</v>
      </c>
      <c r="R378" s="17" t="n">
        <f aca="false">N378-O378-P378-Q378</f>
        <v>728.63</v>
      </c>
      <c r="S378" s="13" t="s">
        <v>4136</v>
      </c>
      <c r="T378" s="13"/>
      <c r="U378" s="13"/>
      <c r="V378" s="22" t="s">
        <v>3547</v>
      </c>
      <c r="W378" s="16" t="s">
        <v>3003</v>
      </c>
    </row>
    <row r="379" customFormat="false" ht="46.25" hidden="true" customHeight="false" outlineLevel="0" collapsed="false">
      <c r="A379" s="0" t="n">
        <v>78</v>
      </c>
      <c r="B379" s="15" t="n">
        <v>45456</v>
      </c>
      <c r="C379" s="14" t="s">
        <v>3296</v>
      </c>
      <c r="D379" s="12" t="s">
        <v>4137</v>
      </c>
      <c r="F379" s="0" t="n">
        <v>19937367</v>
      </c>
      <c r="G379" s="12" t="s">
        <v>834</v>
      </c>
      <c r="H379" s="16" t="str">
        <f aca="false">IF(ISBLANK(tblPagos[[#This Row],[CodigoPartida]]),"",VLOOKUP(tblPagos[[#This Row],[CodigoPartida]],Tabla2[],2,FALSE()))</f>
        <v>Relaciones sociales</v>
      </c>
      <c r="I379" s="12" t="s">
        <v>2652</v>
      </c>
      <c r="J379" s="16" t="str">
        <f aca="false">IF(ISBLANK(tblPagos[[#This Row],[DocBeneficiario]]),"",VLOOKUP(tblPagos[[#This Row],[DocBeneficiario]],TabProveedores[],3,FALSE()))</f>
        <v>MERLIN RODRIGUEZ</v>
      </c>
      <c r="K379" s="16" t="s">
        <v>4138</v>
      </c>
      <c r="L379" s="17"/>
      <c r="M379" s="18"/>
      <c r="N379" s="17" t="n">
        <v>10926</v>
      </c>
      <c r="O379" s="17" t="n">
        <v>0</v>
      </c>
      <c r="P379" s="17" t="n">
        <v>0</v>
      </c>
      <c r="Q379" s="17" t="n">
        <v>0</v>
      </c>
      <c r="R379" s="17" t="n">
        <f aca="false">N379-O379-P379-Q379</f>
        <v>10926</v>
      </c>
      <c r="S379" s="14" t="s">
        <v>3302</v>
      </c>
      <c r="T379" s="13"/>
      <c r="U379" s="13"/>
      <c r="V379" s="22" t="s">
        <v>3547</v>
      </c>
      <c r="W379" s="16" t="s">
        <v>3292</v>
      </c>
    </row>
    <row r="380" customFormat="false" ht="46.25" hidden="true" customHeight="false" outlineLevel="0" collapsed="false">
      <c r="A380" s="0" t="n">
        <v>79</v>
      </c>
      <c r="B380" s="15" t="n">
        <v>45456</v>
      </c>
      <c r="C380" s="14" t="s">
        <v>3296</v>
      </c>
      <c r="D380" s="12" t="s">
        <v>4139</v>
      </c>
      <c r="F380" s="0" t="n">
        <v>19928593</v>
      </c>
      <c r="G380" s="12" t="s">
        <v>848</v>
      </c>
      <c r="H380" s="16" t="str">
        <f aca="false">IF(ISBLANK(tblPagos[[#This Row],[CodigoPartida]]),"",VLOOKUP(tblPagos[[#This Row],[CodigoPartida]],Tabla2[],2,FALSE()))</f>
        <v>Viáticos y pasajes dentro del país</v>
      </c>
      <c r="I380" s="12" t="s">
        <v>2655</v>
      </c>
      <c r="J380" s="16" t="str">
        <f aca="false">IF(ISBLANK(tblPagos[[#This Row],[DocBeneficiario]]),"",VLOOKUP(tblPagos[[#This Row],[DocBeneficiario]],TabProveedores[],3,FALSE()))</f>
        <v>NELSON BELZAREZ</v>
      </c>
      <c r="K380" s="16" t="s">
        <v>4140</v>
      </c>
      <c r="L380" s="17"/>
      <c r="M380" s="18"/>
      <c r="N380" s="17" t="n">
        <v>12068.93</v>
      </c>
      <c r="O380" s="17" t="n">
        <v>0</v>
      </c>
      <c r="P380" s="17" t="n">
        <v>0</v>
      </c>
      <c r="Q380" s="17" t="n">
        <v>0</v>
      </c>
      <c r="R380" s="17" t="n">
        <f aca="false">N380-O380-P380-Q380</f>
        <v>12068.93</v>
      </c>
      <c r="S380" s="14" t="s">
        <v>3302</v>
      </c>
      <c r="T380" s="13"/>
      <c r="U380" s="13"/>
      <c r="V380" s="22" t="s">
        <v>3547</v>
      </c>
      <c r="W380" s="16" t="s">
        <v>3309</v>
      </c>
    </row>
    <row r="381" customFormat="false" ht="46.25" hidden="true" customHeight="false" outlineLevel="0" collapsed="false">
      <c r="A381" s="0" t="n">
        <v>80</v>
      </c>
      <c r="B381" s="15" t="n">
        <v>45457</v>
      </c>
      <c r="C381" s="14" t="s">
        <v>3296</v>
      </c>
      <c r="D381" s="12" t="s">
        <v>4141</v>
      </c>
      <c r="F381" s="0" t="n">
        <v>19949544</v>
      </c>
      <c r="G381" s="12" t="s">
        <v>848</v>
      </c>
      <c r="H381" s="16" t="str">
        <f aca="false">IF(ISBLANK(tblPagos[[#This Row],[CodigoPartida]]),"",VLOOKUP(tblPagos[[#This Row],[CodigoPartida]],Tabla2[],2,FALSE()))</f>
        <v>Viáticos y pasajes dentro del país</v>
      </c>
      <c r="I381" s="12" t="s">
        <v>2865</v>
      </c>
      <c r="J381" s="16" t="str">
        <f aca="false">IF(ISBLANK(tblPagos[[#This Row],[DocBeneficiario]]),"",VLOOKUP(tblPagos[[#This Row],[DocBeneficiario]],TabProveedores[],3,FALSE()))</f>
        <v>MARIA TERESA MEDINA</v>
      </c>
      <c r="K381" s="16" t="s">
        <v>4142</v>
      </c>
      <c r="L381" s="17"/>
      <c r="M381" s="18"/>
      <c r="N381" s="17" t="n">
        <v>2928.17</v>
      </c>
      <c r="O381" s="17" t="n">
        <v>0</v>
      </c>
      <c r="P381" s="17" t="n">
        <v>0</v>
      </c>
      <c r="Q381" s="17" t="n">
        <v>0</v>
      </c>
      <c r="R381" s="17" t="n">
        <f aca="false">N381-O381-P381-Q381</f>
        <v>2928.17</v>
      </c>
      <c r="S381" s="14" t="s">
        <v>3302</v>
      </c>
      <c r="T381" s="13"/>
      <c r="U381" s="13"/>
      <c r="V381" s="22" t="s">
        <v>3547</v>
      </c>
      <c r="W381" s="16" t="s">
        <v>3309</v>
      </c>
    </row>
    <row r="382" customFormat="false" ht="31.3" hidden="true" customHeight="false" outlineLevel="0" collapsed="false">
      <c r="A382" s="0" t="n">
        <v>81</v>
      </c>
      <c r="B382" s="15" t="n">
        <v>45457</v>
      </c>
      <c r="C382" s="14" t="s">
        <v>3506</v>
      </c>
      <c r="D382" s="12" t="s">
        <v>4143</v>
      </c>
      <c r="G382" s="12" t="s">
        <v>8</v>
      </c>
      <c r="H382" s="16" t="str">
        <f aca="false">IF(ISBLANK(tblPagos[[#This Row],[CodigoPartida]]),"",VLOOKUP(tblPagos[[#This Row],[CodigoPartida]],Tabla2[],2,FALSE()))</f>
        <v>Sueldos básicos personal fijo a tiempo completo</v>
      </c>
      <c r="I382" s="12" t="s">
        <v>2601</v>
      </c>
      <c r="J382" s="16" t="str">
        <f aca="false">IF(ISBLANK(tblPagos[[#This Row],[DocBeneficiario]]),"",VLOOKUP(tblPagos[[#This Row],[DocBeneficiario]],TabProveedores[],3,FALSE()))</f>
        <v>LOTERIA DEL ZULIA</v>
      </c>
      <c r="K382" s="16" t="s">
        <v>4144</v>
      </c>
      <c r="L382" s="17"/>
      <c r="M382" s="18"/>
      <c r="N382" s="17" t="n">
        <v>2953</v>
      </c>
      <c r="O382" s="17" t="n">
        <v>0</v>
      </c>
      <c r="P382" s="17" t="n">
        <v>0</v>
      </c>
      <c r="Q382" s="17" t="n">
        <v>0</v>
      </c>
      <c r="R382" s="17" t="n">
        <f aca="false">N382-O382-P382-Q382</f>
        <v>2953</v>
      </c>
      <c r="S382" s="14" t="s">
        <v>3302</v>
      </c>
      <c r="T382" s="13"/>
      <c r="U382" s="13"/>
      <c r="V382" s="22" t="s">
        <v>1704</v>
      </c>
      <c r="W382" s="16" t="s">
        <v>3509</v>
      </c>
    </row>
    <row r="383" customFormat="false" ht="31.3" hidden="true" customHeight="false" outlineLevel="0" collapsed="false">
      <c r="A383" s="0" t="n">
        <v>82</v>
      </c>
      <c r="B383" s="15" t="n">
        <v>45457</v>
      </c>
      <c r="C383" s="14" t="s">
        <v>3506</v>
      </c>
      <c r="D383" s="12" t="s">
        <v>4143</v>
      </c>
      <c r="G383" s="12" t="s">
        <v>8</v>
      </c>
      <c r="H383" s="16" t="str">
        <f aca="false">IF(ISBLANK(tblPagos[[#This Row],[CodigoPartida]]),"",VLOOKUP(tblPagos[[#This Row],[CodigoPartida]],Tabla2[],2,FALSE()))</f>
        <v>Sueldos básicos personal fijo a tiempo completo</v>
      </c>
      <c r="I383" s="12" t="s">
        <v>2601</v>
      </c>
      <c r="J383" s="16" t="str">
        <f aca="false">IF(ISBLANK(tblPagos[[#This Row],[DocBeneficiario]]),"",VLOOKUP(tblPagos[[#This Row],[DocBeneficiario]],TabProveedores[],3,FALSE()))</f>
        <v>LOTERIA DEL ZULIA</v>
      </c>
      <c r="K383" s="16" t="s">
        <v>4144</v>
      </c>
      <c r="L383" s="17"/>
      <c r="M383" s="18"/>
      <c r="N383" s="17" t="n">
        <v>35100</v>
      </c>
      <c r="O383" s="17" t="n">
        <v>0</v>
      </c>
      <c r="P383" s="17" t="n">
        <v>0</v>
      </c>
      <c r="Q383" s="17" t="n">
        <v>0</v>
      </c>
      <c r="R383" s="17" t="n">
        <f aca="false">N383-O383-P383-Q383</f>
        <v>35100</v>
      </c>
      <c r="S383" s="14" t="s">
        <v>3302</v>
      </c>
      <c r="T383" s="13"/>
      <c r="U383" s="13"/>
      <c r="V383" s="22" t="s">
        <v>1704</v>
      </c>
      <c r="W383" s="16" t="s">
        <v>3509</v>
      </c>
    </row>
    <row r="384" customFormat="false" ht="31.3" hidden="true" customHeight="false" outlineLevel="0" collapsed="false">
      <c r="A384" s="0" t="n">
        <v>83</v>
      </c>
      <c r="B384" s="15" t="n">
        <v>45457</v>
      </c>
      <c r="C384" s="14" t="s">
        <v>3506</v>
      </c>
      <c r="D384" s="12" t="s">
        <v>4143</v>
      </c>
      <c r="G384" s="12" t="s">
        <v>78</v>
      </c>
      <c r="H384" s="16" t="str">
        <f aca="false">IF(ISBLANK(tblPagos[[#This Row],[CodigoPartida]]),"",VLOOKUP(tblPagos[[#This Row],[CodigoPartida]],Tabla2[],2,FALSE()))</f>
        <v>Primas por hijos e hijas al personal empleado</v>
      </c>
      <c r="I384" s="12" t="s">
        <v>2601</v>
      </c>
      <c r="J384" s="16" t="str">
        <f aca="false">IF(ISBLANK(tblPagos[[#This Row],[DocBeneficiario]]),"",VLOOKUP(tblPagos[[#This Row],[DocBeneficiario]],TabProveedores[],3,FALSE()))</f>
        <v>LOTERIA DEL ZULIA</v>
      </c>
      <c r="K384" s="16" t="s">
        <v>4144</v>
      </c>
      <c r="L384" s="17"/>
      <c r="M384" s="18"/>
      <c r="N384" s="17" t="n">
        <v>112.5</v>
      </c>
      <c r="O384" s="17" t="n">
        <v>0</v>
      </c>
      <c r="P384" s="17" t="n">
        <v>0</v>
      </c>
      <c r="Q384" s="17" t="n">
        <v>0</v>
      </c>
      <c r="R384" s="17" t="n">
        <f aca="false">N384-O384-P384-Q384</f>
        <v>112.5</v>
      </c>
      <c r="S384" s="14" t="s">
        <v>3302</v>
      </c>
      <c r="T384" s="13"/>
      <c r="U384" s="13"/>
      <c r="V384" s="22" t="s">
        <v>1704</v>
      </c>
      <c r="W384" s="16" t="s">
        <v>3509</v>
      </c>
    </row>
    <row r="385" customFormat="false" ht="46.25" hidden="true" customHeight="false" outlineLevel="0" collapsed="false">
      <c r="A385" s="0" t="n">
        <v>84</v>
      </c>
      <c r="B385" s="15" t="n">
        <v>45457</v>
      </c>
      <c r="C385" s="14" t="s">
        <v>3506</v>
      </c>
      <c r="D385" s="12" t="s">
        <v>4143</v>
      </c>
      <c r="G385" s="12" t="s">
        <v>86</v>
      </c>
      <c r="H385" s="16" t="str">
        <f aca="false">IF(ISBLANK(tblPagos[[#This Row],[CodigoPartida]]),"",VLOOKUP(tblPagos[[#This Row],[CodigoPartida]],Tabla2[],2,FALSE()))</f>
        <v>Primas de profesionalización al personal empleado</v>
      </c>
      <c r="I385" s="12" t="s">
        <v>2601</v>
      </c>
      <c r="J385" s="16" t="str">
        <f aca="false">IF(ISBLANK(tblPagos[[#This Row],[DocBeneficiario]]),"",VLOOKUP(tblPagos[[#This Row],[DocBeneficiario]],TabProveedores[],3,FALSE()))</f>
        <v>LOTERIA DEL ZULIA</v>
      </c>
      <c r="K385" s="16" t="s">
        <v>4144</v>
      </c>
      <c r="L385" s="17"/>
      <c r="M385" s="18"/>
      <c r="N385" s="17" t="n">
        <v>538.65</v>
      </c>
      <c r="O385" s="17" t="n">
        <v>0</v>
      </c>
      <c r="P385" s="17" t="n">
        <v>0</v>
      </c>
      <c r="Q385" s="17" t="n">
        <v>0</v>
      </c>
      <c r="R385" s="17" t="n">
        <f aca="false">N385-O385-P385-Q385</f>
        <v>538.65</v>
      </c>
      <c r="S385" s="14" t="s">
        <v>3302</v>
      </c>
      <c r="T385" s="13"/>
      <c r="U385" s="13"/>
      <c r="V385" s="22" t="s">
        <v>1704</v>
      </c>
      <c r="W385" s="16" t="s">
        <v>3509</v>
      </c>
    </row>
    <row r="386" customFormat="false" ht="31.3" hidden="true" customHeight="false" outlineLevel="0" collapsed="false">
      <c r="A386" s="0" t="n">
        <v>85</v>
      </c>
      <c r="B386" s="15" t="n">
        <v>45457</v>
      </c>
      <c r="C386" s="14" t="s">
        <v>3506</v>
      </c>
      <c r="D386" s="12" t="s">
        <v>4143</v>
      </c>
      <c r="G386" s="12" t="s">
        <v>88</v>
      </c>
      <c r="H386" s="16" t="str">
        <f aca="false">IF(ISBLANK(tblPagos[[#This Row],[CodigoPartida]]),"",VLOOKUP(tblPagos[[#This Row],[CodigoPartida]],Tabla2[],2,FALSE()))</f>
        <v>Primas por antigüedad al personal empleado</v>
      </c>
      <c r="I386" s="12" t="s">
        <v>2601</v>
      </c>
      <c r="J386" s="16" t="str">
        <f aca="false">IF(ISBLANK(tblPagos[[#This Row],[DocBeneficiario]]),"",VLOOKUP(tblPagos[[#This Row],[DocBeneficiario]],TabProveedores[],3,FALSE()))</f>
        <v>LOTERIA DEL ZULIA</v>
      </c>
      <c r="K386" s="16" t="s">
        <v>4144</v>
      </c>
      <c r="L386" s="17"/>
      <c r="M386" s="18"/>
      <c r="N386" s="17" t="n">
        <v>195.92</v>
      </c>
      <c r="O386" s="17" t="n">
        <v>0</v>
      </c>
      <c r="P386" s="17" t="n">
        <v>0</v>
      </c>
      <c r="Q386" s="17" t="n">
        <v>0</v>
      </c>
      <c r="R386" s="17" t="n">
        <f aca="false">N386-O386-P386-Q386</f>
        <v>195.92</v>
      </c>
      <c r="S386" s="14" t="s">
        <v>3302</v>
      </c>
      <c r="T386" s="13"/>
      <c r="U386" s="13"/>
      <c r="V386" s="22" t="s">
        <v>1704</v>
      </c>
      <c r="W386" s="16" t="s">
        <v>3509</v>
      </c>
    </row>
    <row r="387" customFormat="false" ht="31.3" hidden="true" customHeight="false" outlineLevel="0" collapsed="false">
      <c r="A387" s="0" t="n">
        <v>86</v>
      </c>
      <c r="B387" s="15" t="n">
        <v>45457</v>
      </c>
      <c r="C387" s="14" t="s">
        <v>3506</v>
      </c>
      <c r="D387" s="12" t="s">
        <v>4143</v>
      </c>
      <c r="G387" s="12" t="s">
        <v>242</v>
      </c>
      <c r="H387" s="16" t="str">
        <f aca="false">IF(ISBLANK(tblPagos[[#This Row],[CodigoPartida]]),"",VLOOKUP(tblPagos[[#This Row],[CodigoPartida]],Tabla2[],2,FALSE()))</f>
        <v>Otros complementos al personal empleado</v>
      </c>
      <c r="I387" s="12" t="s">
        <v>2601</v>
      </c>
      <c r="J387" s="16" t="str">
        <f aca="false">IF(ISBLANK(tblPagos[[#This Row],[DocBeneficiario]]),"",VLOOKUP(tblPagos[[#This Row],[DocBeneficiario]],TabProveedores[],3,FALSE()))</f>
        <v>LOTERIA DEL ZULIA</v>
      </c>
      <c r="K387" s="16" t="s">
        <v>4144</v>
      </c>
      <c r="L387" s="17"/>
      <c r="M387" s="18"/>
      <c r="N387" s="17" t="n">
        <v>62.5</v>
      </c>
      <c r="O387" s="17" t="n">
        <v>0</v>
      </c>
      <c r="P387" s="17" t="n">
        <v>0</v>
      </c>
      <c r="Q387" s="17" t="n">
        <v>0</v>
      </c>
      <c r="R387" s="17" t="n">
        <f aca="false">N387-O387-P387-Q387</f>
        <v>62.5</v>
      </c>
      <c r="S387" s="14" t="s">
        <v>3302</v>
      </c>
      <c r="T387" s="13"/>
      <c r="U387" s="13"/>
      <c r="V387" s="22" t="s">
        <v>1704</v>
      </c>
      <c r="W387" s="16" t="s">
        <v>3509</v>
      </c>
    </row>
    <row r="388" customFormat="false" ht="61.15" hidden="true" customHeight="false" outlineLevel="0" collapsed="false">
      <c r="A388" s="0" t="n">
        <v>87</v>
      </c>
      <c r="B388" s="15" t="n">
        <v>45457</v>
      </c>
      <c r="C388" s="14" t="s">
        <v>3296</v>
      </c>
      <c r="D388" s="12" t="s">
        <v>4145</v>
      </c>
      <c r="F388" s="0" t="n">
        <v>19952900</v>
      </c>
      <c r="G388" s="12" t="s">
        <v>848</v>
      </c>
      <c r="H388" s="16" t="str">
        <f aca="false">IF(ISBLANK(tblPagos[[#This Row],[CodigoPartida]]),"",VLOOKUP(tblPagos[[#This Row],[CodigoPartida]],Tabla2[],2,FALSE()))</f>
        <v>Viáticos y pasajes dentro del país</v>
      </c>
      <c r="I388" s="12" t="s">
        <v>2642</v>
      </c>
      <c r="J388" s="16" t="str">
        <f aca="false">IF(ISBLANK(tblPagos[[#This Row],[DocBeneficiario]]),"",VLOOKUP(tblPagos[[#This Row],[DocBeneficiario]],TabProveedores[],3,FALSE()))</f>
        <v>ALEXANDER TORRES</v>
      </c>
      <c r="K388" s="16" t="s">
        <v>4146</v>
      </c>
      <c r="L388" s="17"/>
      <c r="M388" s="18"/>
      <c r="N388" s="17" t="n">
        <v>1092.6</v>
      </c>
      <c r="O388" s="17" t="n">
        <v>0</v>
      </c>
      <c r="P388" s="17" t="n">
        <v>0</v>
      </c>
      <c r="Q388" s="17" t="n">
        <v>0</v>
      </c>
      <c r="R388" s="17" t="n">
        <f aca="false">N388-O388-P388-Q388</f>
        <v>1092.6</v>
      </c>
      <c r="S388" s="14" t="s">
        <v>3302</v>
      </c>
      <c r="T388" s="13"/>
      <c r="U388" s="13"/>
      <c r="V388" s="22" t="s">
        <v>3547</v>
      </c>
      <c r="W388" s="16" t="s">
        <v>3309</v>
      </c>
    </row>
    <row r="389" customFormat="false" ht="46.25" hidden="true" customHeight="false" outlineLevel="0" collapsed="false">
      <c r="A389" s="0" t="n">
        <v>88</v>
      </c>
      <c r="B389" s="15" t="n">
        <v>45457</v>
      </c>
      <c r="C389" s="14" t="s">
        <v>3296</v>
      </c>
      <c r="D389" s="12" t="s">
        <v>4147</v>
      </c>
      <c r="F389" s="0" t="n">
        <v>19959787</v>
      </c>
      <c r="G389" s="12" t="s">
        <v>1503</v>
      </c>
      <c r="H389" s="16" t="str">
        <f aca="false">IF(ISBLANK(tblPagos[[#This Row],[CodigoPartida]]),"",VLOOKUP(tblPagos[[#This Row],[CodigoPartida]],Tabla2[],2,FALSE()))</f>
        <v>Donaciones corrientes a personas</v>
      </c>
      <c r="I389" s="12" t="s">
        <v>2693</v>
      </c>
      <c r="J389" s="16" t="str">
        <f aca="false">IF(ISBLANK(tblPagos[[#This Row],[DocBeneficiario]]),"",VLOOKUP(tblPagos[[#This Row],[DocBeneficiario]],TabProveedores[],3,FALSE()))</f>
        <v>SUMINISTROS MEDIPAZ, C.A.</v>
      </c>
      <c r="K389" s="16" t="s">
        <v>4148</v>
      </c>
      <c r="L389" s="17"/>
      <c r="M389" s="18"/>
      <c r="N389" s="17" t="n">
        <v>63875</v>
      </c>
      <c r="O389" s="17" t="n">
        <v>0</v>
      </c>
      <c r="P389" s="17" t="n">
        <v>0</v>
      </c>
      <c r="Q389" s="17" t="n">
        <v>0</v>
      </c>
      <c r="R389" s="17" t="n">
        <f aca="false">N389-O389-P389-Q389</f>
        <v>63875</v>
      </c>
      <c r="S389" s="14" t="s">
        <v>3302</v>
      </c>
      <c r="T389" s="13"/>
      <c r="U389" s="13"/>
      <c r="V389" s="22" t="s">
        <v>3547</v>
      </c>
      <c r="W389" s="16" t="s">
        <v>3003</v>
      </c>
    </row>
    <row r="390" customFormat="false" ht="46.25" hidden="true" customHeight="false" outlineLevel="0" collapsed="false">
      <c r="A390" s="0" t="n">
        <v>89</v>
      </c>
      <c r="B390" s="15" t="n">
        <v>45457</v>
      </c>
      <c r="C390" s="14" t="s">
        <v>3296</v>
      </c>
      <c r="D390" s="12" t="s">
        <v>4149</v>
      </c>
      <c r="F390" s="0" t="n">
        <v>19962127</v>
      </c>
      <c r="G390" s="12" t="s">
        <v>848</v>
      </c>
      <c r="H390" s="16" t="str">
        <f aca="false">IF(ISBLANK(tblPagos[[#This Row],[CodigoPartida]]),"",VLOOKUP(tblPagos[[#This Row],[CodigoPartida]],Tabla2[],2,FALSE()))</f>
        <v>Viáticos y pasajes dentro del país</v>
      </c>
      <c r="I390" s="12" t="s">
        <v>2674</v>
      </c>
      <c r="J390" s="16" t="str">
        <f aca="false">IF(ISBLANK(tblPagos[[#This Row],[DocBeneficiario]]),"",VLOOKUP(tblPagos[[#This Row],[DocBeneficiario]],TabProveedores[],3,FALSE()))</f>
        <v>JOAN HUERTA</v>
      </c>
      <c r="K390" s="16" t="s">
        <v>4140</v>
      </c>
      <c r="L390" s="17"/>
      <c r="M390" s="18"/>
      <c r="N390" s="17" t="n">
        <v>5550.41</v>
      </c>
      <c r="O390" s="17" t="n">
        <v>0</v>
      </c>
      <c r="P390" s="17" t="n">
        <v>0</v>
      </c>
      <c r="Q390" s="17" t="n">
        <v>0</v>
      </c>
      <c r="R390" s="17" t="n">
        <f aca="false">N390-O390-P390-Q390</f>
        <v>5550.41</v>
      </c>
      <c r="S390" s="14" t="s">
        <v>3302</v>
      </c>
      <c r="T390" s="13"/>
      <c r="U390" s="13"/>
      <c r="V390" s="22" t="s">
        <v>3547</v>
      </c>
      <c r="W390" s="16" t="s">
        <v>3309</v>
      </c>
    </row>
    <row r="391" customFormat="false" ht="76.1" hidden="true" customHeight="false" outlineLevel="0" collapsed="false">
      <c r="A391" s="0" t="n">
        <v>90</v>
      </c>
      <c r="B391" s="15" t="n">
        <v>45457</v>
      </c>
      <c r="C391" s="14" t="s">
        <v>3296</v>
      </c>
      <c r="D391" s="12" t="s">
        <v>4150</v>
      </c>
      <c r="F391" s="0" t="n">
        <v>19962299</v>
      </c>
      <c r="G391" s="12" t="s">
        <v>848</v>
      </c>
      <c r="H391" s="16" t="str">
        <f aca="false">IF(ISBLANK(tblPagos[[#This Row],[CodigoPartida]]),"",VLOOKUP(tblPagos[[#This Row],[CodigoPartida]],Tabla2[],2,FALSE()))</f>
        <v>Viáticos y pasajes dentro del país</v>
      </c>
      <c r="I391" s="12" t="s">
        <v>2655</v>
      </c>
      <c r="J391" s="16" t="str">
        <f aca="false">IF(ISBLANK(tblPagos[[#This Row],[DocBeneficiario]]),"",VLOOKUP(tblPagos[[#This Row],[DocBeneficiario]],TabProveedores[],3,FALSE()))</f>
        <v>NELSON BELZAREZ</v>
      </c>
      <c r="K391" s="16" t="s">
        <v>4151</v>
      </c>
      <c r="L391" s="17"/>
      <c r="M391" s="18"/>
      <c r="N391" s="17" t="n">
        <v>11144.52</v>
      </c>
      <c r="O391" s="17" t="n">
        <v>0</v>
      </c>
      <c r="P391" s="17" t="n">
        <v>0</v>
      </c>
      <c r="Q391" s="17" t="n">
        <v>0</v>
      </c>
      <c r="R391" s="17" t="n">
        <f aca="false">N391-O391-P391-Q391</f>
        <v>11144.52</v>
      </c>
      <c r="S391" s="14" t="s">
        <v>3302</v>
      </c>
      <c r="T391" s="13"/>
      <c r="U391" s="13"/>
      <c r="V391" s="22" t="s">
        <v>3547</v>
      </c>
      <c r="W391" s="16" t="s">
        <v>3309</v>
      </c>
    </row>
    <row r="392" customFormat="false" ht="61.15" hidden="true" customHeight="false" outlineLevel="0" collapsed="false">
      <c r="A392" s="0" t="n">
        <v>91</v>
      </c>
      <c r="B392" s="15" t="n">
        <v>45457</v>
      </c>
      <c r="C392" s="14" t="s">
        <v>3296</v>
      </c>
      <c r="D392" s="12" t="s">
        <v>4152</v>
      </c>
      <c r="F392" s="0" t="n">
        <v>19963982</v>
      </c>
      <c r="G392" s="12" t="s">
        <v>818</v>
      </c>
      <c r="H392" s="16" t="str">
        <f aca="false">IF(ISBLANK(tblPagos[[#This Row],[CodigoPartida]]),"",VLOOKUP(tblPagos[[#This Row],[CodigoPartida]],Tabla2[],2,FALSE()))</f>
        <v>Fletes y embalajes</v>
      </c>
      <c r="I392" s="12" t="s">
        <v>3006</v>
      </c>
      <c r="J392" s="16" t="str">
        <f aca="false">IF(ISBLANK(tblPagos[[#This Row],[DocBeneficiario]]),"",VLOOKUP(tblPagos[[#This Row],[DocBeneficiario]],TabProveedores[],3,FALSE()))</f>
        <v>SERVICIOS LEZAMA, C.A</v>
      </c>
      <c r="K392" s="16" t="s">
        <v>4153</v>
      </c>
      <c r="L392" s="17"/>
      <c r="M392" s="18"/>
      <c r="N392" s="17" t="n">
        <v>1206.6</v>
      </c>
      <c r="O392" s="17" t="n">
        <v>0</v>
      </c>
      <c r="P392" s="17" t="n">
        <v>24.13</v>
      </c>
      <c r="Q392" s="17" t="n">
        <v>1.21</v>
      </c>
      <c r="R392" s="17" t="n">
        <f aca="false">N392-O392-P392-Q392</f>
        <v>1181.26</v>
      </c>
      <c r="S392" s="13" t="s">
        <v>4154</v>
      </c>
      <c r="T392" s="22" t="s">
        <v>3951</v>
      </c>
      <c r="U392" s="13"/>
      <c r="V392" s="22" t="s">
        <v>3547</v>
      </c>
      <c r="W392" s="16" t="s">
        <v>3389</v>
      </c>
    </row>
    <row r="393" customFormat="false" ht="16.4" hidden="true" customHeight="false" outlineLevel="0" collapsed="false">
      <c r="A393" s="0" t="n">
        <v>92</v>
      </c>
      <c r="B393" s="15" t="n">
        <v>45457</v>
      </c>
      <c r="C393" s="14" t="s">
        <v>3296</v>
      </c>
      <c r="D393" s="12" t="s">
        <v>4155</v>
      </c>
      <c r="F393" s="0" t="n">
        <v>19964189</v>
      </c>
      <c r="H393" s="16" t="str">
        <f aca="false">IF(ISBLANK(tblPagos[[#This Row],[CodigoPartida]]),"",VLOOKUP(tblPagos[[#This Row],[CodigoPartida]],Tabla2[],2,FALSE()))</f>
        <v/>
      </c>
      <c r="J393" s="16" t="str">
        <f aca="false">IF(ISBLANK(tblPagos[[#This Row],[DocBeneficiario]]),"",VLOOKUP(tblPagos[[#This Row],[DocBeneficiario]],TabProveedores[],3,FALSE()))</f>
        <v/>
      </c>
      <c r="K393" s="16" t="s">
        <v>3724</v>
      </c>
      <c r="L393" s="17"/>
      <c r="M393" s="18"/>
      <c r="N393" s="17" t="n">
        <v>2937</v>
      </c>
      <c r="O393" s="17" t="n">
        <v>0</v>
      </c>
      <c r="P393" s="17" t="n">
        <v>0</v>
      </c>
      <c r="Q393" s="17" t="n">
        <v>0</v>
      </c>
      <c r="R393" s="17" t="n">
        <f aca="false">N393-O393-P393-Q393</f>
        <v>2937</v>
      </c>
      <c r="S393" s="13" t="s">
        <v>3724</v>
      </c>
      <c r="T393" s="13"/>
      <c r="U393" s="13"/>
      <c r="V393" s="22"/>
      <c r="W393" s="16" t="s">
        <v>3724</v>
      </c>
    </row>
    <row r="394" customFormat="false" ht="46.25" hidden="true" customHeight="false" outlineLevel="0" collapsed="false">
      <c r="A394" s="0" t="n">
        <v>93</v>
      </c>
      <c r="B394" s="15" t="n">
        <v>45457</v>
      </c>
      <c r="C394" s="14" t="s">
        <v>3355</v>
      </c>
      <c r="D394" s="12" t="s">
        <v>4156</v>
      </c>
      <c r="F394" s="0" t="n">
        <v>3840736</v>
      </c>
      <c r="G394" s="12" t="s">
        <v>571</v>
      </c>
      <c r="H394" s="16" t="str">
        <f aca="false">IF(ISBLANK(tblPagos[[#This Row],[CodigoPartida]]),"",VLOOKUP(tblPagos[[#This Row],[CodigoPartida]],Tabla2[],2,FALSE()))</f>
        <v>Alimentos y bebidas para personas</v>
      </c>
      <c r="I394" s="12" t="s">
        <v>2919</v>
      </c>
      <c r="J394" s="16" t="str">
        <f aca="false">IF(ISBLANK(tblPagos[[#This Row],[DocBeneficiario]]),"",VLOOKUP(tblPagos[[#This Row],[DocBeneficiario]],TabProveedores[],3,FALSE()))</f>
        <v>FELIX JOSE MORENO</v>
      </c>
      <c r="K394" s="16" t="s">
        <v>4157</v>
      </c>
      <c r="L394" s="17"/>
      <c r="M394" s="18"/>
      <c r="N394" s="17" t="n">
        <v>2796.2</v>
      </c>
      <c r="O394" s="17" t="n">
        <v>0</v>
      </c>
      <c r="P394" s="17" t="n">
        <v>0</v>
      </c>
      <c r="Q394" s="17" t="n">
        <v>0</v>
      </c>
      <c r="R394" s="17" t="n">
        <f aca="false">N394-O394-P394-Q394</f>
        <v>2796.2</v>
      </c>
      <c r="S394" s="13" t="s">
        <v>4158</v>
      </c>
      <c r="T394" s="13"/>
      <c r="U394" s="13"/>
      <c r="V394" s="22" t="s">
        <v>1704</v>
      </c>
      <c r="W394" s="16" t="s">
        <v>3444</v>
      </c>
    </row>
    <row r="395" customFormat="false" ht="61.15" hidden="true" customHeight="false" outlineLevel="0" collapsed="false">
      <c r="A395" s="0" t="n">
        <v>94</v>
      </c>
      <c r="B395" s="15" t="n">
        <v>45457</v>
      </c>
      <c r="C395" s="14" t="s">
        <v>3355</v>
      </c>
      <c r="D395" s="12" t="s">
        <v>4159</v>
      </c>
      <c r="F395" s="0" t="n">
        <v>3840768</v>
      </c>
      <c r="G395" s="12" t="s">
        <v>571</v>
      </c>
      <c r="H395" s="16" t="str">
        <f aca="false">IF(ISBLANK(tblPagos[[#This Row],[CodigoPartida]]),"",VLOOKUP(tblPagos[[#This Row],[CodigoPartida]],Tabla2[],2,FALSE()))</f>
        <v>Alimentos y bebidas para personas</v>
      </c>
      <c r="I395" s="12" t="s">
        <v>2919</v>
      </c>
      <c r="J395" s="16" t="str">
        <f aca="false">IF(ISBLANK(tblPagos[[#This Row],[DocBeneficiario]]),"",VLOOKUP(tblPagos[[#This Row],[DocBeneficiario]],TabProveedores[],3,FALSE()))</f>
        <v>FELIX JOSE MORENO</v>
      </c>
      <c r="K395" s="16" t="s">
        <v>4160</v>
      </c>
      <c r="L395" s="17"/>
      <c r="M395" s="18"/>
      <c r="N395" s="17" t="n">
        <v>3201.73</v>
      </c>
      <c r="O395" s="17" t="n">
        <v>441.61</v>
      </c>
      <c r="P395" s="17" t="n">
        <v>0</v>
      </c>
      <c r="Q395" s="17" t="n">
        <v>2.76</v>
      </c>
      <c r="R395" s="17" t="n">
        <f aca="false">N395-O395-P395-Q395</f>
        <v>2757.36</v>
      </c>
      <c r="S395" s="13" t="s">
        <v>4158</v>
      </c>
      <c r="T395" s="22" t="s">
        <v>3951</v>
      </c>
      <c r="U395" s="22" t="s">
        <v>3952</v>
      </c>
      <c r="V395" s="22" t="s">
        <v>1704</v>
      </c>
      <c r="W395" s="16" t="s">
        <v>3444</v>
      </c>
    </row>
    <row r="396" customFormat="false" ht="46.25" hidden="true" customHeight="false" outlineLevel="0" collapsed="false">
      <c r="A396" s="0" t="n">
        <v>95</v>
      </c>
      <c r="B396" s="15" t="n">
        <v>45457</v>
      </c>
      <c r="C396" s="14" t="s">
        <v>3355</v>
      </c>
      <c r="D396" s="12" t="s">
        <v>4161</v>
      </c>
      <c r="F396" s="0" t="n">
        <v>3840778</v>
      </c>
      <c r="G396" s="12" t="s">
        <v>653</v>
      </c>
      <c r="H396" s="16" t="str">
        <f aca="false">IF(ISBLANK(tblPagos[[#This Row],[CodigoPartida]]),"",VLOOKUP(tblPagos[[#This Row],[CodigoPartida]],Tabla2[],2,FALSE()))</f>
        <v>Productos plásticos</v>
      </c>
      <c r="I396" s="12" t="s">
        <v>2919</v>
      </c>
      <c r="J396" s="16" t="str">
        <f aca="false">IF(ISBLANK(tblPagos[[#This Row],[DocBeneficiario]]),"",VLOOKUP(tblPagos[[#This Row],[DocBeneficiario]],TabProveedores[],3,FALSE()))</f>
        <v>FELIX JOSE MORENO</v>
      </c>
      <c r="K396" s="16" t="s">
        <v>4162</v>
      </c>
      <c r="L396" s="17"/>
      <c r="M396" s="18"/>
      <c r="N396" s="17" t="n">
        <v>500.49</v>
      </c>
      <c r="O396" s="17" t="n">
        <v>69.03</v>
      </c>
      <c r="P396" s="17" t="n">
        <v>0</v>
      </c>
      <c r="Q396" s="17" t="n">
        <v>0.43</v>
      </c>
      <c r="R396" s="17" t="n">
        <f aca="false">N396-O396-P396-Q396</f>
        <v>431.03</v>
      </c>
      <c r="S396" s="13" t="s">
        <v>4163</v>
      </c>
      <c r="T396" s="22" t="s">
        <v>3951</v>
      </c>
      <c r="U396" s="22" t="s">
        <v>3952</v>
      </c>
      <c r="V396" s="22" t="s">
        <v>1704</v>
      </c>
      <c r="W396" s="16" t="s">
        <v>4018</v>
      </c>
    </row>
    <row r="397" customFormat="false" ht="61.15" hidden="true" customHeight="false" outlineLevel="0" collapsed="false">
      <c r="A397" s="0" t="n">
        <v>96</v>
      </c>
      <c r="B397" s="15" t="n">
        <v>45457</v>
      </c>
      <c r="C397" s="14" t="s">
        <v>3355</v>
      </c>
      <c r="D397" s="12" t="s">
        <v>4164</v>
      </c>
      <c r="F397" s="0" t="n">
        <v>3840802</v>
      </c>
      <c r="G397" s="12" t="s">
        <v>729</v>
      </c>
      <c r="H397" s="16" t="str">
        <f aca="false">IF(ISBLANK(tblPagos[[#This Row],[CodigoPartida]]),"",VLOOKUP(tblPagos[[#This Row],[CodigoPartida]],Tabla2[],2,FALSE()))</f>
        <v>Otros productos y útiles diversos</v>
      </c>
      <c r="I397" s="12" t="s">
        <v>2919</v>
      </c>
      <c r="J397" s="16" t="str">
        <f aca="false">IF(ISBLANK(tblPagos[[#This Row],[DocBeneficiario]]),"",VLOOKUP(tblPagos[[#This Row],[DocBeneficiario]],TabProveedores[],3,FALSE()))</f>
        <v>FELIX JOSE MORENO</v>
      </c>
      <c r="K397" s="16" t="s">
        <v>4165</v>
      </c>
      <c r="L397" s="17"/>
      <c r="M397" s="18"/>
      <c r="N397" s="17" t="n">
        <v>5799.3</v>
      </c>
      <c r="O397" s="17" t="n">
        <v>799.9</v>
      </c>
      <c r="P397" s="17" t="n">
        <v>0</v>
      </c>
      <c r="Q397" s="17" t="n">
        <v>5</v>
      </c>
      <c r="R397" s="17" t="n">
        <f aca="false">N397-O397-P397-Q397</f>
        <v>4994.4</v>
      </c>
      <c r="S397" s="13" t="s">
        <v>3696</v>
      </c>
      <c r="T397" s="22" t="s">
        <v>3951</v>
      </c>
      <c r="U397" s="22" t="s">
        <v>3952</v>
      </c>
      <c r="V397" s="22" t="s">
        <v>1704</v>
      </c>
      <c r="W397" s="16" t="s">
        <v>4166</v>
      </c>
    </row>
    <row r="398" customFormat="false" ht="46.25" hidden="true" customHeight="false" outlineLevel="0" collapsed="false">
      <c r="A398" s="0" t="n">
        <v>97</v>
      </c>
      <c r="B398" s="15" t="n">
        <v>45458</v>
      </c>
      <c r="C398" s="14" t="s">
        <v>3296</v>
      </c>
      <c r="D398" s="12" t="s">
        <v>4167</v>
      </c>
      <c r="F398" s="0" t="n">
        <v>20003152</v>
      </c>
      <c r="G398" s="12" t="s">
        <v>834</v>
      </c>
      <c r="H398" s="16" t="str">
        <f aca="false">IF(ISBLANK(tblPagos[[#This Row],[CodigoPartida]]),"",VLOOKUP(tblPagos[[#This Row],[CodigoPartida]],Tabla2[],2,FALSE()))</f>
        <v>Relaciones sociales</v>
      </c>
      <c r="I398" s="12" t="s">
        <v>2652</v>
      </c>
      <c r="J398" s="16" t="str">
        <f aca="false">IF(ISBLANK(tblPagos[[#This Row],[DocBeneficiario]]),"",VLOOKUP(tblPagos[[#This Row],[DocBeneficiario]],TabProveedores[],3,FALSE()))</f>
        <v>MERLIN RODRIGUEZ</v>
      </c>
      <c r="K398" s="16" t="s">
        <v>4138</v>
      </c>
      <c r="L398" s="17"/>
      <c r="M398" s="18"/>
      <c r="N398" s="17" t="n">
        <v>8738.4</v>
      </c>
      <c r="O398" s="17" t="n">
        <v>0</v>
      </c>
      <c r="P398" s="17" t="n">
        <v>0</v>
      </c>
      <c r="Q398" s="17" t="n">
        <v>0</v>
      </c>
      <c r="R398" s="17" t="n">
        <f aca="false">N398-O398-P398-Q398</f>
        <v>8738.4</v>
      </c>
      <c r="S398" s="14" t="s">
        <v>3302</v>
      </c>
      <c r="T398" s="13"/>
      <c r="U398" s="13"/>
      <c r="V398" s="22" t="s">
        <v>3547</v>
      </c>
      <c r="W398" s="16" t="s">
        <v>3292</v>
      </c>
    </row>
    <row r="399" customFormat="false" ht="61.15" hidden="true" customHeight="false" outlineLevel="0" collapsed="false">
      <c r="A399" s="0" t="n">
        <v>98</v>
      </c>
      <c r="B399" s="15" t="n">
        <v>45460</v>
      </c>
      <c r="C399" s="14" t="s">
        <v>3296</v>
      </c>
      <c r="D399" s="12" t="s">
        <v>4168</v>
      </c>
      <c r="F399" s="0" t="n">
        <v>20032890</v>
      </c>
      <c r="G399" s="12" t="s">
        <v>1503</v>
      </c>
      <c r="H399" s="16" t="str">
        <f aca="false">IF(ISBLANK(tblPagos[[#This Row],[CodigoPartida]]),"",VLOOKUP(tblPagos[[#This Row],[CodigoPartida]],Tabla2[],2,FALSE()))</f>
        <v>Donaciones corrientes a personas</v>
      </c>
      <c r="I399" s="12" t="s">
        <v>3128</v>
      </c>
      <c r="J399" s="16" t="str">
        <f aca="false">IF(ISBLANK(tblPagos[[#This Row],[DocBeneficiario]]),"",VLOOKUP(tblPagos[[#This Row],[DocBeneficiario]],TabProveedores[],3,FALSE()))</f>
        <v>JULIO AVILA </v>
      </c>
      <c r="K399" s="16" t="s">
        <v>4169</v>
      </c>
      <c r="L399" s="17"/>
      <c r="M399" s="18"/>
      <c r="N399" s="17" t="n">
        <v>4370.4</v>
      </c>
      <c r="O399" s="17" t="n">
        <v>0</v>
      </c>
      <c r="P399" s="17" t="n">
        <v>0</v>
      </c>
      <c r="Q399" s="17" t="n">
        <v>0</v>
      </c>
      <c r="R399" s="17" t="n">
        <f aca="false">N399-O399-P399-Q399</f>
        <v>4370.4</v>
      </c>
      <c r="S399" s="14" t="s">
        <v>3302</v>
      </c>
      <c r="T399" s="13"/>
      <c r="U399" s="13"/>
      <c r="V399" s="22" t="s">
        <v>3547</v>
      </c>
      <c r="W399" s="16" t="s">
        <v>3329</v>
      </c>
    </row>
    <row r="400" customFormat="false" ht="61.15" hidden="true" customHeight="false" outlineLevel="0" collapsed="false">
      <c r="A400" s="0" t="n">
        <v>99</v>
      </c>
      <c r="B400" s="15" t="n">
        <v>45460</v>
      </c>
      <c r="C400" s="14" t="s">
        <v>3296</v>
      </c>
      <c r="D400" s="12" t="s">
        <v>4170</v>
      </c>
      <c r="F400" s="0" t="n">
        <v>20041017</v>
      </c>
      <c r="G400" s="12" t="s">
        <v>941</v>
      </c>
      <c r="H400" s="16" t="str">
        <f aca="false">IF(ISBLANK(tblPagos[[#This Row],[CodigoPartida]]),"",VLOOKUP(tblPagos[[#This Row],[CodigoPartida]],Tabla2[],2,FALSE()))</f>
        <v>Otros servicios no personales</v>
      </c>
      <c r="I400" s="12" t="s">
        <v>2895</v>
      </c>
      <c r="J400" s="16" t="str">
        <f aca="false">IF(ISBLANK(tblPagos[[#This Row],[DocBeneficiario]]),"",VLOOKUP(tblPagos[[#This Row],[DocBeneficiario]],TabProveedores[],3,FALSE()))</f>
        <v>JOSE MIGUEL GUTIERREZ</v>
      </c>
      <c r="K400" s="16" t="s">
        <v>4171</v>
      </c>
      <c r="L400" s="17"/>
      <c r="M400" s="18"/>
      <c r="N400" s="17" t="n">
        <v>7867</v>
      </c>
      <c r="O400" s="17" t="n">
        <v>0</v>
      </c>
      <c r="P400" s="17" t="n">
        <v>0</v>
      </c>
      <c r="Q400" s="17" t="n">
        <v>0</v>
      </c>
      <c r="R400" s="17" t="n">
        <f aca="false">N400-O400-P400-Q400</f>
        <v>7867</v>
      </c>
      <c r="S400" s="14" t="s">
        <v>3302</v>
      </c>
      <c r="T400" s="13"/>
      <c r="U400" s="13"/>
      <c r="V400" s="22" t="s">
        <v>3547</v>
      </c>
      <c r="W400" s="16" t="s">
        <v>3303</v>
      </c>
    </row>
    <row r="401" customFormat="false" ht="46.25" hidden="true" customHeight="false" outlineLevel="0" collapsed="false">
      <c r="A401" s="0" t="n">
        <v>100</v>
      </c>
      <c r="B401" s="15" t="n">
        <v>45460</v>
      </c>
      <c r="C401" s="14" t="s">
        <v>3296</v>
      </c>
      <c r="D401" s="12" t="s">
        <v>4172</v>
      </c>
      <c r="F401" s="0" t="n">
        <v>20049870</v>
      </c>
      <c r="G401" s="12" t="s">
        <v>834</v>
      </c>
      <c r="H401" s="16" t="str">
        <f aca="false">IF(ISBLANK(tblPagos[[#This Row],[CodigoPartida]]),"",VLOOKUP(tblPagos[[#This Row],[CodigoPartida]],Tabla2[],2,FALSE()))</f>
        <v>Relaciones sociales</v>
      </c>
      <c r="I401" s="12" t="s">
        <v>2652</v>
      </c>
      <c r="J401" s="16" t="str">
        <f aca="false">IF(ISBLANK(tblPagos[[#This Row],[DocBeneficiario]]),"",VLOOKUP(tblPagos[[#This Row],[DocBeneficiario]],TabProveedores[],3,FALSE()))</f>
        <v>MERLIN RODRIGUEZ</v>
      </c>
      <c r="K401" s="16" t="s">
        <v>4138</v>
      </c>
      <c r="L401" s="17"/>
      <c r="M401" s="18"/>
      <c r="N401" s="17" t="n">
        <v>7648.2</v>
      </c>
      <c r="O401" s="17" t="n">
        <v>0</v>
      </c>
      <c r="P401" s="17" t="n">
        <v>0</v>
      </c>
      <c r="Q401" s="17" t="n">
        <v>0</v>
      </c>
      <c r="R401" s="17" t="n">
        <f aca="false">N401-O401-P401-Q401</f>
        <v>7648.2</v>
      </c>
      <c r="S401" s="14" t="s">
        <v>3302</v>
      </c>
      <c r="T401" s="13"/>
      <c r="U401" s="13"/>
      <c r="V401" s="22" t="s">
        <v>3547</v>
      </c>
      <c r="W401" s="16" t="s">
        <v>3292</v>
      </c>
    </row>
    <row r="402" customFormat="false" ht="76.1" hidden="true" customHeight="false" outlineLevel="0" collapsed="false">
      <c r="A402" s="0" t="n">
        <v>101</v>
      </c>
      <c r="B402" s="15" t="n">
        <v>45461</v>
      </c>
      <c r="C402" s="14" t="s">
        <v>3296</v>
      </c>
      <c r="D402" s="12" t="s">
        <v>4173</v>
      </c>
      <c r="F402" s="0" t="n">
        <v>20068120</v>
      </c>
      <c r="G402" s="12" t="s">
        <v>848</v>
      </c>
      <c r="H402" s="16" t="str">
        <f aca="false">IF(ISBLANK(tblPagos[[#This Row],[CodigoPartida]]),"",VLOOKUP(tblPagos[[#This Row],[CodigoPartida]],Tabla2[],2,FALSE()))</f>
        <v>Viáticos y pasajes dentro del país</v>
      </c>
      <c r="I402" s="12" t="s">
        <v>2676</v>
      </c>
      <c r="J402" s="16" t="str">
        <f aca="false">IF(ISBLANK(tblPagos[[#This Row],[DocBeneficiario]]),"",VLOOKUP(tblPagos[[#This Row],[DocBeneficiario]],TabProveedores[],3,FALSE()))</f>
        <v>JOSE LUIS MOLERO</v>
      </c>
      <c r="K402" s="16" t="s">
        <v>4174</v>
      </c>
      <c r="L402" s="17"/>
      <c r="M402" s="18"/>
      <c r="N402" s="17" t="n">
        <v>1835.57</v>
      </c>
      <c r="O402" s="17" t="n">
        <v>0</v>
      </c>
      <c r="P402" s="17" t="n">
        <v>0</v>
      </c>
      <c r="Q402" s="17" t="n">
        <v>0</v>
      </c>
      <c r="R402" s="17" t="n">
        <f aca="false">N402-O402-P402-Q402</f>
        <v>1835.57</v>
      </c>
      <c r="S402" s="14" t="s">
        <v>3302</v>
      </c>
      <c r="T402" s="13"/>
      <c r="U402" s="13"/>
      <c r="V402" s="22" t="s">
        <v>3547</v>
      </c>
      <c r="W402" s="16" t="s">
        <v>3309</v>
      </c>
    </row>
    <row r="403" customFormat="false" ht="91" hidden="true" customHeight="false" outlineLevel="0" collapsed="false">
      <c r="A403" s="0" t="n">
        <v>102</v>
      </c>
      <c r="B403" s="15" t="n">
        <v>45461</v>
      </c>
      <c r="C403" s="14" t="s">
        <v>3296</v>
      </c>
      <c r="D403" s="12" t="s">
        <v>4175</v>
      </c>
      <c r="F403" s="0" t="n">
        <v>20069724</v>
      </c>
      <c r="G403" s="12" t="s">
        <v>30</v>
      </c>
      <c r="H403" s="16" t="str">
        <f aca="false">IF(ISBLANK(tblPagos[[#This Row],[CodigoPartida]]),"",VLOOKUP(tblPagos[[#This Row],[CodigoPartida]],Tabla2[],2,FALSE()))</f>
        <v>Remuneraciones por honorarios profesionales</v>
      </c>
      <c r="I403" s="12" t="s">
        <v>2952</v>
      </c>
      <c r="J403" s="16" t="str">
        <f aca="false">IF(ISBLANK(tblPagos[[#This Row],[DocBeneficiario]]),"",VLOOKUP(tblPagos[[#This Row],[DocBeneficiario]],TabProveedores[],3,FALSE()))</f>
        <v>MORAIMA GUTIERREZ</v>
      </c>
      <c r="K403" s="16" t="s">
        <v>3692</v>
      </c>
      <c r="L403" s="17"/>
      <c r="M403" s="18"/>
      <c r="N403" s="17" t="n">
        <v>7284</v>
      </c>
      <c r="O403" s="17" t="n">
        <v>0</v>
      </c>
      <c r="P403" s="17" t="n">
        <v>0</v>
      </c>
      <c r="Q403" s="17" t="n">
        <v>0</v>
      </c>
      <c r="R403" s="17" t="n">
        <f aca="false">N403-O403-P403-Q403</f>
        <v>7284</v>
      </c>
      <c r="S403" s="14" t="s">
        <v>3302</v>
      </c>
      <c r="T403" s="13"/>
      <c r="U403" s="13"/>
      <c r="V403" s="22" t="s">
        <v>3547</v>
      </c>
      <c r="W403" s="16" t="s">
        <v>4176</v>
      </c>
    </row>
    <row r="404" customFormat="false" ht="61.15" hidden="true" customHeight="false" outlineLevel="0" collapsed="false">
      <c r="A404" s="0" t="n">
        <v>103</v>
      </c>
      <c r="B404" s="15" t="n">
        <v>45461</v>
      </c>
      <c r="C404" s="14" t="s">
        <v>3296</v>
      </c>
      <c r="D404" s="12" t="s">
        <v>4177</v>
      </c>
      <c r="F404" s="0" t="n">
        <v>20069797</v>
      </c>
      <c r="G404" s="12" t="s">
        <v>830</v>
      </c>
      <c r="H404" s="16" t="str">
        <f aca="false">IF(ISBLANK(tblPagos[[#This Row],[CodigoPartida]]),"",VLOOKUP(tblPagos[[#This Row],[CodigoPartida]],Tabla2[],2,FALSE()))</f>
        <v>Publicidad y propaganda</v>
      </c>
      <c r="I404" s="12" t="s">
        <v>2904</v>
      </c>
      <c r="J404" s="16" t="str">
        <f aca="false">IF(ISBLANK(tblPagos[[#This Row],[DocBeneficiario]]),"",VLOOKUP(tblPagos[[#This Row],[DocBeneficiario]],TabProveedores[],3,FALSE()))</f>
        <v>ROBERTH GUTIERREZ</v>
      </c>
      <c r="K404" s="16" t="s">
        <v>4178</v>
      </c>
      <c r="L404" s="17"/>
      <c r="M404" s="18"/>
      <c r="N404" s="17" t="n">
        <v>7384.86</v>
      </c>
      <c r="O404" s="17" t="n">
        <v>1018.6</v>
      </c>
      <c r="P404" s="17" t="n">
        <v>168.49</v>
      </c>
      <c r="Q404" s="17" t="n">
        <v>6.37</v>
      </c>
      <c r="R404" s="17" t="n">
        <f aca="false">N404-O404-P404-Q404</f>
        <v>6191.4</v>
      </c>
      <c r="S404" s="13" t="s">
        <v>4179</v>
      </c>
      <c r="T404" s="22" t="s">
        <v>3951</v>
      </c>
      <c r="U404" s="22" t="s">
        <v>3896</v>
      </c>
      <c r="V404" s="22" t="s">
        <v>3547</v>
      </c>
      <c r="W404" s="16" t="s">
        <v>3380</v>
      </c>
    </row>
    <row r="405" customFormat="false" ht="46.25" hidden="true" customHeight="false" outlineLevel="0" collapsed="false">
      <c r="A405" s="0" t="n">
        <v>104</v>
      </c>
      <c r="B405" s="15" t="n">
        <v>45461</v>
      </c>
      <c r="C405" s="14" t="s">
        <v>3296</v>
      </c>
      <c r="D405" s="12" t="s">
        <v>4180</v>
      </c>
      <c r="F405" s="0" t="n">
        <v>20070348</v>
      </c>
      <c r="G405" s="12" t="s">
        <v>1503</v>
      </c>
      <c r="H405" s="16" t="str">
        <f aca="false">IF(ISBLANK(tblPagos[[#This Row],[CodigoPartida]]),"",VLOOKUP(tblPagos[[#This Row],[CodigoPartida]],Tabla2[],2,FALSE()))</f>
        <v>Donaciones corrientes a personas</v>
      </c>
      <c r="I405" s="12" t="s">
        <v>2999</v>
      </c>
      <c r="J405" s="16" t="str">
        <f aca="false">IF(ISBLANK(tblPagos[[#This Row],[DocBeneficiario]]),"",VLOOKUP(tblPagos[[#This Row],[DocBeneficiario]],TabProveedores[],3,FALSE()))</f>
        <v>MUNDO SOLINCA, C.A</v>
      </c>
      <c r="K405" s="16" t="s">
        <v>4181</v>
      </c>
      <c r="L405" s="17"/>
      <c r="M405" s="18"/>
      <c r="N405" s="17" t="n">
        <v>16894.24</v>
      </c>
      <c r="O405" s="17" t="n">
        <v>1747.68</v>
      </c>
      <c r="P405" s="17" t="n">
        <v>0</v>
      </c>
      <c r="Q405" s="17" t="n">
        <v>14.56</v>
      </c>
      <c r="R405" s="17" t="n">
        <f aca="false">N405-O405-P405-Q405</f>
        <v>15132</v>
      </c>
      <c r="S405" s="13" t="s">
        <v>4182</v>
      </c>
      <c r="T405" s="22" t="s">
        <v>3951</v>
      </c>
      <c r="U405" s="22" t="s">
        <v>3896</v>
      </c>
      <c r="V405" s="22" t="s">
        <v>3547</v>
      </c>
      <c r="W405" s="16" t="s">
        <v>3003</v>
      </c>
    </row>
    <row r="406" customFormat="false" ht="46.25" hidden="true" customHeight="false" outlineLevel="0" collapsed="false">
      <c r="A406" s="0" t="n">
        <v>105</v>
      </c>
      <c r="B406" s="15" t="n">
        <v>45461</v>
      </c>
      <c r="C406" s="14" t="s">
        <v>3296</v>
      </c>
      <c r="D406" s="12" t="s">
        <v>4183</v>
      </c>
      <c r="F406" s="0" t="n">
        <v>20070594</v>
      </c>
      <c r="G406" s="12" t="s">
        <v>1503</v>
      </c>
      <c r="H406" s="16" t="str">
        <f aca="false">IF(ISBLANK(tblPagos[[#This Row],[CodigoPartida]]),"",VLOOKUP(tblPagos[[#This Row],[CodigoPartida]],Tabla2[],2,FALSE()))</f>
        <v>Donaciones corrientes a personas</v>
      </c>
      <c r="I406" s="12" t="s">
        <v>3130</v>
      </c>
      <c r="J406" s="16" t="str">
        <f aca="false">IF(ISBLANK(tblPagos[[#This Row],[DocBeneficiario]]),"",VLOOKUP(tblPagos[[#This Row],[DocBeneficiario]],TabProveedores[],3,FALSE()))</f>
        <v>MARIA LABARCA</v>
      </c>
      <c r="K406" s="16" t="s">
        <v>4184</v>
      </c>
      <c r="L406" s="17"/>
      <c r="M406" s="18"/>
      <c r="N406" s="17" t="n">
        <v>5463</v>
      </c>
      <c r="O406" s="17" t="n">
        <v>0</v>
      </c>
      <c r="P406" s="17" t="n">
        <v>0</v>
      </c>
      <c r="Q406" s="17" t="n">
        <v>0</v>
      </c>
      <c r="R406" s="17" t="n">
        <f aca="false">N406-O406-P406-Q406</f>
        <v>5463</v>
      </c>
      <c r="S406" s="14" t="s">
        <v>3302</v>
      </c>
      <c r="T406" s="13"/>
      <c r="U406" s="13"/>
      <c r="V406" s="22" t="s">
        <v>3547</v>
      </c>
      <c r="W406" s="16" t="s">
        <v>3329</v>
      </c>
    </row>
    <row r="407" customFormat="false" ht="76.1" hidden="true" customHeight="false" outlineLevel="0" collapsed="false">
      <c r="A407" s="0" t="n">
        <v>106</v>
      </c>
      <c r="B407" s="15" t="n">
        <v>45461</v>
      </c>
      <c r="C407" s="14" t="s">
        <v>3296</v>
      </c>
      <c r="D407" s="12" t="s">
        <v>4185</v>
      </c>
      <c r="F407" s="0" t="n">
        <v>20071746</v>
      </c>
      <c r="G407" s="12" t="s">
        <v>848</v>
      </c>
      <c r="H407" s="16" t="s">
        <v>849</v>
      </c>
      <c r="I407" s="12" t="s">
        <v>2630</v>
      </c>
      <c r="J407" s="16" t="str">
        <f aca="false">IF(ISBLANK(tblPagos[[#This Row],[DocBeneficiario]]),"",VLOOKUP(tblPagos[[#This Row],[DocBeneficiario]],TabProveedores[],3,FALSE()))</f>
        <v>LUDYS YEPEZ</v>
      </c>
      <c r="K407" s="16" t="s">
        <v>4174</v>
      </c>
      <c r="L407" s="17"/>
      <c r="M407" s="18"/>
      <c r="N407" s="17" t="n">
        <v>1092.6</v>
      </c>
      <c r="O407" s="17" t="n">
        <v>0</v>
      </c>
      <c r="P407" s="17" t="n">
        <v>0</v>
      </c>
      <c r="Q407" s="17" t="n">
        <v>0</v>
      </c>
      <c r="R407" s="17" t="n">
        <f aca="false">N407-O407-P407-Q407</f>
        <v>1092.6</v>
      </c>
      <c r="S407" s="14" t="s">
        <v>3302</v>
      </c>
      <c r="T407" s="13"/>
      <c r="U407" s="13"/>
      <c r="V407" s="22" t="s">
        <v>3547</v>
      </c>
      <c r="W407" s="16" t="s">
        <v>3309</v>
      </c>
    </row>
    <row r="408" customFormat="false" ht="61.15" hidden="true" customHeight="false" outlineLevel="0" collapsed="false">
      <c r="A408" s="0" t="n">
        <v>107</v>
      </c>
      <c r="B408" s="15" t="n">
        <v>45462</v>
      </c>
      <c r="C408" s="14" t="s">
        <v>3296</v>
      </c>
      <c r="D408" s="12" t="s">
        <v>4186</v>
      </c>
      <c r="F408" s="0" t="n">
        <v>20105241</v>
      </c>
      <c r="G408" s="12" t="s">
        <v>848</v>
      </c>
      <c r="H408" s="16" t="str">
        <f aca="false">IF(ISBLANK(tblPagos[[#This Row],[CodigoPartida]]),"",VLOOKUP(tblPagos[[#This Row],[CodigoPartida]],Tabla2[],2,FALSE()))</f>
        <v>Viáticos y pasajes dentro del país</v>
      </c>
      <c r="I408" s="12" t="s">
        <v>2652</v>
      </c>
      <c r="J408" s="16" t="str">
        <f aca="false">IF(ISBLANK(tblPagos[[#This Row],[DocBeneficiario]]),"",VLOOKUP(tblPagos[[#This Row],[DocBeneficiario]],TabProveedores[],3,FALSE()))</f>
        <v>MERLIN RODRIGUEZ</v>
      </c>
      <c r="K408" s="16" t="s">
        <v>4187</v>
      </c>
      <c r="L408" s="17"/>
      <c r="M408" s="18"/>
      <c r="N408" s="17" t="n">
        <v>10829.66</v>
      </c>
      <c r="O408" s="17" t="n">
        <v>0</v>
      </c>
      <c r="P408" s="17" t="n">
        <v>0</v>
      </c>
      <c r="Q408" s="17" t="n">
        <v>0</v>
      </c>
      <c r="R408" s="17" t="n">
        <f aca="false">N408-O408-P408-Q408</f>
        <v>10829.66</v>
      </c>
      <c r="S408" s="14" t="s">
        <v>3302</v>
      </c>
      <c r="T408" s="13"/>
      <c r="U408" s="13"/>
      <c r="V408" s="22" t="s">
        <v>3547</v>
      </c>
      <c r="W408" s="16" t="s">
        <v>3309</v>
      </c>
    </row>
    <row r="409" customFormat="false" ht="46.25" hidden="true" customHeight="false" outlineLevel="0" collapsed="false">
      <c r="A409" s="0" t="n">
        <v>108</v>
      </c>
      <c r="B409" s="15" t="n">
        <v>45462</v>
      </c>
      <c r="C409" s="14" t="s">
        <v>3296</v>
      </c>
      <c r="D409" s="12" t="s">
        <v>4188</v>
      </c>
      <c r="F409" s="0" t="n">
        <v>58937661</v>
      </c>
      <c r="G409" s="12" t="s">
        <v>929</v>
      </c>
      <c r="H409" s="16" t="str">
        <f aca="false">IF(ISBLANK(tblPagos[[#This Row],[CodigoPartida]]),"",VLOOKUP(tblPagos[[#This Row],[CodigoPartida]],Tabla2[],2,FALSE()))</f>
        <v>Impuesto al valor agregado</v>
      </c>
      <c r="I409" s="12" t="s">
        <v>2601</v>
      </c>
      <c r="J409" s="16" t="str">
        <f aca="false">IF(ISBLANK(tblPagos[[#This Row],[DocBeneficiario]]),"",VLOOKUP(tblPagos[[#This Row],[DocBeneficiario]],TabProveedores[],3,FALSE()))</f>
        <v>LOTERIA DEL ZULIA</v>
      </c>
      <c r="K409" s="16" t="s">
        <v>4189</v>
      </c>
      <c r="L409" s="17"/>
      <c r="M409" s="18"/>
      <c r="N409" s="17" t="n">
        <v>20745.18</v>
      </c>
      <c r="O409" s="17" t="n">
        <v>0</v>
      </c>
      <c r="P409" s="17" t="n">
        <v>0</v>
      </c>
      <c r="Q409" s="17" t="n">
        <v>0</v>
      </c>
      <c r="R409" s="17" t="n">
        <f aca="false">N409-O409-P409-Q409</f>
        <v>20745.18</v>
      </c>
      <c r="S409" s="14" t="s">
        <v>3302</v>
      </c>
      <c r="T409" s="13"/>
      <c r="U409" s="13"/>
      <c r="V409" s="22" t="s">
        <v>3547</v>
      </c>
      <c r="W409" s="16" t="s">
        <v>4190</v>
      </c>
    </row>
    <row r="410" customFormat="false" ht="46.25" hidden="true" customHeight="false" outlineLevel="0" collapsed="false">
      <c r="A410" s="0" t="n">
        <v>109</v>
      </c>
      <c r="B410" s="15" t="n">
        <v>45462</v>
      </c>
      <c r="C410" s="14" t="s">
        <v>3296</v>
      </c>
      <c r="D410" s="12" t="s">
        <v>4191</v>
      </c>
      <c r="F410" s="0" t="n">
        <v>20111401</v>
      </c>
      <c r="G410" s="12" t="s">
        <v>32</v>
      </c>
      <c r="H410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410" s="12" t="s">
        <v>3025</v>
      </c>
      <c r="J410" s="16" t="str">
        <f aca="false">IF(ISBLANK(tblPagos[[#This Row],[DocBeneficiario]]),"",VLOOKUP(tblPagos[[#This Row],[DocBeneficiario]],TabProveedores[],3,FALSE()))</f>
        <v>ANGEL LUGO</v>
      </c>
      <c r="K410" s="16" t="s">
        <v>3858</v>
      </c>
      <c r="L410" s="17"/>
      <c r="M410" s="18"/>
      <c r="N410" s="17" t="n">
        <v>1819</v>
      </c>
      <c r="O410" s="17" t="n">
        <v>0</v>
      </c>
      <c r="P410" s="17" t="n">
        <v>0</v>
      </c>
      <c r="Q410" s="17" t="n">
        <v>0</v>
      </c>
      <c r="R410" s="17" t="n">
        <f aca="false">N410-O410-P410-Q410</f>
        <v>1819</v>
      </c>
      <c r="S410" s="14" t="s">
        <v>3302</v>
      </c>
      <c r="T410" s="13"/>
      <c r="U410" s="13"/>
      <c r="V410" s="22" t="s">
        <v>3547</v>
      </c>
      <c r="W410" s="16" t="s">
        <v>3561</v>
      </c>
    </row>
    <row r="411" customFormat="false" ht="61.15" hidden="true" customHeight="false" outlineLevel="0" collapsed="false">
      <c r="A411" s="0" t="n">
        <v>110</v>
      </c>
      <c r="B411" s="15" t="n">
        <v>45462</v>
      </c>
      <c r="C411" s="14" t="s">
        <v>3358</v>
      </c>
      <c r="D411" s="12" t="s">
        <v>4192</v>
      </c>
      <c r="F411" s="0" t="n">
        <v>20111568</v>
      </c>
      <c r="G411" s="12" t="s">
        <v>1503</v>
      </c>
      <c r="H411" s="16" t="str">
        <f aca="false">IF(ISBLANK(tblPagos[[#This Row],[CodigoPartida]]),"",VLOOKUP(tblPagos[[#This Row],[CodigoPartida]],Tabla2[],2,FALSE()))</f>
        <v>Donaciones corrientes a personas</v>
      </c>
      <c r="I411" s="12" t="s">
        <v>3132</v>
      </c>
      <c r="J411" s="16" t="str">
        <f aca="false">IF(ISBLANK(tblPagos[[#This Row],[DocBeneficiario]]),"",VLOOKUP(tblPagos[[#This Row],[DocBeneficiario]],TabProveedores[],3,FALSE()))</f>
        <v>LUIS FUENMAYOR</v>
      </c>
      <c r="K411" s="16" t="s">
        <v>4193</v>
      </c>
      <c r="L411" s="17"/>
      <c r="M411" s="18"/>
      <c r="N411" s="17" t="n">
        <v>5095</v>
      </c>
      <c r="O411" s="17" t="n">
        <v>0</v>
      </c>
      <c r="P411" s="17" t="n">
        <v>0</v>
      </c>
      <c r="Q411" s="17" t="n">
        <v>0</v>
      </c>
      <c r="R411" s="17" t="n">
        <f aca="false">N411-O411-P411-Q411</f>
        <v>5095</v>
      </c>
      <c r="S411" s="14" t="s">
        <v>3302</v>
      </c>
      <c r="T411" s="13"/>
      <c r="U411" s="13"/>
      <c r="V411" s="22" t="s">
        <v>3547</v>
      </c>
      <c r="W411" s="16" t="s">
        <v>3329</v>
      </c>
    </row>
    <row r="412" customFormat="false" ht="46.25" hidden="true" customHeight="false" outlineLevel="0" collapsed="false">
      <c r="A412" s="0" t="n">
        <v>111</v>
      </c>
      <c r="B412" s="15" t="n">
        <v>45462</v>
      </c>
      <c r="C412" s="14" t="s">
        <v>3296</v>
      </c>
      <c r="D412" s="12" t="s">
        <v>4194</v>
      </c>
      <c r="F412" s="0" t="n">
        <v>20111666</v>
      </c>
      <c r="G412" s="12" t="s">
        <v>32</v>
      </c>
      <c r="H412" s="16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412" s="12" t="s">
        <v>3027</v>
      </c>
      <c r="J412" s="16" t="str">
        <f aca="false">IF(ISBLANK(tblPagos[[#This Row],[DocBeneficiario]]),"",VLOOKUP(tblPagos[[#This Row],[DocBeneficiario]],TabProveedores[],3,FALSE()))</f>
        <v>DANIEL MOLERO</v>
      </c>
      <c r="K412" s="16" t="s">
        <v>3858</v>
      </c>
      <c r="L412" s="17"/>
      <c r="M412" s="18"/>
      <c r="N412" s="17" t="n">
        <v>1820</v>
      </c>
      <c r="O412" s="17" t="n">
        <v>0</v>
      </c>
      <c r="P412" s="17" t="n">
        <v>0</v>
      </c>
      <c r="Q412" s="17" t="n">
        <v>0</v>
      </c>
      <c r="R412" s="17" t="n">
        <f aca="false">N412-O412-P412-Q412</f>
        <v>1820</v>
      </c>
      <c r="S412" s="14" t="s">
        <v>3302</v>
      </c>
      <c r="T412" s="13"/>
      <c r="U412" s="13"/>
      <c r="V412" s="22" t="s">
        <v>3547</v>
      </c>
      <c r="W412" s="16" t="s">
        <v>3561</v>
      </c>
    </row>
    <row r="413" customFormat="false" ht="46.25" hidden="true" customHeight="false" outlineLevel="0" collapsed="false">
      <c r="A413" s="0" t="n">
        <v>112</v>
      </c>
      <c r="B413" s="15" t="n">
        <v>45462</v>
      </c>
      <c r="C413" s="14" t="s">
        <v>3296</v>
      </c>
      <c r="D413" s="12" t="s">
        <v>4195</v>
      </c>
      <c r="F413" s="0" t="n">
        <v>20111823</v>
      </c>
      <c r="G413" s="12" t="s">
        <v>170</v>
      </c>
      <c r="H413" s="16" t="str">
        <f aca="false">IF(ISBLANK(tblPagos[[#This Row],[CodigoPartida]]),"",VLOOKUP(tblPagos[[#This Row],[CodigoPartida]],Tabla2[],2,FALSE()))</f>
        <v>Complemento al personal empleado por comisión de servicios</v>
      </c>
      <c r="I413" s="12" t="s">
        <v>2649</v>
      </c>
      <c r="J413" s="16" t="str">
        <f aca="false">IF(ISBLANK(tblPagos[[#This Row],[DocBeneficiario]]),"",VLOOKUP(tblPagos[[#This Row],[DocBeneficiario]],TabProveedores[],3,FALSE()))</f>
        <v>MIGUEL GONZALEZ</v>
      </c>
      <c r="K413" s="16" t="s">
        <v>3842</v>
      </c>
      <c r="L413" s="17"/>
      <c r="M413" s="18"/>
      <c r="N413" s="17" t="n">
        <v>1523.53</v>
      </c>
      <c r="O413" s="17" t="n">
        <v>0</v>
      </c>
      <c r="P413" s="17" t="n">
        <v>0</v>
      </c>
      <c r="Q413" s="17" t="n">
        <v>0</v>
      </c>
      <c r="R413" s="17" t="n">
        <f aca="false">N413-O413-P413-Q413</f>
        <v>1523.53</v>
      </c>
      <c r="S413" s="14" t="s">
        <v>3302</v>
      </c>
      <c r="T413" s="13"/>
      <c r="U413" s="13"/>
      <c r="V413" s="22" t="s">
        <v>3547</v>
      </c>
      <c r="W413" s="16" t="s">
        <v>4051</v>
      </c>
    </row>
    <row r="414" customFormat="false" ht="61.15" hidden="true" customHeight="false" outlineLevel="0" collapsed="false">
      <c r="A414" s="0" t="n">
        <v>113</v>
      </c>
      <c r="B414" s="15" t="n">
        <v>45463</v>
      </c>
      <c r="C414" s="14" t="s">
        <v>3296</v>
      </c>
      <c r="D414" s="12" t="s">
        <v>4196</v>
      </c>
      <c r="F414" s="0" t="n">
        <v>20134718</v>
      </c>
      <c r="G414" s="12" t="s">
        <v>848</v>
      </c>
      <c r="H414" s="16" t="str">
        <f aca="false">IF(ISBLANK(tblPagos[[#This Row],[CodigoPartida]]),"",VLOOKUP(tblPagos[[#This Row],[CodigoPartida]],Tabla2[],2,FALSE()))</f>
        <v>Viáticos y pasajes dentro del país</v>
      </c>
      <c r="I414" s="12" t="s">
        <v>2865</v>
      </c>
      <c r="J414" s="16" t="str">
        <f aca="false">IF(ISBLANK(tblPagos[[#This Row],[DocBeneficiario]]),"",VLOOKUP(tblPagos[[#This Row],[DocBeneficiario]],TabProveedores[],3,FALSE()))</f>
        <v>MARIA TERESA MEDINA</v>
      </c>
      <c r="K414" s="16" t="s">
        <v>4197</v>
      </c>
      <c r="L414" s="17"/>
      <c r="M414" s="18"/>
      <c r="N414" s="17" t="n">
        <v>10608.41</v>
      </c>
      <c r="O414" s="17" t="n">
        <v>0</v>
      </c>
      <c r="P414" s="17" t="n">
        <v>0</v>
      </c>
      <c r="Q414" s="17" t="n">
        <v>0</v>
      </c>
      <c r="R414" s="17" t="n">
        <f aca="false">N414-O414-P414-Q414</f>
        <v>10608.41</v>
      </c>
      <c r="S414" s="14" t="s">
        <v>3302</v>
      </c>
      <c r="T414" s="13"/>
      <c r="U414" s="13"/>
      <c r="V414" s="22" t="s">
        <v>3547</v>
      </c>
      <c r="W414" s="16" t="s">
        <v>3309</v>
      </c>
    </row>
    <row r="415" customFormat="false" ht="61.15" hidden="true" customHeight="false" outlineLevel="0" collapsed="false">
      <c r="A415" s="0" t="n">
        <v>114</v>
      </c>
      <c r="B415" s="15" t="n">
        <v>45463</v>
      </c>
      <c r="C415" s="14" t="s">
        <v>3296</v>
      </c>
      <c r="D415" s="12" t="s">
        <v>4198</v>
      </c>
      <c r="F415" s="0" t="n">
        <v>20134805</v>
      </c>
      <c r="G415" s="12" t="s">
        <v>848</v>
      </c>
      <c r="H415" s="16" t="str">
        <f aca="false">IF(ISBLANK(tblPagos[[#This Row],[CodigoPartida]]),"",VLOOKUP(tblPagos[[#This Row],[CodigoPartida]],Tabla2[],2,FALSE()))</f>
        <v>Viáticos y pasajes dentro del país</v>
      </c>
      <c r="I415" s="12" t="s">
        <v>2610</v>
      </c>
      <c r="J415" s="16" t="str">
        <f aca="false">IF(ISBLANK(tblPagos[[#This Row],[DocBeneficiario]]),"",VLOOKUP(tblPagos[[#This Row],[DocBeneficiario]],TabProveedores[],3,FALSE()))</f>
        <v>YOMARI LINARES</v>
      </c>
      <c r="K415" s="16" t="s">
        <v>4197</v>
      </c>
      <c r="L415" s="17"/>
      <c r="M415" s="18"/>
      <c r="N415" s="17" t="n">
        <v>10979.48</v>
      </c>
      <c r="O415" s="17" t="n">
        <v>0</v>
      </c>
      <c r="P415" s="17" t="n">
        <v>0</v>
      </c>
      <c r="Q415" s="17" t="n">
        <v>0</v>
      </c>
      <c r="R415" s="17" t="n">
        <f aca="false">N415-O415-P415-Q415</f>
        <v>10979.48</v>
      </c>
      <c r="S415" s="14" t="s">
        <v>3302</v>
      </c>
      <c r="T415" s="13"/>
      <c r="U415" s="13"/>
      <c r="V415" s="22" t="s">
        <v>3547</v>
      </c>
      <c r="W415" s="16" t="s">
        <v>3309</v>
      </c>
    </row>
    <row r="416" customFormat="false" ht="61.15" hidden="true" customHeight="false" outlineLevel="0" collapsed="false">
      <c r="A416" s="0" t="n">
        <v>110</v>
      </c>
      <c r="B416" s="15" t="n">
        <v>45463</v>
      </c>
      <c r="C416" s="14" t="s">
        <v>3296</v>
      </c>
      <c r="D416" s="12" t="s">
        <v>4199</v>
      </c>
      <c r="F416" s="0" t="n">
        <v>20134906</v>
      </c>
      <c r="G416" s="12" t="s">
        <v>848</v>
      </c>
      <c r="H416" s="16" t="str">
        <f aca="false">IF(ISBLANK(tblPagos[[#This Row],[CodigoPartida]]),"",VLOOKUP(tblPagos[[#This Row],[CodigoPartida]],Tabla2[],2,FALSE()))</f>
        <v>Viáticos y pasajes dentro del país</v>
      </c>
      <c r="I416" s="12" t="s">
        <v>2639</v>
      </c>
      <c r="J416" s="16" t="str">
        <f aca="false">IF(ISBLANK(tblPagos[[#This Row],[DocBeneficiario]]),"",VLOOKUP(tblPagos[[#This Row],[DocBeneficiario]],TabProveedores[],3,FALSE()))</f>
        <v>ANDRELYS CHOURIO</v>
      </c>
      <c r="K416" s="16" t="s">
        <v>4197</v>
      </c>
      <c r="L416" s="17"/>
      <c r="M416" s="18"/>
      <c r="N416" s="17" t="n">
        <v>3623.45</v>
      </c>
      <c r="O416" s="17" t="n">
        <v>0</v>
      </c>
      <c r="P416" s="17" t="n">
        <v>0</v>
      </c>
      <c r="Q416" s="17" t="n">
        <v>0</v>
      </c>
      <c r="R416" s="17" t="n">
        <f aca="false">N416-O416-P416-Q416</f>
        <v>3623.45</v>
      </c>
      <c r="S416" s="14" t="s">
        <v>3302</v>
      </c>
      <c r="T416" s="13"/>
      <c r="U416" s="13"/>
      <c r="V416" s="22" t="s">
        <v>3547</v>
      </c>
      <c r="W416" s="16" t="s">
        <v>3309</v>
      </c>
    </row>
    <row r="417" customFormat="false" ht="61.15" hidden="true" customHeight="false" outlineLevel="0" collapsed="false">
      <c r="A417" s="0" t="n">
        <v>111</v>
      </c>
      <c r="B417" s="15" t="n">
        <v>45463</v>
      </c>
      <c r="C417" s="14" t="s">
        <v>3358</v>
      </c>
      <c r="D417" s="12" t="s">
        <v>4200</v>
      </c>
      <c r="F417" s="0" t="n">
        <v>20135992</v>
      </c>
      <c r="G417" s="12" t="s">
        <v>1503</v>
      </c>
      <c r="H417" s="16" t="str">
        <f aca="false">IF(ISBLANK(tblPagos[[#This Row],[CodigoPartida]]),"",VLOOKUP(tblPagos[[#This Row],[CodigoPartida]],Tabla2[],2,FALSE()))</f>
        <v>Donaciones corrientes a personas</v>
      </c>
      <c r="I417" s="12" t="s">
        <v>2642</v>
      </c>
      <c r="J417" s="16" t="str">
        <f aca="false">IF(ISBLANK(tblPagos[[#This Row],[DocBeneficiario]]),"",VLOOKUP(tblPagos[[#This Row],[DocBeneficiario]],TabProveedores[],3,FALSE()))</f>
        <v>ALEXANDER TORRES</v>
      </c>
      <c r="K417" s="16" t="s">
        <v>4201</v>
      </c>
      <c r="L417" s="17"/>
      <c r="M417" s="18"/>
      <c r="N417" s="17" t="n">
        <v>3638</v>
      </c>
      <c r="O417" s="17" t="n">
        <v>0</v>
      </c>
      <c r="P417" s="17" t="n">
        <v>0</v>
      </c>
      <c r="Q417" s="17" t="n">
        <v>0</v>
      </c>
      <c r="R417" s="17" t="n">
        <f aca="false">N417-O417-P417-Q417</f>
        <v>3638</v>
      </c>
      <c r="S417" s="14" t="s">
        <v>3302</v>
      </c>
      <c r="T417" s="13"/>
      <c r="U417" s="13"/>
      <c r="V417" s="22" t="s">
        <v>3547</v>
      </c>
      <c r="W417" s="16" t="s">
        <v>3329</v>
      </c>
    </row>
    <row r="418" customFormat="false" ht="61.15" hidden="true" customHeight="false" outlineLevel="0" collapsed="false">
      <c r="A418" s="0" t="n">
        <v>112</v>
      </c>
      <c r="B418" s="15" t="n">
        <v>45463</v>
      </c>
      <c r="C418" s="14" t="s">
        <v>3358</v>
      </c>
      <c r="D418" s="12" t="s">
        <v>4202</v>
      </c>
      <c r="F418" s="0" t="n">
        <v>20136104</v>
      </c>
      <c r="G418" s="12" t="s">
        <v>1503</v>
      </c>
      <c r="H418" s="16" t="str">
        <f aca="false">IF(ISBLANK(tblPagos[[#This Row],[CodigoPartida]]),"",VLOOKUP(tblPagos[[#This Row],[CodigoPartida]],Tabla2[],2,FALSE()))</f>
        <v>Donaciones corrientes a personas</v>
      </c>
      <c r="I418" s="12" t="s">
        <v>2773</v>
      </c>
      <c r="J418" s="16" t="str">
        <f aca="false">IF(ISBLANK(tblPagos[[#This Row],[DocBeneficiario]]),"",VLOOKUP(tblPagos[[#This Row],[DocBeneficiario]],TabProveedores[],3,FALSE()))</f>
        <v>DARWIN RONDON</v>
      </c>
      <c r="K418" s="16" t="s">
        <v>4203</v>
      </c>
      <c r="L418" s="17"/>
      <c r="M418" s="18"/>
      <c r="N418" s="17" t="n">
        <v>2910</v>
      </c>
      <c r="O418" s="17" t="n">
        <v>0</v>
      </c>
      <c r="P418" s="17" t="n">
        <v>0</v>
      </c>
      <c r="Q418" s="17" t="n">
        <v>0</v>
      </c>
      <c r="R418" s="17" t="n">
        <f aca="false">N418-O418-P418-Q418</f>
        <v>2910</v>
      </c>
      <c r="S418" s="14" t="s">
        <v>3302</v>
      </c>
      <c r="T418" s="13"/>
      <c r="U418" s="13"/>
      <c r="V418" s="22" t="s">
        <v>3547</v>
      </c>
      <c r="W418" s="16" t="s">
        <v>3329</v>
      </c>
    </row>
    <row r="419" customFormat="false" ht="61.15" hidden="true" customHeight="false" outlineLevel="0" collapsed="false">
      <c r="A419" s="0" t="n">
        <v>113</v>
      </c>
      <c r="B419" s="15" t="n">
        <v>45463</v>
      </c>
      <c r="C419" s="14" t="s">
        <v>3296</v>
      </c>
      <c r="D419" s="12" t="s">
        <v>4204</v>
      </c>
      <c r="F419" s="0" t="n">
        <v>20140607</v>
      </c>
      <c r="G419" s="12" t="s">
        <v>848</v>
      </c>
      <c r="H419" s="16" t="str">
        <f aca="false">IF(ISBLANK(tblPagos[[#This Row],[CodigoPartida]]),"",VLOOKUP(tblPagos[[#This Row],[CodigoPartida]],Tabla2[],2,FALSE()))</f>
        <v>Viáticos y pasajes dentro del país</v>
      </c>
      <c r="I419" s="12" t="s">
        <v>2655</v>
      </c>
      <c r="J419" s="16" t="str">
        <f aca="false">IF(ISBLANK(tblPagos[[#This Row],[DocBeneficiario]]),"",VLOOKUP(tblPagos[[#This Row],[DocBeneficiario]],TabProveedores[],3,FALSE()))</f>
        <v>NELSON BELZAREZ</v>
      </c>
      <c r="K419" s="16" t="s">
        <v>4205</v>
      </c>
      <c r="L419" s="17"/>
      <c r="M419" s="18"/>
      <c r="N419" s="17" t="n">
        <v>3972.7</v>
      </c>
      <c r="O419" s="17" t="n">
        <v>0</v>
      </c>
      <c r="P419" s="17" t="n">
        <v>0</v>
      </c>
      <c r="Q419" s="17" t="n">
        <v>0</v>
      </c>
      <c r="R419" s="17" t="n">
        <f aca="false">N419-O419-P419-Q419</f>
        <v>3972.7</v>
      </c>
      <c r="S419" s="14" t="s">
        <v>3302</v>
      </c>
      <c r="T419" s="13"/>
      <c r="U419" s="13"/>
      <c r="V419" s="22" t="s">
        <v>3547</v>
      </c>
      <c r="W419" s="16" t="s">
        <v>3309</v>
      </c>
    </row>
    <row r="420" customFormat="false" ht="61.15" hidden="true" customHeight="false" outlineLevel="0" collapsed="false">
      <c r="A420" s="0" t="n">
        <v>114</v>
      </c>
      <c r="B420" s="15" t="n">
        <v>45463</v>
      </c>
      <c r="C420" s="14" t="s">
        <v>3296</v>
      </c>
      <c r="D420" s="12" t="s">
        <v>4206</v>
      </c>
      <c r="F420" s="0" t="n">
        <v>20161739</v>
      </c>
      <c r="G420" s="12" t="s">
        <v>848</v>
      </c>
      <c r="H420" s="16" t="str">
        <f aca="false">IF(ISBLANK(tblPagos[[#This Row],[CodigoPartida]]),"",VLOOKUP(tblPagos[[#This Row],[CodigoPartida]],Tabla2[],2,FALSE()))</f>
        <v>Viáticos y pasajes dentro del país</v>
      </c>
      <c r="I420" s="12" t="s">
        <v>2676</v>
      </c>
      <c r="J420" s="16" t="str">
        <f aca="false">IF(ISBLANK(tblPagos[[#This Row],[DocBeneficiario]]),"",VLOOKUP(tblPagos[[#This Row],[DocBeneficiario]],TabProveedores[],3,FALSE()))</f>
        <v>JOSE LUIS MOLERO</v>
      </c>
      <c r="K420" s="16" t="s">
        <v>4197</v>
      </c>
      <c r="L420" s="17"/>
      <c r="M420" s="18"/>
      <c r="N420" s="17" t="n">
        <v>7989.05</v>
      </c>
      <c r="O420" s="17" t="n">
        <v>0</v>
      </c>
      <c r="P420" s="17" t="n">
        <v>0</v>
      </c>
      <c r="Q420" s="17" t="n">
        <v>0</v>
      </c>
      <c r="R420" s="17" t="n">
        <f aca="false">N420-O420-P420-Q420</f>
        <v>7989.05</v>
      </c>
      <c r="S420" s="14" t="s">
        <v>3302</v>
      </c>
      <c r="T420" s="13"/>
      <c r="U420" s="13"/>
      <c r="V420" s="22" t="s">
        <v>3547</v>
      </c>
      <c r="W420" s="16" t="s">
        <v>3309</v>
      </c>
    </row>
    <row r="421" customFormat="false" ht="61.15" hidden="true" customHeight="false" outlineLevel="0" collapsed="false">
      <c r="A421" s="0" t="n">
        <v>115</v>
      </c>
      <c r="B421" s="15" t="n">
        <v>45464</v>
      </c>
      <c r="C421" s="14" t="s">
        <v>3355</v>
      </c>
      <c r="D421" s="12" t="s">
        <v>4207</v>
      </c>
      <c r="F421" s="0" t="n">
        <v>3885561</v>
      </c>
      <c r="G421" s="12" t="s">
        <v>941</v>
      </c>
      <c r="H421" s="16" t="str">
        <f aca="false">IF(ISBLANK(tblPagos[[#This Row],[CodigoPartida]]),"",VLOOKUP(tblPagos[[#This Row],[CodigoPartida]],Tabla2[],2,FALSE()))</f>
        <v>Otros servicios no personales</v>
      </c>
      <c r="I421" s="12" t="s">
        <v>3019</v>
      </c>
      <c r="J421" s="16" t="str">
        <f aca="false">IF(ISBLANK(tblPagos[[#This Row],[DocBeneficiario]]),"",VLOOKUP(tblPagos[[#This Row],[DocBeneficiario]],TabProveedores[],3,FALSE()))</f>
        <v>TECNO ECO IMPRESIONES, C.A.</v>
      </c>
      <c r="K421" s="16" t="s">
        <v>4208</v>
      </c>
      <c r="L421" s="17"/>
      <c r="M421" s="18"/>
      <c r="N421" s="17" t="n">
        <v>6414.52</v>
      </c>
      <c r="O421" s="17" t="n">
        <v>663.57</v>
      </c>
      <c r="P421" s="17" t="n">
        <v>110.6</v>
      </c>
      <c r="Q421" s="17" t="n">
        <v>5.53</v>
      </c>
      <c r="R421" s="17" t="n">
        <f aca="false">N421-O421-P421-Q421</f>
        <v>5634.82</v>
      </c>
      <c r="S421" s="13" t="s">
        <v>4209</v>
      </c>
      <c r="T421" s="22" t="s">
        <v>3951</v>
      </c>
      <c r="U421" s="22" t="s">
        <v>3896</v>
      </c>
      <c r="V421" s="22" t="s">
        <v>1704</v>
      </c>
      <c r="W421" s="16" t="s">
        <v>3303</v>
      </c>
    </row>
    <row r="422" customFormat="false" ht="120.85" hidden="true" customHeight="false" outlineLevel="0" collapsed="false">
      <c r="A422" s="0" t="n">
        <v>116</v>
      </c>
      <c r="B422" s="15" t="n">
        <v>45464</v>
      </c>
      <c r="C422" s="14" t="s">
        <v>3355</v>
      </c>
      <c r="D422" s="12" t="s">
        <v>4210</v>
      </c>
      <c r="F422" s="0" t="n">
        <v>3885805</v>
      </c>
      <c r="G422" s="12" t="s">
        <v>711</v>
      </c>
      <c r="H422" s="16" t="str">
        <f aca="false">IF(ISBLANK(tblPagos[[#This Row],[CodigoPartida]]),"",VLOOKUP(tblPagos[[#This Row],[CodigoPartida]],Tabla2[],2,FALSE()))</f>
        <v>Útiles de escritorio, oficina y materiales de instrucción</v>
      </c>
      <c r="I422" s="12" t="s">
        <v>2919</v>
      </c>
      <c r="J422" s="16" t="str">
        <f aca="false">IF(ISBLANK(tblPagos[[#This Row],[DocBeneficiario]]),"",VLOOKUP(tblPagos[[#This Row],[DocBeneficiario]],TabProveedores[],3,FALSE()))</f>
        <v>FELIX JOSE MORENO</v>
      </c>
      <c r="K422" s="16" t="s">
        <v>4211</v>
      </c>
      <c r="L422" s="17"/>
      <c r="M422" s="18"/>
      <c r="N422" s="17" t="n">
        <v>13260.71</v>
      </c>
      <c r="O422" s="17" t="n">
        <v>1829.06</v>
      </c>
      <c r="P422" s="17" t="n">
        <v>0</v>
      </c>
      <c r="Q422" s="17" t="n">
        <v>11.43</v>
      </c>
      <c r="R422" s="17" t="n">
        <f aca="false">N422-O422-P422-Q422</f>
        <v>11420.22</v>
      </c>
      <c r="S422" s="13" t="s">
        <v>4212</v>
      </c>
      <c r="T422" s="22" t="s">
        <v>3951</v>
      </c>
      <c r="U422" s="22" t="s">
        <v>3896</v>
      </c>
      <c r="V422" s="22" t="s">
        <v>1704</v>
      </c>
      <c r="W422" s="16" t="s">
        <v>3534</v>
      </c>
    </row>
    <row r="423" customFormat="false" ht="61.15" hidden="true" customHeight="false" outlineLevel="0" collapsed="false">
      <c r="A423" s="0" t="n">
        <v>117</v>
      </c>
      <c r="B423" s="15" t="n">
        <v>45464</v>
      </c>
      <c r="C423" s="14" t="s">
        <v>3355</v>
      </c>
      <c r="D423" s="12" t="s">
        <v>4213</v>
      </c>
      <c r="F423" s="0" t="n">
        <v>3887671</v>
      </c>
      <c r="G423" s="12" t="s">
        <v>653</v>
      </c>
      <c r="H423" s="16" t="str">
        <f aca="false">IF(ISBLANK(tblPagos[[#This Row],[CodigoPartida]]),"",VLOOKUP(tblPagos[[#This Row],[CodigoPartida]],Tabla2[],2,FALSE()))</f>
        <v>Productos plásticos</v>
      </c>
      <c r="I423" s="12" t="s">
        <v>2919</v>
      </c>
      <c r="J423" s="16" t="str">
        <f aca="false">IF(ISBLANK(tblPagos[[#This Row],[DocBeneficiario]]),"",VLOOKUP(tblPagos[[#This Row],[DocBeneficiario]],TabProveedores[],3,FALSE()))</f>
        <v>FELIX JOSE MORENO</v>
      </c>
      <c r="K423" s="16" t="s">
        <v>4214</v>
      </c>
      <c r="L423" s="17"/>
      <c r="M423" s="18"/>
      <c r="N423" s="17" t="n">
        <v>5214.01</v>
      </c>
      <c r="O423" s="17" t="n">
        <v>719.17</v>
      </c>
      <c r="P423" s="17" t="n">
        <v>0</v>
      </c>
      <c r="Q423" s="17" t="n">
        <v>4.49</v>
      </c>
      <c r="R423" s="17" t="n">
        <f aca="false">N423-O423-P423-Q423</f>
        <v>4490.35</v>
      </c>
      <c r="S423" s="13" t="s">
        <v>4215</v>
      </c>
      <c r="T423" s="22" t="s">
        <v>3951</v>
      </c>
      <c r="U423" s="22" t="s">
        <v>3896</v>
      </c>
      <c r="V423" s="22" t="s">
        <v>1704</v>
      </c>
      <c r="W423" s="16" t="s">
        <v>4216</v>
      </c>
    </row>
    <row r="424" customFormat="false" ht="61.15" hidden="true" customHeight="false" outlineLevel="0" collapsed="false">
      <c r="A424" s="0" t="n">
        <v>118</v>
      </c>
      <c r="B424" s="15" t="n">
        <v>45464</v>
      </c>
      <c r="C424" s="14" t="s">
        <v>3355</v>
      </c>
      <c r="D424" s="12" t="s">
        <v>4217</v>
      </c>
      <c r="F424" s="0" t="n">
        <v>3887659</v>
      </c>
      <c r="G424" s="12" t="s">
        <v>705</v>
      </c>
      <c r="H424" s="16" t="str">
        <f aca="false">IF(ISBLANK(tblPagos[[#This Row],[CodigoPartida]]),"",VLOOKUP(tblPagos[[#This Row],[CodigoPartida]],Tabla2[],2,FALSE()))</f>
        <v>Materiales y útiles de limpieza y aseo</v>
      </c>
      <c r="I424" s="12" t="s">
        <v>2919</v>
      </c>
      <c r="J424" s="16" t="str">
        <f aca="false">IF(ISBLANK(tblPagos[[#This Row],[DocBeneficiario]]),"",VLOOKUP(tblPagos[[#This Row],[DocBeneficiario]],TabProveedores[],3,FALSE()))</f>
        <v>FELIX JOSE MORENO</v>
      </c>
      <c r="K424" s="16" t="s">
        <v>4218</v>
      </c>
      <c r="L424" s="17"/>
      <c r="M424" s="18"/>
      <c r="N424" s="17" t="n">
        <v>2448.7</v>
      </c>
      <c r="O424" s="17" t="n">
        <v>337.75</v>
      </c>
      <c r="P424" s="17" t="n">
        <v>0</v>
      </c>
      <c r="Q424" s="17" t="n">
        <v>2.11</v>
      </c>
      <c r="R424" s="17" t="n">
        <f aca="false">N424-O424-P424-Q424</f>
        <v>2108.84</v>
      </c>
      <c r="S424" s="13" t="s">
        <v>4219</v>
      </c>
      <c r="T424" s="22" t="s">
        <v>3951</v>
      </c>
      <c r="U424" s="22" t="s">
        <v>3896</v>
      </c>
      <c r="V424" s="22" t="s">
        <v>1704</v>
      </c>
      <c r="W424" s="16" t="s">
        <v>3393</v>
      </c>
    </row>
    <row r="425" customFormat="false" ht="46.25" hidden="true" customHeight="false" outlineLevel="0" collapsed="false">
      <c r="A425" s="0" t="n">
        <v>119</v>
      </c>
      <c r="B425" s="15" t="n">
        <v>45464</v>
      </c>
      <c r="C425" s="14" t="s">
        <v>3296</v>
      </c>
      <c r="D425" s="12" t="s">
        <v>4220</v>
      </c>
      <c r="F425" s="0" t="n">
        <v>20174674</v>
      </c>
      <c r="G425" s="12" t="s">
        <v>625</v>
      </c>
      <c r="H425" s="16" t="str">
        <f aca="false">IF(ISBLANK(tblPagos[[#This Row],[CodigoPartida]]),"",VLOOKUP(tblPagos[[#This Row],[CodigoPartida]],Tabla2[],2,FALSE()))</f>
        <v>Productos de papel y cartón para oficina</v>
      </c>
      <c r="I425" s="12" t="s">
        <v>2919</v>
      </c>
      <c r="J425" s="16" t="str">
        <f aca="false">IF(ISBLANK(tblPagos[[#This Row],[DocBeneficiario]]),"",VLOOKUP(tblPagos[[#This Row],[DocBeneficiario]],TabProveedores[],3,FALSE()))</f>
        <v>FELIX JOSE MORENO</v>
      </c>
      <c r="K425" s="16" t="s">
        <v>4221</v>
      </c>
      <c r="L425" s="17"/>
      <c r="M425" s="18"/>
      <c r="N425" s="17" t="n">
        <v>9256.8</v>
      </c>
      <c r="O425" s="17" t="n">
        <v>1276.8</v>
      </c>
      <c r="P425" s="17" t="n">
        <v>0</v>
      </c>
      <c r="Q425" s="17" t="n">
        <v>7.98</v>
      </c>
      <c r="R425" s="17" t="n">
        <f aca="false">N425-O425-P425-Q425</f>
        <v>7972.02</v>
      </c>
      <c r="S425" s="13" t="s">
        <v>4222</v>
      </c>
      <c r="T425" s="22" t="s">
        <v>3951</v>
      </c>
      <c r="U425" s="22" t="s">
        <v>3896</v>
      </c>
      <c r="V425" s="22" t="s">
        <v>3547</v>
      </c>
      <c r="W425" s="16" t="s">
        <v>3666</v>
      </c>
    </row>
    <row r="426" customFormat="false" ht="61.15" hidden="true" customHeight="false" outlineLevel="0" collapsed="false">
      <c r="A426" s="0" t="n">
        <v>120</v>
      </c>
      <c r="B426" s="15" t="n">
        <v>45464</v>
      </c>
      <c r="C426" s="14" t="s">
        <v>3296</v>
      </c>
      <c r="D426" s="12" t="s">
        <v>4223</v>
      </c>
      <c r="F426" s="0" t="n">
        <v>20174755</v>
      </c>
      <c r="G426" s="12" t="s">
        <v>571</v>
      </c>
      <c r="H426" s="16" t="str">
        <f aca="false">IF(ISBLANK(tblPagos[[#This Row],[CodigoPartida]]),"",VLOOKUP(tblPagos[[#This Row],[CodigoPartida]],Tabla2[],2,FALSE()))</f>
        <v>Alimentos y bebidas para personas</v>
      </c>
      <c r="I426" s="12" t="s">
        <v>2919</v>
      </c>
      <c r="J426" s="16" t="str">
        <f aca="false">IF(ISBLANK(tblPagos[[#This Row],[DocBeneficiario]]),"",VLOOKUP(tblPagos[[#This Row],[DocBeneficiario]],TabProveedores[],3,FALSE()))</f>
        <v>FELIX JOSE MORENO</v>
      </c>
      <c r="K426" s="16" t="s">
        <v>4224</v>
      </c>
      <c r="L426" s="17"/>
      <c r="M426" s="18"/>
      <c r="N426" s="17" t="n">
        <v>7667.97</v>
      </c>
      <c r="O426" s="17" t="n">
        <v>1057.65</v>
      </c>
      <c r="P426" s="17" t="n">
        <v>0</v>
      </c>
      <c r="Q426" s="17" t="n">
        <v>6.61</v>
      </c>
      <c r="R426" s="17" t="n">
        <f aca="false">N426-O426-P426-Q426</f>
        <v>6603.71</v>
      </c>
      <c r="S426" s="13" t="s">
        <v>4225</v>
      </c>
      <c r="T426" s="22" t="s">
        <v>3951</v>
      </c>
      <c r="U426" s="22" t="s">
        <v>3896</v>
      </c>
      <c r="V426" s="22" t="s">
        <v>3547</v>
      </c>
      <c r="W426" s="16" t="s">
        <v>3444</v>
      </c>
    </row>
    <row r="427" customFormat="false" ht="61.15" hidden="true" customHeight="false" outlineLevel="0" collapsed="false">
      <c r="A427" s="0" t="n">
        <v>121</v>
      </c>
      <c r="B427" s="15" t="n">
        <v>45466</v>
      </c>
      <c r="C427" s="14" t="s">
        <v>3296</v>
      </c>
      <c r="D427" s="12" t="s">
        <v>4226</v>
      </c>
      <c r="F427" s="0" t="n">
        <v>20217809</v>
      </c>
      <c r="G427" s="12" t="s">
        <v>848</v>
      </c>
      <c r="H427" s="16" t="str">
        <f aca="false">IF(ISBLANK(tblPagos[[#This Row],[CodigoPartida]]),"",VLOOKUP(tblPagos[[#This Row],[CodigoPartida]],Tabla2[],2,FALSE()))</f>
        <v>Viáticos y pasajes dentro del país</v>
      </c>
      <c r="I427" s="12" t="s">
        <v>2652</v>
      </c>
      <c r="J427" s="16" t="str">
        <f aca="false">IF(ISBLANK(tblPagos[[#This Row],[DocBeneficiario]]),"",VLOOKUP(tblPagos[[#This Row],[DocBeneficiario]],TabProveedores[],3,FALSE()))</f>
        <v>MERLIN RODRIGUEZ</v>
      </c>
      <c r="K427" s="16" t="s">
        <v>4227</v>
      </c>
      <c r="L427" s="17"/>
      <c r="M427" s="18"/>
      <c r="N427" s="17" t="n">
        <v>7637.7</v>
      </c>
      <c r="O427" s="17" t="n">
        <v>0</v>
      </c>
      <c r="P427" s="17" t="n">
        <v>0</v>
      </c>
      <c r="Q427" s="17" t="n">
        <v>0</v>
      </c>
      <c r="R427" s="17" t="n">
        <f aca="false">N427-O427-P427-Q427</f>
        <v>7637.7</v>
      </c>
      <c r="S427" s="14" t="s">
        <v>3302</v>
      </c>
      <c r="T427" s="13"/>
      <c r="U427" s="13"/>
      <c r="V427" s="22" t="s">
        <v>3547</v>
      </c>
      <c r="W427" s="16" t="s">
        <v>3309</v>
      </c>
    </row>
    <row r="428" customFormat="false" ht="46.25" hidden="true" customHeight="false" outlineLevel="0" collapsed="false">
      <c r="A428" s="0" t="n">
        <v>122</v>
      </c>
      <c r="B428" s="15" t="n">
        <v>45467</v>
      </c>
      <c r="C428" s="14" t="s">
        <v>3296</v>
      </c>
      <c r="D428" s="12" t="s">
        <v>4228</v>
      </c>
      <c r="F428" s="0" t="n">
        <v>20242748</v>
      </c>
      <c r="G428" s="12" t="s">
        <v>848</v>
      </c>
      <c r="H428" s="16" t="str">
        <f aca="false">IF(ISBLANK(tblPagos[[#This Row],[CodigoPartida]]),"",VLOOKUP(tblPagos[[#This Row],[CodigoPartida]],Tabla2[],2,FALSE()))</f>
        <v>Viáticos y pasajes dentro del país</v>
      </c>
      <c r="I428" s="12" t="s">
        <v>2655</v>
      </c>
      <c r="J428" s="16" t="str">
        <f aca="false">IF(ISBLANK(tblPagos[[#This Row],[DocBeneficiario]]),"",VLOOKUP(tblPagos[[#This Row],[DocBeneficiario]],TabProveedores[],3,FALSE()))</f>
        <v>NELSON BELZAREZ</v>
      </c>
      <c r="K428" s="16" t="s">
        <v>4229</v>
      </c>
      <c r="L428" s="17"/>
      <c r="M428" s="18"/>
      <c r="N428" s="17" t="n">
        <v>7637.7</v>
      </c>
      <c r="O428" s="17" t="n">
        <v>0</v>
      </c>
      <c r="P428" s="17" t="n">
        <v>0</v>
      </c>
      <c r="Q428" s="17" t="n">
        <v>0</v>
      </c>
      <c r="R428" s="17" t="n">
        <f aca="false">N428-O428-P428-Q428</f>
        <v>7637.7</v>
      </c>
      <c r="S428" s="14" t="s">
        <v>3302</v>
      </c>
      <c r="T428" s="13"/>
      <c r="U428" s="13"/>
      <c r="V428" s="22" t="s">
        <v>3547</v>
      </c>
      <c r="W428" s="16" t="s">
        <v>3309</v>
      </c>
    </row>
    <row r="429" customFormat="false" ht="61.15" hidden="true" customHeight="false" outlineLevel="0" collapsed="false">
      <c r="A429" s="0" t="n">
        <v>123</v>
      </c>
      <c r="B429" s="15" t="n">
        <v>45468</v>
      </c>
      <c r="C429" s="14" t="s">
        <v>3296</v>
      </c>
      <c r="D429" s="12" t="s">
        <v>4230</v>
      </c>
      <c r="F429" s="0" t="n">
        <v>20250892</v>
      </c>
      <c r="G429" s="12" t="s">
        <v>941</v>
      </c>
      <c r="H429" s="16" t="str">
        <f aca="false">IF(ISBLANK(tblPagos[[#This Row],[CodigoPartida]]),"",VLOOKUP(tblPagos[[#This Row],[CodigoPartida]],Tabla2[],2,FALSE()))</f>
        <v>Otros servicios no personales</v>
      </c>
      <c r="I429" s="12" t="s">
        <v>2895</v>
      </c>
      <c r="J429" s="16" t="str">
        <f aca="false">IF(ISBLANK(tblPagos[[#This Row],[DocBeneficiario]]),"",VLOOKUP(tblPagos[[#This Row],[DocBeneficiario]],TabProveedores[],3,FALSE()))</f>
        <v>JOSE MIGUEL GUTIERREZ</v>
      </c>
      <c r="K429" s="16" t="s">
        <v>3882</v>
      </c>
      <c r="L429" s="17"/>
      <c r="M429" s="18"/>
      <c r="N429" s="17" t="n">
        <v>3710</v>
      </c>
      <c r="O429" s="17" t="n">
        <v>0</v>
      </c>
      <c r="P429" s="17" t="n">
        <v>0</v>
      </c>
      <c r="Q429" s="17" t="n">
        <v>0</v>
      </c>
      <c r="R429" s="17" t="n">
        <f aca="false">N429-O429-P429-Q429</f>
        <v>3710</v>
      </c>
      <c r="S429" s="14" t="s">
        <v>3302</v>
      </c>
      <c r="T429" s="13"/>
      <c r="U429" s="13"/>
      <c r="V429" s="22" t="s">
        <v>3547</v>
      </c>
      <c r="W429" s="16" t="s">
        <v>3303</v>
      </c>
    </row>
    <row r="430" customFormat="false" ht="91" hidden="true" customHeight="false" outlineLevel="0" collapsed="false">
      <c r="A430" s="0" t="n">
        <v>124</v>
      </c>
      <c r="B430" s="15" t="n">
        <v>45468</v>
      </c>
      <c r="C430" s="14" t="s">
        <v>3296</v>
      </c>
      <c r="D430" s="12" t="s">
        <v>4231</v>
      </c>
      <c r="F430" s="0" t="n">
        <v>20252395</v>
      </c>
      <c r="G430" s="12" t="s">
        <v>848</v>
      </c>
      <c r="H430" s="16" t="str">
        <f aca="false">IF(ISBLANK(tblPagos[[#This Row],[CodigoPartida]]),"",VLOOKUP(tblPagos[[#This Row],[CodigoPartida]],Tabla2[],2,FALSE()))</f>
        <v>Viáticos y pasajes dentro del país</v>
      </c>
      <c r="I430" s="12" t="s">
        <v>3157</v>
      </c>
      <c r="J430" s="16" t="str">
        <f aca="false">IF(ISBLANK(tblPagos[[#This Row],[DocBeneficiario]]),"",VLOOKUP(tblPagos[[#This Row],[DocBeneficiario]],TabProveedores[],3,FALSE()))</f>
        <v>TRIPPIN EXPEDITIONS</v>
      </c>
      <c r="K430" s="16" t="s">
        <v>4232</v>
      </c>
      <c r="L430" s="17"/>
      <c r="M430" s="18"/>
      <c r="N430" s="17" t="n">
        <v>16322.16</v>
      </c>
      <c r="O430" s="17" t="n">
        <v>108.06</v>
      </c>
      <c r="P430" s="17" t="n">
        <v>18.01</v>
      </c>
      <c r="Q430" s="17" t="n">
        <v>0.9</v>
      </c>
      <c r="R430" s="17" t="n">
        <f aca="false">N430-O430-P430-Q430</f>
        <v>16195.19</v>
      </c>
      <c r="S430" s="13" t="s">
        <v>4233</v>
      </c>
      <c r="T430" s="22" t="s">
        <v>3951</v>
      </c>
      <c r="U430" s="22" t="s">
        <v>3896</v>
      </c>
      <c r="V430" s="22" t="s">
        <v>3547</v>
      </c>
      <c r="W430" s="16" t="s">
        <v>3309</v>
      </c>
    </row>
    <row r="431" customFormat="false" ht="76.1" hidden="true" customHeight="false" outlineLevel="0" collapsed="false">
      <c r="A431" s="0" t="n">
        <v>125</v>
      </c>
      <c r="B431" s="15" t="n">
        <v>45468</v>
      </c>
      <c r="C431" s="14" t="s">
        <v>3296</v>
      </c>
      <c r="D431" s="12" t="s">
        <v>4234</v>
      </c>
      <c r="F431" s="0" t="n">
        <v>20255083</v>
      </c>
      <c r="G431" s="12" t="s">
        <v>834</v>
      </c>
      <c r="H431" s="16" t="str">
        <f aca="false">IF(ISBLANK(tblPagos[[#This Row],[CodigoPartida]]),"",VLOOKUP(tblPagos[[#This Row],[CodigoPartida]],Tabla2[],2,FALSE()))</f>
        <v>Relaciones sociales</v>
      </c>
      <c r="I431" s="12" t="s">
        <v>3159</v>
      </c>
      <c r="J431" s="16" t="str">
        <f aca="false">IF(ISBLANK(tblPagos[[#This Row],[DocBeneficiario]]),"",VLOOKUP(tblPagos[[#This Row],[DocBeneficiario]],TabProveedores[],3,FALSE()))</f>
        <v>INVERSIONES HOTELERAS 7070</v>
      </c>
      <c r="K431" s="16" t="s">
        <v>4235</v>
      </c>
      <c r="L431" s="17"/>
      <c r="M431" s="18"/>
      <c r="N431" s="17" t="n">
        <v>6001.06</v>
      </c>
      <c r="O431" s="17" t="n">
        <v>620.8</v>
      </c>
      <c r="P431" s="17" t="n">
        <v>0</v>
      </c>
      <c r="Q431" s="17" t="n">
        <v>5.17</v>
      </c>
      <c r="R431" s="17" t="n">
        <f aca="false">N431-O431-P431-Q431</f>
        <v>5375.09</v>
      </c>
      <c r="S431" s="14" t="s">
        <v>4236</v>
      </c>
      <c r="T431" s="13"/>
      <c r="U431" s="13"/>
      <c r="V431" s="22" t="s">
        <v>3547</v>
      </c>
      <c r="W431" s="16" t="s">
        <v>3292</v>
      </c>
    </row>
    <row r="432" customFormat="false" ht="31.3" hidden="true" customHeight="false" outlineLevel="0" collapsed="false">
      <c r="A432" s="0" t="n">
        <v>126</v>
      </c>
      <c r="B432" s="15" t="n">
        <v>45468</v>
      </c>
      <c r="C432" s="14" t="s">
        <v>3296</v>
      </c>
      <c r="D432" s="12" t="s">
        <v>4237</v>
      </c>
      <c r="F432" s="0" t="n">
        <v>20258340</v>
      </c>
      <c r="G432" s="12" t="s">
        <v>834</v>
      </c>
      <c r="H432" s="16" t="str">
        <f aca="false">IF(ISBLANK(tblPagos[[#This Row],[CodigoPartida]]),"",VLOOKUP(tblPagos[[#This Row],[CodigoPartida]],Tabla2[],2,FALSE()))</f>
        <v>Relaciones sociales</v>
      </c>
      <c r="I432" s="12" t="s">
        <v>3159</v>
      </c>
      <c r="J432" s="16" t="str">
        <f aca="false">IF(ISBLANK(tblPagos[[#This Row],[DocBeneficiario]]),"",VLOOKUP(tblPagos[[#This Row],[DocBeneficiario]],TabProveedores[],3,FALSE()))</f>
        <v>INVERSIONES HOTELERAS 7070</v>
      </c>
      <c r="K432" s="16" t="s">
        <v>4238</v>
      </c>
      <c r="L432" s="17"/>
      <c r="M432" s="18"/>
      <c r="N432" s="17" t="n">
        <v>625.96</v>
      </c>
      <c r="O432" s="17" t="n">
        <v>0</v>
      </c>
      <c r="P432" s="17" t="n">
        <v>0</v>
      </c>
      <c r="Q432" s="17" t="n">
        <v>0</v>
      </c>
      <c r="R432" s="17" t="n">
        <f aca="false">N432-O432-P432-Q432</f>
        <v>625.96</v>
      </c>
      <c r="S432" s="14" t="s">
        <v>3302</v>
      </c>
      <c r="T432" s="13"/>
      <c r="U432" s="13"/>
      <c r="V432" s="22" t="s">
        <v>3547</v>
      </c>
      <c r="W432" s="16" t="s">
        <v>3292</v>
      </c>
    </row>
    <row r="433" customFormat="false" ht="46.25" hidden="true" customHeight="false" outlineLevel="0" collapsed="false">
      <c r="A433" s="0" t="n">
        <v>127</v>
      </c>
      <c r="B433" s="15" t="n">
        <v>45469</v>
      </c>
      <c r="C433" s="14" t="s">
        <v>3296</v>
      </c>
      <c r="D433" s="12" t="s">
        <v>4239</v>
      </c>
      <c r="F433" s="0" t="n">
        <v>20278400</v>
      </c>
      <c r="G433" s="12" t="s">
        <v>848</v>
      </c>
      <c r="H433" s="16" t="str">
        <f aca="false">IF(ISBLANK(tblPagos[[#This Row],[CodigoPartida]]),"",VLOOKUP(tblPagos[[#This Row],[CodigoPartida]],Tabla2[],2,FALSE()))</f>
        <v>Viáticos y pasajes dentro del país</v>
      </c>
      <c r="I433" s="12" t="s">
        <v>2652</v>
      </c>
      <c r="J433" s="16" t="str">
        <f aca="false">IF(ISBLANK(tblPagos[[#This Row],[DocBeneficiario]]),"",VLOOKUP(tblPagos[[#This Row],[DocBeneficiario]],TabProveedores[],3,FALSE()))</f>
        <v>MERLIN RODRIGUEZ</v>
      </c>
      <c r="K433" s="16" t="s">
        <v>4240</v>
      </c>
      <c r="L433" s="17"/>
      <c r="M433" s="18"/>
      <c r="N433" s="17" t="n">
        <v>7179.44</v>
      </c>
      <c r="O433" s="17" t="n">
        <v>0</v>
      </c>
      <c r="P433" s="17" t="n">
        <v>0</v>
      </c>
      <c r="Q433" s="17" t="n">
        <v>0</v>
      </c>
      <c r="R433" s="17" t="n">
        <f aca="false">N433-O433-P433-Q433</f>
        <v>7179.44</v>
      </c>
      <c r="S433" s="14" t="s">
        <v>3302</v>
      </c>
      <c r="T433" s="13"/>
      <c r="U433" s="13"/>
      <c r="V433" s="22" t="s">
        <v>3547</v>
      </c>
      <c r="W433" s="16" t="s">
        <v>3309</v>
      </c>
    </row>
    <row r="434" customFormat="false" ht="76.1" hidden="true" customHeight="false" outlineLevel="0" collapsed="false">
      <c r="A434" s="0" t="n">
        <v>128</v>
      </c>
      <c r="B434" s="15" t="n">
        <v>45469</v>
      </c>
      <c r="C434" s="14" t="s">
        <v>3296</v>
      </c>
      <c r="D434" s="12" t="s">
        <v>4241</v>
      </c>
      <c r="F434" s="0" t="n">
        <v>20278504</v>
      </c>
      <c r="G434" s="12" t="s">
        <v>848</v>
      </c>
      <c r="H434" s="16" t="str">
        <f aca="false">IF(ISBLANK(tblPagos[[#This Row],[CodigoPartida]]),"",VLOOKUP(tblPagos[[#This Row],[CodigoPartida]],Tabla2[],2,FALSE()))</f>
        <v>Viáticos y pasajes dentro del país</v>
      </c>
      <c r="I434" s="12" t="s">
        <v>2622</v>
      </c>
      <c r="J434" s="16" t="str">
        <f aca="false">IF(ISBLANK(tblPagos[[#This Row],[DocBeneficiario]]),"",VLOOKUP(tblPagos[[#This Row],[DocBeneficiario]],TabProveedores[],3,FALSE()))</f>
        <v>PEDRO HERRERA</v>
      </c>
      <c r="K434" s="16" t="s">
        <v>4242</v>
      </c>
      <c r="L434" s="17"/>
      <c r="M434" s="18"/>
      <c r="N434" s="17" t="n">
        <v>3491.52</v>
      </c>
      <c r="O434" s="17" t="n">
        <v>0</v>
      </c>
      <c r="P434" s="17" t="n">
        <v>0</v>
      </c>
      <c r="Q434" s="17" t="n">
        <v>0</v>
      </c>
      <c r="R434" s="17" t="n">
        <f aca="false">N434-O434-P434-Q434</f>
        <v>3491.52</v>
      </c>
      <c r="S434" s="14" t="s">
        <v>3302</v>
      </c>
      <c r="T434" s="13"/>
      <c r="U434" s="13"/>
      <c r="V434" s="22" t="s">
        <v>3547</v>
      </c>
      <c r="W434" s="16" t="s">
        <v>3309</v>
      </c>
    </row>
    <row r="435" customFormat="false" ht="46.25" hidden="true" customHeight="false" outlineLevel="0" collapsed="false">
      <c r="A435" s="0" t="n">
        <v>129</v>
      </c>
      <c r="B435" s="15" t="n">
        <v>45469</v>
      </c>
      <c r="C435" s="14" t="s">
        <v>3358</v>
      </c>
      <c r="D435" s="12" t="s">
        <v>4243</v>
      </c>
      <c r="F435" s="0" t="n">
        <v>20282262</v>
      </c>
      <c r="G435" s="12" t="s">
        <v>1503</v>
      </c>
      <c r="H435" s="16" t="str">
        <f aca="false">IF(ISBLANK(tblPagos[[#This Row],[CodigoPartida]]),"",VLOOKUP(tblPagos[[#This Row],[CodigoPartida]],Tabla2[],2,FALSE()))</f>
        <v>Donaciones corrientes a personas</v>
      </c>
      <c r="I435" s="12" t="s">
        <v>2999</v>
      </c>
      <c r="J435" s="16" t="str">
        <f aca="false">IF(ISBLANK(tblPagos[[#This Row],[DocBeneficiario]]),"",VLOOKUP(tblPagos[[#This Row],[DocBeneficiario]],TabProveedores[],3,FALSE()))</f>
        <v>MUNDO SOLINCA, C.A</v>
      </c>
      <c r="K435" s="16" t="s">
        <v>4244</v>
      </c>
      <c r="L435" s="17"/>
      <c r="M435" s="18"/>
      <c r="N435" s="17" t="n">
        <v>8435.52</v>
      </c>
      <c r="O435" s="17" t="n">
        <v>872.64</v>
      </c>
      <c r="P435" s="17" t="n">
        <v>0</v>
      </c>
      <c r="Q435" s="17" t="n">
        <v>7.27</v>
      </c>
      <c r="R435" s="17" t="n">
        <f aca="false">N435-O435-P435-Q435</f>
        <v>7555.61</v>
      </c>
      <c r="S435" s="13" t="s">
        <v>3645</v>
      </c>
      <c r="T435" s="22" t="s">
        <v>3951</v>
      </c>
      <c r="U435" s="22" t="s">
        <v>3896</v>
      </c>
      <c r="V435" s="22" t="s">
        <v>3547</v>
      </c>
      <c r="W435" s="16" t="s">
        <v>3003</v>
      </c>
    </row>
    <row r="436" customFormat="false" ht="46.25" hidden="true" customHeight="false" outlineLevel="0" collapsed="false">
      <c r="A436" s="0" t="n">
        <v>130</v>
      </c>
      <c r="B436" s="15" t="n">
        <v>45469</v>
      </c>
      <c r="C436" s="14" t="s">
        <v>3358</v>
      </c>
      <c r="D436" s="12" t="s">
        <v>4245</v>
      </c>
      <c r="F436" s="0" t="n">
        <v>20282612</v>
      </c>
      <c r="G436" s="12" t="s">
        <v>1503</v>
      </c>
      <c r="H436" s="16" t="str">
        <f aca="false">IF(ISBLANK(tblPagos[[#This Row],[CodigoPartida]]),"",VLOOKUP(tblPagos[[#This Row],[CodigoPartida]],Tabla2[],2,FALSE()))</f>
        <v>Donaciones corrientes a personas</v>
      </c>
      <c r="I436" s="12" t="s">
        <v>3006</v>
      </c>
      <c r="J436" s="16" t="str">
        <f aca="false">IF(ISBLANK(tblPagos[[#This Row],[DocBeneficiario]]),"",VLOOKUP(tblPagos[[#This Row],[DocBeneficiario]],TabProveedores[],3,FALSE()))</f>
        <v>SERVICIOS LEZAMA, C.A</v>
      </c>
      <c r="K436" s="16" t="s">
        <v>4246</v>
      </c>
      <c r="L436" s="17"/>
      <c r="M436" s="18"/>
      <c r="N436" s="17" t="n">
        <v>16040</v>
      </c>
      <c r="O436" s="17" t="n">
        <v>0</v>
      </c>
      <c r="P436" s="17" t="n">
        <v>0</v>
      </c>
      <c r="Q436" s="17" t="n">
        <v>0</v>
      </c>
      <c r="R436" s="17" t="n">
        <f aca="false">N436-O436-P436-Q436</f>
        <v>16040</v>
      </c>
      <c r="S436" s="13" t="s">
        <v>4247</v>
      </c>
      <c r="T436" s="13"/>
      <c r="U436" s="13"/>
      <c r="V436" s="22" t="s">
        <v>3547</v>
      </c>
      <c r="W436" s="16" t="s">
        <v>3003</v>
      </c>
    </row>
    <row r="437" customFormat="false" ht="61.15" hidden="true" customHeight="false" outlineLevel="0" collapsed="false">
      <c r="A437" s="0" t="n">
        <v>131</v>
      </c>
      <c r="B437" s="15" t="n">
        <v>45470</v>
      </c>
      <c r="C437" s="14" t="s">
        <v>3296</v>
      </c>
      <c r="D437" s="12" t="s">
        <v>4248</v>
      </c>
      <c r="F437" s="0" t="n">
        <v>20324425</v>
      </c>
      <c r="G437" s="12" t="s">
        <v>848</v>
      </c>
      <c r="H437" s="16" t="str">
        <f aca="false">IF(ISBLANK(tblPagos[[#This Row],[CodigoPartida]]),"",VLOOKUP(tblPagos[[#This Row],[CodigoPartida]],Tabla2[],2,FALSE()))</f>
        <v>Viáticos y pasajes dentro del país</v>
      </c>
      <c r="I437" s="12" t="s">
        <v>2652</v>
      </c>
      <c r="J437" s="16" t="str">
        <f aca="false">IF(ISBLANK(tblPagos[[#This Row],[DocBeneficiario]]),"",VLOOKUP(tblPagos[[#This Row],[DocBeneficiario]],TabProveedores[],3,FALSE()))</f>
        <v>MERLIN RODRIGUEZ</v>
      </c>
      <c r="K437" s="16" t="s">
        <v>4249</v>
      </c>
      <c r="L437" s="17"/>
      <c r="M437" s="18"/>
      <c r="N437" s="17" t="n">
        <v>7463.12</v>
      </c>
      <c r="O437" s="17" t="n">
        <v>0</v>
      </c>
      <c r="P437" s="17" t="n">
        <v>0</v>
      </c>
      <c r="Q437" s="17" t="n">
        <v>0</v>
      </c>
      <c r="R437" s="17" t="n">
        <f aca="false">N437-O437-P437-Q437</f>
        <v>7463.12</v>
      </c>
      <c r="S437" s="14" t="s">
        <v>3302</v>
      </c>
      <c r="T437" s="13"/>
      <c r="U437" s="13"/>
      <c r="V437" s="22" t="s">
        <v>3547</v>
      </c>
      <c r="W437" s="16" t="s">
        <v>3309</v>
      </c>
    </row>
    <row r="438" customFormat="false" ht="46.25" hidden="true" customHeight="false" outlineLevel="0" collapsed="false">
      <c r="A438" s="0" t="n">
        <v>132</v>
      </c>
      <c r="B438" s="15" t="n">
        <v>45471</v>
      </c>
      <c r="C438" s="14" t="s">
        <v>3296</v>
      </c>
      <c r="D438" s="12" t="s">
        <v>4250</v>
      </c>
      <c r="F438" s="0" t="n">
        <v>20368626</v>
      </c>
      <c r="G438" s="12" t="s">
        <v>848</v>
      </c>
      <c r="H438" s="16" t="str">
        <f aca="false">IF(ISBLANK(tblPagos[[#This Row],[CodigoPartida]]),"",VLOOKUP(tblPagos[[#This Row],[CodigoPartida]],Tabla2[],2,FALSE()))</f>
        <v>Viáticos y pasajes dentro del país</v>
      </c>
      <c r="I438" s="12" t="s">
        <v>2652</v>
      </c>
      <c r="J438" s="16" t="str">
        <f aca="false">IF(ISBLANK(tblPagos[[#This Row],[DocBeneficiario]]),"",VLOOKUP(tblPagos[[#This Row],[DocBeneficiario]],TabProveedores[],3,FALSE()))</f>
        <v>MERLIN RODRIGUEZ</v>
      </c>
      <c r="K438" s="16" t="s">
        <v>4251</v>
      </c>
      <c r="L438" s="17"/>
      <c r="M438" s="18"/>
      <c r="N438" s="17" t="n">
        <v>7252.87</v>
      </c>
      <c r="O438" s="17" t="n">
        <v>0</v>
      </c>
      <c r="P438" s="17" t="n">
        <v>0</v>
      </c>
      <c r="Q438" s="17" t="n">
        <v>0</v>
      </c>
      <c r="R438" s="17" t="n">
        <f aca="false">N438-O438-P438-Q438</f>
        <v>7252.87</v>
      </c>
      <c r="S438" s="14" t="s">
        <v>3302</v>
      </c>
      <c r="T438" s="13"/>
      <c r="U438" s="13"/>
      <c r="V438" s="22" t="s">
        <v>3547</v>
      </c>
      <c r="W438" s="16" t="s">
        <v>3309</v>
      </c>
    </row>
    <row r="439" customFormat="false" ht="76.1" hidden="true" customHeight="false" outlineLevel="0" collapsed="false">
      <c r="A439" s="0" t="n">
        <v>133</v>
      </c>
      <c r="B439" s="15" t="n">
        <v>45471</v>
      </c>
      <c r="C439" s="14" t="s">
        <v>3296</v>
      </c>
      <c r="D439" s="12" t="s">
        <v>4252</v>
      </c>
      <c r="F439" s="0" t="n">
        <v>20368737</v>
      </c>
      <c r="G439" s="12" t="s">
        <v>848</v>
      </c>
      <c r="H439" s="16" t="str">
        <f aca="false">IF(ISBLANK(tblPagos[[#This Row],[CodigoPartida]]),"",VLOOKUP(tblPagos[[#This Row],[CodigoPartida]],Tabla2[],2,FALSE()))</f>
        <v>Viáticos y pasajes dentro del país</v>
      </c>
      <c r="I439" s="12" t="s">
        <v>2655</v>
      </c>
      <c r="J439" s="16" t="str">
        <f aca="false">IF(ISBLANK(tblPagos[[#This Row],[DocBeneficiario]]),"",VLOOKUP(tblPagos[[#This Row],[DocBeneficiario]],TabProveedores[],3,FALSE()))</f>
        <v>NELSON BELZAREZ</v>
      </c>
      <c r="K439" s="16" t="s">
        <v>4253</v>
      </c>
      <c r="L439" s="17"/>
      <c r="M439" s="18"/>
      <c r="N439" s="17" t="n">
        <v>3975.97</v>
      </c>
      <c r="O439" s="17" t="n">
        <v>0</v>
      </c>
      <c r="P439" s="17" t="n">
        <v>0</v>
      </c>
      <c r="Q439" s="17" t="n">
        <v>0</v>
      </c>
      <c r="R439" s="17" t="n">
        <f aca="false">N439-O439-P439-Q439</f>
        <v>3975.97</v>
      </c>
      <c r="S439" s="14" t="s">
        <v>3302</v>
      </c>
      <c r="T439" s="13"/>
      <c r="U439" s="13"/>
      <c r="V439" s="22" t="s">
        <v>3547</v>
      </c>
      <c r="W439" s="16" t="s">
        <v>3309</v>
      </c>
    </row>
    <row r="440" customFormat="false" ht="61.15" hidden="true" customHeight="false" outlineLevel="0" collapsed="false">
      <c r="A440" s="0" t="n">
        <v>134</v>
      </c>
      <c r="B440" s="15" t="n">
        <v>45471</v>
      </c>
      <c r="C440" s="14" t="s">
        <v>3296</v>
      </c>
      <c r="D440" s="12" t="s">
        <v>4254</v>
      </c>
      <c r="F440" s="0" t="n">
        <v>20368818</v>
      </c>
      <c r="G440" s="12" t="s">
        <v>848</v>
      </c>
      <c r="H440" s="16" t="str">
        <f aca="false">IF(ISBLANK(tblPagos[[#This Row],[CodigoPartida]]),"",VLOOKUP(tblPagos[[#This Row],[CodigoPartida]],Tabla2[],2,FALSE()))</f>
        <v>Viáticos y pasajes dentro del país</v>
      </c>
      <c r="I440" s="12" t="s">
        <v>2674</v>
      </c>
      <c r="J440" s="16" t="str">
        <f aca="false">IF(ISBLANK(tblPagos[[#This Row],[DocBeneficiario]]),"",VLOOKUP(tblPagos[[#This Row],[DocBeneficiario]],TabProveedores[],3,FALSE()))</f>
        <v>JOAN HUERTA</v>
      </c>
      <c r="K440" s="16" t="s">
        <v>4255</v>
      </c>
      <c r="L440" s="17"/>
      <c r="M440" s="18"/>
      <c r="N440" s="17" t="n">
        <v>3866.74</v>
      </c>
      <c r="O440" s="17" t="n">
        <v>0</v>
      </c>
      <c r="P440" s="17" t="n">
        <v>0</v>
      </c>
      <c r="Q440" s="17" t="n">
        <v>0</v>
      </c>
      <c r="R440" s="17" t="n">
        <f aca="false">N440-O440-P440-Q440</f>
        <v>3866.74</v>
      </c>
      <c r="S440" s="14" t="s">
        <v>3302</v>
      </c>
      <c r="T440" s="13"/>
      <c r="U440" s="13"/>
      <c r="V440" s="22" t="s">
        <v>3547</v>
      </c>
      <c r="W440" s="16" t="s">
        <v>3309</v>
      </c>
    </row>
    <row r="441" customFormat="false" ht="31.3" hidden="true" customHeight="false" outlineLevel="0" collapsed="false">
      <c r="A441" s="0" t="n">
        <v>135</v>
      </c>
      <c r="B441" s="15" t="n">
        <v>45471</v>
      </c>
      <c r="C441" s="14" t="s">
        <v>3358</v>
      </c>
      <c r="D441" s="12" t="s">
        <v>4256</v>
      </c>
      <c r="F441" s="0" t="n">
        <v>20369700</v>
      </c>
      <c r="G441" s="12" t="s">
        <v>1503</v>
      </c>
      <c r="H441" s="16" t="str">
        <f aca="false">IF(ISBLANK(tblPagos[[#This Row],[CodigoPartida]]),"",VLOOKUP(tblPagos[[#This Row],[CodigoPartida]],Tabla2[],2,FALSE()))</f>
        <v>Donaciones corrientes a personas</v>
      </c>
      <c r="I441" s="12" t="s">
        <v>2606</v>
      </c>
      <c r="J441" s="16" t="str">
        <f aca="false">IF(ISBLANK(tblPagos[[#This Row],[DocBeneficiario]]),"",VLOOKUP(tblPagos[[#This Row],[DocBeneficiario]],TabProveedores[],3,FALSE()))</f>
        <v>MARIA GUTIERREZ</v>
      </c>
      <c r="K441" s="16" t="s">
        <v>4257</v>
      </c>
      <c r="L441" s="17"/>
      <c r="M441" s="18"/>
      <c r="N441" s="17" t="n">
        <v>1273</v>
      </c>
      <c r="O441" s="17" t="n">
        <v>0</v>
      </c>
      <c r="P441" s="17" t="n">
        <v>0</v>
      </c>
      <c r="Q441" s="17" t="n">
        <v>0</v>
      </c>
      <c r="R441" s="17" t="n">
        <f aca="false">N441-O441-P441-Q441</f>
        <v>1273</v>
      </c>
      <c r="S441" s="14" t="s">
        <v>3302</v>
      </c>
      <c r="T441" s="13"/>
      <c r="U441" s="13"/>
      <c r="V441" s="22" t="s">
        <v>3547</v>
      </c>
      <c r="W441" s="16" t="s">
        <v>3003</v>
      </c>
    </row>
    <row r="442" customFormat="false" ht="31.3" hidden="true" customHeight="false" outlineLevel="0" collapsed="false">
      <c r="A442" s="0" t="n">
        <v>136</v>
      </c>
      <c r="B442" s="15" t="n">
        <v>45471</v>
      </c>
      <c r="C442" s="14" t="s">
        <v>3506</v>
      </c>
      <c r="D442" s="12" t="s">
        <v>4258</v>
      </c>
      <c r="G442" s="12" t="s">
        <v>8</v>
      </c>
      <c r="H442" s="16" t="str">
        <f aca="false">IF(ISBLANK(tblPagos[[#This Row],[CodigoPartida]]),"",VLOOKUP(tblPagos[[#This Row],[CodigoPartida]],Tabla2[],2,FALSE()))</f>
        <v>Sueldos básicos personal fijo a tiempo completo</v>
      </c>
      <c r="I442" s="12" t="s">
        <v>2601</v>
      </c>
      <c r="J442" s="16" t="str">
        <f aca="false">IF(ISBLANK(tblPagos[[#This Row],[DocBeneficiario]]),"",VLOOKUP(tblPagos[[#This Row],[DocBeneficiario]],TabProveedores[],3,FALSE()))</f>
        <v>LOTERIA DEL ZULIA</v>
      </c>
      <c r="K442" s="16" t="s">
        <v>4259</v>
      </c>
      <c r="L442" s="17"/>
      <c r="M442" s="18"/>
      <c r="N442" s="17" t="n">
        <v>2953</v>
      </c>
      <c r="O442" s="17" t="n">
        <v>0</v>
      </c>
      <c r="P442" s="17" t="n">
        <v>0</v>
      </c>
      <c r="Q442" s="17" t="n">
        <v>0</v>
      </c>
      <c r="R442" s="17" t="n">
        <f aca="false">N442-O442-P442-Q442</f>
        <v>2953</v>
      </c>
      <c r="S442" s="14" t="s">
        <v>3302</v>
      </c>
      <c r="T442" s="13"/>
      <c r="U442" s="13"/>
      <c r="V442" s="22" t="s">
        <v>1704</v>
      </c>
      <c r="W442" s="16" t="s">
        <v>3509</v>
      </c>
    </row>
    <row r="443" customFormat="false" ht="31.3" hidden="true" customHeight="false" outlineLevel="0" collapsed="false">
      <c r="A443" s="0" t="n">
        <v>137</v>
      </c>
      <c r="B443" s="15" t="n">
        <v>45471</v>
      </c>
      <c r="C443" s="14" t="s">
        <v>3506</v>
      </c>
      <c r="D443" s="12" t="s">
        <v>4258</v>
      </c>
      <c r="G443" s="12" t="s">
        <v>8</v>
      </c>
      <c r="H443" s="16" t="str">
        <f aca="false">IF(ISBLANK(tblPagos[[#This Row],[CodigoPartida]]),"",VLOOKUP(tblPagos[[#This Row],[CodigoPartida]],Tabla2[],2,FALSE()))</f>
        <v>Sueldos básicos personal fijo a tiempo completo</v>
      </c>
      <c r="I443" s="12" t="s">
        <v>2601</v>
      </c>
      <c r="J443" s="16" t="str">
        <f aca="false">IF(ISBLANK(tblPagos[[#This Row],[DocBeneficiario]]),"",VLOOKUP(tblPagos[[#This Row],[DocBeneficiario]],TabProveedores[],3,FALSE()))</f>
        <v>LOTERIA DEL ZULIA</v>
      </c>
      <c r="K443" s="16" t="s">
        <v>4259</v>
      </c>
      <c r="L443" s="17"/>
      <c r="M443" s="18"/>
      <c r="N443" s="17" t="n">
        <v>35100</v>
      </c>
      <c r="O443" s="17" t="n">
        <v>0</v>
      </c>
      <c r="P443" s="17" t="n">
        <v>0</v>
      </c>
      <c r="Q443" s="17" t="n">
        <v>0</v>
      </c>
      <c r="R443" s="17" t="n">
        <f aca="false">N443-O443-P443-Q443</f>
        <v>35100</v>
      </c>
      <c r="S443" s="14" t="s">
        <v>3302</v>
      </c>
      <c r="T443" s="13"/>
      <c r="U443" s="13"/>
      <c r="V443" s="22" t="s">
        <v>1704</v>
      </c>
      <c r="W443" s="16" t="s">
        <v>3509</v>
      </c>
    </row>
    <row r="444" customFormat="false" ht="31.3" hidden="true" customHeight="false" outlineLevel="0" collapsed="false">
      <c r="A444" s="0" t="n">
        <v>138</v>
      </c>
      <c r="B444" s="15" t="n">
        <v>45471</v>
      </c>
      <c r="C444" s="14" t="s">
        <v>3506</v>
      </c>
      <c r="D444" s="12" t="s">
        <v>4258</v>
      </c>
      <c r="G444" s="12" t="s">
        <v>78</v>
      </c>
      <c r="H444" s="16" t="str">
        <f aca="false">IF(ISBLANK(tblPagos[[#This Row],[CodigoPartida]]),"",VLOOKUP(tblPagos[[#This Row],[CodigoPartida]],Tabla2[],2,FALSE()))</f>
        <v>Primas por hijos e hijas al personal empleado</v>
      </c>
      <c r="I444" s="12" t="s">
        <v>2601</v>
      </c>
      <c r="J444" s="16" t="str">
        <f aca="false">IF(ISBLANK(tblPagos[[#This Row],[DocBeneficiario]]),"",VLOOKUP(tblPagos[[#This Row],[DocBeneficiario]],TabProveedores[],3,FALSE()))</f>
        <v>LOTERIA DEL ZULIA</v>
      </c>
      <c r="K444" s="16" t="s">
        <v>4259</v>
      </c>
      <c r="L444" s="17"/>
      <c r="M444" s="18"/>
      <c r="N444" s="17" t="n">
        <v>112.5</v>
      </c>
      <c r="O444" s="17" t="n">
        <v>0</v>
      </c>
      <c r="P444" s="17" t="n">
        <v>0</v>
      </c>
      <c r="Q444" s="17" t="n">
        <v>0</v>
      </c>
      <c r="R444" s="17" t="n">
        <f aca="false">N444-O444-P444-Q444</f>
        <v>112.5</v>
      </c>
      <c r="S444" s="14" t="s">
        <v>3302</v>
      </c>
      <c r="T444" s="13"/>
      <c r="U444" s="13"/>
      <c r="V444" s="22" t="s">
        <v>1704</v>
      </c>
      <c r="W444" s="16" t="s">
        <v>3509</v>
      </c>
    </row>
    <row r="445" customFormat="false" ht="46.25" hidden="true" customHeight="false" outlineLevel="0" collapsed="false">
      <c r="A445" s="0" t="n">
        <v>139</v>
      </c>
      <c r="B445" s="15" t="n">
        <v>45471</v>
      </c>
      <c r="C445" s="14" t="s">
        <v>3506</v>
      </c>
      <c r="D445" s="12" t="s">
        <v>4258</v>
      </c>
      <c r="G445" s="12" t="s">
        <v>86</v>
      </c>
      <c r="H445" s="16" t="str">
        <f aca="false">IF(ISBLANK(tblPagos[[#This Row],[CodigoPartida]]),"",VLOOKUP(tblPagos[[#This Row],[CodigoPartida]],Tabla2[],2,FALSE()))</f>
        <v>Primas de profesionalización al personal empleado</v>
      </c>
      <c r="I445" s="12" t="s">
        <v>2601</v>
      </c>
      <c r="J445" s="16" t="str">
        <f aca="false">IF(ISBLANK(tblPagos[[#This Row],[DocBeneficiario]]),"",VLOOKUP(tblPagos[[#This Row],[DocBeneficiario]],TabProveedores[],3,FALSE()))</f>
        <v>LOTERIA DEL ZULIA</v>
      </c>
      <c r="K445" s="16" t="s">
        <v>4259</v>
      </c>
      <c r="L445" s="17"/>
      <c r="M445" s="18"/>
      <c r="N445" s="17" t="n">
        <v>538.65</v>
      </c>
      <c r="O445" s="17" t="n">
        <v>0</v>
      </c>
      <c r="P445" s="17" t="n">
        <v>0</v>
      </c>
      <c r="Q445" s="17" t="n">
        <v>0</v>
      </c>
      <c r="R445" s="17" t="n">
        <f aca="false">N445-O445-P445-Q445</f>
        <v>538.65</v>
      </c>
      <c r="S445" s="14" t="s">
        <v>3302</v>
      </c>
      <c r="T445" s="13"/>
      <c r="U445" s="13"/>
      <c r="V445" s="22" t="s">
        <v>1704</v>
      </c>
      <c r="W445" s="16" t="s">
        <v>3509</v>
      </c>
    </row>
    <row r="446" customFormat="false" ht="31.3" hidden="true" customHeight="false" outlineLevel="0" collapsed="false">
      <c r="A446" s="0" t="n">
        <v>140</v>
      </c>
      <c r="B446" s="15" t="n">
        <v>45471</v>
      </c>
      <c r="C446" s="14" t="s">
        <v>3506</v>
      </c>
      <c r="D446" s="12" t="s">
        <v>4258</v>
      </c>
      <c r="G446" s="12" t="s">
        <v>88</v>
      </c>
      <c r="H446" s="16" t="str">
        <f aca="false">IF(ISBLANK(tblPagos[[#This Row],[CodigoPartida]]),"",VLOOKUP(tblPagos[[#This Row],[CodigoPartida]],Tabla2[],2,FALSE()))</f>
        <v>Primas por antigüedad al personal empleado</v>
      </c>
      <c r="I446" s="12" t="s">
        <v>2601</v>
      </c>
      <c r="J446" s="16" t="str">
        <f aca="false">IF(ISBLANK(tblPagos[[#This Row],[DocBeneficiario]]),"",VLOOKUP(tblPagos[[#This Row],[DocBeneficiario]],TabProveedores[],3,FALSE()))</f>
        <v>LOTERIA DEL ZULIA</v>
      </c>
      <c r="K446" s="16" t="s">
        <v>4259</v>
      </c>
      <c r="L446" s="17"/>
      <c r="M446" s="18"/>
      <c r="N446" s="17" t="n">
        <v>195.92</v>
      </c>
      <c r="O446" s="17" t="n">
        <v>0</v>
      </c>
      <c r="P446" s="17" t="n">
        <v>0</v>
      </c>
      <c r="Q446" s="17" t="n">
        <v>0</v>
      </c>
      <c r="R446" s="17" t="n">
        <f aca="false">N446-O446-P446-Q446</f>
        <v>195.92</v>
      </c>
      <c r="S446" s="14" t="s">
        <v>3302</v>
      </c>
      <c r="T446" s="13"/>
      <c r="U446" s="13"/>
      <c r="V446" s="22" t="s">
        <v>1704</v>
      </c>
      <c r="W446" s="16" t="s">
        <v>3509</v>
      </c>
    </row>
    <row r="447" customFormat="false" ht="46.25" hidden="true" customHeight="false" outlineLevel="0" collapsed="false">
      <c r="A447" s="0" t="n">
        <v>141</v>
      </c>
      <c r="B447" s="15" t="n">
        <v>45471</v>
      </c>
      <c r="C447" s="14" t="s">
        <v>3506</v>
      </c>
      <c r="D447" s="12" t="s">
        <v>4258</v>
      </c>
      <c r="G447" s="12" t="s">
        <v>174</v>
      </c>
      <c r="H447" s="16" t="str">
        <f aca="false">IF(ISBLANK(tblPagos[[#This Row],[CodigoPartida]]),"",VLOOKUP(tblPagos[[#This Row],[CodigoPartida]],Tabla2[],2,FALSE()))</f>
        <v>Bono compensatorio de alimentación al personal empleado</v>
      </c>
      <c r="I447" s="12" t="s">
        <v>2601</v>
      </c>
      <c r="J447" s="16" t="str">
        <f aca="false">IF(ISBLANK(tblPagos[[#This Row],[DocBeneficiario]]),"",VLOOKUP(tblPagos[[#This Row],[DocBeneficiario]],TabProveedores[],3,FALSE()))</f>
        <v>LOTERIA DEL ZULIA</v>
      </c>
      <c r="K447" s="16" t="s">
        <v>4259</v>
      </c>
      <c r="L447" s="17"/>
      <c r="M447" s="18"/>
      <c r="N447" s="17" t="n">
        <v>35088</v>
      </c>
      <c r="O447" s="17" t="n">
        <v>0</v>
      </c>
      <c r="P447" s="17" t="n">
        <v>0</v>
      </c>
      <c r="Q447" s="17" t="n">
        <v>0</v>
      </c>
      <c r="R447" s="17" t="n">
        <f aca="false">N447-O447-P447-Q447</f>
        <v>35088</v>
      </c>
      <c r="S447" s="14" t="s">
        <v>3302</v>
      </c>
      <c r="T447" s="13"/>
      <c r="U447" s="13"/>
      <c r="V447" s="22" t="s">
        <v>1704</v>
      </c>
      <c r="W447" s="16" t="s">
        <v>3509</v>
      </c>
    </row>
    <row r="448" customFormat="false" ht="31.3" hidden="true" customHeight="false" outlineLevel="0" collapsed="false">
      <c r="A448" s="0" t="n">
        <v>142</v>
      </c>
      <c r="B448" s="15" t="n">
        <v>45471</v>
      </c>
      <c r="C448" s="14" t="s">
        <v>3506</v>
      </c>
      <c r="D448" s="12" t="s">
        <v>4258</v>
      </c>
      <c r="G448" s="12" t="s">
        <v>242</v>
      </c>
      <c r="H448" s="16" t="str">
        <f aca="false">IF(ISBLANK(tblPagos[[#This Row],[CodigoPartida]]),"",VLOOKUP(tblPagos[[#This Row],[CodigoPartida]],Tabla2[],2,FALSE()))</f>
        <v>Otros complementos al personal empleado</v>
      </c>
      <c r="I448" s="12" t="s">
        <v>2601</v>
      </c>
      <c r="J448" s="16" t="str">
        <f aca="false">IF(ISBLANK(tblPagos[[#This Row],[DocBeneficiario]]),"",VLOOKUP(tblPagos[[#This Row],[DocBeneficiario]],TabProveedores[],3,FALSE()))</f>
        <v>LOTERIA DEL ZULIA</v>
      </c>
      <c r="K448" s="16" t="s">
        <v>4259</v>
      </c>
      <c r="L448" s="17"/>
      <c r="M448" s="18"/>
      <c r="N448" s="17" t="n">
        <v>150</v>
      </c>
      <c r="O448" s="17" t="n">
        <v>0</v>
      </c>
      <c r="P448" s="17" t="n">
        <v>0</v>
      </c>
      <c r="Q448" s="17" t="n">
        <v>0</v>
      </c>
      <c r="R448" s="17" t="n">
        <f aca="false">N448-O448-P448-Q448</f>
        <v>150</v>
      </c>
      <c r="S448" s="14" t="s">
        <v>3302</v>
      </c>
      <c r="T448" s="13"/>
      <c r="U448" s="13"/>
      <c r="V448" s="22" t="s">
        <v>1704</v>
      </c>
      <c r="W448" s="16" t="s">
        <v>3509</v>
      </c>
    </row>
    <row r="449" customFormat="false" ht="31.3" hidden="true" customHeight="false" outlineLevel="0" collapsed="false">
      <c r="A449" s="0" t="n">
        <v>143</v>
      </c>
      <c r="B449" s="15" t="n">
        <v>45471</v>
      </c>
      <c r="C449" s="14" t="s">
        <v>3506</v>
      </c>
      <c r="D449" s="12" t="s">
        <v>4258</v>
      </c>
      <c r="G449" s="12" t="s">
        <v>256</v>
      </c>
      <c r="H449" s="16" t="str">
        <f aca="false">IF(ISBLANK(tblPagos[[#This Row],[CodigoPartida]]),"",VLOOKUP(tblPagos[[#This Row],[CodigoPartida]],Tabla2[],2,FALSE()))</f>
        <v>Bono vacacional al personal empleado</v>
      </c>
      <c r="I449" s="12" t="s">
        <v>4260</v>
      </c>
      <c r="J449" s="16" t="s">
        <v>2602</v>
      </c>
      <c r="K449" s="16" t="s">
        <v>4259</v>
      </c>
      <c r="L449" s="17"/>
      <c r="M449" s="18"/>
      <c r="N449" s="17" t="n">
        <v>13132.31</v>
      </c>
      <c r="O449" s="17" t="n">
        <v>0</v>
      </c>
      <c r="P449" s="17" t="n">
        <v>0</v>
      </c>
      <c r="Q449" s="17" t="n">
        <v>0</v>
      </c>
      <c r="R449" s="17" t="n">
        <f aca="false">N449-O449-P449-Q449</f>
        <v>13132.31</v>
      </c>
      <c r="S449" s="13" t="s">
        <v>3302</v>
      </c>
      <c r="T449" s="13"/>
      <c r="U449" s="13"/>
      <c r="V449" s="22" t="s">
        <v>1704</v>
      </c>
      <c r="W449" s="16" t="s">
        <v>3509</v>
      </c>
    </row>
    <row r="450" customFormat="false" ht="46.25" hidden="true" customHeight="false" outlineLevel="0" collapsed="false">
      <c r="A450" s="0" t="n">
        <v>144</v>
      </c>
      <c r="B450" s="15" t="n">
        <v>45471</v>
      </c>
      <c r="C450" s="14" t="s">
        <v>3355</v>
      </c>
      <c r="D450" s="12" t="s">
        <v>4261</v>
      </c>
      <c r="G450" s="12" t="s">
        <v>842</v>
      </c>
      <c r="H450" s="16" t="str">
        <f aca="false">IF(ISBLANK(tblPagos[[#This Row],[CodigoPartida]]),"",VLOOKUP(tblPagos[[#This Row],[CodigoPartida]],Tabla2[],2,FALSE()))</f>
        <v>Comisiones y gastos bancarios</v>
      </c>
      <c r="I450" s="12" t="s">
        <v>2601</v>
      </c>
      <c r="J450" s="16" t="str">
        <f aca="false">IF(ISBLANK(tblPagos[[#This Row],[DocBeneficiario]]),"",VLOOKUP(tblPagos[[#This Row],[DocBeneficiario]],TabProveedores[],3,FALSE()))</f>
        <v>LOTERIA DEL ZULIA</v>
      </c>
      <c r="K450" s="16" t="s">
        <v>4262</v>
      </c>
      <c r="L450" s="17"/>
      <c r="M450" s="18"/>
      <c r="N450" s="17" t="n">
        <v>191.77</v>
      </c>
      <c r="O450" s="17" t="n">
        <v>0</v>
      </c>
      <c r="P450" s="17" t="n">
        <v>0</v>
      </c>
      <c r="Q450" s="17" t="n">
        <v>0</v>
      </c>
      <c r="R450" s="17" t="n">
        <f aca="false">N450-O450-P450-Q450</f>
        <v>191.77</v>
      </c>
      <c r="S450" s="26" t="s">
        <v>3302</v>
      </c>
      <c r="T450" s="13"/>
      <c r="U450" s="13"/>
      <c r="V450" s="22"/>
      <c r="W450" s="16" t="s">
        <v>3618</v>
      </c>
    </row>
    <row r="451" customFormat="false" ht="46.25" hidden="true" customHeight="false" outlineLevel="0" collapsed="false">
      <c r="A451" s="0" t="n">
        <v>145</v>
      </c>
      <c r="B451" s="15" t="n">
        <v>45471</v>
      </c>
      <c r="C451" s="14" t="s">
        <v>3358</v>
      </c>
      <c r="D451" s="12" t="s">
        <v>4263</v>
      </c>
      <c r="G451" s="12" t="s">
        <v>842</v>
      </c>
      <c r="H451" s="16" t="str">
        <f aca="false">IF(ISBLANK(tblPagos[[#This Row],[CodigoPartida]]),"",VLOOKUP(tblPagos[[#This Row],[CodigoPartida]],Tabla2[],2,FALSE()))</f>
        <v>Comisiones y gastos bancarios</v>
      </c>
      <c r="I451" s="12" t="s">
        <v>2601</v>
      </c>
      <c r="J451" s="16" t="str">
        <f aca="false">IF(ISBLANK(tblPagos[[#This Row],[DocBeneficiario]]),"",VLOOKUP(tblPagos[[#This Row],[DocBeneficiario]],TabProveedores[],3,FALSE()))</f>
        <v>LOTERIA DEL ZULIA</v>
      </c>
      <c r="K451" s="16" t="s">
        <v>4262</v>
      </c>
      <c r="L451" s="17"/>
      <c r="M451" s="18"/>
      <c r="N451" s="17" t="n">
        <v>148.41</v>
      </c>
      <c r="O451" s="17" t="n">
        <v>0</v>
      </c>
      <c r="P451" s="17" t="n">
        <v>0</v>
      </c>
      <c r="Q451" s="17" t="n">
        <v>0</v>
      </c>
      <c r="R451" s="17" t="n">
        <f aca="false">N451-O451-P451-Q451</f>
        <v>148.41</v>
      </c>
      <c r="S451" s="26" t="s">
        <v>3302</v>
      </c>
      <c r="T451" s="13"/>
      <c r="U451" s="13"/>
      <c r="V451" s="22"/>
      <c r="W451" s="16" t="s">
        <v>3618</v>
      </c>
    </row>
    <row r="452" customFormat="false" ht="46.25" hidden="true" customHeight="false" outlineLevel="0" collapsed="false">
      <c r="A452" s="0" t="n">
        <v>146</v>
      </c>
      <c r="B452" s="15" t="n">
        <v>45471</v>
      </c>
      <c r="C452" s="14" t="s">
        <v>3296</v>
      </c>
      <c r="D452" s="12" t="s">
        <v>4264</v>
      </c>
      <c r="G452" s="12" t="s">
        <v>842</v>
      </c>
      <c r="H452" s="16" t="str">
        <f aca="false">IF(ISBLANK(tblPagos[[#This Row],[CodigoPartida]]),"",VLOOKUP(tblPagos[[#This Row],[CodigoPartida]],Tabla2[],2,FALSE()))</f>
        <v>Comisiones y gastos bancarios</v>
      </c>
      <c r="I452" s="12" t="s">
        <v>2601</v>
      </c>
      <c r="J452" s="16" t="str">
        <f aca="false">IF(ISBLANK(tblPagos[[#This Row],[DocBeneficiario]]),"",VLOOKUP(tblPagos[[#This Row],[DocBeneficiario]],TabProveedores[],3,FALSE()))</f>
        <v>LOTERIA DEL ZULIA</v>
      </c>
      <c r="K452" s="16" t="s">
        <v>4262</v>
      </c>
      <c r="L452" s="17"/>
      <c r="M452" s="18"/>
      <c r="N452" s="17" t="n">
        <v>2619.18</v>
      </c>
      <c r="O452" s="17" t="n">
        <v>0</v>
      </c>
      <c r="P452" s="17" t="n">
        <v>0</v>
      </c>
      <c r="Q452" s="17" t="n">
        <v>0</v>
      </c>
      <c r="R452" s="17" t="n">
        <f aca="false">N452-O452-P452-Q452</f>
        <v>2619.18</v>
      </c>
      <c r="S452" s="26" t="s">
        <v>3302</v>
      </c>
      <c r="T452" s="13"/>
      <c r="U452" s="13"/>
      <c r="V452" s="22"/>
      <c r="W452" s="16" t="s">
        <v>3618</v>
      </c>
    </row>
    <row r="453" customFormat="false" ht="61.15" hidden="true" customHeight="false" outlineLevel="0" collapsed="false">
      <c r="A453" s="0" t="n">
        <v>1</v>
      </c>
      <c r="B453" s="15" t="n">
        <v>45474</v>
      </c>
      <c r="C453" s="14" t="s">
        <v>3296</v>
      </c>
      <c r="D453" s="12" t="s">
        <v>4265</v>
      </c>
      <c r="G453" s="12" t="s">
        <v>848</v>
      </c>
      <c r="H453" s="16" t="str">
        <f aca="false">IF(ISBLANK(tblPagos[[#This Row],[CodigoPartida]]),"",VLOOKUP(tblPagos[[#This Row],[CodigoPartida]],Tabla2[],2,FALSE()))</f>
        <v>Viáticos y pasajes dentro del país</v>
      </c>
      <c r="I453" s="12" t="s">
        <v>2652</v>
      </c>
      <c r="J453" s="16" t="str">
        <f aca="false">IF(ISBLANK(tblPagos[[#This Row],[DocBeneficiario]]),"",VLOOKUP(tblPagos[[#This Row],[DocBeneficiario]],TabProveedores[],3,FALSE()))</f>
        <v>MERLIN RODRIGUEZ</v>
      </c>
      <c r="K453" s="16" t="s">
        <v>4266</v>
      </c>
      <c r="L453" s="17" t="n">
        <v>7195.23</v>
      </c>
      <c r="M453" s="28" t="n">
        <v>0</v>
      </c>
      <c r="N453" s="17" t="n">
        <v>7195.23</v>
      </c>
      <c r="O453" s="17" t="n">
        <v>0</v>
      </c>
      <c r="P453" s="17" t="n">
        <v>0</v>
      </c>
      <c r="Q453" s="17" t="n">
        <v>0</v>
      </c>
      <c r="R453" s="17" t="n">
        <f aca="false">N453-O453-P453-Q453</f>
        <v>7195.23</v>
      </c>
      <c r="S453" s="26" t="s">
        <v>3302</v>
      </c>
      <c r="T453" s="13"/>
      <c r="U453" s="13"/>
      <c r="V453" s="22" t="s">
        <v>3547</v>
      </c>
      <c r="W453" s="16" t="s">
        <v>3309</v>
      </c>
    </row>
    <row r="454" customFormat="false" ht="46.25" hidden="true" customHeight="false" outlineLevel="0" collapsed="false">
      <c r="A454" s="0" t="n">
        <v>2</v>
      </c>
      <c r="B454" s="15" t="n">
        <v>45475</v>
      </c>
      <c r="C454" s="14" t="s">
        <v>3355</v>
      </c>
      <c r="D454" s="12" t="s">
        <v>4267</v>
      </c>
      <c r="G454" s="12" t="s">
        <v>933</v>
      </c>
      <c r="H454" s="16" t="str">
        <f aca="false">IF(ISBLANK(tblPagos[[#This Row],[CodigoPartida]]),"",VLOOKUP(tblPagos[[#This Row],[CodigoPartida]],Tabla2[],2,FALSE()))</f>
        <v>Otros impuestos indirectos</v>
      </c>
      <c r="I454" s="12" t="s">
        <v>2721</v>
      </c>
      <c r="J454" s="16" t="str">
        <f aca="false">IF(ISBLANK(tblPagos[[#This Row],[DocBeneficiario]]),"",VLOOKUP(tblPagos[[#This Row],[DocBeneficiario]],TabProveedores[],3,FALSE()))</f>
        <v>SEDATEZ</v>
      </c>
      <c r="K454" s="16" t="s">
        <v>4268</v>
      </c>
      <c r="L454" s="17" t="n">
        <v>260.35</v>
      </c>
      <c r="M454" s="28" t="n">
        <v>0</v>
      </c>
      <c r="N454" s="17" t="n">
        <v>260.35</v>
      </c>
      <c r="O454" s="17" t="n">
        <v>0</v>
      </c>
      <c r="P454" s="17" t="n">
        <v>0</v>
      </c>
      <c r="Q454" s="17" t="n">
        <v>0</v>
      </c>
      <c r="R454" s="17" t="n">
        <f aca="false">N454-O454-P454-Q454</f>
        <v>260.35</v>
      </c>
      <c r="S454" s="26" t="s">
        <v>3302</v>
      </c>
      <c r="T454" s="13"/>
      <c r="U454" s="13"/>
      <c r="V454" s="22"/>
      <c r="W454" s="16" t="s">
        <v>2722</v>
      </c>
    </row>
    <row r="455" customFormat="false" ht="46.25" hidden="true" customHeight="false" outlineLevel="0" collapsed="false">
      <c r="A455" s="0" t="n">
        <v>3</v>
      </c>
      <c r="B455" s="15" t="n">
        <v>45475</v>
      </c>
      <c r="C455" s="14" t="s">
        <v>3296</v>
      </c>
      <c r="D455" s="12" t="s">
        <v>4269</v>
      </c>
      <c r="G455" s="12" t="s">
        <v>1503</v>
      </c>
      <c r="H455" s="16" t="str">
        <f aca="false">IF(ISBLANK(tblPagos[[#This Row],[CodigoPartida]]),"",VLOOKUP(tblPagos[[#This Row],[CodigoPartida]],Tabla2[],2,FALSE()))</f>
        <v>Donaciones corrientes a personas</v>
      </c>
      <c r="I455" s="12" t="s">
        <v>3161</v>
      </c>
      <c r="J455" s="16" t="str">
        <f aca="false">IF(ISBLANK(tblPagos[[#This Row],[DocBeneficiario]]),"",VLOOKUP(tblPagos[[#This Row],[DocBeneficiario]],TabProveedores[],3,FALSE()))</f>
        <v>RONALD RODRIGUEZ</v>
      </c>
      <c r="K455" s="16" t="s">
        <v>4270</v>
      </c>
      <c r="L455" s="17" t="n">
        <v>18225</v>
      </c>
      <c r="M455" s="28" t="n">
        <v>0</v>
      </c>
      <c r="N455" s="17" t="n">
        <v>18225</v>
      </c>
      <c r="O455" s="17" t="n">
        <v>0</v>
      </c>
      <c r="P455" s="17" t="n">
        <v>0</v>
      </c>
      <c r="Q455" s="17" t="n">
        <v>0</v>
      </c>
      <c r="R455" s="17" t="n">
        <f aca="false">N455-O455-P455-Q455</f>
        <v>18225</v>
      </c>
      <c r="S455" s="26" t="s">
        <v>3302</v>
      </c>
      <c r="T455" s="13"/>
      <c r="U455" s="13"/>
      <c r="V455" s="22" t="s">
        <v>3547</v>
      </c>
      <c r="W455" s="16" t="s">
        <v>3329</v>
      </c>
    </row>
    <row r="456" customFormat="false" ht="61.15" hidden="true" customHeight="false" outlineLevel="0" collapsed="false">
      <c r="A456" s="0" t="n">
        <v>4</v>
      </c>
      <c r="B456" s="15" t="n">
        <v>45475</v>
      </c>
      <c r="C456" s="14" t="s">
        <v>3296</v>
      </c>
      <c r="D456" s="12" t="s">
        <v>4271</v>
      </c>
      <c r="G456" s="12" t="s">
        <v>794</v>
      </c>
      <c r="H456" s="16" t="str">
        <f aca="false">IF(ISBLANK(tblPagos[[#This Row],[CodigoPartida]]),"",VLOOKUP(tblPagos[[#This Row],[CodigoPartida]],Tabla2[],2,FALSE()))</f>
        <v>Servicios de telefonía prestados por instituciones privadas </v>
      </c>
      <c r="I456" s="12" t="s">
        <v>2897</v>
      </c>
      <c r="J456" s="16" t="str">
        <f aca="false">IF(ISBLANK(tblPagos[[#This Row],[DocBeneficiario]]),"",VLOOKUP(tblPagos[[#This Row],[DocBeneficiario]],TabProveedores[],3,FALSE()))</f>
        <v>CORPORACION DIGITEL</v>
      </c>
      <c r="K456" s="16" t="s">
        <v>3964</v>
      </c>
      <c r="L456" s="17" t="n">
        <v>3191.01</v>
      </c>
      <c r="M456" s="28" t="n">
        <v>0</v>
      </c>
      <c r="N456" s="17" t="n">
        <v>3191.01</v>
      </c>
      <c r="O456" s="17" t="n">
        <v>0</v>
      </c>
      <c r="P456" s="17" t="n">
        <v>0</v>
      </c>
      <c r="Q456" s="17" t="n">
        <v>0</v>
      </c>
      <c r="R456" s="17" t="n">
        <f aca="false">N456-O456-P456-Q456</f>
        <v>3191.01</v>
      </c>
      <c r="S456" s="26" t="s">
        <v>3302</v>
      </c>
      <c r="T456" s="13"/>
      <c r="U456" s="13"/>
      <c r="V456" s="22" t="s">
        <v>3547</v>
      </c>
      <c r="W456" s="16" t="s">
        <v>3966</v>
      </c>
    </row>
    <row r="457" customFormat="false" ht="61.15" hidden="true" customHeight="false" outlineLevel="0" collapsed="false">
      <c r="A457" s="0" t="n">
        <v>5</v>
      </c>
      <c r="B457" s="15" t="n">
        <v>45475</v>
      </c>
      <c r="C457" s="14" t="s">
        <v>3296</v>
      </c>
      <c r="D457" s="12" t="s">
        <v>4272</v>
      </c>
      <c r="G457" s="12" t="s">
        <v>848</v>
      </c>
      <c r="H457" s="16" t="str">
        <f aca="false">IF(ISBLANK(tblPagos[[#This Row],[CodigoPartida]]),"",VLOOKUP(tblPagos[[#This Row],[CodigoPartida]],Tabla2[],2,FALSE()))</f>
        <v>Viáticos y pasajes dentro del país</v>
      </c>
      <c r="I457" s="12" t="s">
        <v>2655</v>
      </c>
      <c r="J457" s="16" t="str">
        <f aca="false">IF(ISBLANK(tblPagos[[#This Row],[DocBeneficiario]]),"",VLOOKUP(tblPagos[[#This Row],[DocBeneficiario]],TabProveedores[],3,FALSE()))</f>
        <v>NELSON BELZAREZ</v>
      </c>
      <c r="K457" s="16" t="s">
        <v>4273</v>
      </c>
      <c r="L457" s="17" t="n">
        <v>8748</v>
      </c>
      <c r="M457" s="28" t="n">
        <v>0</v>
      </c>
      <c r="N457" s="17" t="n">
        <v>8748</v>
      </c>
      <c r="O457" s="17" t="n">
        <v>0</v>
      </c>
      <c r="P457" s="17" t="n">
        <v>0</v>
      </c>
      <c r="Q457" s="17" t="n">
        <v>0</v>
      </c>
      <c r="R457" s="17" t="n">
        <f aca="false">N457-O457-P457-Q457</f>
        <v>8748</v>
      </c>
      <c r="S457" s="26" t="s">
        <v>3302</v>
      </c>
      <c r="T457" s="13"/>
      <c r="U457" s="13"/>
      <c r="V457" s="22" t="s">
        <v>3547</v>
      </c>
      <c r="W457" s="16" t="s">
        <v>3309</v>
      </c>
    </row>
    <row r="458" customFormat="false" ht="46.25" hidden="true" customHeight="false" outlineLevel="0" collapsed="false">
      <c r="A458" s="0" t="n">
        <v>6</v>
      </c>
      <c r="B458" s="15" t="n">
        <v>45476</v>
      </c>
      <c r="C458" s="14" t="s">
        <v>3296</v>
      </c>
      <c r="D458" s="12" t="s">
        <v>4274</v>
      </c>
      <c r="G458" s="12" t="s">
        <v>929</v>
      </c>
      <c r="H458" s="16" t="str">
        <f aca="false">IF(ISBLANK(tblPagos[[#This Row],[CodigoPartida]]),"",VLOOKUP(tblPagos[[#This Row],[CodigoPartida]],Tabla2[],2,FALSE()))</f>
        <v>Impuesto al valor agregado</v>
      </c>
      <c r="I458" s="12" t="s">
        <v>2601</v>
      </c>
      <c r="J458" s="16" t="str">
        <f aca="false">IF(ISBLANK(tblPagos[[#This Row],[DocBeneficiario]]),"",VLOOKUP(tblPagos[[#This Row],[DocBeneficiario]],TabProveedores[],3,FALSE()))</f>
        <v>LOTERIA DEL ZULIA</v>
      </c>
      <c r="K458" s="16" t="s">
        <v>4275</v>
      </c>
      <c r="L458" s="17" t="n">
        <v>14435.68</v>
      </c>
      <c r="M458" s="28" t="n">
        <v>0</v>
      </c>
      <c r="N458" s="17" t="n">
        <v>14435.68</v>
      </c>
      <c r="O458" s="17" t="n">
        <v>0</v>
      </c>
      <c r="P458" s="17" t="n">
        <v>0</v>
      </c>
      <c r="Q458" s="17" t="n">
        <v>0</v>
      </c>
      <c r="R458" s="17" t="n">
        <f aca="false">N458-O458-P458-Q458</f>
        <v>14435.68</v>
      </c>
      <c r="S458" s="26" t="s">
        <v>3302</v>
      </c>
      <c r="T458" s="13"/>
      <c r="U458" s="13"/>
      <c r="V458" s="22" t="s">
        <v>3547</v>
      </c>
      <c r="W458" s="16" t="s">
        <v>4276</v>
      </c>
    </row>
    <row r="459" customFormat="false" ht="31.3" hidden="true" customHeight="false" outlineLevel="0" collapsed="false">
      <c r="A459" s="0" t="n">
        <v>7</v>
      </c>
      <c r="B459" s="15" t="n">
        <v>45476</v>
      </c>
      <c r="C459" s="14" t="s">
        <v>3296</v>
      </c>
      <c r="D459" s="12" t="s">
        <v>4277</v>
      </c>
      <c r="G459" s="12" t="s">
        <v>933</v>
      </c>
      <c r="H459" s="16" t="str">
        <f aca="false">IF(ISBLANK(tblPagos[[#This Row],[CodigoPartida]]),"",VLOOKUP(tblPagos[[#This Row],[CodigoPartida]],Tabla2[],2,FALSE()))</f>
        <v>Otros impuestos indirectos</v>
      </c>
      <c r="I459" s="12" t="s">
        <v>2601</v>
      </c>
      <c r="J459" s="16" t="str">
        <f aca="false">IF(ISBLANK(tblPagos[[#This Row],[DocBeneficiario]]),"",VLOOKUP(tblPagos[[#This Row],[DocBeneficiario]],TabProveedores[],3,FALSE()))</f>
        <v>LOTERIA DEL ZULIA</v>
      </c>
      <c r="K459" s="16" t="s">
        <v>4278</v>
      </c>
      <c r="L459" s="17" t="n">
        <v>1099.7</v>
      </c>
      <c r="M459" s="28" t="n">
        <v>0</v>
      </c>
      <c r="N459" s="17" t="n">
        <v>1099.7</v>
      </c>
      <c r="O459" s="17" t="n">
        <v>0</v>
      </c>
      <c r="P459" s="17" t="n">
        <v>0</v>
      </c>
      <c r="Q459" s="17" t="n">
        <v>0</v>
      </c>
      <c r="R459" s="17" t="n">
        <f aca="false">N459-O459-P459-Q459</f>
        <v>1099.7</v>
      </c>
      <c r="S459" s="26" t="s">
        <v>3302</v>
      </c>
      <c r="T459" s="13"/>
      <c r="U459" s="13"/>
      <c r="V459" s="22" t="s">
        <v>3547</v>
      </c>
      <c r="W459" s="16" t="s">
        <v>3352</v>
      </c>
    </row>
    <row r="460" customFormat="false" ht="91" hidden="true" customHeight="false" outlineLevel="0" collapsed="false">
      <c r="A460" s="0" t="n">
        <v>8</v>
      </c>
      <c r="B460" s="15" t="n">
        <v>45476</v>
      </c>
      <c r="C460" s="14" t="s">
        <v>3296</v>
      </c>
      <c r="D460" s="12" t="s">
        <v>4279</v>
      </c>
      <c r="G460" s="12" t="s">
        <v>30</v>
      </c>
      <c r="H460" s="16" t="str">
        <f aca="false">IF(ISBLANK(tblPagos[[#This Row],[CodigoPartida]]),"",VLOOKUP(tblPagos[[#This Row],[CodigoPartida]],Tabla2[],2,FALSE()))</f>
        <v>Remuneraciones por honorarios profesionales</v>
      </c>
      <c r="I460" s="12" t="s">
        <v>2895</v>
      </c>
      <c r="J460" s="16" t="str">
        <f aca="false">IF(ISBLANK(tblPagos[[#This Row],[DocBeneficiario]]),"",VLOOKUP(tblPagos[[#This Row],[DocBeneficiario]],TabProveedores[],3,FALSE()))</f>
        <v>JOSE MIGUEL GUTIERREZ</v>
      </c>
      <c r="K460" s="16" t="s">
        <v>4280</v>
      </c>
      <c r="L460" s="17" t="n">
        <v>6379</v>
      </c>
      <c r="M460" s="28" t="n">
        <v>0</v>
      </c>
      <c r="N460" s="17" t="n">
        <v>6379</v>
      </c>
      <c r="O460" s="17" t="n">
        <v>0</v>
      </c>
      <c r="P460" s="17" t="n">
        <v>0</v>
      </c>
      <c r="Q460" s="17" t="n">
        <v>0</v>
      </c>
      <c r="R460" s="17" t="n">
        <f aca="false">N460-O460-P460-Q460</f>
        <v>6379</v>
      </c>
      <c r="S460" s="26" t="s">
        <v>3302</v>
      </c>
      <c r="T460" s="13"/>
      <c r="U460" s="13"/>
      <c r="V460" s="22" t="s">
        <v>3547</v>
      </c>
      <c r="W460" s="16" t="s">
        <v>4176</v>
      </c>
    </row>
    <row r="461" customFormat="false" ht="46.25" hidden="true" customHeight="false" outlineLevel="0" collapsed="false">
      <c r="A461" s="0" t="n">
        <v>9</v>
      </c>
      <c r="B461" s="15" t="n">
        <v>45476</v>
      </c>
      <c r="C461" s="14" t="s">
        <v>3296</v>
      </c>
      <c r="D461" s="12" t="s">
        <v>4281</v>
      </c>
      <c r="G461" s="12" t="s">
        <v>784</v>
      </c>
      <c r="H461" s="16" t="str">
        <f aca="false">IF(ISBLANK(tblPagos[[#This Row],[CodigoPartida]]),"",VLOOKUP(tblPagos[[#This Row],[CodigoPartida]],Tabla2[],2,FALSE()))</f>
        <v>Electricidad</v>
      </c>
      <c r="I461" s="12" t="s">
        <v>2912</v>
      </c>
      <c r="J461" s="16" t="str">
        <f aca="false">IF(ISBLANK(tblPagos[[#This Row],[DocBeneficiario]]),"",VLOOKUP(tblPagos[[#This Row],[DocBeneficiario]],TabProveedores[],3,FALSE()))</f>
        <v>CORPOELEC</v>
      </c>
      <c r="K461" s="16" t="s">
        <v>4282</v>
      </c>
      <c r="L461" s="17" t="n">
        <v>7830.83</v>
      </c>
      <c r="M461" s="18" t="n">
        <v>1252.93</v>
      </c>
      <c r="N461" s="17" t="n">
        <v>9083.77</v>
      </c>
      <c r="O461" s="17" t="n">
        <v>939.7</v>
      </c>
      <c r="P461" s="17" t="n">
        <v>0</v>
      </c>
      <c r="Q461" s="17" t="n">
        <v>7.83</v>
      </c>
      <c r="R461" s="17" t="n">
        <f aca="false">N461-O461-P461-Q461</f>
        <v>8136.24</v>
      </c>
      <c r="S461" s="13" t="s">
        <v>4283</v>
      </c>
      <c r="T461" s="13"/>
      <c r="U461" s="13"/>
      <c r="V461" s="22" t="s">
        <v>3547</v>
      </c>
      <c r="W461" s="16" t="s">
        <v>3489</v>
      </c>
    </row>
    <row r="462" customFormat="false" ht="76.1" hidden="true" customHeight="false" outlineLevel="0" collapsed="false">
      <c r="A462" s="0" t="s">
        <v>4284</v>
      </c>
      <c r="B462" s="15" t="n">
        <v>45476</v>
      </c>
      <c r="C462" s="14" t="s">
        <v>3296</v>
      </c>
      <c r="D462" s="12" t="s">
        <v>4285</v>
      </c>
      <c r="G462" s="12" t="s">
        <v>286</v>
      </c>
      <c r="H462" s="16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462" s="12" t="s">
        <v>2815</v>
      </c>
      <c r="J462" s="16" t="str">
        <f aca="false">IF(ISBLANK(tblPagos[[#This Row],[DocBeneficiario]]),"",VLOOKUP(tblPagos[[#This Row],[DocBeneficiario]],TabProveedores[],3,FALSE()))</f>
        <v>IVSS</v>
      </c>
      <c r="K462" s="16" t="s">
        <v>4286</v>
      </c>
      <c r="L462" s="17" t="n">
        <v>881.05</v>
      </c>
      <c r="M462" s="28" t="n">
        <v>0</v>
      </c>
      <c r="N462" s="17" t="n">
        <v>881.05</v>
      </c>
      <c r="O462" s="17" t="n">
        <v>0</v>
      </c>
      <c r="P462" s="17" t="n">
        <v>0</v>
      </c>
      <c r="Q462" s="17" t="n">
        <v>0</v>
      </c>
      <c r="R462" s="17" t="n">
        <f aca="false">N462-O462-P462-Q462</f>
        <v>881.05</v>
      </c>
      <c r="S462" s="26" t="s">
        <v>3302</v>
      </c>
      <c r="T462" s="13"/>
      <c r="U462" s="13"/>
      <c r="V462" s="22" t="s">
        <v>3547</v>
      </c>
      <c r="W462" s="16" t="s">
        <v>3492</v>
      </c>
    </row>
    <row r="463" customFormat="false" ht="76.1" hidden="true" customHeight="false" outlineLevel="0" collapsed="false">
      <c r="A463" s="0" t="s">
        <v>4287</v>
      </c>
      <c r="B463" s="15" t="n">
        <v>45476</v>
      </c>
      <c r="C463" s="14" t="s">
        <v>3296</v>
      </c>
      <c r="D463" s="12" t="s">
        <v>4288</v>
      </c>
      <c r="G463" s="12" t="s">
        <v>286</v>
      </c>
      <c r="H463" s="16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463" s="12" t="s">
        <v>2815</v>
      </c>
      <c r="J463" s="16" t="str">
        <f aca="false">IF(ISBLANK(tblPagos[[#This Row],[DocBeneficiario]]),"",VLOOKUP(tblPagos[[#This Row],[DocBeneficiario]],TabProveedores[],3,FALSE()))</f>
        <v>IVSS</v>
      </c>
      <c r="K463" s="16" t="s">
        <v>4289</v>
      </c>
      <c r="L463" s="17" t="n">
        <v>704.83</v>
      </c>
      <c r="M463" s="28" t="n">
        <v>0</v>
      </c>
      <c r="N463" s="17" t="n">
        <v>704.83</v>
      </c>
      <c r="O463" s="17" t="n">
        <v>0</v>
      </c>
      <c r="P463" s="17" t="n">
        <v>0</v>
      </c>
      <c r="Q463" s="17" t="n">
        <v>0</v>
      </c>
      <c r="R463" s="17" t="n">
        <f aca="false">N463-O463-P463-Q463</f>
        <v>704.83</v>
      </c>
      <c r="S463" s="26" t="s">
        <v>3302</v>
      </c>
      <c r="T463" s="13"/>
      <c r="U463" s="13"/>
      <c r="V463" s="22" t="s">
        <v>3547</v>
      </c>
      <c r="W463" s="16" t="s">
        <v>3492</v>
      </c>
    </row>
    <row r="464" customFormat="false" ht="61.15" hidden="true" customHeight="false" outlineLevel="0" collapsed="false">
      <c r="A464" s="0" t="n">
        <v>10</v>
      </c>
      <c r="B464" s="15" t="n">
        <v>45476</v>
      </c>
      <c r="C464" s="14" t="s">
        <v>3296</v>
      </c>
      <c r="D464" s="12" t="s">
        <v>4290</v>
      </c>
      <c r="G464" s="12" t="s">
        <v>848</v>
      </c>
      <c r="H464" s="16" t="str">
        <f aca="false">IF(ISBLANK(tblPagos[[#This Row],[CodigoPartida]]),"",VLOOKUP(tblPagos[[#This Row],[CodigoPartida]],Tabla2[],2,FALSE()))</f>
        <v>Viáticos y pasajes dentro del país</v>
      </c>
      <c r="I464" s="12" t="s">
        <v>2652</v>
      </c>
      <c r="J464" s="16" t="str">
        <f aca="false">IF(ISBLANK(tblPagos[[#This Row],[DocBeneficiario]]),"",VLOOKUP(tblPagos[[#This Row],[DocBeneficiario]],TabProveedores[],3,FALSE()))</f>
        <v>MERLIN RODRIGUEZ</v>
      </c>
      <c r="K464" s="16" t="s">
        <v>4291</v>
      </c>
      <c r="L464" s="17" t="n">
        <v>7463.81</v>
      </c>
      <c r="M464" s="28" t="n">
        <v>0</v>
      </c>
      <c r="N464" s="17" t="n">
        <v>7463.81</v>
      </c>
      <c r="O464" s="17" t="n">
        <v>0</v>
      </c>
      <c r="P464" s="17" t="n">
        <v>0</v>
      </c>
      <c r="Q464" s="17" t="n">
        <v>0</v>
      </c>
      <c r="R464" s="17" t="n">
        <f aca="false">N464-O464-P464-Q464</f>
        <v>7463.81</v>
      </c>
      <c r="S464" s="26" t="s">
        <v>3302</v>
      </c>
      <c r="T464" s="13"/>
      <c r="U464" s="13"/>
      <c r="V464" s="22" t="s">
        <v>3547</v>
      </c>
      <c r="W464" s="16" t="s">
        <v>3309</v>
      </c>
    </row>
    <row r="465" customFormat="false" ht="31.3" hidden="true" customHeight="false" outlineLevel="0" collapsed="false">
      <c r="A465" s="0" t="n">
        <v>11</v>
      </c>
      <c r="B465" s="15" t="n">
        <v>45476</v>
      </c>
      <c r="C465" s="14" t="s">
        <v>3358</v>
      </c>
      <c r="D465" s="12" t="s">
        <v>4292</v>
      </c>
      <c r="G465" s="12" t="s">
        <v>1503</v>
      </c>
      <c r="H465" s="16" t="str">
        <f aca="false">IF(ISBLANK(tblPagos[[#This Row],[CodigoPartida]]),"",VLOOKUP(tblPagos[[#This Row],[CodigoPartida]],Tabla2[],2,FALSE()))</f>
        <v>Donaciones corrientes a personas</v>
      </c>
      <c r="I465" s="12" t="s">
        <v>3163</v>
      </c>
      <c r="J465" s="16" t="str">
        <f aca="false">IF(ISBLANK(tblPagos[[#This Row],[DocBeneficiario]]),"",VLOOKUP(tblPagos[[#This Row],[DocBeneficiario]],TabProveedores[],3,FALSE()))</f>
        <v>CAROLINA URDANETA</v>
      </c>
      <c r="K465" s="16" t="s">
        <v>4293</v>
      </c>
      <c r="L465" s="17" t="n">
        <v>3648</v>
      </c>
      <c r="M465" s="28" t="n">
        <v>0</v>
      </c>
      <c r="N465" s="17" t="n">
        <v>3648</v>
      </c>
      <c r="O465" s="17" t="n">
        <v>0</v>
      </c>
      <c r="P465" s="17" t="n">
        <v>0</v>
      </c>
      <c r="Q465" s="17" t="n">
        <v>0</v>
      </c>
      <c r="R465" s="17" t="n">
        <f aca="false">N465-O465-P465-Q465</f>
        <v>3648</v>
      </c>
      <c r="S465" s="26" t="s">
        <v>3302</v>
      </c>
      <c r="T465" s="13"/>
      <c r="U465" s="13"/>
      <c r="V465" s="22" t="s">
        <v>3547</v>
      </c>
      <c r="W465" s="16" t="s">
        <v>3329</v>
      </c>
    </row>
    <row r="466" customFormat="false" ht="46.25" hidden="true" customHeight="false" outlineLevel="0" collapsed="false">
      <c r="A466" s="0" t="n">
        <v>12</v>
      </c>
      <c r="B466" s="15" t="n">
        <v>45476</v>
      </c>
      <c r="C466" s="14" t="s">
        <v>3296</v>
      </c>
      <c r="D466" s="12" t="s">
        <v>4294</v>
      </c>
      <c r="G466" s="12" t="s">
        <v>170</v>
      </c>
      <c r="H466" s="16" t="str">
        <f aca="false">IF(ISBLANK(tblPagos[[#This Row],[CodigoPartida]]),"",VLOOKUP(tblPagos[[#This Row],[CodigoPartida]],Tabla2[],2,FALSE()))</f>
        <v>Complemento al personal empleado por comisión de servicios</v>
      </c>
      <c r="I466" s="12" t="s">
        <v>2649</v>
      </c>
      <c r="J466" s="16" t="str">
        <f aca="false">IF(ISBLANK(tblPagos[[#This Row],[DocBeneficiario]]),"",VLOOKUP(tblPagos[[#This Row],[DocBeneficiario]],TabProveedores[],3,FALSE()))</f>
        <v>MIGUEL GONZALEZ</v>
      </c>
      <c r="K466" s="16" t="s">
        <v>3842</v>
      </c>
      <c r="L466" s="17" t="n">
        <v>1523.53</v>
      </c>
      <c r="M466" s="28" t="n">
        <v>0</v>
      </c>
      <c r="N466" s="17" t="n">
        <v>1523.53</v>
      </c>
      <c r="O466" s="17" t="n">
        <v>0</v>
      </c>
      <c r="P466" s="17" t="n">
        <v>0</v>
      </c>
      <c r="Q466" s="17" t="n">
        <v>0</v>
      </c>
      <c r="R466" s="17" t="n">
        <f aca="false">N466-O466-P466-Q466</f>
        <v>1523.53</v>
      </c>
      <c r="S466" s="26" t="s">
        <v>3302</v>
      </c>
      <c r="T466" s="13"/>
      <c r="U466" s="13"/>
      <c r="V466" s="22" t="s">
        <v>3547</v>
      </c>
      <c r="W466" s="16" t="s">
        <v>4051</v>
      </c>
    </row>
    <row r="467" customFormat="false" ht="76.1" hidden="true" customHeight="false" outlineLevel="0" collapsed="false">
      <c r="A467" s="0" t="n">
        <v>13</v>
      </c>
      <c r="B467" s="15" t="n">
        <v>45476</v>
      </c>
      <c r="C467" s="14" t="s">
        <v>3296</v>
      </c>
      <c r="D467" s="12" t="s">
        <v>4295</v>
      </c>
      <c r="G467" s="12" t="s">
        <v>848</v>
      </c>
      <c r="H467" s="16" t="str">
        <f aca="false">IF(ISBLANK(tblPagos[[#This Row],[CodigoPartida]]),"",VLOOKUP(tblPagos[[#This Row],[CodigoPartida]],Tabla2[],2,FALSE()))</f>
        <v>Viáticos y pasajes dentro del país</v>
      </c>
      <c r="I467" s="12" t="s">
        <v>2622</v>
      </c>
      <c r="J467" s="16" t="str">
        <f aca="false">IF(ISBLANK(tblPagos[[#This Row],[DocBeneficiario]]),"",VLOOKUP(tblPagos[[#This Row],[DocBeneficiario]],TabProveedores[],3,FALSE()))</f>
        <v>PEDRO HERRERA</v>
      </c>
      <c r="K467" s="16" t="s">
        <v>4296</v>
      </c>
      <c r="L467" s="17" t="n">
        <v>8186.11</v>
      </c>
      <c r="M467" s="28" t="n">
        <v>0</v>
      </c>
      <c r="N467" s="17" t="n">
        <v>8186.11</v>
      </c>
      <c r="O467" s="17" t="n">
        <v>0</v>
      </c>
      <c r="P467" s="17" t="n">
        <v>0</v>
      </c>
      <c r="Q467" s="17" t="n">
        <v>0</v>
      </c>
      <c r="R467" s="17" t="n">
        <f aca="false">N467-O467-P467-Q467</f>
        <v>8186.11</v>
      </c>
      <c r="S467" s="26" t="s">
        <v>3302</v>
      </c>
      <c r="T467" s="13"/>
      <c r="U467" s="13"/>
      <c r="V467" s="22" t="s">
        <v>3547</v>
      </c>
      <c r="W467" s="16" t="s">
        <v>3309</v>
      </c>
    </row>
    <row r="468" customFormat="false" ht="76.1" hidden="true" customHeight="false" outlineLevel="0" collapsed="false">
      <c r="A468" s="0" t="n">
        <v>14</v>
      </c>
      <c r="B468" s="15" t="n">
        <v>45476</v>
      </c>
      <c r="C468" s="14" t="s">
        <v>3296</v>
      </c>
      <c r="D468" s="12" t="s">
        <v>4297</v>
      </c>
      <c r="G468" s="12" t="s">
        <v>848</v>
      </c>
      <c r="H468" s="16" t="str">
        <f aca="false">IF(ISBLANK(tblPagos[[#This Row],[CodigoPartida]]),"",VLOOKUP(tblPagos[[#This Row],[CodigoPartida]],Tabla2[],2,FALSE()))</f>
        <v>Viáticos y pasajes dentro del país</v>
      </c>
      <c r="I468" s="12" t="s">
        <v>2865</v>
      </c>
      <c r="J468" s="16" t="str">
        <f aca="false">IF(ISBLANK(tblPagos[[#This Row],[DocBeneficiario]]),"",VLOOKUP(tblPagos[[#This Row],[DocBeneficiario]],TabProveedores[],3,FALSE()))</f>
        <v>MARIA TERESA MEDINA</v>
      </c>
      <c r="K468" s="16" t="s">
        <v>4296</v>
      </c>
      <c r="L468" s="17" t="n">
        <v>6697.73</v>
      </c>
      <c r="M468" s="28" t="n">
        <v>0</v>
      </c>
      <c r="N468" s="17" t="n">
        <v>6697.73</v>
      </c>
      <c r="O468" s="17" t="n">
        <v>0</v>
      </c>
      <c r="P468" s="17" t="n">
        <v>0</v>
      </c>
      <c r="Q468" s="17" t="n">
        <v>0</v>
      </c>
      <c r="R468" s="17" t="n">
        <f aca="false">N468-O468-P468-Q468</f>
        <v>6697.73</v>
      </c>
      <c r="S468" s="26" t="s">
        <v>3302</v>
      </c>
      <c r="T468" s="13"/>
      <c r="U468" s="13"/>
      <c r="V468" s="22" t="s">
        <v>3547</v>
      </c>
      <c r="W468" s="16" t="s">
        <v>3309</v>
      </c>
    </row>
    <row r="469" customFormat="false" ht="76.1" hidden="true" customHeight="false" outlineLevel="0" collapsed="false">
      <c r="A469" s="0" t="n">
        <v>15</v>
      </c>
      <c r="B469" s="15" t="n">
        <v>45476</v>
      </c>
      <c r="C469" s="14" t="s">
        <v>3296</v>
      </c>
      <c r="D469" s="12" t="s">
        <v>4298</v>
      </c>
      <c r="G469" s="12" t="s">
        <v>848</v>
      </c>
      <c r="H469" s="16" t="str">
        <f aca="false">IF(ISBLANK(tblPagos[[#This Row],[CodigoPartida]]),"",VLOOKUP(tblPagos[[#This Row],[CodigoPartida]],Tabla2[],2,FALSE()))</f>
        <v>Viáticos y pasajes dentro del país</v>
      </c>
      <c r="I469" s="12" t="s">
        <v>2635</v>
      </c>
      <c r="J469" s="16" t="str">
        <f aca="false">IF(ISBLANK(tblPagos[[#This Row],[DocBeneficiario]]),"",VLOOKUP(tblPagos[[#This Row],[DocBeneficiario]],TabProveedores[],3,FALSE()))</f>
        <v>ELIZABETH BASTIDAS</v>
      </c>
      <c r="K469" s="16" t="s">
        <v>4296</v>
      </c>
      <c r="L469" s="17" t="n">
        <v>1882.37</v>
      </c>
      <c r="M469" s="28" t="n">
        <v>0</v>
      </c>
      <c r="N469" s="17" t="n">
        <v>1882.37</v>
      </c>
      <c r="O469" s="17" t="n">
        <v>0</v>
      </c>
      <c r="P469" s="17" t="n">
        <v>0</v>
      </c>
      <c r="Q469" s="17" t="n">
        <v>0</v>
      </c>
      <c r="R469" s="17" t="n">
        <f aca="false">N469-O469-P469-Q469</f>
        <v>1882.37</v>
      </c>
      <c r="S469" s="26" t="s">
        <v>3302</v>
      </c>
      <c r="T469" s="13"/>
      <c r="U469" s="13"/>
      <c r="V469" s="22" t="s">
        <v>3547</v>
      </c>
      <c r="W469" s="16" t="s">
        <v>3309</v>
      </c>
    </row>
    <row r="470" customFormat="false" ht="76.1" hidden="true" customHeight="false" outlineLevel="0" collapsed="false">
      <c r="A470" s="0" t="n">
        <v>16</v>
      </c>
      <c r="B470" s="15" t="n">
        <v>45476</v>
      </c>
      <c r="C470" s="14" t="s">
        <v>3296</v>
      </c>
      <c r="D470" s="12" t="s">
        <v>4299</v>
      </c>
      <c r="G470" s="12" t="s">
        <v>848</v>
      </c>
      <c r="H470" s="16" t="str">
        <f aca="false">IF(ISBLANK(tblPagos[[#This Row],[CodigoPartida]]),"",VLOOKUP(tblPagos[[#This Row],[CodigoPartida]],Tabla2[],2,FALSE()))</f>
        <v>Viáticos y pasajes dentro del país</v>
      </c>
      <c r="I470" s="12" t="s">
        <v>2630</v>
      </c>
      <c r="J470" s="16" t="str">
        <f aca="false">IF(ISBLANK(tblPagos[[#This Row],[DocBeneficiario]]),"",VLOOKUP(tblPagos[[#This Row],[DocBeneficiario]],TabProveedores[],3,FALSE()))</f>
        <v>LUDYS YEPEZ</v>
      </c>
      <c r="K470" s="16" t="s">
        <v>4296</v>
      </c>
      <c r="L470" s="17" t="n">
        <v>1882.38</v>
      </c>
      <c r="M470" s="28" t="n">
        <v>0</v>
      </c>
      <c r="N470" s="17" t="n">
        <v>1882.38</v>
      </c>
      <c r="O470" s="17" t="n">
        <v>0</v>
      </c>
      <c r="P470" s="17" t="n">
        <v>0</v>
      </c>
      <c r="Q470" s="17" t="n">
        <v>0</v>
      </c>
      <c r="R470" s="17" t="n">
        <f aca="false">N470-O470-P470-Q470</f>
        <v>1882.38</v>
      </c>
      <c r="S470" s="26" t="s">
        <v>3302</v>
      </c>
      <c r="T470" s="13"/>
      <c r="U470" s="13"/>
      <c r="V470" s="22" t="s">
        <v>3547</v>
      </c>
      <c r="W470" s="16" t="s">
        <v>3309</v>
      </c>
    </row>
    <row r="471" customFormat="false" ht="76.1" hidden="true" customHeight="false" outlineLevel="0" collapsed="false">
      <c r="A471" s="0" t="n">
        <v>17</v>
      </c>
      <c r="B471" s="15" t="n">
        <v>45476</v>
      </c>
      <c r="C471" s="14" t="s">
        <v>3296</v>
      </c>
      <c r="D471" s="12" t="s">
        <v>4300</v>
      </c>
      <c r="G471" s="12" t="s">
        <v>848</v>
      </c>
      <c r="H471" s="16" t="str">
        <f aca="false">IF(ISBLANK(tblPagos[[#This Row],[CodigoPartida]]),"",VLOOKUP(tblPagos[[#This Row],[CodigoPartida]],Tabla2[],2,FALSE()))</f>
        <v>Viáticos y pasajes dentro del país</v>
      </c>
      <c r="I471" s="12" t="s">
        <v>2632</v>
      </c>
      <c r="J471" s="16" t="str">
        <f aca="false">IF(ISBLANK(tblPagos[[#This Row],[DocBeneficiario]]),"",VLOOKUP(tblPagos[[#This Row],[DocBeneficiario]],TabProveedores[],3,FALSE()))</f>
        <v>LISSETH FLORES</v>
      </c>
      <c r="K471" s="16" t="s">
        <v>4296</v>
      </c>
      <c r="L471" s="17" t="n">
        <v>1882.36</v>
      </c>
      <c r="M471" s="28" t="n">
        <v>0</v>
      </c>
      <c r="N471" s="17" t="n">
        <v>1882.36</v>
      </c>
      <c r="O471" s="17" t="n">
        <v>0</v>
      </c>
      <c r="P471" s="17" t="n">
        <v>0</v>
      </c>
      <c r="Q471" s="17" t="n">
        <v>0</v>
      </c>
      <c r="R471" s="17" t="n">
        <f aca="false">N471-O471-P471-Q471</f>
        <v>1882.36</v>
      </c>
      <c r="S471" s="26" t="s">
        <v>3302</v>
      </c>
      <c r="T471" s="13"/>
      <c r="U471" s="13"/>
      <c r="V471" s="22" t="s">
        <v>3547</v>
      </c>
      <c r="W471" s="16" t="s">
        <v>3309</v>
      </c>
    </row>
    <row r="472" customFormat="false" ht="76.1" hidden="true" customHeight="false" outlineLevel="0" collapsed="false">
      <c r="A472" s="0" t="n">
        <v>18</v>
      </c>
      <c r="B472" s="15" t="n">
        <v>45476</v>
      </c>
      <c r="C472" s="14" t="s">
        <v>3296</v>
      </c>
      <c r="D472" s="12" t="s">
        <v>4301</v>
      </c>
      <c r="G472" s="12" t="s">
        <v>848</v>
      </c>
      <c r="H472" s="16" t="str">
        <f aca="false">IF(ISBLANK(tblPagos[[#This Row],[CodigoPartida]]),"",VLOOKUP(tblPagos[[#This Row],[CodigoPartida]],Tabla2[],2,FALSE()))</f>
        <v>Viáticos y pasajes dentro del país</v>
      </c>
      <c r="I472" s="12" t="s">
        <v>2610</v>
      </c>
      <c r="J472" s="16" t="str">
        <f aca="false">IF(ISBLANK(tblPagos[[#This Row],[DocBeneficiario]]),"",VLOOKUP(tblPagos[[#This Row],[DocBeneficiario]],TabProveedores[],3,FALSE()))</f>
        <v>YOMARI LINARES</v>
      </c>
      <c r="K472" s="16" t="s">
        <v>4296</v>
      </c>
      <c r="L472" s="17" t="n">
        <v>1882.35</v>
      </c>
      <c r="M472" s="28" t="n">
        <v>0</v>
      </c>
      <c r="N472" s="17" t="n">
        <v>1882.35</v>
      </c>
      <c r="O472" s="17" t="n">
        <v>0</v>
      </c>
      <c r="P472" s="17" t="n">
        <v>0</v>
      </c>
      <c r="Q472" s="17" t="n">
        <v>0</v>
      </c>
      <c r="R472" s="17" t="n">
        <f aca="false">N472-O472-P472-Q472</f>
        <v>1882.35</v>
      </c>
      <c r="S472" s="26" t="s">
        <v>3302</v>
      </c>
      <c r="T472" s="13"/>
      <c r="U472" s="13"/>
      <c r="V472" s="22" t="s">
        <v>3547</v>
      </c>
      <c r="W472" s="16" t="s">
        <v>3309</v>
      </c>
    </row>
    <row r="473" customFormat="false" ht="76.1" hidden="true" customHeight="false" outlineLevel="0" collapsed="false">
      <c r="A473" s="0" t="n">
        <v>19</v>
      </c>
      <c r="B473" s="15" t="n">
        <v>45476</v>
      </c>
      <c r="C473" s="14" t="s">
        <v>3296</v>
      </c>
      <c r="D473" s="12" t="s">
        <v>4302</v>
      </c>
      <c r="G473" s="12" t="s">
        <v>848</v>
      </c>
      <c r="H473" s="16" t="str">
        <f aca="false">IF(ISBLANK(tblPagos[[#This Row],[CodigoPartida]]),"",VLOOKUP(tblPagos[[#This Row],[CodigoPartida]],Tabla2[],2,FALSE()))</f>
        <v>Viáticos y pasajes dentro del país</v>
      </c>
      <c r="I473" s="12" t="s">
        <v>2639</v>
      </c>
      <c r="J473" s="16" t="str">
        <f aca="false">IF(ISBLANK(tblPagos[[#This Row],[DocBeneficiario]]),"",VLOOKUP(tblPagos[[#This Row],[DocBeneficiario]],TabProveedores[],3,FALSE()))</f>
        <v>ANDRELYS CHOURIO</v>
      </c>
      <c r="K473" s="16" t="s">
        <v>4296</v>
      </c>
      <c r="L473" s="17" t="n">
        <v>1882.39</v>
      </c>
      <c r="M473" s="28" t="n">
        <v>0</v>
      </c>
      <c r="N473" s="17" t="n">
        <v>1882.39</v>
      </c>
      <c r="O473" s="17" t="n">
        <v>0</v>
      </c>
      <c r="P473" s="17" t="n">
        <v>0</v>
      </c>
      <c r="Q473" s="17" t="n">
        <v>0</v>
      </c>
      <c r="R473" s="17" t="n">
        <f aca="false">N473-O473-P473-Q473</f>
        <v>1882.39</v>
      </c>
      <c r="S473" s="26" t="s">
        <v>3302</v>
      </c>
      <c r="T473" s="13"/>
      <c r="U473" s="13"/>
      <c r="V473" s="22" t="s">
        <v>3547</v>
      </c>
      <c r="W473" s="16" t="s">
        <v>3309</v>
      </c>
    </row>
    <row r="474" customFormat="false" ht="61.15" hidden="true" customHeight="false" outlineLevel="0" collapsed="false">
      <c r="A474" s="0" t="n">
        <v>20</v>
      </c>
      <c r="B474" s="15" t="n">
        <v>45477</v>
      </c>
      <c r="C474" s="14" t="s">
        <v>3296</v>
      </c>
      <c r="D474" s="12" t="s">
        <v>4303</v>
      </c>
      <c r="G474" s="12" t="s">
        <v>1503</v>
      </c>
      <c r="H474" s="16" t="str">
        <f aca="false">IF(ISBLANK(tblPagos[[#This Row],[CodigoPartida]]),"",VLOOKUP(tblPagos[[#This Row],[CodigoPartida]],Tabla2[],2,FALSE()))</f>
        <v>Donaciones corrientes a personas</v>
      </c>
      <c r="I474" s="12" t="s">
        <v>2693</v>
      </c>
      <c r="J474" s="16" t="str">
        <f aca="false">IF(ISBLANK(tblPagos[[#This Row],[DocBeneficiario]]),"",VLOOKUP(tblPagos[[#This Row],[DocBeneficiario]],TabProveedores[],3,FALSE()))</f>
        <v>SUMINISTROS MEDIPAZ, C.A.</v>
      </c>
      <c r="K474" s="16" t="s">
        <v>4304</v>
      </c>
      <c r="L474" s="17" t="n">
        <v>108586</v>
      </c>
      <c r="M474" s="28" t="n">
        <v>0</v>
      </c>
      <c r="N474" s="17" t="n">
        <v>108586</v>
      </c>
      <c r="O474" s="17" t="n">
        <v>0</v>
      </c>
      <c r="P474" s="17" t="n">
        <v>0</v>
      </c>
      <c r="Q474" s="17" t="n">
        <v>0</v>
      </c>
      <c r="R474" s="17" t="n">
        <f aca="false">N474-O474-P474-Q474</f>
        <v>108586</v>
      </c>
      <c r="S474" s="13" t="s">
        <v>4305</v>
      </c>
      <c r="T474" s="13"/>
      <c r="U474" s="13"/>
      <c r="V474" s="22" t="s">
        <v>3547</v>
      </c>
      <c r="W474" s="16" t="s">
        <v>3003</v>
      </c>
    </row>
    <row r="475" customFormat="false" ht="76.1" hidden="true" customHeight="false" outlineLevel="0" collapsed="false">
      <c r="A475" s="0" t="n">
        <v>21</v>
      </c>
      <c r="B475" s="15" t="n">
        <v>45477</v>
      </c>
      <c r="C475" s="14" t="s">
        <v>3296</v>
      </c>
      <c r="D475" s="12" t="s">
        <v>4306</v>
      </c>
      <c r="G475" s="12" t="s">
        <v>848</v>
      </c>
      <c r="H475" s="16" t="str">
        <f aca="false">IF(ISBLANK(tblPagos[[#This Row],[CodigoPartida]]),"",VLOOKUP(tblPagos[[#This Row],[CodigoPartida]],Tabla2[],2,FALSE()))</f>
        <v>Viáticos y pasajes dentro del país</v>
      </c>
      <c r="I475" s="12" t="s">
        <v>2655</v>
      </c>
      <c r="J475" s="16" t="str">
        <f aca="false">IF(ISBLANK(tblPagos[[#This Row],[DocBeneficiario]]),"",VLOOKUP(tblPagos[[#This Row],[DocBeneficiario]],TabProveedores[],3,FALSE()))</f>
        <v>NELSON BELZAREZ</v>
      </c>
      <c r="K475" s="16" t="s">
        <v>4296</v>
      </c>
      <c r="L475" s="17" t="n">
        <v>5078.02</v>
      </c>
      <c r="M475" s="28" t="n">
        <v>0</v>
      </c>
      <c r="N475" s="17" t="n">
        <v>5078.02</v>
      </c>
      <c r="O475" s="17" t="n">
        <v>0</v>
      </c>
      <c r="P475" s="17" t="n">
        <v>0</v>
      </c>
      <c r="Q475" s="17" t="n">
        <v>0</v>
      </c>
      <c r="R475" s="17" t="n">
        <f aca="false">N475-O475-P475-Q475</f>
        <v>5078.02</v>
      </c>
      <c r="S475" s="26" t="s">
        <v>3302</v>
      </c>
      <c r="T475" s="13"/>
      <c r="U475" s="13"/>
      <c r="V475" s="22" t="s">
        <v>3547</v>
      </c>
      <c r="W475" s="16" t="s">
        <v>3309</v>
      </c>
    </row>
    <row r="476" customFormat="false" ht="91" hidden="true" customHeight="false" outlineLevel="0" collapsed="false">
      <c r="A476" s="0" t="n">
        <v>22</v>
      </c>
      <c r="B476" s="15" t="n">
        <v>45477</v>
      </c>
      <c r="C476" s="14" t="s">
        <v>3296</v>
      </c>
      <c r="D476" s="12" t="s">
        <v>4307</v>
      </c>
      <c r="G476" s="12" t="s">
        <v>30</v>
      </c>
      <c r="H476" s="16" t="str">
        <f aca="false">IF(ISBLANK(tblPagos[[#This Row],[CodigoPartida]]),"",VLOOKUP(tblPagos[[#This Row],[CodigoPartida]],Tabla2[],2,FALSE()))</f>
        <v>Remuneraciones por honorarios profesionales</v>
      </c>
      <c r="I476" s="12" t="s">
        <v>2904</v>
      </c>
      <c r="J476" s="16" t="str">
        <f aca="false">IF(ISBLANK(tblPagos[[#This Row],[DocBeneficiario]]),"",VLOOKUP(tblPagos[[#This Row],[DocBeneficiario]],TabProveedores[],3,FALSE()))</f>
        <v>ROBERTH GUTIERREZ</v>
      </c>
      <c r="K476" s="16" t="s">
        <v>4308</v>
      </c>
      <c r="L476" s="17" t="n">
        <v>34990</v>
      </c>
      <c r="M476" s="18" t="n">
        <v>5598.4</v>
      </c>
      <c r="N476" s="17" t="n">
        <v>40588.4</v>
      </c>
      <c r="O476" s="17" t="n">
        <v>5598.4</v>
      </c>
      <c r="P476" s="17" t="n">
        <v>1027.2</v>
      </c>
      <c r="Q476" s="17" t="n">
        <v>34.99</v>
      </c>
      <c r="R476" s="17" t="n">
        <f aca="false">N476-O476-P476-Q476</f>
        <v>33927.81</v>
      </c>
      <c r="S476" s="13" t="s">
        <v>3827</v>
      </c>
      <c r="T476" s="22" t="s">
        <v>4309</v>
      </c>
      <c r="U476" s="22" t="s">
        <v>3952</v>
      </c>
      <c r="V476" s="22" t="s">
        <v>3547</v>
      </c>
      <c r="W476" s="16" t="s">
        <v>4176</v>
      </c>
    </row>
    <row r="477" customFormat="false" ht="46.25" hidden="true" customHeight="false" outlineLevel="0" collapsed="false">
      <c r="A477" s="0" t="n">
        <v>23</v>
      </c>
      <c r="B477" s="15" t="n">
        <v>45477</v>
      </c>
      <c r="C477" s="14" t="s">
        <v>3296</v>
      </c>
      <c r="D477" s="12" t="s">
        <v>4310</v>
      </c>
      <c r="G477" s="12" t="s">
        <v>834</v>
      </c>
      <c r="H477" s="16" t="str">
        <f aca="false">IF(ISBLANK(tblPagos[[#This Row],[CodigoPartida]]),"",VLOOKUP(tblPagos[[#This Row],[CodigoPartida]],Tabla2[],2,FALSE()))</f>
        <v>Relaciones sociales</v>
      </c>
      <c r="I477" s="12" t="s">
        <v>2785</v>
      </c>
      <c r="J477" s="16" t="str">
        <f aca="false">IF(ISBLANK(tblPagos[[#This Row],[DocBeneficiario]]),"",VLOOKUP(tblPagos[[#This Row],[DocBeneficiario]],TabProveedores[],3,FALSE()))</f>
        <v>BARRA RESTAURANT SPORT PIAMONTE, C.A</v>
      </c>
      <c r="K477" s="16" t="s">
        <v>4311</v>
      </c>
      <c r="L477" s="17" t="n">
        <v>9669.87</v>
      </c>
      <c r="M477" s="18" t="n">
        <v>1547.18</v>
      </c>
      <c r="N477" s="17" t="n">
        <v>11217.05</v>
      </c>
      <c r="O477" s="17" t="n">
        <v>1160.38</v>
      </c>
      <c r="P477" s="17" t="n">
        <v>0</v>
      </c>
      <c r="Q477" s="17" t="n">
        <v>9.67</v>
      </c>
      <c r="R477" s="17" t="n">
        <f aca="false">N477-O477-P477-Q477</f>
        <v>10047</v>
      </c>
      <c r="S477" s="13" t="s">
        <v>4312</v>
      </c>
      <c r="T477" s="22" t="s">
        <v>4309</v>
      </c>
      <c r="U477" s="22" t="s">
        <v>3952</v>
      </c>
      <c r="V477" s="22" t="s">
        <v>3547</v>
      </c>
      <c r="W477" s="16" t="s">
        <v>3292</v>
      </c>
    </row>
    <row r="478" customFormat="false" ht="76.1" hidden="true" customHeight="false" outlineLevel="0" collapsed="false">
      <c r="A478" s="0" t="n">
        <v>24</v>
      </c>
      <c r="B478" s="15" t="n">
        <v>45477</v>
      </c>
      <c r="C478" s="14" t="s">
        <v>3296</v>
      </c>
      <c r="D478" s="12" t="s">
        <v>4313</v>
      </c>
      <c r="G478" s="12" t="s">
        <v>848</v>
      </c>
      <c r="H478" s="16" t="str">
        <f aca="false">IF(ISBLANK(tblPagos[[#This Row],[CodigoPartida]]),"",VLOOKUP(tblPagos[[#This Row],[CodigoPartida]],Tabla2[],2,FALSE()))</f>
        <v>Viáticos y pasajes dentro del país</v>
      </c>
      <c r="I478" s="12" t="s">
        <v>2674</v>
      </c>
      <c r="J478" s="16" t="str">
        <f aca="false">IF(ISBLANK(tblPagos[[#This Row],[DocBeneficiario]]),"",VLOOKUP(tblPagos[[#This Row],[DocBeneficiario]],TabProveedores[],3,FALSE()))</f>
        <v>JOAN HUERTA</v>
      </c>
      <c r="K478" s="16" t="s">
        <v>4296</v>
      </c>
      <c r="L478" s="17" t="n">
        <v>5559.55</v>
      </c>
      <c r="M478" s="28" t="n">
        <v>0</v>
      </c>
      <c r="N478" s="17" t="n">
        <v>5559.55</v>
      </c>
      <c r="O478" s="17" t="n">
        <v>0</v>
      </c>
      <c r="P478" s="17" t="n">
        <v>0</v>
      </c>
      <c r="Q478" s="17" t="n">
        <v>0</v>
      </c>
      <c r="R478" s="17" t="n">
        <f aca="false">N478-O478-P478-Q478</f>
        <v>5559.55</v>
      </c>
      <c r="S478" s="26" t="s">
        <v>3302</v>
      </c>
      <c r="T478" s="13"/>
      <c r="U478" s="13"/>
      <c r="V478" s="22" t="s">
        <v>3547</v>
      </c>
      <c r="W478" s="16" t="s">
        <v>3309</v>
      </c>
    </row>
    <row r="479" customFormat="false" ht="76.1" hidden="true" customHeight="false" outlineLevel="0" collapsed="false">
      <c r="A479" s="0" t="n">
        <v>25</v>
      </c>
      <c r="B479" s="15" t="n">
        <v>45477</v>
      </c>
      <c r="C479" s="14" t="s">
        <v>3296</v>
      </c>
      <c r="D479" s="12" t="s">
        <v>4314</v>
      </c>
      <c r="G479" s="12" t="s">
        <v>848</v>
      </c>
      <c r="H479" s="16" t="str">
        <f aca="false">IF(ISBLANK(tblPagos[[#This Row],[CodigoPartida]]),"",VLOOKUP(tblPagos[[#This Row],[CodigoPartida]],Tabla2[],2,FALSE()))</f>
        <v>Viáticos y pasajes dentro del país</v>
      </c>
      <c r="I479" s="12" t="s">
        <v>2843</v>
      </c>
      <c r="J479" s="16" t="str">
        <f aca="false">IF(ISBLANK(tblPagos[[#This Row],[DocBeneficiario]]),"",VLOOKUP(tblPagos[[#This Row],[DocBeneficiario]],TabProveedores[],3,FALSE()))</f>
        <v>FABIOLA CAMACHO</v>
      </c>
      <c r="K479" s="16" t="s">
        <v>4296</v>
      </c>
      <c r="L479" s="17" t="n">
        <v>1882.37</v>
      </c>
      <c r="M479" s="28" t="n">
        <v>0</v>
      </c>
      <c r="N479" s="17" t="n">
        <v>1882.37</v>
      </c>
      <c r="O479" s="17" t="n">
        <v>0</v>
      </c>
      <c r="P479" s="17" t="n">
        <v>0</v>
      </c>
      <c r="Q479" s="17" t="n">
        <v>0</v>
      </c>
      <c r="R479" s="17" t="n">
        <f aca="false">N479-O479-P479-Q479</f>
        <v>1882.37</v>
      </c>
      <c r="S479" s="26" t="s">
        <v>3302</v>
      </c>
      <c r="T479" s="13"/>
      <c r="U479" s="13"/>
      <c r="V479" s="22" t="s">
        <v>3547</v>
      </c>
      <c r="W479" s="16" t="s">
        <v>3309</v>
      </c>
    </row>
    <row r="480" customFormat="false" ht="76.1" hidden="true" customHeight="false" outlineLevel="0" collapsed="false">
      <c r="A480" s="0" t="n">
        <v>26</v>
      </c>
      <c r="B480" s="15" t="n">
        <v>45477</v>
      </c>
      <c r="C480" s="14" t="s">
        <v>3296</v>
      </c>
      <c r="D480" s="12" t="s">
        <v>4315</v>
      </c>
      <c r="F480" s="0" t="n">
        <v>20552371</v>
      </c>
      <c r="G480" s="12" t="s">
        <v>848</v>
      </c>
      <c r="H480" s="16" t="str">
        <f aca="false">IF(ISBLANK(tblPagos[[#This Row],[CodigoPartida]]),"",VLOOKUP(tblPagos[[#This Row],[CodigoPartida]],Tabla2[],2,FALSE()))</f>
        <v>Viáticos y pasajes dentro del país</v>
      </c>
      <c r="I480" s="12" t="s">
        <v>2676</v>
      </c>
      <c r="J480" s="16" t="str">
        <f aca="false">IF(ISBLANK(tblPagos[[#This Row],[DocBeneficiario]]),"",VLOOKUP(tblPagos[[#This Row],[DocBeneficiario]],TabProveedores[],3,FALSE()))</f>
        <v>JOSE LUIS MOLERO</v>
      </c>
      <c r="K480" s="16" t="s">
        <v>4296</v>
      </c>
      <c r="L480" s="17" t="n">
        <v>4071.17</v>
      </c>
      <c r="M480" s="28" t="n">
        <v>0</v>
      </c>
      <c r="N480" s="17" t="n">
        <v>4071.17</v>
      </c>
      <c r="O480" s="17" t="n">
        <v>0</v>
      </c>
      <c r="P480" s="17" t="n">
        <v>0</v>
      </c>
      <c r="Q480" s="17" t="n">
        <v>0</v>
      </c>
      <c r="R480" s="17" t="n">
        <f aca="false">N480-O480-P480-Q480</f>
        <v>4071.17</v>
      </c>
      <c r="S480" s="26" t="s">
        <v>3302</v>
      </c>
      <c r="T480" s="13"/>
      <c r="U480" s="13"/>
      <c r="V480" s="22" t="s">
        <v>3547</v>
      </c>
      <c r="W480" s="16" t="s">
        <v>3309</v>
      </c>
    </row>
    <row r="481" customFormat="false" ht="61.15" hidden="true" customHeight="false" outlineLevel="0" collapsed="false">
      <c r="A481" s="0" t="n">
        <v>27</v>
      </c>
      <c r="B481" s="15" t="n">
        <v>45478</v>
      </c>
      <c r="C481" s="14" t="s">
        <v>3296</v>
      </c>
      <c r="D481" s="12" t="s">
        <v>4316</v>
      </c>
      <c r="F481" s="0" t="n">
        <v>20584583</v>
      </c>
      <c r="G481" s="12" t="s">
        <v>848</v>
      </c>
      <c r="H481" s="16" t="str">
        <f aca="false">IF(ISBLANK(tblPagos[[#This Row],[CodigoPartida]]),"",VLOOKUP(tblPagos[[#This Row],[CodigoPartida]],Tabla2[],2,FALSE()))</f>
        <v>Viáticos y pasajes dentro del país</v>
      </c>
      <c r="I481" s="12" t="s">
        <v>2652</v>
      </c>
      <c r="J481" s="16" t="str">
        <f aca="false">IF(ISBLANK(tblPagos[[#This Row],[DocBeneficiario]]),"",VLOOKUP(tblPagos[[#This Row],[DocBeneficiario]],TabProveedores[],3,FALSE()))</f>
        <v>MERLIN RODRIGUEZ</v>
      </c>
      <c r="K481" s="16" t="s">
        <v>4291</v>
      </c>
      <c r="L481" s="17" t="n">
        <v>10953</v>
      </c>
      <c r="M481" s="28" t="n">
        <v>0</v>
      </c>
      <c r="N481" s="17" t="n">
        <v>10953</v>
      </c>
      <c r="O481" s="17" t="n">
        <v>0</v>
      </c>
      <c r="P481" s="17" t="n">
        <v>0</v>
      </c>
      <c r="Q481" s="17" t="n">
        <v>0</v>
      </c>
      <c r="R481" s="17" t="n">
        <f aca="false">N481-O481-P481-Q481</f>
        <v>10953</v>
      </c>
      <c r="S481" s="26" t="s">
        <v>3302</v>
      </c>
      <c r="T481" s="13"/>
      <c r="U481" s="13"/>
      <c r="V481" s="22" t="s">
        <v>3547</v>
      </c>
      <c r="W481" s="16" t="s">
        <v>3309</v>
      </c>
    </row>
    <row r="482" customFormat="false" ht="46.25" hidden="true" customHeight="false" outlineLevel="0" collapsed="false">
      <c r="A482" s="0" t="n">
        <v>28</v>
      </c>
      <c r="B482" s="15" t="n">
        <v>45479</v>
      </c>
      <c r="C482" s="14" t="s">
        <v>3296</v>
      </c>
      <c r="D482" s="12" t="s">
        <v>4317</v>
      </c>
      <c r="F482" s="0" t="n">
        <v>20604541</v>
      </c>
      <c r="G482" s="12" t="s">
        <v>834</v>
      </c>
      <c r="H482" s="16" t="str">
        <f aca="false">IF(ISBLANK(tblPagos[[#This Row],[CodigoPartida]]),"",VLOOKUP(tblPagos[[#This Row],[CodigoPartida]],Tabla2[],2,FALSE()))</f>
        <v>Relaciones sociales</v>
      </c>
      <c r="I482" s="12" t="s">
        <v>2652</v>
      </c>
      <c r="J482" s="16" t="str">
        <f aca="false">IF(ISBLANK(tblPagos[[#This Row],[DocBeneficiario]]),"",VLOOKUP(tblPagos[[#This Row],[DocBeneficiario]],TabProveedores[],3,FALSE()))</f>
        <v>MERLIN RODRIGUEZ</v>
      </c>
      <c r="K482" s="16" t="s">
        <v>4138</v>
      </c>
      <c r="L482" s="17" t="n">
        <v>10222.8</v>
      </c>
      <c r="M482" s="28" t="n">
        <v>0</v>
      </c>
      <c r="N482" s="17" t="n">
        <v>10222.8</v>
      </c>
      <c r="O482" s="17" t="n">
        <v>0</v>
      </c>
      <c r="P482" s="17" t="n">
        <v>0</v>
      </c>
      <c r="Q482" s="17" t="n">
        <v>0</v>
      </c>
      <c r="R482" s="17" t="n">
        <f aca="false">N482-O482-P482-Q482</f>
        <v>10222.8</v>
      </c>
      <c r="S482" s="26" t="s">
        <v>3302</v>
      </c>
      <c r="T482" s="13"/>
      <c r="U482" s="13"/>
      <c r="V482" s="22" t="s">
        <v>3547</v>
      </c>
      <c r="W482" s="16" t="s">
        <v>3292</v>
      </c>
    </row>
    <row r="483" customFormat="false" ht="76.1" hidden="true" customHeight="false" outlineLevel="0" collapsed="false">
      <c r="A483" s="0" t="n">
        <v>29</v>
      </c>
      <c r="B483" s="15" t="n">
        <v>45480</v>
      </c>
      <c r="C483" s="14" t="s">
        <v>3296</v>
      </c>
      <c r="D483" s="12" t="s">
        <v>4318</v>
      </c>
      <c r="F483" s="0" t="n">
        <v>20616701</v>
      </c>
      <c r="G483" s="12" t="s">
        <v>848</v>
      </c>
      <c r="H483" s="16" t="str">
        <f aca="false">IF(ISBLANK(tblPagos[[#This Row],[CodigoPartida]]),"",VLOOKUP(tblPagos[[#This Row],[CodigoPartida]],Tabla2[],2,FALSE()))</f>
        <v>Viáticos y pasajes dentro del país</v>
      </c>
      <c r="I483" s="12" t="s">
        <v>2655</v>
      </c>
      <c r="J483" s="16" t="str">
        <f aca="false">IF(ISBLANK(tblPagos[[#This Row],[DocBeneficiario]]),"",VLOOKUP(tblPagos[[#This Row],[DocBeneficiario]],TabProveedores[],3,FALSE()))</f>
        <v>NELSON BELZAREZ</v>
      </c>
      <c r="K483" s="16" t="s">
        <v>4319</v>
      </c>
      <c r="L483" s="17" t="n">
        <v>9858</v>
      </c>
      <c r="M483" s="28" t="n">
        <v>0</v>
      </c>
      <c r="N483" s="17" t="n">
        <v>9858</v>
      </c>
      <c r="O483" s="17" t="n">
        <v>0</v>
      </c>
      <c r="P483" s="17" t="n">
        <v>0</v>
      </c>
      <c r="Q483" s="17" t="n">
        <v>0</v>
      </c>
      <c r="R483" s="17" t="n">
        <f aca="false">N483-O483-P483-Q483</f>
        <v>9858</v>
      </c>
      <c r="S483" s="26" t="s">
        <v>3302</v>
      </c>
      <c r="T483" s="13"/>
      <c r="U483" s="13"/>
      <c r="V483" s="22" t="s">
        <v>3547</v>
      </c>
      <c r="W483" s="16" t="s">
        <v>3309</v>
      </c>
    </row>
    <row r="484" customFormat="false" ht="76.1" hidden="true" customHeight="false" outlineLevel="0" collapsed="false">
      <c r="A484" s="0" t="n">
        <v>30</v>
      </c>
      <c r="B484" s="15" t="n">
        <v>45481</v>
      </c>
      <c r="C484" s="14" t="s">
        <v>3296</v>
      </c>
      <c r="D484" s="12" t="s">
        <v>4320</v>
      </c>
      <c r="F484" s="0" t="n">
        <v>20635488</v>
      </c>
      <c r="G484" s="12" t="s">
        <v>848</v>
      </c>
      <c r="H484" s="16" t="str">
        <f aca="false">IF(ISBLANK(tblPagos[[#This Row],[CodigoPartida]]),"",VLOOKUP(tblPagos[[#This Row],[CodigoPartida]],Tabla2[],2,FALSE()))</f>
        <v>Viáticos y pasajes dentro del país</v>
      </c>
      <c r="I484" s="12" t="s">
        <v>2676</v>
      </c>
      <c r="J484" s="16" t="str">
        <f aca="false">IF(ISBLANK(tblPagos[[#This Row],[DocBeneficiario]]),"",VLOOKUP(tblPagos[[#This Row],[DocBeneficiario]],TabProveedores[],3,FALSE()))</f>
        <v>JOSE LUIS MOLERO</v>
      </c>
      <c r="K484" s="16" t="s">
        <v>4321</v>
      </c>
      <c r="L484" s="17" t="n">
        <v>1423.89</v>
      </c>
      <c r="M484" s="28" t="n">
        <v>0</v>
      </c>
      <c r="N484" s="17" t="n">
        <v>1423.89</v>
      </c>
      <c r="O484" s="17" t="n">
        <v>0</v>
      </c>
      <c r="P484" s="17" t="n">
        <v>0</v>
      </c>
      <c r="Q484" s="17" t="n">
        <v>0</v>
      </c>
      <c r="R484" s="17" t="n">
        <f aca="false">N484-O484-P484-Q484</f>
        <v>1423.89</v>
      </c>
      <c r="S484" s="26" t="s">
        <v>3302</v>
      </c>
      <c r="T484" s="13"/>
      <c r="U484" s="13"/>
      <c r="V484" s="22" t="s">
        <v>3547</v>
      </c>
      <c r="W484" s="16" t="s">
        <v>3309</v>
      </c>
    </row>
    <row r="485" customFormat="false" ht="46.25" hidden="true" customHeight="false" outlineLevel="0" collapsed="false">
      <c r="A485" s="0" t="n">
        <v>31</v>
      </c>
      <c r="B485" s="15" t="n">
        <v>45481</v>
      </c>
      <c r="C485" s="14" t="s">
        <v>3358</v>
      </c>
      <c r="D485" s="12" t="s">
        <v>4322</v>
      </c>
      <c r="F485" s="0" t="n">
        <v>20634921</v>
      </c>
      <c r="G485" s="12" t="s">
        <v>1503</v>
      </c>
      <c r="H485" s="16" t="str">
        <f aca="false">IF(ISBLANK(tblPagos[[#This Row],[CodigoPartida]]),"",VLOOKUP(tblPagos[[#This Row],[CodigoPartida]],Tabla2[],2,FALSE()))</f>
        <v>Donaciones corrientes a personas</v>
      </c>
      <c r="I485" s="12" t="s">
        <v>3165</v>
      </c>
      <c r="J485" s="16" t="str">
        <f aca="false">IF(ISBLANK(tblPagos[[#This Row],[DocBeneficiario]]),"",VLOOKUP(tblPagos[[#This Row],[DocBeneficiario]],TabProveedores[],3,FALSE()))</f>
        <v>GERARDA PUCHE</v>
      </c>
      <c r="K485" s="16" t="s">
        <v>4323</v>
      </c>
      <c r="L485" s="17" t="n">
        <v>3285.9</v>
      </c>
      <c r="M485" s="28" t="n">
        <v>0</v>
      </c>
      <c r="N485" s="17" t="n">
        <v>3285.9</v>
      </c>
      <c r="O485" s="17" t="n">
        <v>0</v>
      </c>
      <c r="P485" s="17" t="n">
        <v>0</v>
      </c>
      <c r="Q485" s="17" t="n">
        <v>0</v>
      </c>
      <c r="R485" s="17" t="n">
        <f aca="false">N485-O485-P485-Q485</f>
        <v>3285.9</v>
      </c>
      <c r="S485" s="26" t="s">
        <v>3302</v>
      </c>
      <c r="T485" s="13"/>
      <c r="U485" s="13"/>
      <c r="V485" s="22" t="s">
        <v>3547</v>
      </c>
      <c r="W485" s="16" t="s">
        <v>3329</v>
      </c>
    </row>
    <row r="486" customFormat="false" ht="31.3" hidden="true" customHeight="false" outlineLevel="0" collapsed="false">
      <c r="A486" s="0" t="n">
        <v>32</v>
      </c>
      <c r="B486" s="15" t="n">
        <v>45481</v>
      </c>
      <c r="C486" s="14" t="s">
        <v>3358</v>
      </c>
      <c r="D486" s="12" t="s">
        <v>4324</v>
      </c>
      <c r="F486" s="0" t="n">
        <v>20636716</v>
      </c>
      <c r="G486" s="12" t="s">
        <v>1503</v>
      </c>
      <c r="H486" s="16" t="str">
        <f aca="false">IF(ISBLANK(tblPagos[[#This Row],[CodigoPartida]]),"",VLOOKUP(tblPagos[[#This Row],[CodigoPartida]],Tabla2[],2,FALSE()))</f>
        <v>Donaciones corrientes a personas</v>
      </c>
      <c r="I486" s="12" t="s">
        <v>2610</v>
      </c>
      <c r="J486" s="16" t="str">
        <f aca="false">IF(ISBLANK(tblPagos[[#This Row],[DocBeneficiario]]),"",VLOOKUP(tblPagos[[#This Row],[DocBeneficiario]],TabProveedores[],3,FALSE()))</f>
        <v>YOMARI LINARES</v>
      </c>
      <c r="K486" s="16" t="s">
        <v>4325</v>
      </c>
      <c r="L486" s="17" t="n">
        <v>7595</v>
      </c>
      <c r="M486" s="28" t="n">
        <v>0</v>
      </c>
      <c r="N486" s="17" t="n">
        <v>7595</v>
      </c>
      <c r="O486" s="17" t="n">
        <v>0</v>
      </c>
      <c r="P486" s="17" t="n">
        <v>0</v>
      </c>
      <c r="Q486" s="17" t="n">
        <v>0</v>
      </c>
      <c r="R486" s="17" t="n">
        <f aca="false">N486-O486-P486-Q486</f>
        <v>7595</v>
      </c>
      <c r="S486" s="26" t="s">
        <v>3302</v>
      </c>
      <c r="T486" s="13"/>
      <c r="U486" s="13"/>
      <c r="V486" s="22" t="s">
        <v>3547</v>
      </c>
      <c r="W486" s="16" t="s">
        <v>3329</v>
      </c>
    </row>
    <row r="487" customFormat="false" ht="31.3" hidden="true" customHeight="false" outlineLevel="0" collapsed="false">
      <c r="A487" s="0" t="n">
        <v>33</v>
      </c>
      <c r="B487" s="15" t="n">
        <v>45481</v>
      </c>
      <c r="C487" s="14" t="s">
        <v>3296</v>
      </c>
      <c r="D487" s="12" t="s">
        <v>4326</v>
      </c>
      <c r="F487" s="0" t="n">
        <v>20636811</v>
      </c>
      <c r="G487" s="12" t="s">
        <v>30</v>
      </c>
      <c r="H487" s="16" t="str">
        <f aca="false">IF(ISBLANK(tblPagos[[#This Row],[CodigoPartida]]),"",VLOOKUP(tblPagos[[#This Row],[CodigoPartida]],Tabla2[],2,FALSE()))</f>
        <v>Remuneraciones por honorarios profesionales</v>
      </c>
      <c r="I487" s="12" t="s">
        <v>2895</v>
      </c>
      <c r="J487" s="16" t="str">
        <f aca="false">IF(ISBLANK(tblPagos[[#This Row],[DocBeneficiario]]),"",VLOOKUP(tblPagos[[#This Row],[DocBeneficiario]],TabProveedores[],3,FALSE()))</f>
        <v>JOSE MIGUEL GUTIERREZ</v>
      </c>
      <c r="K487" s="16" t="s">
        <v>3760</v>
      </c>
      <c r="L487" s="17" t="n">
        <v>7265</v>
      </c>
      <c r="M487" s="28" t="n">
        <v>0</v>
      </c>
      <c r="N487" s="17" t="n">
        <v>7265</v>
      </c>
      <c r="O487" s="17" t="n">
        <v>0</v>
      </c>
      <c r="P487" s="17" t="n">
        <v>0</v>
      </c>
      <c r="Q487" s="17" t="n">
        <v>0</v>
      </c>
      <c r="R487" s="17" t="n">
        <f aca="false">N487-O487-P487-Q487</f>
        <v>7265</v>
      </c>
      <c r="S487" s="26" t="s">
        <v>3302</v>
      </c>
      <c r="T487" s="13"/>
      <c r="U487" s="13"/>
      <c r="V487" s="22" t="s">
        <v>3547</v>
      </c>
      <c r="W487" s="16" t="s">
        <v>3329</v>
      </c>
    </row>
    <row r="488" customFormat="false" ht="46.25" hidden="true" customHeight="false" outlineLevel="0" collapsed="false">
      <c r="A488" s="0" t="n">
        <v>34</v>
      </c>
      <c r="B488" s="15" t="n">
        <v>45481</v>
      </c>
      <c r="C488" s="14" t="s">
        <v>3358</v>
      </c>
      <c r="D488" s="12" t="s">
        <v>4327</v>
      </c>
      <c r="F488" s="0" t="n">
        <v>20637869</v>
      </c>
      <c r="G488" s="12" t="s">
        <v>1503</v>
      </c>
      <c r="H488" s="16" t="str">
        <f aca="false">IF(ISBLANK(tblPagos[[#This Row],[CodigoPartida]]),"",VLOOKUP(tblPagos[[#This Row],[CodigoPartida]],Tabla2[],2,FALSE()))</f>
        <v>Donaciones corrientes a personas</v>
      </c>
      <c r="I488" s="12" t="s">
        <v>3081</v>
      </c>
      <c r="J488" s="16" t="str">
        <f aca="false">IF(ISBLANK(tblPagos[[#This Row],[DocBeneficiario]]),"",VLOOKUP(tblPagos[[#This Row],[DocBeneficiario]],TabProveedores[],3,FALSE()))</f>
        <v>QUALITY WATER, C.A</v>
      </c>
      <c r="K488" s="16" t="s">
        <v>4328</v>
      </c>
      <c r="L488" s="17" t="n">
        <v>23199.96</v>
      </c>
      <c r="M488" s="18" t="n">
        <v>3711.99</v>
      </c>
      <c r="N488" s="17" t="n">
        <v>26911.95</v>
      </c>
      <c r="O488" s="17" t="n">
        <v>2783.99</v>
      </c>
      <c r="P488" s="17" t="n">
        <v>0</v>
      </c>
      <c r="Q488" s="17" t="n">
        <v>23.2</v>
      </c>
      <c r="R488" s="17" t="n">
        <f aca="false">N488-O488-P488-Q488-0.02</f>
        <v>24104.74</v>
      </c>
      <c r="S488" s="13" t="s">
        <v>4329</v>
      </c>
      <c r="T488" s="22" t="s">
        <v>4309</v>
      </c>
      <c r="U488" s="22" t="s">
        <v>3952</v>
      </c>
      <c r="V488" s="22" t="s">
        <v>3547</v>
      </c>
      <c r="W488" s="16" t="s">
        <v>3003</v>
      </c>
    </row>
    <row r="489" customFormat="false" ht="61.15" hidden="true" customHeight="false" outlineLevel="0" collapsed="false">
      <c r="A489" s="0" t="n">
        <v>35</v>
      </c>
      <c r="B489" s="15" t="n">
        <v>45482</v>
      </c>
      <c r="C489" s="14" t="s">
        <v>3296</v>
      </c>
      <c r="D489" s="12" t="s">
        <v>4330</v>
      </c>
      <c r="F489" s="0" t="n">
        <v>20668633</v>
      </c>
      <c r="G489" s="12" t="s">
        <v>818</v>
      </c>
      <c r="H489" s="16" t="str">
        <f aca="false">IF(ISBLANK(tblPagos[[#This Row],[CodigoPartida]]),"",VLOOKUP(tblPagos[[#This Row],[CodigoPartida]],Tabla2[],2,FALSE()))</f>
        <v>Fletes y embalajes</v>
      </c>
      <c r="I489" s="12" t="s">
        <v>3006</v>
      </c>
      <c r="J489" s="16" t="str">
        <f aca="false">IF(ISBLANK(tblPagos[[#This Row],[DocBeneficiario]]),"",VLOOKUP(tblPagos[[#This Row],[DocBeneficiario]],TabProveedores[],3,FALSE()))</f>
        <v>SERVICIOS LEZAMA, C.A</v>
      </c>
      <c r="K489" s="16" t="s">
        <v>4331</v>
      </c>
      <c r="L489" s="17" t="n">
        <v>1460.4</v>
      </c>
      <c r="M489" s="28" t="n">
        <v>0</v>
      </c>
      <c r="N489" s="17" t="n">
        <v>1460</v>
      </c>
      <c r="O489" s="17" t="n">
        <v>0</v>
      </c>
      <c r="P489" s="17" t="n">
        <v>29.2</v>
      </c>
      <c r="Q489" s="17" t="n">
        <v>1.46</v>
      </c>
      <c r="R489" s="17" t="n">
        <f aca="false">N489-O489-P489-Q489</f>
        <v>1429.34</v>
      </c>
      <c r="S489" s="13" t="s">
        <v>4332</v>
      </c>
      <c r="T489" s="22" t="s">
        <v>4309</v>
      </c>
      <c r="U489" s="13"/>
      <c r="V489" s="22" t="s">
        <v>3547</v>
      </c>
      <c r="W489" s="16" t="s">
        <v>3389</v>
      </c>
    </row>
    <row r="490" customFormat="false" ht="61.15" hidden="true" customHeight="false" outlineLevel="0" collapsed="false">
      <c r="A490" s="0" t="n">
        <v>36</v>
      </c>
      <c r="B490" s="15" t="n">
        <v>45482</v>
      </c>
      <c r="C490" s="14" t="s">
        <v>3296</v>
      </c>
      <c r="D490" s="12" t="s">
        <v>4333</v>
      </c>
      <c r="F490" s="0" t="n">
        <v>20668843</v>
      </c>
      <c r="G490" s="12" t="s">
        <v>848</v>
      </c>
      <c r="H490" s="16" t="str">
        <f aca="false">IF(ISBLANK(tblPagos[[#This Row],[CodigoPartida]]),"",VLOOKUP(tblPagos[[#This Row],[CodigoPartida]],Tabla2[],2,FALSE()))</f>
        <v>Viáticos y pasajes dentro del país</v>
      </c>
      <c r="I490" s="12" t="s">
        <v>2865</v>
      </c>
      <c r="J490" s="16" t="str">
        <f aca="false">IF(ISBLANK(tblPagos[[#This Row],[DocBeneficiario]]),"",VLOOKUP(tblPagos[[#This Row],[DocBeneficiario]],TabProveedores[],3,FALSE()))</f>
        <v>MARIA TERESA MEDINA</v>
      </c>
      <c r="K490" s="16" t="s">
        <v>4334</v>
      </c>
      <c r="L490" s="17" t="n">
        <v>11384.88</v>
      </c>
      <c r="M490" s="28" t="n">
        <v>0</v>
      </c>
      <c r="N490" s="17" t="n">
        <v>11384.88</v>
      </c>
      <c r="O490" s="17" t="n">
        <v>0</v>
      </c>
      <c r="P490" s="17" t="n">
        <v>0</v>
      </c>
      <c r="Q490" s="17" t="n">
        <v>0</v>
      </c>
      <c r="R490" s="17" t="n">
        <f aca="false">N490-O490-P490-Q490</f>
        <v>11384.88</v>
      </c>
      <c r="S490" s="26" t="s">
        <v>3302</v>
      </c>
      <c r="T490" s="13"/>
      <c r="U490" s="13"/>
      <c r="V490" s="22" t="s">
        <v>3547</v>
      </c>
      <c r="W490" s="16" t="s">
        <v>3309</v>
      </c>
    </row>
    <row r="491" customFormat="false" ht="91" hidden="true" customHeight="false" outlineLevel="0" collapsed="false">
      <c r="A491" s="0" t="n">
        <v>37</v>
      </c>
      <c r="B491" s="15" t="n">
        <v>45482</v>
      </c>
      <c r="C491" s="14" t="s">
        <v>3296</v>
      </c>
      <c r="D491" s="12" t="s">
        <v>4335</v>
      </c>
      <c r="F491" s="0" t="n">
        <v>20669112</v>
      </c>
      <c r="G491" s="12" t="s">
        <v>30</v>
      </c>
      <c r="H491" s="16" t="str">
        <f aca="false">IF(ISBLANK(tblPagos[[#This Row],[CodigoPartida]]),"",VLOOKUP(tblPagos[[#This Row],[CodigoPartida]],Tabla2[],2,FALSE()))</f>
        <v>Remuneraciones por honorarios profesionales</v>
      </c>
      <c r="I491" s="12" t="s">
        <v>3059</v>
      </c>
      <c r="J491" s="16" t="str">
        <f aca="false">IF(ISBLANK(tblPagos[[#This Row],[DocBeneficiario]]),"",VLOOKUP(tblPagos[[#This Row],[DocBeneficiario]],TabProveedores[],3,FALSE()))</f>
        <v>SANTIAGO DE LEON PRODUCCIONES</v>
      </c>
      <c r="K491" s="16" t="s">
        <v>4336</v>
      </c>
      <c r="L491" s="17" t="n">
        <v>5466</v>
      </c>
      <c r="M491" s="18" t="n">
        <v>874.56</v>
      </c>
      <c r="N491" s="17" t="n">
        <v>6340.56</v>
      </c>
      <c r="O491" s="17" t="n">
        <v>655.92</v>
      </c>
      <c r="P491" s="17" t="n">
        <v>141.48</v>
      </c>
      <c r="Q491" s="17" t="n">
        <v>5.47</v>
      </c>
      <c r="R491" s="17" t="n">
        <f aca="false">N491-O491-P491-Q491</f>
        <v>5537.69</v>
      </c>
      <c r="S491" s="13" t="s">
        <v>4337</v>
      </c>
      <c r="T491" s="22" t="s">
        <v>4309</v>
      </c>
      <c r="U491" s="22" t="s">
        <v>3952</v>
      </c>
      <c r="V491" s="22" t="s">
        <v>3547</v>
      </c>
      <c r="W491" s="16" t="s">
        <v>4176</v>
      </c>
    </row>
    <row r="492" customFormat="false" ht="61.15" hidden="true" customHeight="false" outlineLevel="0" collapsed="false">
      <c r="A492" s="0" t="n">
        <v>38</v>
      </c>
      <c r="B492" s="15" t="n">
        <v>45482</v>
      </c>
      <c r="C492" s="14" t="s">
        <v>3296</v>
      </c>
      <c r="D492" s="12" t="s">
        <v>4338</v>
      </c>
      <c r="F492" s="0" t="n">
        <v>20669257</v>
      </c>
      <c r="G492" s="12" t="s">
        <v>834</v>
      </c>
      <c r="H492" s="16" t="str">
        <f aca="false">IF(ISBLANK(tblPagos[[#This Row],[CodigoPartida]]),"",VLOOKUP(tblPagos[[#This Row],[CodigoPartida]],Tabla2[],2,FALSE()))</f>
        <v>Relaciones sociales</v>
      </c>
      <c r="I492" s="12" t="s">
        <v>3014</v>
      </c>
      <c r="J492" s="16" t="str">
        <f aca="false">IF(ISBLANK(tblPagos[[#This Row],[DocBeneficiario]]),"",VLOOKUP(tblPagos[[#This Row],[DocBeneficiario]],TabProveedores[],3,FALSE()))</f>
        <v>INVERSIONES 2008, C.A.</v>
      </c>
      <c r="K492" s="16" t="s">
        <v>4339</v>
      </c>
      <c r="L492" s="17" t="n">
        <v>1818.49</v>
      </c>
      <c r="M492" s="18" t="n">
        <v>290.96</v>
      </c>
      <c r="N492" s="17" t="n">
        <v>2109.45</v>
      </c>
      <c r="O492" s="17" t="n">
        <v>218.22</v>
      </c>
      <c r="P492" s="17" t="n">
        <v>0</v>
      </c>
      <c r="Q492" s="17" t="n">
        <v>1.82</v>
      </c>
      <c r="R492" s="17" t="n">
        <f aca="false">N492-O492-P492-Q492</f>
        <v>1889.41</v>
      </c>
      <c r="S492" s="13" t="s">
        <v>4340</v>
      </c>
      <c r="T492" s="22" t="s">
        <v>3951</v>
      </c>
      <c r="U492" s="22" t="s">
        <v>3896</v>
      </c>
      <c r="V492" s="22" t="s">
        <v>3547</v>
      </c>
      <c r="W492" s="16" t="s">
        <v>3292</v>
      </c>
    </row>
    <row r="493" customFormat="false" ht="61.15" hidden="true" customHeight="false" outlineLevel="0" collapsed="false">
      <c r="A493" s="0" t="n">
        <v>39</v>
      </c>
      <c r="B493" s="15" t="n">
        <v>45482</v>
      </c>
      <c r="C493" s="14" t="s">
        <v>3296</v>
      </c>
      <c r="D493" s="12" t="s">
        <v>4341</v>
      </c>
      <c r="F493" s="0" t="n">
        <v>20669349</v>
      </c>
      <c r="G493" s="12" t="s">
        <v>834</v>
      </c>
      <c r="H493" s="16" t="str">
        <f aca="false">IF(ISBLANK(tblPagos[[#This Row],[CodigoPartida]]),"",VLOOKUP(tblPagos[[#This Row],[CodigoPartida]],Tabla2[],2,FALSE()))</f>
        <v>Relaciones sociales</v>
      </c>
      <c r="I493" s="12" t="s">
        <v>3014</v>
      </c>
      <c r="J493" s="16" t="str">
        <f aca="false">IF(ISBLANK(tblPagos[[#This Row],[DocBeneficiario]]),"",VLOOKUP(tblPagos[[#This Row],[DocBeneficiario]],TabProveedores[],3,FALSE()))</f>
        <v>INVERSIONES 2008, C.A.</v>
      </c>
      <c r="K493" s="16" t="s">
        <v>4342</v>
      </c>
      <c r="L493" s="17" t="n">
        <v>2946.39</v>
      </c>
      <c r="M493" s="18" t="n">
        <v>471.42</v>
      </c>
      <c r="N493" s="17" t="n">
        <v>3417.81</v>
      </c>
      <c r="O493" s="17" t="n">
        <v>353.57</v>
      </c>
      <c r="P493" s="17" t="n">
        <v>0</v>
      </c>
      <c r="Q493" s="17" t="n">
        <v>2.95</v>
      </c>
      <c r="R493" s="17" t="n">
        <f aca="false">N493-O493-P493-Q493</f>
        <v>3061.29</v>
      </c>
      <c r="S493" s="13" t="s">
        <v>4343</v>
      </c>
      <c r="T493" s="22" t="s">
        <v>3951</v>
      </c>
      <c r="U493" s="22" t="s">
        <v>3896</v>
      </c>
      <c r="V493" s="22" t="s">
        <v>3547</v>
      </c>
      <c r="W493" s="16" t="s">
        <v>3292</v>
      </c>
    </row>
    <row r="494" customFormat="false" ht="61.15" hidden="true" customHeight="false" outlineLevel="0" collapsed="false">
      <c r="A494" s="0" t="n">
        <v>40</v>
      </c>
      <c r="B494" s="15" t="n">
        <v>45482</v>
      </c>
      <c r="C494" s="14" t="s">
        <v>3296</v>
      </c>
      <c r="D494" s="12" t="s">
        <v>4344</v>
      </c>
      <c r="F494" s="0" t="n">
        <v>20669435</v>
      </c>
      <c r="G494" s="12" t="s">
        <v>834</v>
      </c>
      <c r="H494" s="16" t="str">
        <f aca="false">IF(ISBLANK(tblPagos[[#This Row],[CodigoPartida]]),"",VLOOKUP(tblPagos[[#This Row],[CodigoPartida]],Tabla2[],2,FALSE()))</f>
        <v>Relaciones sociales</v>
      </c>
      <c r="I494" s="12" t="s">
        <v>3014</v>
      </c>
      <c r="J494" s="16" t="str">
        <f aca="false">IF(ISBLANK(tblPagos[[#This Row],[DocBeneficiario]]),"",VLOOKUP(tblPagos[[#This Row],[DocBeneficiario]],TabProveedores[],3,FALSE()))</f>
        <v>INVERSIONES 2008, C.A.</v>
      </c>
      <c r="K494" s="16" t="s">
        <v>4345</v>
      </c>
      <c r="L494" s="17" t="n">
        <v>250.75</v>
      </c>
      <c r="M494" s="18" t="n">
        <v>40.12</v>
      </c>
      <c r="N494" s="17" t="n">
        <v>290.87</v>
      </c>
      <c r="O494" s="17" t="n">
        <v>30.09</v>
      </c>
      <c r="P494" s="17" t="n">
        <v>0</v>
      </c>
      <c r="Q494" s="17" t="n">
        <v>0.25</v>
      </c>
      <c r="R494" s="17" t="n">
        <f aca="false">N494-O494-P494-Q494</f>
        <v>260.53</v>
      </c>
      <c r="S494" s="13" t="s">
        <v>4346</v>
      </c>
      <c r="T494" s="22" t="s">
        <v>3951</v>
      </c>
      <c r="U494" s="22" t="s">
        <v>3896</v>
      </c>
      <c r="V494" s="22" t="s">
        <v>3547</v>
      </c>
      <c r="W494" s="16" t="s">
        <v>3292</v>
      </c>
    </row>
    <row r="495" customFormat="false" ht="46.25" hidden="true" customHeight="false" outlineLevel="0" collapsed="false">
      <c r="A495" s="0" t="n">
        <v>41</v>
      </c>
      <c r="B495" s="15" t="n">
        <v>45482</v>
      </c>
      <c r="C495" s="14" t="s">
        <v>3296</v>
      </c>
      <c r="D495" s="12" t="s">
        <v>4347</v>
      </c>
      <c r="F495" s="0" t="n">
        <v>20669531</v>
      </c>
      <c r="G495" s="12" t="s">
        <v>834</v>
      </c>
      <c r="H495" s="16" t="str">
        <f aca="false">IF(ISBLANK(tblPagos[[#This Row],[CodigoPartida]]),"",VLOOKUP(tblPagos[[#This Row],[CodigoPartida]],Tabla2[],2,FALSE()))</f>
        <v>Relaciones sociales</v>
      </c>
      <c r="I495" s="12" t="s">
        <v>3014</v>
      </c>
      <c r="J495" s="16" t="str">
        <f aca="false">IF(ISBLANK(tblPagos[[#This Row],[DocBeneficiario]]),"",VLOOKUP(tblPagos[[#This Row],[DocBeneficiario]],TabProveedores[],3,FALSE()))</f>
        <v>INVERSIONES 2008, C.A.</v>
      </c>
      <c r="K495" s="16" t="s">
        <v>4348</v>
      </c>
      <c r="L495" s="17" t="n">
        <v>4487.24</v>
      </c>
      <c r="M495" s="18" t="n">
        <v>652.69</v>
      </c>
      <c r="N495" s="17" t="n">
        <v>5139.93</v>
      </c>
      <c r="O495" s="17" t="n">
        <v>489.52</v>
      </c>
      <c r="P495" s="17" t="n">
        <v>0</v>
      </c>
      <c r="Q495" s="17" t="n">
        <v>4.08</v>
      </c>
      <c r="R495" s="17" t="n">
        <f aca="false">N495-O495-P495-Q495</f>
        <v>4646.33</v>
      </c>
      <c r="S495" s="13" t="s">
        <v>4349</v>
      </c>
      <c r="T495" s="22" t="s">
        <v>3951</v>
      </c>
      <c r="U495" s="22" t="s">
        <v>3896</v>
      </c>
      <c r="V495" s="22" t="s">
        <v>3547</v>
      </c>
      <c r="W495" s="16" t="s">
        <v>3292</v>
      </c>
    </row>
    <row r="496" customFormat="false" ht="61.15" hidden="true" customHeight="false" outlineLevel="0" collapsed="false">
      <c r="A496" s="0" t="n">
        <v>42</v>
      </c>
      <c r="B496" s="15" t="n">
        <v>45482</v>
      </c>
      <c r="C496" s="14" t="s">
        <v>3296</v>
      </c>
      <c r="D496" s="12" t="s">
        <v>4350</v>
      </c>
      <c r="F496" s="0" t="n">
        <v>20676644</v>
      </c>
      <c r="G496" s="12" t="s">
        <v>848</v>
      </c>
      <c r="H496" s="16" t="str">
        <f aca="false">IF(ISBLANK(tblPagos[[#This Row],[CodigoPartida]]),"",VLOOKUP(tblPagos[[#This Row],[CodigoPartida]],Tabla2[],2,FALSE()))</f>
        <v>Viáticos y pasajes dentro del país</v>
      </c>
      <c r="I496" s="12" t="s">
        <v>2674</v>
      </c>
      <c r="J496" s="16" t="str">
        <f aca="false">IF(ISBLANK(tblPagos[[#This Row],[DocBeneficiario]]),"",VLOOKUP(tblPagos[[#This Row],[DocBeneficiario]],TabProveedores[],3,FALSE()))</f>
        <v>JOAN HUERTA</v>
      </c>
      <c r="K496" s="16" t="s">
        <v>4334</v>
      </c>
      <c r="L496" s="17" t="n">
        <v>5561.08</v>
      </c>
      <c r="M496" s="28" t="n">
        <v>0</v>
      </c>
      <c r="N496" s="17" t="n">
        <v>5561.08</v>
      </c>
      <c r="O496" s="17" t="n">
        <v>0</v>
      </c>
      <c r="P496" s="17" t="n">
        <v>0</v>
      </c>
      <c r="Q496" s="17" t="n">
        <v>0</v>
      </c>
      <c r="R496" s="17" t="n">
        <f aca="false">N496-O496-P496-Q496</f>
        <v>5561.08</v>
      </c>
      <c r="S496" s="26" t="s">
        <v>3302</v>
      </c>
      <c r="T496" s="13"/>
      <c r="U496" s="13"/>
      <c r="V496" s="22" t="s">
        <v>3547</v>
      </c>
      <c r="W496" s="16" t="s">
        <v>3309</v>
      </c>
    </row>
    <row r="497" customFormat="false" ht="31.3" hidden="true" customHeight="false" outlineLevel="0" collapsed="false">
      <c r="A497" s="0" t="n">
        <v>43</v>
      </c>
      <c r="B497" s="15" t="n">
        <v>45482</v>
      </c>
      <c r="C497" s="14" t="s">
        <v>3296</v>
      </c>
      <c r="D497" s="12" t="s">
        <v>4351</v>
      </c>
      <c r="F497" s="0" t="n">
        <v>20677143</v>
      </c>
      <c r="G497" s="12" t="s">
        <v>1503</v>
      </c>
      <c r="H497" s="16" t="str">
        <f aca="false">IF(ISBLANK(tblPagos[[#This Row],[CodigoPartida]]),"",VLOOKUP(tblPagos[[#This Row],[CodigoPartida]],Tabla2[],2,FALSE()))</f>
        <v>Donaciones corrientes a personas</v>
      </c>
      <c r="I497" s="12" t="s">
        <v>3167</v>
      </c>
      <c r="J497" s="16" t="str">
        <f aca="false">IF(ISBLANK(tblPagos[[#This Row],[DocBeneficiario]]),"",VLOOKUP(tblPagos[[#This Row],[DocBeneficiario]],TabProveedores[],3,FALSE()))</f>
        <v>MIGUEL A GONZALEZ</v>
      </c>
      <c r="K497" s="16" t="s">
        <v>4352</v>
      </c>
      <c r="L497" s="17" t="n">
        <v>9122</v>
      </c>
      <c r="M497" s="28" t="n">
        <v>0</v>
      </c>
      <c r="N497" s="17" t="n">
        <v>9122</v>
      </c>
      <c r="O497" s="17" t="n">
        <v>0</v>
      </c>
      <c r="P497" s="17" t="n">
        <v>0</v>
      </c>
      <c r="Q497" s="17" t="n">
        <v>0</v>
      </c>
      <c r="R497" s="17" t="n">
        <f aca="false">N497-O497-P497-Q497</f>
        <v>9122</v>
      </c>
      <c r="S497" s="26" t="s">
        <v>3302</v>
      </c>
      <c r="T497" s="13"/>
      <c r="U497" s="13"/>
      <c r="V497" s="22" t="s">
        <v>3547</v>
      </c>
      <c r="W497" s="16" t="s">
        <v>3329</v>
      </c>
    </row>
    <row r="498" customFormat="false" ht="61.15" hidden="true" customHeight="false" outlineLevel="0" collapsed="false">
      <c r="A498" s="0" t="n">
        <v>44</v>
      </c>
      <c r="B498" s="15" t="n">
        <v>45483</v>
      </c>
      <c r="C498" s="14" t="s">
        <v>3296</v>
      </c>
      <c r="D498" s="12" t="s">
        <v>4353</v>
      </c>
      <c r="F498" s="0" t="n">
        <v>20698833</v>
      </c>
      <c r="G498" s="12" t="s">
        <v>848</v>
      </c>
      <c r="H498" s="16" t="str">
        <f aca="false">IF(ISBLANK(tblPagos[[#This Row],[CodigoPartida]]),"",VLOOKUP(tblPagos[[#This Row],[CodigoPartida]],Tabla2[],2,FALSE()))</f>
        <v>Viáticos y pasajes dentro del país</v>
      </c>
      <c r="I498" s="12" t="s">
        <v>2622</v>
      </c>
      <c r="J498" s="16" t="str">
        <f aca="false">IF(ISBLANK(tblPagos[[#This Row],[DocBeneficiario]]),"",VLOOKUP(tblPagos[[#This Row],[DocBeneficiario]],TabProveedores[],3,FALSE()))</f>
        <v>PEDRO HERRERA</v>
      </c>
      <c r="K498" s="16" t="s">
        <v>4334</v>
      </c>
      <c r="L498" s="17" t="n">
        <v>1095.3</v>
      </c>
      <c r="M498" s="28" t="n">
        <v>0</v>
      </c>
      <c r="N498" s="17" t="n">
        <v>1095.3</v>
      </c>
      <c r="O498" s="17" t="n">
        <v>0</v>
      </c>
      <c r="P498" s="17" t="n">
        <v>0</v>
      </c>
      <c r="Q498" s="17" t="n">
        <v>0</v>
      </c>
      <c r="R498" s="17" t="n">
        <f aca="false">N498-O498-P498-Q498</f>
        <v>1095.3</v>
      </c>
      <c r="S498" s="26" t="s">
        <v>3302</v>
      </c>
      <c r="T498" s="13"/>
      <c r="U498" s="13"/>
      <c r="V498" s="22" t="s">
        <v>3547</v>
      </c>
      <c r="W498" s="16" t="s">
        <v>3309</v>
      </c>
    </row>
    <row r="499" customFormat="false" ht="61.15" hidden="true" customHeight="false" outlineLevel="0" collapsed="false">
      <c r="A499" s="0" t="n">
        <v>45</v>
      </c>
      <c r="B499" s="15" t="n">
        <v>45483</v>
      </c>
      <c r="C499" s="14" t="s">
        <v>3296</v>
      </c>
      <c r="D499" s="12" t="s">
        <v>4354</v>
      </c>
      <c r="F499" s="0" t="n">
        <v>20700596</v>
      </c>
      <c r="G499" s="12" t="s">
        <v>1503</v>
      </c>
      <c r="H499" s="16" t="str">
        <f aca="false">IF(ISBLANK(tblPagos[[#This Row],[CodigoPartida]]),"",VLOOKUP(tblPagos[[#This Row],[CodigoPartida]],Tabla2[],2,FALSE()))</f>
        <v>Donaciones corrientes a personas</v>
      </c>
      <c r="I499" s="12" t="s">
        <v>3169</v>
      </c>
      <c r="J499" s="16" t="str">
        <f aca="false">IF(ISBLANK(tblPagos[[#This Row],[DocBeneficiario]]),"",VLOOKUP(tblPagos[[#This Row],[DocBeneficiario]],TabProveedores[],3,FALSE()))</f>
        <v>COMPLEJO MEDICO SAN LUCAS </v>
      </c>
      <c r="K499" s="16" t="s">
        <v>4355</v>
      </c>
      <c r="L499" s="17" t="n">
        <v>36327.45</v>
      </c>
      <c r="M499" s="28" t="n">
        <v>0</v>
      </c>
      <c r="N499" s="17" t="n">
        <v>36327.45</v>
      </c>
      <c r="O499" s="17" t="n">
        <v>0</v>
      </c>
      <c r="P499" s="17" t="n">
        <v>0</v>
      </c>
      <c r="Q499" s="17" t="n">
        <v>0</v>
      </c>
      <c r="R499" s="17" t="n">
        <f aca="false">N499-O499-P499-Q499</f>
        <v>36327.45</v>
      </c>
      <c r="S499" s="13" t="s">
        <v>4356</v>
      </c>
      <c r="T499" s="13"/>
      <c r="U499" s="13"/>
      <c r="V499" s="22" t="s">
        <v>3547</v>
      </c>
      <c r="W499" s="16" t="s">
        <v>3003</v>
      </c>
    </row>
    <row r="500" customFormat="false" ht="46.25" hidden="true" customHeight="false" outlineLevel="0" collapsed="false">
      <c r="A500" s="0" t="n">
        <v>46</v>
      </c>
      <c r="B500" s="15" t="n">
        <v>45483</v>
      </c>
      <c r="C500" s="14" t="s">
        <v>3296</v>
      </c>
      <c r="D500" s="12" t="s">
        <v>4357</v>
      </c>
      <c r="F500" s="0" t="n">
        <v>20700863</v>
      </c>
      <c r="G500" s="12" t="s">
        <v>1503</v>
      </c>
      <c r="H500" s="16" t="str">
        <f aca="false">IF(ISBLANK(tblPagos[[#This Row],[CodigoPartida]]),"",VLOOKUP(tblPagos[[#This Row],[CodigoPartida]],Tabla2[],2,FALSE()))</f>
        <v>Donaciones corrientes a personas</v>
      </c>
      <c r="I500" s="12" t="s">
        <v>2917</v>
      </c>
      <c r="J500" s="16" t="str">
        <f aca="false">IF(ISBLANK(tblPagos[[#This Row],[DocBeneficiario]]),"",VLOOKUP(tblPagos[[#This Row],[DocBeneficiario]],TabProveedores[],3,FALSE()))</f>
        <v>U.E SANTO CRISTO </v>
      </c>
      <c r="K500" s="16" t="s">
        <v>4045</v>
      </c>
      <c r="L500" s="17" t="n">
        <v>2008.05</v>
      </c>
      <c r="M500" s="28" t="n">
        <v>0</v>
      </c>
      <c r="N500" s="17" t="n">
        <v>2008.05</v>
      </c>
      <c r="O500" s="17" t="n">
        <v>0</v>
      </c>
      <c r="P500" s="17" t="n">
        <v>0</v>
      </c>
      <c r="Q500" s="17" t="n">
        <v>0</v>
      </c>
      <c r="R500" s="17" t="n">
        <f aca="false">N500-O500-P500-Q500</f>
        <v>2008.05</v>
      </c>
      <c r="S500" s="26" t="s">
        <v>3302</v>
      </c>
      <c r="T500" s="13"/>
      <c r="U500" s="13"/>
      <c r="V500" s="22" t="s">
        <v>3547</v>
      </c>
      <c r="W500" s="16" t="s">
        <v>3329</v>
      </c>
    </row>
    <row r="501" customFormat="false" ht="46.25" hidden="true" customHeight="false" outlineLevel="0" collapsed="false">
      <c r="A501" s="0" t="n">
        <v>47</v>
      </c>
      <c r="B501" s="15" t="n">
        <v>45483</v>
      </c>
      <c r="C501" s="14" t="s">
        <v>3296</v>
      </c>
      <c r="D501" s="15" t="s">
        <v>4358</v>
      </c>
      <c r="F501" s="0" t="n">
        <v>20701031</v>
      </c>
      <c r="G501" s="12" t="s">
        <v>1503</v>
      </c>
      <c r="H501" s="16" t="str">
        <f aca="false">IF(ISBLANK(tblPagos[[#This Row],[CodigoPartida]]),"",VLOOKUP(tblPagos[[#This Row],[CodigoPartida]],Tabla2[],2,FALSE()))</f>
        <v>Donaciones corrientes a personas</v>
      </c>
      <c r="I501" s="12" t="s">
        <v>2917</v>
      </c>
      <c r="J501" s="16" t="str">
        <f aca="false">IF(ISBLANK(tblPagos[[#This Row],[DocBeneficiario]]),"",VLOOKUP(tblPagos[[#This Row],[DocBeneficiario]],TabProveedores[],3,FALSE()))</f>
        <v>U.E SANTO CRISTO </v>
      </c>
      <c r="K501" s="16" t="s">
        <v>4045</v>
      </c>
      <c r="L501" s="17" t="n">
        <v>2008.06</v>
      </c>
      <c r="M501" s="28" t="n">
        <v>0</v>
      </c>
      <c r="N501" s="17" t="n">
        <v>2008.06</v>
      </c>
      <c r="O501" s="17" t="n">
        <v>0</v>
      </c>
      <c r="P501" s="17" t="n">
        <v>0</v>
      </c>
      <c r="Q501" s="17" t="n">
        <v>0</v>
      </c>
      <c r="R501" s="17" t="n">
        <f aca="false">N501-O501-P501-Q501</f>
        <v>2008.06</v>
      </c>
      <c r="S501" s="26" t="s">
        <v>3302</v>
      </c>
      <c r="T501" s="13"/>
      <c r="U501" s="13"/>
      <c r="V501" s="22" t="s">
        <v>3547</v>
      </c>
      <c r="W501" s="16" t="s">
        <v>3329</v>
      </c>
    </row>
    <row r="502" customFormat="false" ht="46.25" hidden="true" customHeight="false" outlineLevel="0" collapsed="false">
      <c r="A502" s="0" t="n">
        <v>48</v>
      </c>
      <c r="B502" s="15" t="n">
        <v>45483</v>
      </c>
      <c r="C502" s="14" t="s">
        <v>3296</v>
      </c>
      <c r="D502" s="12" t="s">
        <v>4359</v>
      </c>
      <c r="F502" s="0" t="n">
        <v>20701274</v>
      </c>
      <c r="G502" s="12" t="s">
        <v>1503</v>
      </c>
      <c r="H502" s="16" t="str">
        <f aca="false">IF(ISBLANK(tblPagos[[#This Row],[CodigoPartida]]),"",VLOOKUP(tblPagos[[#This Row],[CodigoPartida]],Tabla2[],2,FALSE()))</f>
        <v>Donaciones corrientes a personas</v>
      </c>
      <c r="I502" s="12" t="s">
        <v>3171</v>
      </c>
      <c r="J502" s="16" t="str">
        <f aca="false">IF(ISBLANK(tblPagos[[#This Row],[DocBeneficiario]]),"",VLOOKUP(tblPagos[[#This Row],[DocBeneficiario]],TabProveedores[],3,FALSE()))</f>
        <v>ALIRIO PARRA</v>
      </c>
      <c r="K502" s="16" t="s">
        <v>4360</v>
      </c>
      <c r="L502" s="17" t="n">
        <v>3938.41</v>
      </c>
      <c r="M502" s="28" t="n">
        <v>0</v>
      </c>
      <c r="N502" s="17" t="n">
        <v>3938.41</v>
      </c>
      <c r="O502" s="17" t="n">
        <v>0</v>
      </c>
      <c r="P502" s="17" t="n">
        <v>0</v>
      </c>
      <c r="Q502" s="17" t="n">
        <v>0</v>
      </c>
      <c r="R502" s="17" t="n">
        <f aca="false">N502-O502-P502-Q502</f>
        <v>3938.41</v>
      </c>
      <c r="S502" s="26" t="s">
        <v>3302</v>
      </c>
      <c r="T502" s="13"/>
      <c r="U502" s="13"/>
      <c r="V502" s="22" t="s">
        <v>3547</v>
      </c>
      <c r="W502" s="16" t="s">
        <v>3329</v>
      </c>
    </row>
    <row r="503" customFormat="false" ht="46.25" hidden="true" customHeight="false" outlineLevel="0" collapsed="false">
      <c r="A503" s="0" t="n">
        <v>49</v>
      </c>
      <c r="B503" s="15" t="n">
        <v>45483</v>
      </c>
      <c r="C503" s="14" t="s">
        <v>3296</v>
      </c>
      <c r="D503" s="12" t="s">
        <v>4361</v>
      </c>
      <c r="F503" s="0" t="n">
        <v>20702896</v>
      </c>
      <c r="G503" s="12" t="s">
        <v>1503</v>
      </c>
      <c r="H503" s="16" t="str">
        <f aca="false">IF(ISBLANK(tblPagos[[#This Row],[CodigoPartida]]),"",VLOOKUP(tblPagos[[#This Row],[CodigoPartida]],Tabla2[],2,FALSE()))</f>
        <v>Donaciones corrientes a personas</v>
      </c>
      <c r="I503" s="12" t="s">
        <v>3173</v>
      </c>
      <c r="J503" s="16" t="str">
        <f aca="false">IF(ISBLANK(tblPagos[[#This Row],[DocBeneficiario]]),"",VLOOKUP(tblPagos[[#This Row],[DocBeneficiario]],TabProveedores[],3,FALSE()))</f>
        <v>VILMA DE HERRERA</v>
      </c>
      <c r="K503" s="16" t="s">
        <v>4362</v>
      </c>
      <c r="L503" s="17" t="n">
        <v>2008.07</v>
      </c>
      <c r="M503" s="28" t="n">
        <v>0</v>
      </c>
      <c r="N503" s="17" t="n">
        <v>2008.07</v>
      </c>
      <c r="O503" s="17" t="n">
        <v>0</v>
      </c>
      <c r="P503" s="17" t="n">
        <v>0</v>
      </c>
      <c r="Q503" s="17" t="n">
        <v>0</v>
      </c>
      <c r="R503" s="17" t="n">
        <f aca="false">N503-O503-P503-Q503</f>
        <v>2008.07</v>
      </c>
      <c r="S503" s="26" t="s">
        <v>3302</v>
      </c>
      <c r="T503" s="13"/>
      <c r="U503" s="13"/>
      <c r="V503" s="22" t="s">
        <v>3547</v>
      </c>
      <c r="W503" s="16" t="s">
        <v>3329</v>
      </c>
    </row>
    <row r="504" customFormat="false" ht="46.25" hidden="true" customHeight="false" outlineLevel="0" collapsed="false">
      <c r="A504" s="0" t="n">
        <v>50</v>
      </c>
      <c r="B504" s="15" t="n">
        <v>45483</v>
      </c>
      <c r="C504" s="14" t="s">
        <v>3296</v>
      </c>
      <c r="D504" s="12" t="s">
        <v>4363</v>
      </c>
      <c r="F504" s="0" t="n">
        <v>20706839</v>
      </c>
      <c r="G504" s="12" t="s">
        <v>1503</v>
      </c>
      <c r="H504" s="16" t="str">
        <f aca="false">IF(ISBLANK(tblPagos[[#This Row],[CodigoPartida]]),"",VLOOKUP(tblPagos[[#This Row],[CodigoPartida]],Tabla2[],2,FALSE()))</f>
        <v>Donaciones corrientes a personas</v>
      </c>
      <c r="I504" s="12" t="s">
        <v>2919</v>
      </c>
      <c r="J504" s="16" t="str">
        <f aca="false">IF(ISBLANK(tblPagos[[#This Row],[DocBeneficiario]]),"",VLOOKUP(tblPagos[[#This Row],[DocBeneficiario]],TabProveedores[],3,FALSE()))</f>
        <v>FELIX JOSE MORENO</v>
      </c>
      <c r="K504" s="16" t="s">
        <v>4364</v>
      </c>
      <c r="L504" s="17" t="n">
        <v>9786</v>
      </c>
      <c r="M504" s="18" t="n">
        <v>1565.76</v>
      </c>
      <c r="N504" s="17" t="n">
        <v>11351.76</v>
      </c>
      <c r="O504" s="17" t="n">
        <v>1565.76</v>
      </c>
      <c r="P504" s="17" t="n">
        <v>0</v>
      </c>
      <c r="Q504" s="17" t="n">
        <v>9.79</v>
      </c>
      <c r="R504" s="17" t="n">
        <f aca="false">N504-O504-P504-Q504</f>
        <v>9776.21</v>
      </c>
      <c r="S504" s="13" t="s">
        <v>4365</v>
      </c>
      <c r="T504" s="22" t="s">
        <v>4309</v>
      </c>
      <c r="U504" s="22" t="s">
        <v>3896</v>
      </c>
      <c r="V504" s="22" t="s">
        <v>3547</v>
      </c>
      <c r="W504" s="16" t="s">
        <v>3329</v>
      </c>
    </row>
    <row r="505" customFormat="false" ht="61.15" hidden="true" customHeight="false" outlineLevel="0" collapsed="false">
      <c r="A505" s="0" t="n">
        <v>51</v>
      </c>
      <c r="B505" s="15" t="n">
        <v>45483</v>
      </c>
      <c r="C505" s="14" t="s">
        <v>3296</v>
      </c>
      <c r="D505" s="12" t="s">
        <v>4366</v>
      </c>
      <c r="F505" s="0" t="n">
        <v>20706946</v>
      </c>
      <c r="G505" s="12" t="s">
        <v>848</v>
      </c>
      <c r="H505" s="16" t="str">
        <f aca="false">IF(ISBLANK(tblPagos[[#This Row],[CodigoPartida]]),"",VLOOKUP(tblPagos[[#This Row],[CodigoPartida]],Tabla2[],2,FALSE()))</f>
        <v>Viáticos y pasajes dentro del país</v>
      </c>
      <c r="I505" s="12" t="s">
        <v>2843</v>
      </c>
      <c r="J505" s="16" t="str">
        <f aca="false">IF(ISBLANK(tblPagos[[#This Row],[DocBeneficiario]]),"",VLOOKUP(tblPagos[[#This Row],[DocBeneficiario]],TabProveedores[],3,FALSE()))</f>
        <v>FABIOLA CAMACHO</v>
      </c>
      <c r="K505" s="16" t="s">
        <v>4334</v>
      </c>
      <c r="L505" s="17" t="n">
        <v>1336.27</v>
      </c>
      <c r="M505" s="28" t="n">
        <v>0</v>
      </c>
      <c r="N505" s="17" t="n">
        <v>1336.27</v>
      </c>
      <c r="O505" s="17" t="n">
        <v>0</v>
      </c>
      <c r="P505" s="17" t="n">
        <v>0</v>
      </c>
      <c r="Q505" s="17" t="n">
        <v>0</v>
      </c>
      <c r="R505" s="17" t="n">
        <f aca="false">N505-O505-P505-Q505</f>
        <v>1336.27</v>
      </c>
      <c r="S505" s="26" t="s">
        <v>3302</v>
      </c>
      <c r="T505" s="13"/>
      <c r="U505" s="13"/>
      <c r="V505" s="22" t="s">
        <v>3547</v>
      </c>
      <c r="W505" s="16" t="s">
        <v>3309</v>
      </c>
    </row>
    <row r="506" customFormat="false" ht="61.15" hidden="true" customHeight="false" outlineLevel="0" collapsed="false">
      <c r="A506" s="0" t="n">
        <v>52</v>
      </c>
      <c r="B506" s="15" t="n">
        <v>45483</v>
      </c>
      <c r="C506" s="14" t="s">
        <v>3296</v>
      </c>
      <c r="D506" s="12" t="s">
        <v>4367</v>
      </c>
      <c r="F506" s="0" t="n">
        <v>20707048</v>
      </c>
      <c r="G506" s="12" t="s">
        <v>848</v>
      </c>
      <c r="H506" s="16" t="str">
        <f aca="false">IF(ISBLANK(tblPagos[[#This Row],[CodigoPartida]]),"",VLOOKUP(tblPagos[[#This Row],[CodigoPartida]],Tabla2[],2,FALSE()))</f>
        <v>Viáticos y pasajes dentro del país</v>
      </c>
      <c r="I506" s="12" t="s">
        <v>2639</v>
      </c>
      <c r="J506" s="16" t="str">
        <f aca="false">IF(ISBLANK(tblPagos[[#This Row],[DocBeneficiario]]),"",VLOOKUP(tblPagos[[#This Row],[DocBeneficiario]],TabProveedores[],3,FALSE()))</f>
        <v>ANDRELYS CHOURIO</v>
      </c>
      <c r="K506" s="16" t="s">
        <v>4334</v>
      </c>
      <c r="L506" s="17" t="n">
        <v>7601.38</v>
      </c>
      <c r="M506" s="28" t="n">
        <v>0</v>
      </c>
      <c r="N506" s="17" t="n">
        <v>7601.38</v>
      </c>
      <c r="O506" s="17" t="n">
        <v>0</v>
      </c>
      <c r="P506" s="17" t="n">
        <v>0</v>
      </c>
      <c r="Q506" s="17" t="n">
        <v>0</v>
      </c>
      <c r="R506" s="17" t="n">
        <f aca="false">N506-O506-P506-Q506</f>
        <v>7601.38</v>
      </c>
      <c r="S506" s="26" t="s">
        <v>3302</v>
      </c>
      <c r="T506" s="13"/>
      <c r="U506" s="13"/>
      <c r="V506" s="22" t="s">
        <v>3547</v>
      </c>
      <c r="W506" s="16" t="s">
        <v>3309</v>
      </c>
    </row>
    <row r="507" customFormat="false" ht="46.25" hidden="true" customHeight="false" outlineLevel="0" collapsed="false">
      <c r="A507" s="0" t="n">
        <v>53</v>
      </c>
      <c r="B507" s="15" t="n">
        <v>45483</v>
      </c>
      <c r="C507" s="14" t="s">
        <v>3296</v>
      </c>
      <c r="D507" s="12" t="s">
        <v>4368</v>
      </c>
      <c r="F507" s="0" t="n">
        <v>20708032</v>
      </c>
      <c r="G507" s="12" t="s">
        <v>571</v>
      </c>
      <c r="H507" s="16" t="str">
        <f aca="false">IF(ISBLANK(tblPagos[[#This Row],[CodigoPartida]]),"",VLOOKUP(tblPagos[[#This Row],[CodigoPartida]],Tabla2[],2,FALSE()))</f>
        <v>Alimentos y bebidas para personas</v>
      </c>
      <c r="I507" s="12" t="s">
        <v>2919</v>
      </c>
      <c r="J507" s="16" t="str">
        <f aca="false">IF(ISBLANK(tblPagos[[#This Row],[DocBeneficiario]]),"",VLOOKUP(tblPagos[[#This Row],[DocBeneficiario]],TabProveedores[],3,FALSE()))</f>
        <v>FELIX JOSE MORENO</v>
      </c>
      <c r="K507" s="16" t="s">
        <v>4369</v>
      </c>
      <c r="L507" s="17" t="n">
        <v>6982.7</v>
      </c>
      <c r="M507" s="28" t="n">
        <v>0</v>
      </c>
      <c r="N507" s="17" t="n">
        <v>6982.7</v>
      </c>
      <c r="O507" s="17" t="n">
        <v>0</v>
      </c>
      <c r="P507" s="17" t="n">
        <v>0</v>
      </c>
      <c r="Q507" s="17" t="n">
        <v>0</v>
      </c>
      <c r="R507" s="17" t="n">
        <f aca="false">N507-O507-P507-Q507</f>
        <v>6982.7</v>
      </c>
      <c r="S507" s="26" t="s">
        <v>3302</v>
      </c>
      <c r="T507" s="13"/>
      <c r="U507" s="13"/>
      <c r="V507" s="22" t="s">
        <v>3547</v>
      </c>
      <c r="W507" s="16" t="s">
        <v>3444</v>
      </c>
    </row>
    <row r="508" customFormat="false" ht="120.85" hidden="true" customHeight="false" outlineLevel="0" collapsed="false">
      <c r="A508" s="0" t="n">
        <v>54</v>
      </c>
      <c r="B508" s="15" t="n">
        <v>45483</v>
      </c>
      <c r="C508" s="14" t="s">
        <v>3296</v>
      </c>
      <c r="D508" s="12" t="s">
        <v>4370</v>
      </c>
      <c r="F508" s="0" t="n">
        <v>20708302</v>
      </c>
      <c r="G508" s="12" t="s">
        <v>711</v>
      </c>
      <c r="H508" s="16" t="str">
        <f aca="false">IF(ISBLANK(tblPagos[[#This Row],[CodigoPartida]]),"",VLOOKUP(tblPagos[[#This Row],[CodigoPartida]],Tabla2[],2,FALSE()))</f>
        <v>Útiles de escritorio, oficina y materiales de instrucción</v>
      </c>
      <c r="I508" s="12" t="s">
        <v>2919</v>
      </c>
      <c r="J508" s="16" t="str">
        <f aca="false">IF(ISBLANK(tblPagos[[#This Row],[DocBeneficiario]]),"",VLOOKUP(tblPagos[[#This Row],[DocBeneficiario]],TabProveedores[],3,FALSE()))</f>
        <v>FELIX JOSE MORENO</v>
      </c>
      <c r="K508" s="16" t="s">
        <v>4371</v>
      </c>
      <c r="L508" s="17" t="n">
        <v>4750.86</v>
      </c>
      <c r="M508" s="18" t="n">
        <v>760.13</v>
      </c>
      <c r="N508" s="17" t="n">
        <v>5510.99</v>
      </c>
      <c r="O508" s="17" t="n">
        <v>760.13</v>
      </c>
      <c r="P508" s="17" t="n">
        <v>0</v>
      </c>
      <c r="Q508" s="17" t="n">
        <v>4.75</v>
      </c>
      <c r="R508" s="17" t="n">
        <f aca="false">N508-O508-P508-Q508</f>
        <v>4746.11</v>
      </c>
      <c r="S508" s="13" t="s">
        <v>4372</v>
      </c>
      <c r="T508" s="22" t="s">
        <v>4309</v>
      </c>
      <c r="U508" s="22" t="s">
        <v>3952</v>
      </c>
      <c r="V508" s="22" t="s">
        <v>3547</v>
      </c>
      <c r="W508" s="16" t="s">
        <v>3534</v>
      </c>
    </row>
    <row r="509" customFormat="false" ht="61.15" hidden="true" customHeight="false" outlineLevel="0" collapsed="false">
      <c r="A509" s="0" t="n">
        <v>55</v>
      </c>
      <c r="B509" s="15" t="n">
        <v>45483</v>
      </c>
      <c r="C509" s="14" t="s">
        <v>3296</v>
      </c>
      <c r="D509" s="12" t="s">
        <v>4373</v>
      </c>
      <c r="F509" s="0" t="n">
        <v>20708397</v>
      </c>
      <c r="G509" s="12" t="s">
        <v>571</v>
      </c>
      <c r="H509" s="16" t="str">
        <f aca="false">IF(ISBLANK(tblPagos[[#This Row],[CodigoPartida]]),"",VLOOKUP(tblPagos[[#This Row],[CodigoPartida]],Tabla2[],2,FALSE()))</f>
        <v>Alimentos y bebidas para personas</v>
      </c>
      <c r="I509" s="12" t="s">
        <v>2919</v>
      </c>
      <c r="J509" s="16" t="str">
        <f aca="false">IF(ISBLANK(tblPagos[[#This Row],[DocBeneficiario]]),"",VLOOKUP(tblPagos[[#This Row],[DocBeneficiario]],TabProveedores[],3,FALSE()))</f>
        <v>FELIX JOSE MORENO</v>
      </c>
      <c r="K509" s="16" t="s">
        <v>4374</v>
      </c>
      <c r="L509" s="17" t="n">
        <v>8620.44</v>
      </c>
      <c r="M509" s="18" t="n">
        <v>1379.27</v>
      </c>
      <c r="N509" s="17" t="n">
        <v>9999.71</v>
      </c>
      <c r="O509" s="17" t="n">
        <v>1379.27</v>
      </c>
      <c r="P509" s="17" t="n">
        <v>0</v>
      </c>
      <c r="Q509" s="17" t="n">
        <v>8.62</v>
      </c>
      <c r="R509" s="17" t="n">
        <f aca="false">N509-O509-P509-Q509</f>
        <v>8611.82</v>
      </c>
      <c r="S509" s="13" t="s">
        <v>3972</v>
      </c>
      <c r="T509" s="22" t="s">
        <v>4309</v>
      </c>
      <c r="U509" s="22" t="s">
        <v>3952</v>
      </c>
      <c r="V509" s="22" t="s">
        <v>3547</v>
      </c>
      <c r="W509" s="16" t="s">
        <v>3444</v>
      </c>
    </row>
    <row r="510" customFormat="false" ht="61.15" hidden="true" customHeight="false" outlineLevel="0" collapsed="false">
      <c r="A510" s="0" t="n">
        <v>56</v>
      </c>
      <c r="B510" s="15" t="n">
        <v>45483</v>
      </c>
      <c r="C510" s="14" t="s">
        <v>3296</v>
      </c>
      <c r="D510" s="12" t="s">
        <v>4375</v>
      </c>
      <c r="F510" s="0" t="n">
        <v>20708458</v>
      </c>
      <c r="G510" s="12" t="s">
        <v>834</v>
      </c>
      <c r="H510" s="16" t="str">
        <f aca="false">IF(ISBLANK(tblPagos[[#This Row],[CodigoPartida]]),"",VLOOKUP(tblPagos[[#This Row],[CodigoPartida]],Tabla2[],2,FALSE()))</f>
        <v>Relaciones sociales</v>
      </c>
      <c r="I510" s="12" t="s">
        <v>3014</v>
      </c>
      <c r="J510" s="16" t="str">
        <f aca="false">IF(ISBLANK(tblPagos[[#This Row],[DocBeneficiario]]),"",VLOOKUP(tblPagos[[#This Row],[DocBeneficiario]],TabProveedores[],3,FALSE()))</f>
        <v>INVERSIONES 2008, C.A.</v>
      </c>
      <c r="K510" s="16" t="s">
        <v>4376</v>
      </c>
      <c r="L510" s="17" t="n">
        <v>2924.7</v>
      </c>
      <c r="M510" s="18" t="n">
        <v>467.95</v>
      </c>
      <c r="N510" s="17" t="n">
        <v>3392.65</v>
      </c>
      <c r="O510" s="17" t="n">
        <v>350.96</v>
      </c>
      <c r="P510" s="17" t="n">
        <v>0</v>
      </c>
      <c r="Q510" s="17" t="n">
        <v>2.92</v>
      </c>
      <c r="R510" s="17" t="n">
        <f aca="false">N510-O510-P510-Q510</f>
        <v>3038.77</v>
      </c>
      <c r="S510" s="13" t="s">
        <v>4377</v>
      </c>
      <c r="T510" s="22" t="s">
        <v>4309</v>
      </c>
      <c r="U510" s="22" t="s">
        <v>3952</v>
      </c>
      <c r="V510" s="22" t="s">
        <v>3547</v>
      </c>
      <c r="W510" s="16" t="s">
        <v>3292</v>
      </c>
    </row>
    <row r="511" customFormat="false" ht="46.25" hidden="true" customHeight="false" outlineLevel="0" collapsed="false">
      <c r="A511" s="0" t="n">
        <v>57</v>
      </c>
      <c r="B511" s="15" t="n">
        <v>45483</v>
      </c>
      <c r="C511" s="14" t="s">
        <v>3296</v>
      </c>
      <c r="D511" s="12" t="s">
        <v>4378</v>
      </c>
      <c r="F511" s="0" t="n">
        <v>20710530</v>
      </c>
      <c r="G511" s="12" t="s">
        <v>1503</v>
      </c>
      <c r="H511" s="16" t="str">
        <f aca="false">IF(ISBLANK(tblPagos[[#This Row],[CodigoPartida]]),"",VLOOKUP(tblPagos[[#This Row],[CodigoPartida]],Tabla2[],2,FALSE()))</f>
        <v>Donaciones corrientes a personas</v>
      </c>
      <c r="I511" s="12" t="s">
        <v>3175</v>
      </c>
      <c r="J511" s="16" t="str">
        <f aca="false">IF(ISBLANK(tblPagos[[#This Row],[DocBeneficiario]]),"",VLOOKUP(tblPagos[[#This Row],[DocBeneficiario]],TabProveedores[],3,FALSE()))</f>
        <v>JOEL BRACHO</v>
      </c>
      <c r="K511" s="16" t="s">
        <v>4379</v>
      </c>
      <c r="L511" s="17" t="n">
        <v>7303</v>
      </c>
      <c r="M511" s="28" t="n">
        <v>0</v>
      </c>
      <c r="N511" s="17" t="n">
        <v>7303</v>
      </c>
      <c r="O511" s="17" t="n">
        <v>0</v>
      </c>
      <c r="P511" s="17" t="n">
        <v>0</v>
      </c>
      <c r="Q511" s="17" t="n">
        <v>0</v>
      </c>
      <c r="R511" s="17" t="n">
        <f aca="false">N511-O511-P511-Q511</f>
        <v>7303</v>
      </c>
      <c r="S511" s="26" t="s">
        <v>3302</v>
      </c>
      <c r="T511" s="13"/>
      <c r="U511" s="13"/>
      <c r="V511" s="22" t="s">
        <v>3547</v>
      </c>
      <c r="W511" s="16" t="s">
        <v>3329</v>
      </c>
    </row>
    <row r="512" customFormat="false" ht="76.1" hidden="true" customHeight="false" outlineLevel="0" collapsed="false">
      <c r="A512" s="0" t="n">
        <v>58</v>
      </c>
      <c r="B512" s="15" t="n">
        <v>45483</v>
      </c>
      <c r="C512" s="14" t="s">
        <v>3296</v>
      </c>
      <c r="D512" s="12" t="s">
        <v>4380</v>
      </c>
      <c r="F512" s="0" t="n">
        <v>20711391</v>
      </c>
      <c r="G512" s="12" t="s">
        <v>848</v>
      </c>
      <c r="H512" s="16" t="str">
        <f aca="false">IF(ISBLANK(tblPagos[[#This Row],[CodigoPartida]]),"",VLOOKUP(tblPagos[[#This Row],[CodigoPartida]],Tabla2[],2,FALSE()))</f>
        <v>Viáticos y pasajes dentro del país</v>
      </c>
      <c r="I512" s="12" t="s">
        <v>2676</v>
      </c>
      <c r="J512" s="16" t="str">
        <f aca="false">IF(ISBLANK(tblPagos[[#This Row],[DocBeneficiario]]),"",VLOOKUP(tblPagos[[#This Row],[DocBeneficiario]],TabProveedores[],3,FALSE()))</f>
        <v>JOSE LUIS MOLERO</v>
      </c>
      <c r="K512" s="16" t="s">
        <v>4381</v>
      </c>
      <c r="L512" s="17" t="n">
        <v>7448.04</v>
      </c>
      <c r="M512" s="28" t="n">
        <v>0</v>
      </c>
      <c r="N512" s="17" t="n">
        <v>7448.04</v>
      </c>
      <c r="O512" s="17" t="n">
        <v>0</v>
      </c>
      <c r="P512" s="17" t="n">
        <v>0</v>
      </c>
      <c r="Q512" s="17" t="n">
        <v>0</v>
      </c>
      <c r="R512" s="17" t="n">
        <f aca="false">N512-O512-P512-Q512</f>
        <v>7448.04</v>
      </c>
      <c r="S512" s="26" t="s">
        <v>3302</v>
      </c>
      <c r="T512" s="13"/>
      <c r="U512" s="13"/>
      <c r="V512" s="22" t="s">
        <v>3547</v>
      </c>
      <c r="W512" s="16" t="s">
        <v>3309</v>
      </c>
    </row>
    <row r="513" customFormat="false" ht="46.25" hidden="true" customHeight="false" outlineLevel="0" collapsed="false">
      <c r="A513" s="0" t="n">
        <v>59</v>
      </c>
      <c r="B513" s="15" t="n">
        <v>45484</v>
      </c>
      <c r="C513" s="14" t="s">
        <v>3296</v>
      </c>
      <c r="D513" s="12" t="s">
        <v>4382</v>
      </c>
      <c r="F513" s="0" t="n">
        <v>20733619</v>
      </c>
      <c r="G513" s="12" t="s">
        <v>1503</v>
      </c>
      <c r="H513" s="16" t="str">
        <f aca="false">IF(ISBLANK(tblPagos[[#This Row],[CodigoPartida]]),"",VLOOKUP(tblPagos[[#This Row],[CodigoPartida]],Tabla2[],2,FALSE()))</f>
        <v>Donaciones corrientes a personas</v>
      </c>
      <c r="I513" s="12" t="s">
        <v>2999</v>
      </c>
      <c r="J513" s="16" t="str">
        <f aca="false">IF(ISBLANK(tblPagos[[#This Row],[DocBeneficiario]]),"",VLOOKUP(tblPagos[[#This Row],[DocBeneficiario]],TabProveedores[],3,FALSE()))</f>
        <v>MUNDO SOLINCA, C.A</v>
      </c>
      <c r="K513" s="16" t="s">
        <v>4383</v>
      </c>
      <c r="L513" s="17" t="n">
        <v>73000</v>
      </c>
      <c r="M513" s="18" t="n">
        <v>11680</v>
      </c>
      <c r="N513" s="17" t="n">
        <v>84680</v>
      </c>
      <c r="O513" s="17" t="n">
        <v>8760</v>
      </c>
      <c r="P513" s="17" t="n">
        <v>0</v>
      </c>
      <c r="Q513" s="17" t="n">
        <v>73</v>
      </c>
      <c r="R513" s="17" t="n">
        <f aca="false">N513-O513-P513-Q513</f>
        <v>75847</v>
      </c>
      <c r="S513" s="13" t="s">
        <v>4384</v>
      </c>
      <c r="T513" s="22" t="s">
        <v>4309</v>
      </c>
      <c r="U513" s="22" t="s">
        <v>3952</v>
      </c>
      <c r="V513" s="22" t="s">
        <v>3547</v>
      </c>
      <c r="W513" s="16" t="s">
        <v>3003</v>
      </c>
    </row>
    <row r="514" customFormat="false" ht="61.15" hidden="true" customHeight="false" outlineLevel="0" collapsed="false">
      <c r="A514" s="0" t="n">
        <v>60</v>
      </c>
      <c r="B514" s="15" t="n">
        <v>45483</v>
      </c>
      <c r="C514" s="14" t="s">
        <v>3296</v>
      </c>
      <c r="D514" s="12" t="s">
        <v>4385</v>
      </c>
      <c r="F514" s="0" t="n">
        <v>20733712</v>
      </c>
      <c r="G514" s="12" t="s">
        <v>834</v>
      </c>
      <c r="H514" s="16" t="str">
        <f aca="false">IF(ISBLANK(tblPagos[[#This Row],[CodigoPartida]]),"",VLOOKUP(tblPagos[[#This Row],[CodigoPartida]],Tabla2[],2,FALSE()))</f>
        <v>Relaciones sociales</v>
      </c>
      <c r="I514" s="12" t="s">
        <v>3014</v>
      </c>
      <c r="J514" s="16" t="str">
        <f aca="false">IF(ISBLANK(tblPagos[[#This Row],[DocBeneficiario]]),"",VLOOKUP(tblPagos[[#This Row],[DocBeneficiario]],TabProveedores[],3,FALSE()))</f>
        <v>INVERSIONES 2008, C.A.</v>
      </c>
      <c r="K514" s="16" t="s">
        <v>4386</v>
      </c>
      <c r="L514" s="17" t="n">
        <v>1494.59</v>
      </c>
      <c r="M514" s="18" t="n">
        <v>239.13</v>
      </c>
      <c r="N514" s="17" t="n">
        <v>1733.72</v>
      </c>
      <c r="O514" s="17" t="n">
        <v>179.35</v>
      </c>
      <c r="P514" s="17" t="n">
        <v>0</v>
      </c>
      <c r="Q514" s="17" t="n">
        <v>1.49</v>
      </c>
      <c r="R514" s="17" t="n">
        <f aca="false">N514-O514-P514-Q514</f>
        <v>1552.88</v>
      </c>
      <c r="S514" s="13" t="s">
        <v>4387</v>
      </c>
      <c r="T514" s="22" t="s">
        <v>4309</v>
      </c>
      <c r="U514" s="22" t="s">
        <v>3952</v>
      </c>
      <c r="V514" s="22" t="s">
        <v>3547</v>
      </c>
      <c r="W514" s="16" t="s">
        <v>3292</v>
      </c>
    </row>
    <row r="515" customFormat="false" ht="46.25" hidden="true" customHeight="false" outlineLevel="0" collapsed="false">
      <c r="A515" s="0" t="n">
        <v>61</v>
      </c>
      <c r="B515" s="15" t="n">
        <v>45484</v>
      </c>
      <c r="C515" s="14" t="s">
        <v>3358</v>
      </c>
      <c r="D515" s="12" t="s">
        <v>4388</v>
      </c>
      <c r="F515" s="0" t="n">
        <v>20745467</v>
      </c>
      <c r="G515" s="12" t="s">
        <v>1503</v>
      </c>
      <c r="H515" s="16" t="str">
        <f aca="false">IF(ISBLANK(tblPagos[[#This Row],[CodigoPartida]]),"",VLOOKUP(tblPagos[[#This Row],[CodigoPartida]],Tabla2[],2,FALSE()))</f>
        <v>Donaciones corrientes a personas</v>
      </c>
      <c r="I515" s="12" t="s">
        <v>3177</v>
      </c>
      <c r="J515" s="16" t="str">
        <f aca="false">IF(ISBLANK(tblPagos[[#This Row],[DocBeneficiario]]),"",VLOOKUP(tblPagos[[#This Row],[DocBeneficiario]],TabProveedores[],3,FALSE()))</f>
        <v>JAVIER PAZ</v>
      </c>
      <c r="K515" s="16" t="s">
        <v>4389</v>
      </c>
      <c r="L515" s="17" t="n">
        <v>3651</v>
      </c>
      <c r="M515" s="18" t="n">
        <v>3651</v>
      </c>
      <c r="N515" s="17" t="n">
        <v>3651</v>
      </c>
      <c r="O515" s="17" t="n">
        <v>0</v>
      </c>
      <c r="P515" s="17" t="n">
        <v>0</v>
      </c>
      <c r="Q515" s="17" t="n">
        <v>0</v>
      </c>
      <c r="R515" s="17" t="n">
        <f aca="false">N515-O515-P515-Q515</f>
        <v>3651</v>
      </c>
      <c r="S515" s="26" t="s">
        <v>3302</v>
      </c>
      <c r="T515" s="13"/>
      <c r="U515" s="13"/>
      <c r="V515" s="22" t="s">
        <v>3547</v>
      </c>
      <c r="W515" s="16" t="s">
        <v>3329</v>
      </c>
    </row>
    <row r="516" customFormat="false" ht="61.15" hidden="true" customHeight="false" outlineLevel="0" collapsed="false">
      <c r="A516" s="0" t="n">
        <v>62</v>
      </c>
      <c r="B516" s="15" t="n">
        <v>45484</v>
      </c>
      <c r="C516" s="14" t="s">
        <v>3296</v>
      </c>
      <c r="D516" s="12" t="s">
        <v>4390</v>
      </c>
      <c r="F516" s="0" t="n">
        <v>20746084</v>
      </c>
      <c r="G516" s="12" t="s">
        <v>1503</v>
      </c>
      <c r="H516" s="16" t="str">
        <f aca="false">IF(ISBLANK(tblPagos[[#This Row],[CodigoPartida]]),"",VLOOKUP(tblPagos[[#This Row],[CodigoPartida]],Tabla2[],2,FALSE()))</f>
        <v>Donaciones corrientes a personas</v>
      </c>
      <c r="I516" s="12" t="s">
        <v>3179</v>
      </c>
      <c r="J516" s="16" t="str">
        <f aca="false">IF(ISBLANK(tblPagos[[#This Row],[DocBeneficiario]]),"",VLOOKUP(tblPagos[[#This Row],[DocBeneficiario]],TabProveedores[],3,FALSE()))</f>
        <v>FARMACIA Y SERVICIOS LAS DELICIAS, C.A.</v>
      </c>
      <c r="K516" s="16" t="s">
        <v>4391</v>
      </c>
      <c r="L516" s="17" t="n">
        <v>1119.28</v>
      </c>
      <c r="M516" s="18" t="n">
        <v>179.08</v>
      </c>
      <c r="N516" s="17" t="n">
        <v>1297.56</v>
      </c>
      <c r="O516" s="17" t="n">
        <v>0</v>
      </c>
      <c r="P516" s="17" t="n">
        <v>0</v>
      </c>
      <c r="Q516" s="17" t="n">
        <v>0</v>
      </c>
      <c r="R516" s="17" t="n">
        <f aca="false">N516-O516-P516-Q516</f>
        <v>1297.56</v>
      </c>
      <c r="S516" s="13" t="s">
        <v>4392</v>
      </c>
      <c r="T516" s="22" t="s">
        <v>4309</v>
      </c>
      <c r="U516" s="22" t="s">
        <v>3896</v>
      </c>
      <c r="V516" s="22" t="s">
        <v>3547</v>
      </c>
      <c r="W516" s="16" t="s">
        <v>3003</v>
      </c>
    </row>
    <row r="517" customFormat="false" ht="31.3" hidden="true" customHeight="false" outlineLevel="0" collapsed="false">
      <c r="A517" s="0" t="n">
        <v>63</v>
      </c>
      <c r="B517" s="15" t="n">
        <v>45485</v>
      </c>
      <c r="C517" s="14" t="s">
        <v>3296</v>
      </c>
      <c r="D517" s="12" t="s">
        <v>4393</v>
      </c>
      <c r="F517" s="0" t="n">
        <v>20772660</v>
      </c>
      <c r="G517" s="12" t="s">
        <v>1503</v>
      </c>
      <c r="H517" s="16" t="str">
        <f aca="false">IF(ISBLANK(tblPagos[[#This Row],[CodigoPartida]]),"",VLOOKUP(tblPagos[[#This Row],[CodigoPartida]],Tabla2[],2,FALSE()))</f>
        <v>Donaciones corrientes a personas</v>
      </c>
      <c r="I517" s="12" t="s">
        <v>3181</v>
      </c>
      <c r="J517" s="16" t="str">
        <f aca="false">IF(ISBLANK(tblPagos[[#This Row],[DocBeneficiario]]),"",VLOOKUP(tblPagos[[#This Row],[DocBeneficiario]],TabProveedores[],3,FALSE()))</f>
        <v>RICHARD ESPINA</v>
      </c>
      <c r="K517" s="16" t="s">
        <v>4394</v>
      </c>
      <c r="L517" s="17" t="n">
        <v>7302</v>
      </c>
      <c r="M517" s="28" t="n">
        <v>0</v>
      </c>
      <c r="N517" s="17" t="n">
        <v>7302</v>
      </c>
      <c r="O517" s="17" t="n">
        <v>0</v>
      </c>
      <c r="P517" s="17" t="n">
        <v>0</v>
      </c>
      <c r="Q517" s="17" t="n">
        <v>0</v>
      </c>
      <c r="R517" s="17" t="n">
        <f aca="false">N517-O517-P517-Q517</f>
        <v>7302</v>
      </c>
      <c r="S517" s="26" t="s">
        <v>3302</v>
      </c>
      <c r="T517" s="13"/>
      <c r="U517" s="13"/>
      <c r="V517" s="22" t="s">
        <v>3547</v>
      </c>
      <c r="W517" s="16" t="s">
        <v>3329</v>
      </c>
    </row>
    <row r="518" customFormat="false" ht="46.25" hidden="true" customHeight="false" outlineLevel="0" collapsed="false">
      <c r="A518" s="0" t="n">
        <v>64</v>
      </c>
      <c r="B518" s="15" t="n">
        <v>45485</v>
      </c>
      <c r="C518" s="14" t="s">
        <v>3296</v>
      </c>
      <c r="D518" s="12" t="s">
        <v>4395</v>
      </c>
      <c r="F518" s="0" t="n">
        <v>20774458</v>
      </c>
      <c r="G518" s="12" t="s">
        <v>1503</v>
      </c>
      <c r="H518" s="16" t="str">
        <f aca="false">IF(ISBLANK(tblPagos[[#This Row],[CodigoPartida]]),"",VLOOKUP(tblPagos[[#This Row],[CodigoPartida]],Tabla2[],2,FALSE()))</f>
        <v>Donaciones corrientes a personas</v>
      </c>
      <c r="I518" s="12" t="s">
        <v>2917</v>
      </c>
      <c r="J518" s="16" t="str">
        <f aca="false">IF(ISBLANK(tblPagos[[#This Row],[DocBeneficiario]]),"",VLOOKUP(tblPagos[[#This Row],[DocBeneficiario]],TabProveedores[],3,FALSE()))</f>
        <v>U.E SANTO CRISTO </v>
      </c>
      <c r="K518" s="16" t="s">
        <v>4396</v>
      </c>
      <c r="L518" s="17" t="n">
        <v>5516.03</v>
      </c>
      <c r="M518" s="28" t="n">
        <v>0</v>
      </c>
      <c r="N518" s="17" t="n">
        <v>5516.03</v>
      </c>
      <c r="O518" s="17" t="n">
        <v>0</v>
      </c>
      <c r="P518" s="17" t="n">
        <v>0</v>
      </c>
      <c r="Q518" s="17" t="n">
        <v>0</v>
      </c>
      <c r="R518" s="17" t="n">
        <f aca="false">N518-O518-P518-Q518</f>
        <v>5516.03</v>
      </c>
      <c r="S518" s="26" t="s">
        <v>3302</v>
      </c>
      <c r="T518" s="13"/>
      <c r="U518" s="13"/>
      <c r="V518" s="22" t="s">
        <v>3547</v>
      </c>
      <c r="W518" s="16" t="s">
        <v>3329</v>
      </c>
    </row>
    <row r="519" customFormat="false" ht="46.25" hidden="true" customHeight="false" outlineLevel="0" collapsed="false">
      <c r="A519" s="0" t="n">
        <v>65</v>
      </c>
      <c r="B519" s="15" t="n">
        <v>45485</v>
      </c>
      <c r="C519" s="14" t="s">
        <v>3296</v>
      </c>
      <c r="D519" s="12" t="s">
        <v>4397</v>
      </c>
      <c r="F519" s="0" t="n">
        <v>20774625</v>
      </c>
      <c r="G519" s="12" t="s">
        <v>848</v>
      </c>
      <c r="H519" s="16" t="str">
        <f aca="false">IF(ISBLANK(tblPagos[[#This Row],[CodigoPartida]]),"",VLOOKUP(tblPagos[[#This Row],[CodigoPartida]],Tabla2[],2,FALSE()))</f>
        <v>Viáticos y pasajes dentro del país</v>
      </c>
      <c r="I519" s="12" t="s">
        <v>2652</v>
      </c>
      <c r="J519" s="16" t="str">
        <f aca="false">IF(ISBLANK(tblPagos[[#This Row],[DocBeneficiario]]),"",VLOOKUP(tblPagos[[#This Row],[DocBeneficiario]],TabProveedores[],3,FALSE()))</f>
        <v>MERLIN RODRIGUEZ</v>
      </c>
      <c r="K519" s="16" t="s">
        <v>4398</v>
      </c>
      <c r="L519" s="17" t="n">
        <v>11046.67</v>
      </c>
      <c r="M519" s="28" t="n">
        <v>0</v>
      </c>
      <c r="N519" s="17" t="n">
        <v>11046.67</v>
      </c>
      <c r="O519" s="17" t="n">
        <v>0</v>
      </c>
      <c r="P519" s="17" t="n">
        <v>0</v>
      </c>
      <c r="Q519" s="17" t="n">
        <v>0</v>
      </c>
      <c r="R519" s="17" t="n">
        <f aca="false">N519-O519-P519-Q519</f>
        <v>11046.67</v>
      </c>
      <c r="S519" s="26" t="s">
        <v>3302</v>
      </c>
      <c r="T519" s="13"/>
      <c r="U519" s="13"/>
      <c r="V519" s="22" t="s">
        <v>3547</v>
      </c>
      <c r="W519" s="16" t="s">
        <v>3309</v>
      </c>
    </row>
    <row r="520" customFormat="false" ht="61.15" hidden="true" customHeight="false" outlineLevel="0" collapsed="false">
      <c r="A520" s="0" t="n">
        <v>66</v>
      </c>
      <c r="B520" s="15" t="n">
        <v>45485</v>
      </c>
      <c r="C520" s="14" t="s">
        <v>3296</v>
      </c>
      <c r="D520" s="12" t="s">
        <v>4399</v>
      </c>
      <c r="F520" s="0" t="n">
        <v>20775595</v>
      </c>
      <c r="G520" s="12" t="s">
        <v>848</v>
      </c>
      <c r="H520" s="16" t="str">
        <f aca="false">IF(ISBLANK(tblPagos[[#This Row],[CodigoPartida]]),"",VLOOKUP(tblPagos[[#This Row],[CodigoPartida]],Tabla2[],2,FALSE()))</f>
        <v>Viáticos y pasajes dentro del país</v>
      </c>
      <c r="I520" s="12" t="s">
        <v>2622</v>
      </c>
      <c r="J520" s="16" t="str">
        <f aca="false">IF(ISBLANK(tblPagos[[#This Row],[DocBeneficiario]]),"",VLOOKUP(tblPagos[[#This Row],[DocBeneficiario]],TabProveedores[],3,FALSE()))</f>
        <v>PEDRO HERRERA</v>
      </c>
      <c r="K520" s="16" t="s">
        <v>4400</v>
      </c>
      <c r="L520" s="17" t="n">
        <v>5523.34</v>
      </c>
      <c r="M520" s="28" t="n">
        <v>0</v>
      </c>
      <c r="N520" s="17" t="n">
        <v>5523.34</v>
      </c>
      <c r="O520" s="17" t="n">
        <v>0</v>
      </c>
      <c r="P520" s="17" t="n">
        <v>0</v>
      </c>
      <c r="Q520" s="17" t="n">
        <v>0</v>
      </c>
      <c r="R520" s="17" t="n">
        <f aca="false">N520-O520-P520-Q520</f>
        <v>5523.34</v>
      </c>
      <c r="S520" s="26" t="s">
        <v>3302</v>
      </c>
      <c r="T520" s="13"/>
      <c r="U520" s="13"/>
      <c r="V520" s="22" t="s">
        <v>3547</v>
      </c>
      <c r="W520" s="16" t="s">
        <v>3309</v>
      </c>
    </row>
    <row r="521" customFormat="false" ht="46.25" hidden="true" customHeight="false" outlineLevel="0" collapsed="false">
      <c r="A521" s="0" t="n">
        <v>67</v>
      </c>
      <c r="B521" s="15" t="n">
        <v>45485</v>
      </c>
      <c r="C521" s="14" t="s">
        <v>3296</v>
      </c>
      <c r="D521" s="12" t="s">
        <v>4401</v>
      </c>
      <c r="F521" s="0" t="n">
        <v>20775703</v>
      </c>
      <c r="G521" s="12" t="s">
        <v>1503</v>
      </c>
      <c r="H521" s="16" t="str">
        <f aca="false">IF(ISBLANK(tblPagos[[#This Row],[CodigoPartida]]),"",VLOOKUP(tblPagos[[#This Row],[CodigoPartida]],Tabla2[],2,FALSE()))</f>
        <v>Donaciones corrientes a personas</v>
      </c>
      <c r="I521" s="12" t="s">
        <v>2693</v>
      </c>
      <c r="J521" s="16" t="str">
        <f aca="false">IF(ISBLANK(tblPagos[[#This Row],[DocBeneficiario]]),"",VLOOKUP(tblPagos[[#This Row],[DocBeneficiario]],TabProveedores[],3,FALSE()))</f>
        <v>SUMINISTROS MEDIPAZ, C.A.</v>
      </c>
      <c r="K521" s="16" t="s">
        <v>4402</v>
      </c>
      <c r="L521" s="17" t="n">
        <v>63875</v>
      </c>
      <c r="M521" s="28" t="n">
        <v>0</v>
      </c>
      <c r="N521" s="17" t="n">
        <v>63875</v>
      </c>
      <c r="O521" s="17" t="n">
        <v>0</v>
      </c>
      <c r="P521" s="17" t="n">
        <v>0</v>
      </c>
      <c r="Q521" s="17" t="n">
        <v>0</v>
      </c>
      <c r="R521" s="17" t="n">
        <f aca="false">N521-O521-P521-Q521</f>
        <v>63875</v>
      </c>
      <c r="S521" s="13" t="s">
        <v>4403</v>
      </c>
      <c r="T521" s="13"/>
      <c r="U521" s="13"/>
      <c r="V521" s="22" t="s">
        <v>3547</v>
      </c>
      <c r="W521" s="16" t="s">
        <v>3003</v>
      </c>
    </row>
    <row r="522" customFormat="false" ht="61.15" hidden="true" customHeight="false" outlineLevel="0" collapsed="false">
      <c r="A522" s="0" t="n">
        <v>68</v>
      </c>
      <c r="B522" s="15" t="n">
        <v>45485</v>
      </c>
      <c r="C522" s="14" t="s">
        <v>3296</v>
      </c>
      <c r="D522" s="12" t="s">
        <v>4404</v>
      </c>
      <c r="F522" s="0" t="n">
        <v>20776831</v>
      </c>
      <c r="G522" s="12" t="s">
        <v>848</v>
      </c>
      <c r="H522" s="16" t="str">
        <f aca="false">IF(ISBLANK(tblPagos[[#This Row],[CodigoPartida]]),"",VLOOKUP(tblPagos[[#This Row],[CodigoPartida]],Tabla2[],2,FALSE()))</f>
        <v>Viáticos y pasajes dentro del país</v>
      </c>
      <c r="I522" s="12" t="s">
        <v>2674</v>
      </c>
      <c r="J522" s="16" t="str">
        <f aca="false">IF(ISBLANK(tblPagos[[#This Row],[DocBeneficiario]]),"",VLOOKUP(tblPagos[[#This Row],[DocBeneficiario]],TabProveedores[],3,FALSE()))</f>
        <v>JOAN HUERTA</v>
      </c>
      <c r="K522" s="16" t="s">
        <v>4400</v>
      </c>
      <c r="L522" s="17" t="n">
        <v>4422.59</v>
      </c>
      <c r="M522" s="28" t="n">
        <v>0</v>
      </c>
      <c r="N522" s="17" t="n">
        <v>4422.59</v>
      </c>
      <c r="O522" s="17" t="n">
        <v>0</v>
      </c>
      <c r="P522" s="17" t="n">
        <v>0</v>
      </c>
      <c r="Q522" s="17" t="n">
        <v>0</v>
      </c>
      <c r="R522" s="17" t="n">
        <f aca="false">N522-O522-P522-Q522</f>
        <v>4422.59</v>
      </c>
      <c r="S522" s="26" t="s">
        <v>3302</v>
      </c>
      <c r="T522" s="13"/>
      <c r="U522" s="13"/>
      <c r="V522" s="22" t="s">
        <v>3547</v>
      </c>
      <c r="W522" s="16" t="s">
        <v>3309</v>
      </c>
    </row>
    <row r="523" customFormat="false" ht="46.25" hidden="true" customHeight="false" outlineLevel="0" collapsed="false">
      <c r="A523" s="0" t="n">
        <v>69</v>
      </c>
      <c r="B523" s="15" t="n">
        <v>45485</v>
      </c>
      <c r="C523" s="14" t="s">
        <v>3358</v>
      </c>
      <c r="D523" s="12" t="s">
        <v>4405</v>
      </c>
      <c r="F523" s="0" t="n">
        <v>20784722</v>
      </c>
      <c r="G523" s="12" t="s">
        <v>1503</v>
      </c>
      <c r="H523" s="16" t="str">
        <f aca="false">IF(ISBLANK(tblPagos[[#This Row],[CodigoPartida]]),"",VLOOKUP(tblPagos[[#This Row],[CodigoPartida]],Tabla2[],2,FALSE()))</f>
        <v>Donaciones corrientes a personas</v>
      </c>
      <c r="I523" s="12" t="s">
        <v>3183</v>
      </c>
      <c r="J523" s="16" t="str">
        <f aca="false">IF(ISBLANK(tblPagos[[#This Row],[DocBeneficiario]]),"",VLOOKUP(tblPagos[[#This Row],[DocBeneficiario]],TabProveedores[],3,FALSE()))</f>
        <v>GUSTAVO RINCON</v>
      </c>
      <c r="K523" s="16" t="s">
        <v>4406</v>
      </c>
      <c r="L523" s="17" t="n">
        <v>3105</v>
      </c>
      <c r="M523" s="28" t="n">
        <v>0</v>
      </c>
      <c r="N523" s="17" t="n">
        <v>3105</v>
      </c>
      <c r="O523" s="17" t="n">
        <v>0</v>
      </c>
      <c r="P523" s="17" t="n">
        <v>0</v>
      </c>
      <c r="Q523" s="17" t="n">
        <v>0</v>
      </c>
      <c r="R523" s="17" t="n">
        <f aca="false">N523-O523-P523-Q523</f>
        <v>3105</v>
      </c>
      <c r="S523" s="26" t="s">
        <v>3302</v>
      </c>
      <c r="T523" s="13"/>
      <c r="U523" s="13"/>
      <c r="V523" s="22" t="s">
        <v>3547</v>
      </c>
      <c r="W523" s="16" t="s">
        <v>3329</v>
      </c>
    </row>
    <row r="524" customFormat="false" ht="61.15" hidden="true" customHeight="false" outlineLevel="0" collapsed="false">
      <c r="A524" s="0" t="n">
        <v>70</v>
      </c>
      <c r="B524" s="15" t="n">
        <v>45485</v>
      </c>
      <c r="C524" s="14" t="s">
        <v>3296</v>
      </c>
      <c r="D524" s="12" t="s">
        <v>4407</v>
      </c>
      <c r="F524" s="0" t="n">
        <v>20784802</v>
      </c>
      <c r="G524" s="12" t="s">
        <v>848</v>
      </c>
      <c r="H524" s="16" t="str">
        <f aca="false">IF(ISBLANK(tblPagos[[#This Row],[CodigoPartida]]),"",VLOOKUP(tblPagos[[#This Row],[CodigoPartida]],Tabla2[],2,FALSE()))</f>
        <v>Viáticos y pasajes dentro del país</v>
      </c>
      <c r="I524" s="12" t="s">
        <v>2642</v>
      </c>
      <c r="J524" s="16" t="str">
        <f aca="false">IF(ISBLANK(tblPagos[[#This Row],[DocBeneficiario]]),"",VLOOKUP(tblPagos[[#This Row],[DocBeneficiario]],TabProveedores[],3,FALSE()))</f>
        <v>ALEXANDER TORRES</v>
      </c>
      <c r="K524" s="16" t="s">
        <v>4408</v>
      </c>
      <c r="L524" s="17" t="n">
        <v>9512.41</v>
      </c>
      <c r="M524" s="28" t="n">
        <v>0</v>
      </c>
      <c r="N524" s="17" t="n">
        <v>9512.41</v>
      </c>
      <c r="O524" s="17" t="n">
        <v>0</v>
      </c>
      <c r="P524" s="17" t="n">
        <v>0</v>
      </c>
      <c r="Q524" s="17" t="n">
        <v>0</v>
      </c>
      <c r="R524" s="17" t="n">
        <f aca="false">N524-O524-P524-Q524</f>
        <v>9512.41</v>
      </c>
      <c r="S524" s="26" t="s">
        <v>3302</v>
      </c>
      <c r="T524" s="13"/>
      <c r="U524" s="13"/>
      <c r="V524" s="22" t="s">
        <v>3547</v>
      </c>
      <c r="W524" s="16" t="s">
        <v>3309</v>
      </c>
    </row>
    <row r="525" customFormat="false" ht="61.15" hidden="true" customHeight="false" outlineLevel="0" collapsed="false">
      <c r="A525" s="0" t="n">
        <v>71</v>
      </c>
      <c r="B525" s="15" t="n">
        <v>45488</v>
      </c>
      <c r="C525" s="14" t="s">
        <v>3296</v>
      </c>
      <c r="D525" s="12" t="s">
        <v>4409</v>
      </c>
      <c r="F525" s="0" t="n">
        <v>20850923</v>
      </c>
      <c r="G525" s="12" t="s">
        <v>848</v>
      </c>
      <c r="H525" s="16" t="str">
        <f aca="false">IF(ISBLANK(tblPagos[[#This Row],[CodigoPartida]]),"",VLOOKUP(tblPagos[[#This Row],[CodigoPartida]],Tabla2[],2,FALSE()))</f>
        <v>Viáticos y pasajes dentro del país</v>
      </c>
      <c r="I525" s="12" t="s">
        <v>2865</v>
      </c>
      <c r="J525" s="16" t="str">
        <f aca="false">IF(ISBLANK(tblPagos[[#This Row],[DocBeneficiario]]),"",VLOOKUP(tblPagos[[#This Row],[DocBeneficiario]],TabProveedores[],3,FALSE()))</f>
        <v>MARIA TERESA MEDINA</v>
      </c>
      <c r="K525" s="16" t="s">
        <v>4400</v>
      </c>
      <c r="L525" s="17" t="n">
        <v>1490.02</v>
      </c>
      <c r="M525" s="28" t="n">
        <v>0</v>
      </c>
      <c r="N525" s="17" t="n">
        <v>1490.02</v>
      </c>
      <c r="O525" s="17" t="n">
        <v>0</v>
      </c>
      <c r="P525" s="17" t="n">
        <v>0</v>
      </c>
      <c r="Q525" s="17" t="n">
        <v>0</v>
      </c>
      <c r="R525" s="17" t="n">
        <f aca="false">N525-O525-P525-Q525</f>
        <v>1490.02</v>
      </c>
      <c r="S525" s="26" t="s">
        <v>3302</v>
      </c>
      <c r="T525" s="13"/>
      <c r="U525" s="13"/>
      <c r="V525" s="22" t="s">
        <v>3547</v>
      </c>
      <c r="W525" s="16" t="s">
        <v>3309</v>
      </c>
    </row>
    <row r="526" customFormat="false" ht="31.3" hidden="true" customHeight="false" outlineLevel="0" collapsed="false">
      <c r="A526" s="0" t="n">
        <v>72</v>
      </c>
      <c r="B526" s="15" t="n">
        <v>45488</v>
      </c>
      <c r="C526" s="14" t="s">
        <v>3358</v>
      </c>
      <c r="D526" s="12" t="s">
        <v>4410</v>
      </c>
      <c r="F526" s="0" t="n">
        <v>20855451</v>
      </c>
      <c r="G526" s="12" t="s">
        <v>1503</v>
      </c>
      <c r="H526" s="16" t="str">
        <f aca="false">IF(ISBLANK(tblPagos[[#This Row],[CodigoPartida]]),"",VLOOKUP(tblPagos[[#This Row],[CodigoPartida]],Tabla2[],2,FALSE()))</f>
        <v>Donaciones corrientes a personas</v>
      </c>
      <c r="I526" s="12" t="s">
        <v>3185</v>
      </c>
      <c r="J526" s="16" t="str">
        <f aca="false">IF(ISBLANK(tblPagos[[#This Row],[DocBeneficiario]]),"",VLOOKUP(tblPagos[[#This Row],[DocBeneficiario]],TabProveedores[],3,FALSE()))</f>
        <v>ANGI GUTIERREZ </v>
      </c>
      <c r="K526" s="16" t="s">
        <v>4411</v>
      </c>
      <c r="L526" s="17" t="n">
        <v>3104</v>
      </c>
      <c r="M526" s="28" t="n">
        <v>0</v>
      </c>
      <c r="N526" s="17" t="n">
        <v>3104</v>
      </c>
      <c r="O526" s="17" t="n">
        <v>0</v>
      </c>
      <c r="P526" s="17" t="n">
        <v>0</v>
      </c>
      <c r="Q526" s="17" t="n">
        <v>0</v>
      </c>
      <c r="R526" s="17" t="n">
        <f aca="false">N526-O526-P526-Q526</f>
        <v>3104</v>
      </c>
      <c r="S526" s="26" t="s">
        <v>3302</v>
      </c>
      <c r="T526" s="13"/>
      <c r="U526" s="13"/>
      <c r="V526" s="22" t="s">
        <v>3547</v>
      </c>
      <c r="W526" s="16" t="s">
        <v>3329</v>
      </c>
    </row>
    <row r="527" customFormat="false" ht="91" hidden="true" customHeight="false" outlineLevel="0" collapsed="false">
      <c r="A527" s="0" t="n">
        <v>73</v>
      </c>
      <c r="B527" s="15" t="n">
        <v>45488</v>
      </c>
      <c r="C527" s="14" t="s">
        <v>3296</v>
      </c>
      <c r="D527" s="12" t="s">
        <v>4412</v>
      </c>
      <c r="F527" s="0" t="n">
        <v>20855731</v>
      </c>
      <c r="G527" s="12" t="s">
        <v>30</v>
      </c>
      <c r="H527" s="16" t="str">
        <f aca="false">IF(ISBLANK(tblPagos[[#This Row],[CodigoPartida]]),"",VLOOKUP(tblPagos[[#This Row],[CodigoPartida]],Tabla2[],2,FALSE()))</f>
        <v>Remuneraciones por honorarios profesionales</v>
      </c>
      <c r="I527" s="12" t="s">
        <v>2895</v>
      </c>
      <c r="J527" s="16" t="str">
        <f aca="false">IF(ISBLANK(tblPagos[[#This Row],[DocBeneficiario]]),"",VLOOKUP(tblPagos[[#This Row],[DocBeneficiario]],TabProveedores[],3,FALSE()))</f>
        <v>JOSE MIGUEL GUTIERREZ</v>
      </c>
      <c r="K527" s="16" t="s">
        <v>3760</v>
      </c>
      <c r="L527" s="17" t="n">
        <v>6610</v>
      </c>
      <c r="M527" s="28" t="n">
        <v>0</v>
      </c>
      <c r="N527" s="17" t="n">
        <v>6610</v>
      </c>
      <c r="O527" s="17" t="n">
        <v>0</v>
      </c>
      <c r="P527" s="17" t="n">
        <v>0</v>
      </c>
      <c r="Q527" s="17" t="n">
        <v>0</v>
      </c>
      <c r="R527" s="17" t="n">
        <f aca="false">N527-O527-P527-Q527</f>
        <v>6610</v>
      </c>
      <c r="S527" s="26" t="s">
        <v>3302</v>
      </c>
      <c r="T527" s="13"/>
      <c r="U527" s="13"/>
      <c r="V527" s="22" t="s">
        <v>3547</v>
      </c>
      <c r="W527" s="16" t="s">
        <v>4176</v>
      </c>
    </row>
    <row r="528" customFormat="false" ht="91" hidden="true" customHeight="false" outlineLevel="0" collapsed="false">
      <c r="A528" s="0" t="n">
        <v>74</v>
      </c>
      <c r="B528" s="15" t="n">
        <v>45488</v>
      </c>
      <c r="C528" s="14" t="s">
        <v>3296</v>
      </c>
      <c r="D528" s="12" t="s">
        <v>4413</v>
      </c>
      <c r="F528" s="0" t="n">
        <v>20856842</v>
      </c>
      <c r="G528" s="12" t="s">
        <v>30</v>
      </c>
      <c r="H528" s="16" t="str">
        <f aca="false">IF(ISBLANK(tblPagos[[#This Row],[CodigoPartida]]),"",VLOOKUP(tblPagos[[#This Row],[CodigoPartida]],Tabla2[],2,FALSE()))</f>
        <v>Remuneraciones por honorarios profesionales</v>
      </c>
      <c r="I528" s="12" t="s">
        <v>2904</v>
      </c>
      <c r="J528" s="16" t="str">
        <f aca="false">IF(ISBLANK(tblPagos[[#This Row],[DocBeneficiario]]),"",VLOOKUP(tblPagos[[#This Row],[DocBeneficiario]],TabProveedores[],3,FALSE()))</f>
        <v>ROBERTH GUTIERREZ</v>
      </c>
      <c r="K528" s="16" t="s">
        <v>4414</v>
      </c>
      <c r="L528" s="17" t="n">
        <v>30195</v>
      </c>
      <c r="M528" s="18" t="n">
        <v>4831.2</v>
      </c>
      <c r="N528" s="17" t="n">
        <v>35026.2</v>
      </c>
      <c r="O528" s="17" t="n">
        <v>4831.2</v>
      </c>
      <c r="P528" s="17" t="n">
        <v>883.35</v>
      </c>
      <c r="Q528" s="17" t="n">
        <v>30.2</v>
      </c>
      <c r="R528" s="17" t="n">
        <f aca="false">N528-O528-P528-Q528</f>
        <v>29281.45</v>
      </c>
      <c r="S528" s="13" t="s">
        <v>4415</v>
      </c>
      <c r="T528" s="13"/>
      <c r="U528" s="13"/>
      <c r="V528" s="22" t="s">
        <v>3547</v>
      </c>
      <c r="W528" s="16" t="s">
        <v>4176</v>
      </c>
    </row>
    <row r="529" customFormat="false" ht="31.3" hidden="true" customHeight="false" outlineLevel="0" collapsed="false">
      <c r="A529" s="0" t="n">
        <v>75</v>
      </c>
      <c r="B529" s="15" t="n">
        <v>45488</v>
      </c>
      <c r="C529" s="14" t="s">
        <v>3358</v>
      </c>
      <c r="D529" s="12" t="s">
        <v>4416</v>
      </c>
      <c r="F529" s="0" t="n">
        <v>20857334</v>
      </c>
      <c r="G529" s="12" t="s">
        <v>1503</v>
      </c>
      <c r="H529" s="16" t="str">
        <f aca="false">IF(ISBLANK(tblPagos[[#This Row],[CodigoPartida]]),"",VLOOKUP(tblPagos[[#This Row],[CodigoPartida]],Tabla2[],2,FALSE()))</f>
        <v>Donaciones corrientes a personas</v>
      </c>
      <c r="I529" s="12" t="s">
        <v>3187</v>
      </c>
      <c r="J529" s="16" t="str">
        <f aca="false">IF(ISBLANK(tblPagos[[#This Row],[DocBeneficiario]]),"",VLOOKUP(tblPagos[[#This Row],[DocBeneficiario]],TabProveedores[],3,FALSE()))</f>
        <v>JOSE AVILA</v>
      </c>
      <c r="K529" s="16" t="s">
        <v>4417</v>
      </c>
      <c r="L529" s="17" t="n">
        <v>3652</v>
      </c>
      <c r="M529" s="28" t="n">
        <v>0</v>
      </c>
      <c r="N529" s="17" t="n">
        <v>3652</v>
      </c>
      <c r="O529" s="17" t="n">
        <v>0</v>
      </c>
      <c r="P529" s="17" t="n">
        <v>0</v>
      </c>
      <c r="Q529" s="17" t="n">
        <v>0</v>
      </c>
      <c r="R529" s="17" t="n">
        <f aca="false">N529-O529-P529-Q529</f>
        <v>3652</v>
      </c>
      <c r="S529" s="26" t="s">
        <v>3302</v>
      </c>
      <c r="T529" s="13"/>
      <c r="U529" s="13"/>
      <c r="V529" s="22" t="s">
        <v>3547</v>
      </c>
      <c r="W529" s="16" t="s">
        <v>3329</v>
      </c>
    </row>
    <row r="530" customFormat="false" ht="46.25" hidden="true" customHeight="false" outlineLevel="0" collapsed="false">
      <c r="A530" s="0" t="n">
        <v>76</v>
      </c>
      <c r="B530" s="15" t="n">
        <v>45488</v>
      </c>
      <c r="C530" s="14" t="s">
        <v>3358</v>
      </c>
      <c r="D530" s="12" t="s">
        <v>4418</v>
      </c>
      <c r="F530" s="0" t="n">
        <v>20857462</v>
      </c>
      <c r="G530" s="12" t="s">
        <v>1503</v>
      </c>
      <c r="H530" s="16" t="str">
        <f aca="false">IF(ISBLANK(tblPagos[[#This Row],[CodigoPartida]]),"",VLOOKUP(tblPagos[[#This Row],[CodigoPartida]],Tabla2[],2,FALSE()))</f>
        <v>Donaciones corrientes a personas</v>
      </c>
      <c r="I530" s="12" t="s">
        <v>3189</v>
      </c>
      <c r="J530" s="16" t="str">
        <f aca="false">IF(ISBLANK(tblPagos[[#This Row],[DocBeneficiario]]),"",VLOOKUP(tblPagos[[#This Row],[DocBeneficiario]],TabProveedores[],3,FALSE()))</f>
        <v>BELKIS VILLALOBOS</v>
      </c>
      <c r="K530" s="16" t="s">
        <v>4419</v>
      </c>
      <c r="L530" s="17" t="n">
        <v>8034</v>
      </c>
      <c r="M530" s="28" t="n">
        <v>0</v>
      </c>
      <c r="N530" s="17" t="n">
        <v>8034</v>
      </c>
      <c r="O530" s="17" t="n">
        <v>0</v>
      </c>
      <c r="P530" s="17" t="n">
        <v>0</v>
      </c>
      <c r="Q530" s="17" t="n">
        <v>0</v>
      </c>
      <c r="R530" s="17" t="n">
        <f aca="false">N530-O530-P530-Q530</f>
        <v>8034</v>
      </c>
      <c r="S530" s="26" t="s">
        <v>3302</v>
      </c>
      <c r="T530" s="13"/>
      <c r="U530" s="13"/>
      <c r="V530" s="22" t="s">
        <v>3547</v>
      </c>
      <c r="W530" s="16" t="s">
        <v>3329</v>
      </c>
    </row>
    <row r="531" customFormat="false" ht="46.25" hidden="true" customHeight="false" outlineLevel="0" collapsed="false">
      <c r="A531" s="0" t="n">
        <v>77</v>
      </c>
      <c r="B531" s="15" t="n">
        <v>45489</v>
      </c>
      <c r="C531" s="14" t="s">
        <v>3296</v>
      </c>
      <c r="D531" s="12" t="s">
        <v>4420</v>
      </c>
      <c r="F531" s="0" t="n">
        <v>20887291</v>
      </c>
      <c r="G531" s="12" t="s">
        <v>1503</v>
      </c>
      <c r="H531" s="16" t="str">
        <f aca="false">IF(ISBLANK(tblPagos[[#This Row],[CodigoPartida]]),"",VLOOKUP(tblPagos[[#This Row],[CodigoPartida]],Tabla2[],2,FALSE()))</f>
        <v>Donaciones corrientes a personas</v>
      </c>
      <c r="I531" s="12" t="s">
        <v>3191</v>
      </c>
      <c r="J531" s="16" t="str">
        <f aca="false">IF(ISBLANK(tblPagos[[#This Row],[DocBeneficiario]]),"",VLOOKUP(tblPagos[[#This Row],[DocBeneficiario]],TabProveedores[],3,FALSE()))</f>
        <v>WILLIAMS GONZALEZ</v>
      </c>
      <c r="K531" s="16" t="s">
        <v>4421</v>
      </c>
      <c r="L531" s="17" t="n">
        <v>18250</v>
      </c>
      <c r="M531" s="28" t="n">
        <v>0</v>
      </c>
      <c r="N531" s="17" t="n">
        <v>18250</v>
      </c>
      <c r="O531" s="17" t="n">
        <v>0</v>
      </c>
      <c r="P531" s="17" t="n">
        <v>0</v>
      </c>
      <c r="Q531" s="17" t="n">
        <v>0</v>
      </c>
      <c r="R531" s="17" t="n">
        <f aca="false">N531-O531-P531-Q531</f>
        <v>18250</v>
      </c>
      <c r="S531" s="26" t="s">
        <v>3302</v>
      </c>
      <c r="T531" s="13"/>
      <c r="U531" s="13"/>
      <c r="V531" s="22" t="s">
        <v>3547</v>
      </c>
      <c r="W531" s="16" t="s">
        <v>3329</v>
      </c>
    </row>
    <row r="532" customFormat="false" ht="31.3" hidden="true" customHeight="false" outlineLevel="0" collapsed="false">
      <c r="A532" s="0" t="n">
        <v>78</v>
      </c>
      <c r="B532" s="15" t="n">
        <v>45489</v>
      </c>
      <c r="C532" s="14" t="s">
        <v>3296</v>
      </c>
      <c r="D532" s="12" t="s">
        <v>4422</v>
      </c>
      <c r="F532" s="0" t="n">
        <v>20887510</v>
      </c>
      <c r="G532" s="12" t="s">
        <v>1503</v>
      </c>
      <c r="H532" s="16" t="str">
        <f aca="false">IF(ISBLANK(tblPagos[[#This Row],[CodigoPartida]]),"",VLOOKUP(tblPagos[[#This Row],[CodigoPartida]],Tabla2[],2,FALSE()))</f>
        <v>Donaciones corrientes a personas</v>
      </c>
      <c r="I532" s="12" t="s">
        <v>3193</v>
      </c>
      <c r="J532" s="16" t="str">
        <f aca="false">IF(ISBLANK(tblPagos[[#This Row],[DocBeneficiario]]),"",VLOOKUP(tblPagos[[#This Row],[DocBeneficiario]],TabProveedores[],3,FALSE()))</f>
        <v>GERARDO LUCES</v>
      </c>
      <c r="K532" s="16" t="s">
        <v>4423</v>
      </c>
      <c r="L532" s="17" t="n">
        <v>18251</v>
      </c>
      <c r="M532" s="28" t="n">
        <v>0</v>
      </c>
      <c r="N532" s="17" t="n">
        <v>18251</v>
      </c>
      <c r="O532" s="17" t="n">
        <v>0</v>
      </c>
      <c r="P532" s="17" t="n">
        <v>0</v>
      </c>
      <c r="Q532" s="17" t="n">
        <v>0</v>
      </c>
      <c r="R532" s="17" t="n">
        <f aca="false">N532-O532-P532-Q532</f>
        <v>18251</v>
      </c>
      <c r="S532" s="26" t="s">
        <v>3302</v>
      </c>
      <c r="T532" s="13"/>
      <c r="U532" s="13"/>
      <c r="V532" s="22" t="s">
        <v>3547</v>
      </c>
      <c r="W532" s="16" t="s">
        <v>3329</v>
      </c>
    </row>
    <row r="533" customFormat="false" ht="31.3" hidden="true" customHeight="false" outlineLevel="0" collapsed="false">
      <c r="A533" s="0" t="n">
        <v>79</v>
      </c>
      <c r="B533" s="15" t="n">
        <v>45489</v>
      </c>
      <c r="C533" s="14" t="s">
        <v>3296</v>
      </c>
      <c r="D533" s="12" t="s">
        <v>4424</v>
      </c>
      <c r="F533" s="0" t="n">
        <v>20887732</v>
      </c>
      <c r="G533" s="12" t="s">
        <v>1503</v>
      </c>
      <c r="H533" s="16" t="str">
        <f aca="false">IF(ISBLANK(tblPagos[[#This Row],[CodigoPartida]]),"",VLOOKUP(tblPagos[[#This Row],[CodigoPartida]],Tabla2[],2,FALSE()))</f>
        <v>Donaciones corrientes a personas</v>
      </c>
      <c r="I533" s="12" t="s">
        <v>3195</v>
      </c>
      <c r="J533" s="16" t="str">
        <f aca="false">IF(ISBLANK(tblPagos[[#This Row],[DocBeneficiario]]),"",VLOOKUP(tblPagos[[#This Row],[DocBeneficiario]],TabProveedores[],3,FALSE()))</f>
        <v>RAFAEL GALICIA </v>
      </c>
      <c r="K533" s="16" t="s">
        <v>4425</v>
      </c>
      <c r="L533" s="17" t="n">
        <v>18252</v>
      </c>
      <c r="M533" s="28" t="n">
        <v>0</v>
      </c>
      <c r="N533" s="17" t="n">
        <v>18252</v>
      </c>
      <c r="O533" s="17" t="n">
        <v>0</v>
      </c>
      <c r="P533" s="17" t="n">
        <v>0</v>
      </c>
      <c r="Q533" s="17" t="n">
        <v>0</v>
      </c>
      <c r="R533" s="17" t="n">
        <f aca="false">N533-O533-P533-Q533</f>
        <v>18252</v>
      </c>
      <c r="S533" s="26" t="s">
        <v>3302</v>
      </c>
      <c r="T533" s="13"/>
      <c r="U533" s="13"/>
      <c r="V533" s="22" t="s">
        <v>3547</v>
      </c>
      <c r="W533" s="16" t="s">
        <v>3329</v>
      </c>
    </row>
    <row r="534" customFormat="false" ht="46.25" hidden="true" customHeight="false" outlineLevel="0" collapsed="false">
      <c r="A534" s="0" t="n">
        <v>80</v>
      </c>
      <c r="B534" s="15" t="n">
        <v>45489</v>
      </c>
      <c r="C534" s="14" t="s">
        <v>3296</v>
      </c>
      <c r="D534" s="12" t="s">
        <v>4426</v>
      </c>
      <c r="F534" s="0" t="n">
        <v>20890108</v>
      </c>
      <c r="G534" s="12" t="s">
        <v>1503</v>
      </c>
      <c r="H534" s="16" t="str">
        <f aca="false">IF(ISBLANK(tblPagos[[#This Row],[CodigoPartida]]),"",VLOOKUP(tblPagos[[#This Row],[CodigoPartida]],Tabla2[],2,FALSE()))</f>
        <v>Donaciones corrientes a personas</v>
      </c>
      <c r="I534" s="12" t="s">
        <v>3197</v>
      </c>
      <c r="J534" s="16" t="str">
        <f aca="false">IF(ISBLANK(tblPagos[[#This Row],[DocBeneficiario]]),"",VLOOKUP(tblPagos[[#This Row],[DocBeneficiario]],TabProveedores[],3,FALSE()))</f>
        <v>MONICA OLAVES </v>
      </c>
      <c r="K534" s="16" t="s">
        <v>4427</v>
      </c>
      <c r="L534" s="17" t="n">
        <v>9125</v>
      </c>
      <c r="M534" s="28" t="n">
        <v>0</v>
      </c>
      <c r="N534" s="17" t="n">
        <v>9125</v>
      </c>
      <c r="O534" s="17" t="n">
        <v>0</v>
      </c>
      <c r="P534" s="17" t="n">
        <v>0</v>
      </c>
      <c r="Q534" s="17" t="n">
        <v>0</v>
      </c>
      <c r="R534" s="17" t="n">
        <f aca="false">N534-O534-P534-Q534</f>
        <v>9125</v>
      </c>
      <c r="S534" s="26" t="s">
        <v>3302</v>
      </c>
      <c r="T534" s="13"/>
      <c r="U534" s="13"/>
      <c r="V534" s="22" t="s">
        <v>3547</v>
      </c>
      <c r="W534" s="16" t="s">
        <v>3329</v>
      </c>
    </row>
    <row r="535" customFormat="false" ht="46.25" hidden="true" customHeight="false" outlineLevel="0" collapsed="false">
      <c r="A535" s="0" t="n">
        <v>81</v>
      </c>
      <c r="B535" s="15" t="n">
        <v>45489</v>
      </c>
      <c r="C535" s="14" t="s">
        <v>3296</v>
      </c>
      <c r="D535" s="12" t="s">
        <v>4428</v>
      </c>
      <c r="F535" s="0" t="n">
        <v>20890235</v>
      </c>
      <c r="G535" s="12" t="s">
        <v>170</v>
      </c>
      <c r="H535" s="16" t="str">
        <f aca="false">IF(ISBLANK(tblPagos[[#This Row],[CodigoPartida]]),"",VLOOKUP(tblPagos[[#This Row],[CodigoPartida]],Tabla2[],2,FALSE()))</f>
        <v>Complemento al personal empleado por comisión de servicios</v>
      </c>
      <c r="I535" s="12" t="s">
        <v>2649</v>
      </c>
      <c r="J535" s="16" t="str">
        <f aca="false">IF(ISBLANK(tblPagos[[#This Row],[DocBeneficiario]]),"",VLOOKUP(tblPagos[[#This Row],[DocBeneficiario]],TabProveedores[],3,FALSE()))</f>
        <v>MIGUEL GONZALEZ</v>
      </c>
      <c r="K535" s="16" t="s">
        <v>3842</v>
      </c>
      <c r="L535" s="17" t="n">
        <v>1596.53</v>
      </c>
      <c r="M535" s="28" t="n">
        <v>0</v>
      </c>
      <c r="N535" s="17" t="n">
        <v>1596.53</v>
      </c>
      <c r="O535" s="17" t="n">
        <v>0</v>
      </c>
      <c r="P535" s="17" t="n">
        <v>0</v>
      </c>
      <c r="Q535" s="17" t="n">
        <v>0</v>
      </c>
      <c r="R535" s="17" t="n">
        <f aca="false">N535-O535-P535-Q535</f>
        <v>1596.53</v>
      </c>
      <c r="S535" s="26" t="s">
        <v>3302</v>
      </c>
      <c r="T535" s="13"/>
      <c r="U535" s="13"/>
      <c r="V535" s="22" t="s">
        <v>3547</v>
      </c>
      <c r="W535" s="16" t="s">
        <v>4051</v>
      </c>
    </row>
    <row r="536" customFormat="false" ht="76.1" hidden="true" customHeight="false" outlineLevel="0" collapsed="false">
      <c r="A536" s="0" t="n">
        <v>82</v>
      </c>
      <c r="B536" s="15" t="n">
        <v>45489</v>
      </c>
      <c r="C536" s="14" t="s">
        <v>3296</v>
      </c>
      <c r="D536" s="12" t="s">
        <v>4429</v>
      </c>
      <c r="F536" s="0" t="n">
        <v>20893094</v>
      </c>
      <c r="G536" s="12" t="s">
        <v>28</v>
      </c>
      <c r="H536" s="16" t="str">
        <f aca="false">IF(ISBLANK(tblPagos[[#This Row],[CodigoPartida]]),"",VLOOKUP(tblPagos[[#This Row],[CodigoPartida]],Tabla2[],2,FALSE()))</f>
        <v>Remuneraciones al personal contratado a tiempo determinado</v>
      </c>
      <c r="I536" s="12" t="s">
        <v>3027</v>
      </c>
      <c r="J536" s="16" t="str">
        <f aca="false">IF(ISBLANK(tblPagos[[#This Row],[DocBeneficiario]]),"",VLOOKUP(tblPagos[[#This Row],[DocBeneficiario]],TabProveedores[],3,FALSE()))</f>
        <v>DANIEL MOLERO</v>
      </c>
      <c r="K536" s="16" t="s">
        <v>4430</v>
      </c>
      <c r="L536" s="17" t="n">
        <v>2315</v>
      </c>
      <c r="M536" s="28" t="n">
        <v>0</v>
      </c>
      <c r="N536" s="17" t="n">
        <v>2315</v>
      </c>
      <c r="O536" s="17" t="n">
        <v>0</v>
      </c>
      <c r="P536" s="17" t="n">
        <v>0</v>
      </c>
      <c r="Q536" s="17" t="n">
        <v>0</v>
      </c>
      <c r="R536" s="17" t="n">
        <f aca="false">N536-O536-P536-Q536</f>
        <v>2315</v>
      </c>
      <c r="S536" s="26" t="s">
        <v>3302</v>
      </c>
      <c r="T536" s="13"/>
      <c r="U536" s="13"/>
      <c r="V536" s="22" t="s">
        <v>3547</v>
      </c>
      <c r="W536" s="16" t="s">
        <v>4431</v>
      </c>
    </row>
    <row r="537" customFormat="false" ht="31.3" hidden="true" customHeight="false" outlineLevel="0" collapsed="false">
      <c r="A537" s="0" t="n">
        <v>83</v>
      </c>
      <c r="B537" s="15" t="n">
        <v>45489</v>
      </c>
      <c r="C537" s="14" t="s">
        <v>3506</v>
      </c>
      <c r="D537" s="12" t="s">
        <v>4432</v>
      </c>
      <c r="G537" s="12" t="s">
        <v>8</v>
      </c>
      <c r="H537" s="16" t="str">
        <f aca="false">IF(ISBLANK(tblPagos[[#This Row],[CodigoPartida]]),"",VLOOKUP(tblPagos[[#This Row],[CodigoPartida]],Tabla2[],2,FALSE()))</f>
        <v>Sueldos básicos personal fijo a tiempo completo</v>
      </c>
      <c r="I537" s="12" t="s">
        <v>2601</v>
      </c>
      <c r="J537" s="16" t="str">
        <f aca="false">IF(ISBLANK(tblPagos[[#This Row],[DocBeneficiario]]),"",VLOOKUP(tblPagos[[#This Row],[DocBeneficiario]],TabProveedores[],3,FALSE()))</f>
        <v>LOTERIA DEL ZULIA</v>
      </c>
      <c r="K537" s="16" t="s">
        <v>4433</v>
      </c>
      <c r="L537" s="17" t="n">
        <v>38111</v>
      </c>
      <c r="M537" s="28" t="n">
        <v>0</v>
      </c>
      <c r="N537" s="17" t="n">
        <v>38111</v>
      </c>
      <c r="O537" s="17" t="n">
        <v>0</v>
      </c>
      <c r="P537" s="17" t="n">
        <v>0</v>
      </c>
      <c r="Q537" s="17" t="n">
        <v>0</v>
      </c>
      <c r="R537" s="17" t="n">
        <f aca="false">N537-O537-P537-Q537</f>
        <v>38111</v>
      </c>
      <c r="S537" s="26" t="s">
        <v>3302</v>
      </c>
      <c r="T537" s="13"/>
      <c r="U537" s="13"/>
      <c r="V537" s="22" t="s">
        <v>1704</v>
      </c>
      <c r="W537" s="16" t="s">
        <v>3509</v>
      </c>
    </row>
    <row r="538" customFormat="false" ht="31.3" hidden="true" customHeight="false" outlineLevel="0" collapsed="false">
      <c r="A538" s="0" t="n">
        <v>83</v>
      </c>
      <c r="B538" s="15" t="n">
        <v>45489</v>
      </c>
      <c r="C538" s="14" t="s">
        <v>3506</v>
      </c>
      <c r="D538" s="12" t="s">
        <v>4432</v>
      </c>
      <c r="G538" s="12" t="s">
        <v>78</v>
      </c>
      <c r="H538" s="16" t="str">
        <f aca="false">IF(ISBLANK(tblPagos[[#This Row],[CodigoPartida]]),"",VLOOKUP(tblPagos[[#This Row],[CodigoPartida]],Tabla2[],2,FALSE()))</f>
        <v>Primas por hijos e hijas al personal empleado</v>
      </c>
      <c r="I538" s="12" t="s">
        <v>2601</v>
      </c>
      <c r="J538" s="16" t="str">
        <f aca="false">IF(ISBLANK(tblPagos[[#This Row],[DocBeneficiario]]),"",VLOOKUP(tblPagos[[#This Row],[DocBeneficiario]],TabProveedores[],3,FALSE()))</f>
        <v>LOTERIA DEL ZULIA</v>
      </c>
      <c r="K538" s="16" t="s">
        <v>4433</v>
      </c>
      <c r="L538" s="17" t="n">
        <v>112.5</v>
      </c>
      <c r="M538" s="18"/>
      <c r="N538" s="17" t="n">
        <v>112.5</v>
      </c>
      <c r="O538" s="17" t="n">
        <v>0</v>
      </c>
      <c r="P538" s="17" t="n">
        <v>0</v>
      </c>
      <c r="Q538" s="17" t="n">
        <v>0</v>
      </c>
      <c r="R538" s="17" t="n">
        <f aca="false">N538-O538-P538-Q538</f>
        <v>112.5</v>
      </c>
      <c r="S538" s="26" t="s">
        <v>3302</v>
      </c>
      <c r="T538" s="13"/>
      <c r="U538" s="13"/>
      <c r="V538" s="22" t="s">
        <v>1704</v>
      </c>
      <c r="W538" s="16" t="s">
        <v>3509</v>
      </c>
    </row>
    <row r="539" customFormat="false" ht="46.25" hidden="true" customHeight="false" outlineLevel="0" collapsed="false">
      <c r="A539" s="0" t="n">
        <v>83</v>
      </c>
      <c r="B539" s="15" t="n">
        <v>45489</v>
      </c>
      <c r="C539" s="14" t="s">
        <v>3506</v>
      </c>
      <c r="D539" s="12" t="s">
        <v>4432</v>
      </c>
      <c r="G539" s="12" t="s">
        <v>86</v>
      </c>
      <c r="H539" s="16" t="str">
        <f aca="false">IF(ISBLANK(tblPagos[[#This Row],[CodigoPartida]]),"",VLOOKUP(tblPagos[[#This Row],[CodigoPartida]],Tabla2[],2,FALSE()))</f>
        <v>Primas de profesionalización al personal empleado</v>
      </c>
      <c r="I539" s="12" t="s">
        <v>2601</v>
      </c>
      <c r="J539" s="16" t="str">
        <f aca="false">IF(ISBLANK(tblPagos[[#This Row],[DocBeneficiario]]),"",VLOOKUP(tblPagos[[#This Row],[DocBeneficiario]],TabProveedores[],3,FALSE()))</f>
        <v>LOTERIA DEL ZULIA</v>
      </c>
      <c r="K539" s="16" t="s">
        <v>4433</v>
      </c>
      <c r="L539" s="17" t="n">
        <v>538.65</v>
      </c>
      <c r="M539" s="28" t="n">
        <v>0</v>
      </c>
      <c r="N539" s="17" t="n">
        <v>538.65</v>
      </c>
      <c r="O539" s="17" t="n">
        <v>0</v>
      </c>
      <c r="P539" s="17" t="n">
        <v>0</v>
      </c>
      <c r="Q539" s="17" t="n">
        <v>0</v>
      </c>
      <c r="R539" s="17" t="n">
        <f aca="false">N539-O539-P539-Q539</f>
        <v>538.65</v>
      </c>
      <c r="S539" s="26" t="s">
        <v>3302</v>
      </c>
      <c r="T539" s="13"/>
      <c r="U539" s="13"/>
      <c r="V539" s="22" t="s">
        <v>1704</v>
      </c>
      <c r="W539" s="16" t="s">
        <v>3509</v>
      </c>
    </row>
    <row r="540" customFormat="false" ht="31.3" hidden="true" customHeight="false" outlineLevel="0" collapsed="false">
      <c r="A540" s="0" t="n">
        <v>83</v>
      </c>
      <c r="B540" s="15" t="n">
        <v>45489</v>
      </c>
      <c r="C540" s="14" t="s">
        <v>3506</v>
      </c>
      <c r="D540" s="12" t="s">
        <v>4432</v>
      </c>
      <c r="G540" s="12" t="s">
        <v>88</v>
      </c>
      <c r="H540" s="16" t="str">
        <f aca="false">IF(ISBLANK(tblPagos[[#This Row],[CodigoPartida]]),"",VLOOKUP(tblPagos[[#This Row],[CodigoPartida]],Tabla2[],2,FALSE()))</f>
        <v>Primas por antigüedad al personal empleado</v>
      </c>
      <c r="I540" s="12" t="s">
        <v>2601</v>
      </c>
      <c r="J540" s="16" t="str">
        <f aca="false">IF(ISBLANK(tblPagos[[#This Row],[DocBeneficiario]]),"",VLOOKUP(tblPagos[[#This Row],[DocBeneficiario]],TabProveedores[],3,FALSE()))</f>
        <v>LOTERIA DEL ZULIA</v>
      </c>
      <c r="K540" s="16" t="s">
        <v>4433</v>
      </c>
      <c r="L540" s="17" t="n">
        <v>203.83</v>
      </c>
      <c r="M540" s="28" t="n">
        <v>0</v>
      </c>
      <c r="N540" s="17" t="n">
        <v>203.83</v>
      </c>
      <c r="O540" s="17" t="n">
        <v>0</v>
      </c>
      <c r="P540" s="17" t="n">
        <v>0</v>
      </c>
      <c r="Q540" s="17" t="n">
        <v>0</v>
      </c>
      <c r="R540" s="17" t="n">
        <f aca="false">N540-O540-P540-Q540</f>
        <v>203.83</v>
      </c>
      <c r="S540" s="26" t="s">
        <v>3302</v>
      </c>
      <c r="T540" s="13"/>
      <c r="U540" s="13"/>
      <c r="V540" s="22" t="s">
        <v>1704</v>
      </c>
      <c r="W540" s="16" t="s">
        <v>3509</v>
      </c>
    </row>
    <row r="541" customFormat="false" ht="31.3" hidden="true" customHeight="false" outlineLevel="0" collapsed="false">
      <c r="A541" s="0" t="n">
        <v>83</v>
      </c>
      <c r="B541" s="15" t="n">
        <v>45489</v>
      </c>
      <c r="C541" s="14" t="s">
        <v>3506</v>
      </c>
      <c r="D541" s="12" t="s">
        <v>4432</v>
      </c>
      <c r="G541" s="12" t="s">
        <v>242</v>
      </c>
      <c r="H541" s="16" t="str">
        <f aca="false">IF(ISBLANK(tblPagos[[#This Row],[CodigoPartida]]),"",VLOOKUP(tblPagos[[#This Row],[CodigoPartida]],Tabla2[],2,FALSE()))</f>
        <v>Otros complementos al personal empleado</v>
      </c>
      <c r="I541" s="12" t="s">
        <v>2601</v>
      </c>
      <c r="J541" s="16" t="str">
        <f aca="false">IF(ISBLANK(tblPagos[[#This Row],[DocBeneficiario]]),"",VLOOKUP(tblPagos[[#This Row],[DocBeneficiario]],TabProveedores[],3,FALSE()))</f>
        <v>LOTERIA DEL ZULIA</v>
      </c>
      <c r="K541" s="16" t="s">
        <v>4433</v>
      </c>
      <c r="L541" s="17" t="n">
        <v>87.5</v>
      </c>
      <c r="M541" s="28" t="n">
        <v>0</v>
      </c>
      <c r="N541" s="17" t="n">
        <v>87.5</v>
      </c>
      <c r="O541" s="17" t="n">
        <v>0</v>
      </c>
      <c r="P541" s="17" t="n">
        <v>0</v>
      </c>
      <c r="Q541" s="17" t="n">
        <v>0</v>
      </c>
      <c r="R541" s="17" t="n">
        <f aca="false">N541-O541-P541-Q541</f>
        <v>87.5</v>
      </c>
      <c r="S541" s="26" t="s">
        <v>3302</v>
      </c>
      <c r="T541" s="13"/>
      <c r="U541" s="13"/>
      <c r="V541" s="22" t="s">
        <v>1704</v>
      </c>
      <c r="W541" s="16" t="s">
        <v>3509</v>
      </c>
    </row>
    <row r="542" customFormat="false" ht="46.25" hidden="true" customHeight="false" outlineLevel="0" collapsed="false">
      <c r="A542" s="0" t="n">
        <v>84</v>
      </c>
      <c r="B542" s="15" t="n">
        <v>45490</v>
      </c>
      <c r="C542" s="14" t="s">
        <v>3355</v>
      </c>
      <c r="D542" s="12" t="s">
        <v>4434</v>
      </c>
      <c r="F542" s="0" t="n">
        <v>4060812</v>
      </c>
      <c r="G542" s="12" t="s">
        <v>571</v>
      </c>
      <c r="H542" s="16" t="str">
        <f aca="false">IF(ISBLANK(tblPagos[[#This Row],[CodigoPartida]]),"",VLOOKUP(tblPagos[[#This Row],[CodigoPartida]],Tabla2[],2,FALSE()))</f>
        <v>Alimentos y bebidas para personas</v>
      </c>
      <c r="I542" s="12" t="s">
        <v>2919</v>
      </c>
      <c r="J542" s="16" t="str">
        <f aca="false">IF(ISBLANK(tblPagos[[#This Row],[DocBeneficiario]]),"",VLOOKUP(tblPagos[[#This Row],[DocBeneficiario]],TabProveedores[],3,FALSE()))</f>
        <v>FELIX JOSE MORENO</v>
      </c>
      <c r="K542" s="16" t="s">
        <v>4435</v>
      </c>
      <c r="L542" s="17" t="n">
        <v>2094.78</v>
      </c>
      <c r="M542" s="28" t="n">
        <v>0</v>
      </c>
      <c r="N542" s="17" t="n">
        <v>2094.78</v>
      </c>
      <c r="O542" s="17" t="n">
        <v>0</v>
      </c>
      <c r="P542" s="17" t="n">
        <v>0</v>
      </c>
      <c r="Q542" s="17" t="n">
        <v>0</v>
      </c>
      <c r="R542" s="17" t="n">
        <f aca="false">N542-O542-P542-Q542</f>
        <v>2094.78</v>
      </c>
      <c r="S542" s="26" t="s">
        <v>3302</v>
      </c>
      <c r="T542" s="13"/>
      <c r="U542" s="13"/>
      <c r="V542" s="22" t="s">
        <v>1704</v>
      </c>
      <c r="W542" s="16" t="s">
        <v>3444</v>
      </c>
    </row>
    <row r="543" customFormat="false" ht="61.15" hidden="true" customHeight="false" outlineLevel="0" collapsed="false">
      <c r="A543" s="0" t="n">
        <v>85</v>
      </c>
      <c r="B543" s="15" t="n">
        <v>45490</v>
      </c>
      <c r="C543" s="14" t="s">
        <v>3355</v>
      </c>
      <c r="D543" s="12" t="s">
        <v>4436</v>
      </c>
      <c r="F543" s="0" t="n">
        <v>4060846</v>
      </c>
      <c r="G543" s="12" t="s">
        <v>571</v>
      </c>
      <c r="H543" s="16" t="str">
        <f aca="false">IF(ISBLANK(tblPagos[[#This Row],[CodigoPartida]]),"",VLOOKUP(tblPagos[[#This Row],[CodigoPartida]],Tabla2[],2,FALSE()))</f>
        <v>Alimentos y bebidas para personas</v>
      </c>
      <c r="I543" s="12" t="s">
        <v>2919</v>
      </c>
      <c r="J543" s="16" t="str">
        <f aca="false">IF(ISBLANK(tblPagos[[#This Row],[DocBeneficiario]]),"",VLOOKUP(tblPagos[[#This Row],[DocBeneficiario]],TabProveedores[],3,FALSE()))</f>
        <v>FELIX JOSE MORENO</v>
      </c>
      <c r="K543" s="16" t="s">
        <v>4437</v>
      </c>
      <c r="L543" s="17" t="n">
        <v>10097.16</v>
      </c>
      <c r="M543" s="18" t="n">
        <v>1615.54</v>
      </c>
      <c r="N543" s="17" t="n">
        <v>11712.7</v>
      </c>
      <c r="O543" s="17" t="n">
        <v>1615.54</v>
      </c>
      <c r="P543" s="17" t="n">
        <v>0</v>
      </c>
      <c r="Q543" s="17" t="n">
        <v>10.1</v>
      </c>
      <c r="R543" s="17" t="n">
        <f aca="false">N543-O543-P543-Q543</f>
        <v>10087.06</v>
      </c>
      <c r="S543" s="13" t="s">
        <v>4438</v>
      </c>
      <c r="T543" s="22" t="s">
        <v>4309</v>
      </c>
      <c r="U543" s="22" t="s">
        <v>3952</v>
      </c>
      <c r="V543" s="22" t="s">
        <v>1704</v>
      </c>
      <c r="W543" s="16" t="s">
        <v>3444</v>
      </c>
    </row>
    <row r="544" customFormat="false" ht="46.25" hidden="true" customHeight="false" outlineLevel="0" collapsed="false">
      <c r="A544" s="0" t="n">
        <v>86</v>
      </c>
      <c r="B544" s="15" t="n">
        <v>45490</v>
      </c>
      <c r="C544" s="14" t="s">
        <v>3355</v>
      </c>
      <c r="D544" s="12" t="s">
        <v>4439</v>
      </c>
      <c r="F544" s="0" t="n">
        <v>4061348</v>
      </c>
      <c r="G544" s="12" t="s">
        <v>653</v>
      </c>
      <c r="H544" s="16" t="str">
        <f aca="false">IF(ISBLANK(tblPagos[[#This Row],[CodigoPartida]]),"",VLOOKUP(tblPagos[[#This Row],[CodigoPartida]],Tabla2[],2,FALSE()))</f>
        <v>Productos plásticos</v>
      </c>
      <c r="I544" s="12" t="s">
        <v>2919</v>
      </c>
      <c r="J544" s="16" t="str">
        <f aca="false">IF(ISBLANK(tblPagos[[#This Row],[DocBeneficiario]]),"",VLOOKUP(tblPagos[[#This Row],[DocBeneficiario]],TabProveedores[],3,FALSE()))</f>
        <v>FELIX JOSE MORENO</v>
      </c>
      <c r="K544" s="16" t="s">
        <v>4440</v>
      </c>
      <c r="L544" s="17" t="n">
        <v>850.92</v>
      </c>
      <c r="M544" s="18" t="n">
        <v>136.14</v>
      </c>
      <c r="N544" s="17" t="n">
        <v>987.06</v>
      </c>
      <c r="O544" s="17" t="n">
        <v>136.14</v>
      </c>
      <c r="P544" s="17" t="n">
        <v>0</v>
      </c>
      <c r="Q544" s="17" t="n">
        <v>0.85</v>
      </c>
      <c r="R544" s="17" t="n">
        <f aca="false">N544-O544-P544-Q544</f>
        <v>850.07</v>
      </c>
      <c r="S544" s="13" t="s">
        <v>4441</v>
      </c>
      <c r="T544" s="22" t="s">
        <v>4309</v>
      </c>
      <c r="U544" s="22" t="s">
        <v>3952</v>
      </c>
      <c r="V544" s="22" t="s">
        <v>1704</v>
      </c>
      <c r="W544" s="16" t="s">
        <v>4018</v>
      </c>
    </row>
    <row r="545" customFormat="false" ht="61.15" hidden="true" customHeight="false" outlineLevel="0" collapsed="false">
      <c r="A545" s="0" t="n">
        <v>87</v>
      </c>
      <c r="B545" s="15" t="n">
        <v>45490</v>
      </c>
      <c r="C545" s="14" t="s">
        <v>3355</v>
      </c>
      <c r="D545" s="12" t="s">
        <v>4442</v>
      </c>
      <c r="F545" s="0" t="n">
        <v>4061374</v>
      </c>
      <c r="G545" s="12" t="s">
        <v>705</v>
      </c>
      <c r="H545" s="16" t="str">
        <f aca="false">IF(ISBLANK(tblPagos[[#This Row],[CodigoPartida]]),"",VLOOKUP(tblPagos[[#This Row],[CodigoPartida]],Tabla2[],2,FALSE()))</f>
        <v>Materiales y útiles de limpieza y aseo</v>
      </c>
      <c r="I545" s="12" t="s">
        <v>2919</v>
      </c>
      <c r="J545" s="16" t="str">
        <f aca="false">IF(ISBLANK(tblPagos[[#This Row],[DocBeneficiario]]),"",VLOOKUP(tblPagos[[#This Row],[DocBeneficiario]],TabProveedores[],3,FALSE()))</f>
        <v>FELIX JOSE MORENO</v>
      </c>
      <c r="K545" s="16" t="s">
        <v>4443</v>
      </c>
      <c r="L545" s="17" t="n">
        <v>9396.38</v>
      </c>
      <c r="M545" s="18" t="n">
        <v>1503.42</v>
      </c>
      <c r="N545" s="17" t="n">
        <v>10899.8</v>
      </c>
      <c r="O545" s="17" t="n">
        <v>1503.42</v>
      </c>
      <c r="P545" s="17" t="n">
        <v>0</v>
      </c>
      <c r="Q545" s="17" t="n">
        <v>9.4</v>
      </c>
      <c r="R545" s="17" t="n">
        <f aca="false">N545-O545-P545-Q545</f>
        <v>9386.98</v>
      </c>
      <c r="S545" s="13" t="s">
        <v>4444</v>
      </c>
      <c r="T545" s="22" t="s">
        <v>4309</v>
      </c>
      <c r="U545" s="22" t="s">
        <v>3952</v>
      </c>
      <c r="V545" s="22" t="s">
        <v>1704</v>
      </c>
      <c r="W545" s="16" t="s">
        <v>3393</v>
      </c>
    </row>
    <row r="546" customFormat="false" ht="91" hidden="true" customHeight="false" outlineLevel="0" collapsed="false">
      <c r="A546" s="0" t="n">
        <v>88</v>
      </c>
      <c r="B546" s="15" t="n">
        <v>45490</v>
      </c>
      <c r="C546" s="14" t="s">
        <v>3355</v>
      </c>
      <c r="D546" s="12" t="s">
        <v>4445</v>
      </c>
      <c r="F546" s="0" t="n">
        <v>4061398</v>
      </c>
      <c r="G546" s="12" t="s">
        <v>645</v>
      </c>
      <c r="H546" s="16" t="str">
        <f aca="false">IF(ISBLANK(tblPagos[[#This Row],[CodigoPartida]]),"",VLOOKUP(tblPagos[[#This Row],[CodigoPartida]],Tabla2[],2,FALSE()))</f>
        <v>Productos farmacéuticos y medicamentos</v>
      </c>
      <c r="I546" s="12" t="s">
        <v>2919</v>
      </c>
      <c r="J546" s="16" t="str">
        <f aca="false">IF(ISBLANK(tblPagos[[#This Row],[DocBeneficiario]]),"",VLOOKUP(tblPagos[[#This Row],[DocBeneficiario]],TabProveedores[],3,FALSE()))</f>
        <v>FELIX JOSE MORENO</v>
      </c>
      <c r="K546" s="16" t="s">
        <v>4446</v>
      </c>
      <c r="L546" s="17" t="n">
        <v>1260</v>
      </c>
      <c r="M546" s="18" t="n">
        <v>201.6</v>
      </c>
      <c r="N546" s="17" t="n">
        <v>1461.6</v>
      </c>
      <c r="O546" s="17" t="n">
        <v>201.6</v>
      </c>
      <c r="P546" s="17" t="n">
        <v>0</v>
      </c>
      <c r="Q546" s="17" t="n">
        <v>1.26</v>
      </c>
      <c r="R546" s="17" t="n">
        <f aca="false">N546-O546-P546-Q546</f>
        <v>1258.74</v>
      </c>
      <c r="S546" s="13" t="s">
        <v>4447</v>
      </c>
      <c r="T546" s="22" t="s">
        <v>4309</v>
      </c>
      <c r="U546" s="22" t="s">
        <v>3952</v>
      </c>
      <c r="V546" s="22" t="s">
        <v>1704</v>
      </c>
      <c r="W546" s="16" t="s">
        <v>3530</v>
      </c>
    </row>
    <row r="547" customFormat="false" ht="120.85" hidden="true" customHeight="false" outlineLevel="0" collapsed="false">
      <c r="A547" s="0" t="n">
        <v>89</v>
      </c>
      <c r="B547" s="15" t="n">
        <v>45490</v>
      </c>
      <c r="C547" s="14" t="s">
        <v>3355</v>
      </c>
      <c r="D547" s="12" t="s">
        <v>4448</v>
      </c>
      <c r="F547" s="0" t="n">
        <v>4061436</v>
      </c>
      <c r="G547" s="12" t="s">
        <v>711</v>
      </c>
      <c r="H547" s="16" t="str">
        <f aca="false">IF(ISBLANK(tblPagos[[#This Row],[CodigoPartida]]),"",VLOOKUP(tblPagos[[#This Row],[CodigoPartida]],Tabla2[],2,FALSE()))</f>
        <v>Útiles de escritorio, oficina y materiales de instrucción</v>
      </c>
      <c r="I547" s="12" t="s">
        <v>2919</v>
      </c>
      <c r="J547" s="16" t="str">
        <f aca="false">IF(ISBLANK(tblPagos[[#This Row],[DocBeneficiario]]),"",VLOOKUP(tblPagos[[#This Row],[DocBeneficiario]],TabProveedores[],3,FALSE()))</f>
        <v>FELIX JOSE MORENO</v>
      </c>
      <c r="K547" s="16" t="s">
        <v>4449</v>
      </c>
      <c r="L547" s="17" t="n">
        <v>4720</v>
      </c>
      <c r="M547" s="18" t="n">
        <v>755.2</v>
      </c>
      <c r="N547" s="17" t="n">
        <v>5475.2</v>
      </c>
      <c r="O547" s="17" t="n">
        <v>755.2</v>
      </c>
      <c r="P547" s="17" t="n">
        <v>0</v>
      </c>
      <c r="Q547" s="17" t="n">
        <v>4.72</v>
      </c>
      <c r="R547" s="17" t="n">
        <f aca="false">N547-O547-P547-Q547</f>
        <v>4715.28</v>
      </c>
      <c r="S547" s="13" t="s">
        <v>4312</v>
      </c>
      <c r="T547" s="22" t="s">
        <v>4309</v>
      </c>
      <c r="U547" s="22" t="s">
        <v>3952</v>
      </c>
      <c r="V547" s="22" t="s">
        <v>1704</v>
      </c>
      <c r="W547" s="16" t="s">
        <v>3534</v>
      </c>
    </row>
    <row r="548" customFormat="false" ht="61.15" hidden="true" customHeight="false" outlineLevel="0" collapsed="false">
      <c r="A548" s="0" t="n">
        <v>90</v>
      </c>
      <c r="B548" s="15" t="n">
        <v>45490</v>
      </c>
      <c r="C548" s="14" t="s">
        <v>3296</v>
      </c>
      <c r="D548" s="12" t="s">
        <v>4450</v>
      </c>
      <c r="F548" s="0" t="n">
        <v>20921533</v>
      </c>
      <c r="G548" s="12" t="s">
        <v>848</v>
      </c>
      <c r="H548" s="16" t="str">
        <f aca="false">IF(ISBLANK(tblPagos[[#This Row],[CodigoPartida]]),"",VLOOKUP(tblPagos[[#This Row],[CodigoPartida]],Tabla2[],2,FALSE()))</f>
        <v>Viáticos y pasajes dentro del país</v>
      </c>
      <c r="I548" s="12" t="s">
        <v>2652</v>
      </c>
      <c r="J548" s="16" t="str">
        <f aca="false">IF(ISBLANK(tblPagos[[#This Row],[DocBeneficiario]]),"",VLOOKUP(tblPagos[[#This Row],[DocBeneficiario]],TabProveedores[],3,FALSE()))</f>
        <v>MERLIN RODRIGUEZ</v>
      </c>
      <c r="K548" s="16" t="s">
        <v>4266</v>
      </c>
      <c r="L548" s="17" t="n">
        <v>12493.26</v>
      </c>
      <c r="M548" s="28" t="n">
        <v>0</v>
      </c>
      <c r="N548" s="17" t="n">
        <v>12493.26</v>
      </c>
      <c r="O548" s="17" t="n">
        <v>0</v>
      </c>
      <c r="P548" s="17" t="n">
        <v>0</v>
      </c>
      <c r="Q548" s="17" t="n">
        <v>0</v>
      </c>
      <c r="R548" s="17" t="n">
        <f aca="false">N548-O548-P548-Q548</f>
        <v>12493.26</v>
      </c>
      <c r="S548" s="26" t="s">
        <v>3302</v>
      </c>
      <c r="T548" s="13"/>
      <c r="U548" s="13"/>
      <c r="V548" s="22" t="s">
        <v>3547</v>
      </c>
      <c r="W548" s="16" t="s">
        <v>3309</v>
      </c>
    </row>
    <row r="549" customFormat="false" ht="91" hidden="true" customHeight="false" outlineLevel="0" collapsed="false">
      <c r="A549" s="0" t="n">
        <v>91</v>
      </c>
      <c r="B549" s="15" t="n">
        <v>45490</v>
      </c>
      <c r="C549" s="14" t="s">
        <v>3355</v>
      </c>
      <c r="D549" s="12" t="s">
        <v>4451</v>
      </c>
      <c r="F549" s="0" t="n">
        <v>4061752</v>
      </c>
      <c r="G549" s="12" t="s">
        <v>717</v>
      </c>
      <c r="H549" s="16" t="str">
        <f aca="false">IF(ISBLANK(tblPagos[[#This Row],[CodigoPartida]]),"",VLOOKUP(tblPagos[[#This Row],[CodigoPartida]],Tabla2[],2,FALSE()))</f>
        <v>Materiales para equipos de computación</v>
      </c>
      <c r="I549" s="12" t="s">
        <v>3019</v>
      </c>
      <c r="J549" s="16" t="str">
        <f aca="false">IF(ISBLANK(tblPagos[[#This Row],[DocBeneficiario]]),"",VLOOKUP(tblPagos[[#This Row],[DocBeneficiario]],TabProveedores[],3,FALSE()))</f>
        <v>TECNO ECO IMPRESIONES, C.A.</v>
      </c>
      <c r="K549" s="16" t="s">
        <v>4452</v>
      </c>
      <c r="L549" s="17" t="n">
        <v>1679.92</v>
      </c>
      <c r="M549" s="18" t="n">
        <v>268.79</v>
      </c>
      <c r="N549" s="17" t="n">
        <v>1948.71</v>
      </c>
      <c r="O549" s="17" t="n">
        <v>201.59</v>
      </c>
      <c r="P549" s="17" t="n">
        <v>0</v>
      </c>
      <c r="Q549" s="17" t="n">
        <v>1.68</v>
      </c>
      <c r="R549" s="17" t="n">
        <f aca="false">N549-O549-P549-Q549</f>
        <v>1745.44</v>
      </c>
      <c r="S549" s="13" t="s">
        <v>4453</v>
      </c>
      <c r="T549" s="22" t="s">
        <v>4309</v>
      </c>
      <c r="U549" s="22" t="s">
        <v>3896</v>
      </c>
      <c r="V549" s="22" t="s">
        <v>1704</v>
      </c>
      <c r="W549" s="16" t="s">
        <v>4454</v>
      </c>
    </row>
    <row r="550" customFormat="false" ht="46.25" hidden="true" customHeight="false" outlineLevel="0" collapsed="false">
      <c r="A550" s="0" t="n">
        <v>92</v>
      </c>
      <c r="B550" s="15" t="n">
        <v>45490</v>
      </c>
      <c r="C550" s="14" t="s">
        <v>3296</v>
      </c>
      <c r="D550" s="12" t="s">
        <v>4455</v>
      </c>
      <c r="F550" s="0" t="n">
        <v>20924476</v>
      </c>
      <c r="G550" s="12" t="s">
        <v>625</v>
      </c>
      <c r="H550" s="16" t="str">
        <f aca="false">IF(ISBLANK(tblPagos[[#This Row],[CodigoPartida]]),"",VLOOKUP(tblPagos[[#This Row],[CodigoPartida]],Tabla2[],2,FALSE()))</f>
        <v>Productos de papel y cartón para oficina</v>
      </c>
      <c r="I550" s="12" t="s">
        <v>2919</v>
      </c>
      <c r="J550" s="16" t="str">
        <f aca="false">IF(ISBLANK(tblPagos[[#This Row],[DocBeneficiario]]),"",VLOOKUP(tblPagos[[#This Row],[DocBeneficiario]],TabProveedores[],3,FALSE()))</f>
        <v>FELIX JOSE MORENO</v>
      </c>
      <c r="K550" s="16" t="s">
        <v>4456</v>
      </c>
      <c r="L550" s="17" t="n">
        <v>7182</v>
      </c>
      <c r="M550" s="18" t="n">
        <v>1149.12</v>
      </c>
      <c r="N550" s="17" t="n">
        <v>8331.12</v>
      </c>
      <c r="O550" s="17" t="n">
        <v>1149.12</v>
      </c>
      <c r="P550" s="17" t="n">
        <v>0</v>
      </c>
      <c r="Q550" s="17" t="n">
        <v>7.18</v>
      </c>
      <c r="R550" s="17" t="n">
        <f aca="false">N550-O550-P550-Q550</f>
        <v>7174.82</v>
      </c>
      <c r="S550" s="13" t="s">
        <v>4457</v>
      </c>
      <c r="T550" s="22" t="s">
        <v>4309</v>
      </c>
      <c r="U550" s="22" t="s">
        <v>3896</v>
      </c>
      <c r="V550" s="22" t="s">
        <v>3547</v>
      </c>
      <c r="W550" s="16" t="s">
        <v>3666</v>
      </c>
    </row>
    <row r="551" customFormat="false" ht="61.15" hidden="true" customHeight="false" outlineLevel="0" collapsed="false">
      <c r="A551" s="0" t="n">
        <v>93</v>
      </c>
      <c r="B551" s="15" t="n">
        <v>45490</v>
      </c>
      <c r="C551" s="14" t="s">
        <v>3296</v>
      </c>
      <c r="D551" s="12" t="s">
        <v>4458</v>
      </c>
      <c r="F551" s="0" t="n">
        <v>20924566</v>
      </c>
      <c r="G551" s="12" t="s">
        <v>571</v>
      </c>
      <c r="H551" s="16" t="str">
        <f aca="false">IF(ISBLANK(tblPagos[[#This Row],[CodigoPartida]]),"",VLOOKUP(tblPagos[[#This Row],[CodigoPartida]],Tabla2[],2,FALSE()))</f>
        <v>Alimentos y bebidas para personas</v>
      </c>
      <c r="I551" s="12" t="s">
        <v>2919</v>
      </c>
      <c r="J551" s="16" t="str">
        <f aca="false">IF(ISBLANK(tblPagos[[#This Row],[DocBeneficiario]]),"",VLOOKUP(tblPagos[[#This Row],[DocBeneficiario]],TabProveedores[],3,FALSE()))</f>
        <v>FELIX JOSE MORENO</v>
      </c>
      <c r="K551" s="16" t="s">
        <v>4459</v>
      </c>
      <c r="L551" s="17" t="n">
        <v>6610.32</v>
      </c>
      <c r="M551" s="18" t="n">
        <v>1057.65</v>
      </c>
      <c r="N551" s="17" t="n">
        <v>7667.97</v>
      </c>
      <c r="O551" s="17" t="n">
        <v>1057.65</v>
      </c>
      <c r="P551" s="17" t="n">
        <v>0</v>
      </c>
      <c r="Q551" s="17" t="n">
        <v>6.61</v>
      </c>
      <c r="R551" s="17" t="n">
        <f aca="false">N551-O551-P551-Q551</f>
        <v>6603.71</v>
      </c>
      <c r="S551" s="13" t="s">
        <v>4460</v>
      </c>
      <c r="T551" s="22" t="s">
        <v>4309</v>
      </c>
      <c r="U551" s="22" t="s">
        <v>3896</v>
      </c>
      <c r="V551" s="22" t="s">
        <v>3547</v>
      </c>
      <c r="W551" s="16" t="s">
        <v>3444</v>
      </c>
    </row>
    <row r="552" customFormat="false" ht="46.25" hidden="true" customHeight="false" outlineLevel="0" collapsed="false">
      <c r="A552" s="0" t="n">
        <v>94</v>
      </c>
      <c r="B552" s="15" t="n">
        <v>45490</v>
      </c>
      <c r="C552" s="14" t="s">
        <v>3296</v>
      </c>
      <c r="D552" s="12" t="s">
        <v>4461</v>
      </c>
      <c r="F552" s="0" t="n">
        <v>20924631</v>
      </c>
      <c r="G552" s="12" t="s">
        <v>834</v>
      </c>
      <c r="H552" s="16" t="str">
        <f aca="false">IF(ISBLANK(tblPagos[[#This Row],[CodigoPartida]]),"",VLOOKUP(tblPagos[[#This Row],[CodigoPartida]],Tabla2[],2,FALSE()))</f>
        <v>Relaciones sociales</v>
      </c>
      <c r="I552" s="12" t="s">
        <v>3014</v>
      </c>
      <c r="J552" s="16" t="str">
        <f aca="false">IF(ISBLANK(tblPagos[[#This Row],[DocBeneficiario]]),"",VLOOKUP(tblPagos[[#This Row],[DocBeneficiario]],TabProveedores[],3,FALSE()))</f>
        <v>INVERSIONES 2008, C.A.</v>
      </c>
      <c r="K552" s="16" t="s">
        <v>4462</v>
      </c>
      <c r="L552" s="17" t="n">
        <v>1697.38</v>
      </c>
      <c r="M552" s="18" t="n">
        <v>246.89</v>
      </c>
      <c r="N552" s="17" t="n">
        <v>1944.27</v>
      </c>
      <c r="O552" s="17" t="n">
        <v>185.17</v>
      </c>
      <c r="P552" s="17" t="n">
        <v>0</v>
      </c>
      <c r="Q552" s="17" t="n">
        <v>1.54</v>
      </c>
      <c r="R552" s="17" t="n">
        <f aca="false">N552-O552-P552-Q552</f>
        <v>1757.56</v>
      </c>
      <c r="S552" s="13" t="s">
        <v>4463</v>
      </c>
      <c r="T552" s="22" t="s">
        <v>4309</v>
      </c>
      <c r="U552" s="22" t="s">
        <v>3952</v>
      </c>
      <c r="V552" s="22" t="s">
        <v>3547</v>
      </c>
      <c r="W552" s="16" t="s">
        <v>3292</v>
      </c>
    </row>
    <row r="553" customFormat="false" ht="31.3" hidden="true" customHeight="false" outlineLevel="0" collapsed="false">
      <c r="A553" s="0" t="n">
        <v>95</v>
      </c>
      <c r="B553" s="15" t="n">
        <v>45490</v>
      </c>
      <c r="C553" s="14" t="s">
        <v>3296</v>
      </c>
      <c r="D553" s="12" t="s">
        <v>4464</v>
      </c>
      <c r="F553" s="0" t="n">
        <v>20926131</v>
      </c>
      <c r="G553" s="12" t="s">
        <v>1503</v>
      </c>
      <c r="H553" s="16" t="str">
        <f aca="false">IF(ISBLANK(tblPagos[[#This Row],[CodigoPartida]]),"",VLOOKUP(tblPagos[[#This Row],[CodigoPartida]],Tabla2[],2,FALSE()))</f>
        <v>Donaciones corrientes a personas</v>
      </c>
      <c r="I553" s="12" t="s">
        <v>2699</v>
      </c>
      <c r="J553" s="16" t="str">
        <f aca="false">IF(ISBLANK(tblPagos[[#This Row],[DocBeneficiario]]),"",VLOOKUP(tblPagos[[#This Row],[DocBeneficiario]],TabProveedores[],3,FALSE()))</f>
        <v>YNGRID MARTINEZ</v>
      </c>
      <c r="K553" s="16" t="s">
        <v>4425</v>
      </c>
      <c r="L553" s="17" t="n">
        <v>18255</v>
      </c>
      <c r="M553" s="28" t="n">
        <v>0</v>
      </c>
      <c r="N553" s="17" t="n">
        <v>18255</v>
      </c>
      <c r="O553" s="17" t="n">
        <v>0</v>
      </c>
      <c r="P553" s="17" t="n">
        <v>0</v>
      </c>
      <c r="Q553" s="17" t="n">
        <v>0</v>
      </c>
      <c r="R553" s="17" t="n">
        <f aca="false">N553-O553-P553-Q553</f>
        <v>18255</v>
      </c>
      <c r="S553" s="26" t="s">
        <v>3302</v>
      </c>
      <c r="T553" s="13"/>
      <c r="U553" s="13"/>
      <c r="V553" s="22" t="s">
        <v>3547</v>
      </c>
      <c r="W553" s="16" t="s">
        <v>3329</v>
      </c>
    </row>
    <row r="554" customFormat="false" ht="46.25" hidden="true" customHeight="false" outlineLevel="0" collapsed="false">
      <c r="A554" s="0" t="n">
        <v>96</v>
      </c>
      <c r="B554" s="15" t="n">
        <v>45490</v>
      </c>
      <c r="C554" s="14" t="s">
        <v>3358</v>
      </c>
      <c r="D554" s="12" t="s">
        <v>4465</v>
      </c>
      <c r="F554" s="0" t="n">
        <v>20926977</v>
      </c>
      <c r="G554" s="12" t="s">
        <v>1503</v>
      </c>
      <c r="H554" s="16" t="str">
        <f aca="false">IF(ISBLANK(tblPagos[[#This Row],[CodigoPartida]]),"",VLOOKUP(tblPagos[[#This Row],[CodigoPartida]],Tabla2[],2,FALSE()))</f>
        <v>Donaciones corrientes a personas</v>
      </c>
      <c r="I554" s="12" t="s">
        <v>3199</v>
      </c>
      <c r="J554" s="16" t="str">
        <f aca="false">IF(ISBLANK(tblPagos[[#This Row],[DocBeneficiario]]),"",VLOOKUP(tblPagos[[#This Row],[DocBeneficiario]],TabProveedores[],3,FALSE()))</f>
        <v>ERWIN DELGADO</v>
      </c>
      <c r="K554" s="16" t="s">
        <v>4466</v>
      </c>
      <c r="L554" s="17" t="n">
        <v>3651</v>
      </c>
      <c r="M554" s="28" t="n">
        <v>0</v>
      </c>
      <c r="N554" s="17" t="n">
        <v>3651</v>
      </c>
      <c r="O554" s="17" t="n">
        <v>0</v>
      </c>
      <c r="P554" s="17" t="n">
        <v>0</v>
      </c>
      <c r="Q554" s="17" t="n">
        <v>0</v>
      </c>
      <c r="R554" s="17" t="n">
        <f aca="false">N554-O554-P554-Q554</f>
        <v>3651</v>
      </c>
      <c r="S554" s="26" t="s">
        <v>3302</v>
      </c>
      <c r="T554" s="13"/>
      <c r="U554" s="13"/>
      <c r="V554" s="22" t="s">
        <v>3547</v>
      </c>
      <c r="W554" s="16" t="s">
        <v>3329</v>
      </c>
    </row>
    <row r="555" customFormat="false" ht="31.3" hidden="true" customHeight="false" outlineLevel="0" collapsed="false">
      <c r="A555" s="0" t="n">
        <v>97</v>
      </c>
      <c r="B555" s="15" t="n">
        <v>45490</v>
      </c>
      <c r="C555" s="14" t="s">
        <v>4467</v>
      </c>
      <c r="D555" s="12" t="s">
        <v>4468</v>
      </c>
      <c r="F555" s="0" t="n">
        <v>6890977</v>
      </c>
      <c r="G555" s="12" t="s">
        <v>929</v>
      </c>
      <c r="H555" s="16" t="str">
        <f aca="false">IF(ISBLANK(tblPagos[[#This Row],[CodigoPartida]]),"",VLOOKUP(tblPagos[[#This Row],[CodigoPartida]],Tabla2[],2,FALSE()))</f>
        <v>Impuesto al valor agregado</v>
      </c>
      <c r="I555" s="12" t="s">
        <v>2601</v>
      </c>
      <c r="J555" s="16" t="str">
        <f aca="false">IF(ISBLANK(tblPagos[[#This Row],[DocBeneficiario]]),"",VLOOKUP(tblPagos[[#This Row],[DocBeneficiario]],TabProveedores[],3,FALSE()))</f>
        <v>LOTERIA DEL ZULIA</v>
      </c>
      <c r="K555" s="16" t="s">
        <v>4469</v>
      </c>
      <c r="L555" s="17" t="n">
        <v>32877.31</v>
      </c>
      <c r="M555" s="28" t="n">
        <v>0</v>
      </c>
      <c r="N555" s="17" t="n">
        <v>32877.31</v>
      </c>
      <c r="O555" s="17" t="n">
        <v>0</v>
      </c>
      <c r="P555" s="17" t="n">
        <v>0</v>
      </c>
      <c r="Q555" s="17" t="n">
        <v>0</v>
      </c>
      <c r="R555" s="17" t="n">
        <f aca="false">N555-O555-P555-Q555</f>
        <v>32877.31</v>
      </c>
      <c r="S555" s="26" t="s">
        <v>3302</v>
      </c>
      <c r="T555" s="13"/>
      <c r="U555" s="13"/>
      <c r="V555" s="22" t="s">
        <v>3547</v>
      </c>
      <c r="W555" s="16" t="s">
        <v>3352</v>
      </c>
    </row>
    <row r="556" customFormat="false" ht="31.3" hidden="true" customHeight="false" outlineLevel="0" collapsed="false">
      <c r="A556" s="0" t="n">
        <v>98</v>
      </c>
      <c r="B556" s="15" t="n">
        <v>45491</v>
      </c>
      <c r="C556" s="14" t="s">
        <v>3296</v>
      </c>
      <c r="D556" s="12" t="s">
        <v>4470</v>
      </c>
      <c r="F556" s="0" t="n">
        <v>20946001</v>
      </c>
      <c r="G556" s="12" t="s">
        <v>1503</v>
      </c>
      <c r="H556" s="16" t="str">
        <f aca="false">IF(ISBLANK(tblPagos[[#This Row],[CodigoPartida]]),"",VLOOKUP(tblPagos[[#This Row],[CodigoPartida]],Tabla2[],2,FALSE()))</f>
        <v>Donaciones corrientes a personas</v>
      </c>
      <c r="I556" s="12" t="s">
        <v>3201</v>
      </c>
      <c r="J556" s="16" t="str">
        <f aca="false">IF(ISBLANK(tblPagos[[#This Row],[DocBeneficiario]]),"",VLOOKUP(tblPagos[[#This Row],[DocBeneficiario]],TabProveedores[],3,FALSE()))</f>
        <v>UE COLEGIO SAN FRANCISCO DE ASIS</v>
      </c>
      <c r="K556" s="16" t="s">
        <v>4471</v>
      </c>
      <c r="L556" s="17" t="n">
        <v>7454.16</v>
      </c>
      <c r="M556" s="28" t="n">
        <v>0</v>
      </c>
      <c r="N556" s="17" t="n">
        <v>7454.16</v>
      </c>
      <c r="O556" s="17" t="n">
        <v>0</v>
      </c>
      <c r="P556" s="17" t="n">
        <v>0</v>
      </c>
      <c r="Q556" s="17" t="n">
        <v>0</v>
      </c>
      <c r="R556" s="17" t="n">
        <f aca="false">N556-O556-P556-Q556</f>
        <v>7454.16</v>
      </c>
      <c r="S556" s="26" t="s">
        <v>3302</v>
      </c>
      <c r="T556" s="13"/>
      <c r="U556" s="13"/>
      <c r="V556" s="22" t="s">
        <v>3547</v>
      </c>
      <c r="W556" s="16" t="s">
        <v>3329</v>
      </c>
    </row>
    <row r="557" customFormat="false" ht="61.15" hidden="true" customHeight="false" outlineLevel="0" collapsed="false">
      <c r="A557" s="0" t="n">
        <v>99</v>
      </c>
      <c r="B557" s="15" t="n">
        <v>45491</v>
      </c>
      <c r="C557" s="14" t="s">
        <v>3296</v>
      </c>
      <c r="D557" s="12" t="s">
        <v>4472</v>
      </c>
      <c r="F557" s="0" t="n">
        <v>20952513</v>
      </c>
      <c r="G557" s="12" t="s">
        <v>1503</v>
      </c>
      <c r="H557" s="16" t="str">
        <f aca="false">IF(ISBLANK(tblPagos[[#This Row],[CodigoPartida]]),"",VLOOKUP(tblPagos[[#This Row],[CodigoPartida]],Tabla2[],2,FALSE()))</f>
        <v>Donaciones corrientes a personas</v>
      </c>
      <c r="I557" s="12" t="s">
        <v>2879</v>
      </c>
      <c r="J557" s="16" t="str">
        <f aca="false">IF(ISBLANK(tblPagos[[#This Row],[DocBeneficiario]]),"",VLOOKUP(tblPagos[[#This Row],[DocBeneficiario]],TabProveedores[],3,FALSE()))</f>
        <v>UDIMAGEN, C.A</v>
      </c>
      <c r="K557" s="16" t="s">
        <v>4473</v>
      </c>
      <c r="L557" s="17" t="n">
        <v>7125.3</v>
      </c>
      <c r="M557" s="28" t="n">
        <v>0</v>
      </c>
      <c r="N557" s="17" t="n">
        <v>7125.3</v>
      </c>
      <c r="O557" s="17" t="n">
        <v>0</v>
      </c>
      <c r="P557" s="17" t="n">
        <v>0</v>
      </c>
      <c r="Q557" s="17" t="n">
        <v>0</v>
      </c>
      <c r="R557" s="17" t="n">
        <f aca="false">N557-O557-P557-Q557</f>
        <v>7125.3</v>
      </c>
      <c r="S557" s="26" t="s">
        <v>3302</v>
      </c>
      <c r="T557" s="13"/>
      <c r="U557" s="13"/>
      <c r="V557" s="22" t="s">
        <v>3547</v>
      </c>
      <c r="W557" s="16" t="s">
        <v>3329</v>
      </c>
    </row>
    <row r="558" customFormat="false" ht="46.25" hidden="true" customHeight="false" outlineLevel="0" collapsed="false">
      <c r="A558" s="0" t="n">
        <v>100</v>
      </c>
      <c r="B558" s="15" t="n">
        <v>45491</v>
      </c>
      <c r="C558" s="14" t="s">
        <v>3296</v>
      </c>
      <c r="D558" s="12" t="s">
        <v>4474</v>
      </c>
      <c r="F558" s="0" t="n">
        <v>20960175</v>
      </c>
      <c r="G558" s="12" t="s">
        <v>1503</v>
      </c>
      <c r="H558" s="16" t="str">
        <f aca="false">IF(ISBLANK(tblPagos[[#This Row],[CodigoPartida]]),"",VLOOKUP(tblPagos[[#This Row],[CodigoPartida]],Tabla2[],2,FALSE()))</f>
        <v>Donaciones corrientes a personas</v>
      </c>
      <c r="I558" s="12" t="s">
        <v>3203</v>
      </c>
      <c r="J558" s="16" t="str">
        <f aca="false">IF(ISBLANK(tblPagos[[#This Row],[DocBeneficiario]]),"",VLOOKUP(tblPagos[[#This Row],[DocBeneficiario]],TabProveedores[],3,FALSE()))</f>
        <v>FERNANDO J MORAN</v>
      </c>
      <c r="K558" s="16" t="s">
        <v>4475</v>
      </c>
      <c r="L558" s="17" t="n">
        <v>6212</v>
      </c>
      <c r="M558" s="28" t="n">
        <v>0</v>
      </c>
      <c r="N558" s="17" t="n">
        <v>6212</v>
      </c>
      <c r="O558" s="17" t="n">
        <v>0</v>
      </c>
      <c r="P558" s="17" t="n">
        <v>0</v>
      </c>
      <c r="Q558" s="17"/>
      <c r="R558" s="17" t="n">
        <f aca="false">N558-O558-P558-Q558</f>
        <v>6212</v>
      </c>
      <c r="S558" s="26" t="s">
        <v>3302</v>
      </c>
      <c r="T558" s="13"/>
      <c r="U558" s="13"/>
      <c r="V558" s="22" t="s">
        <v>3547</v>
      </c>
      <c r="W558" s="16" t="s">
        <v>3329</v>
      </c>
    </row>
    <row r="559" customFormat="false" ht="61.15" hidden="true" customHeight="false" outlineLevel="0" collapsed="false">
      <c r="A559" s="0" t="n">
        <v>101</v>
      </c>
      <c r="B559" s="15" t="n">
        <v>45491</v>
      </c>
      <c r="C559" s="14" t="s">
        <v>3296</v>
      </c>
      <c r="D559" s="12" t="s">
        <v>4476</v>
      </c>
      <c r="F559" s="0" t="n">
        <v>20961183</v>
      </c>
      <c r="G559" s="12" t="s">
        <v>848</v>
      </c>
      <c r="H559" s="16" t="str">
        <f aca="false">IF(ISBLANK(tblPagos[[#This Row],[CodigoPartida]]),"",VLOOKUP(tblPagos[[#This Row],[CodigoPartida]],Tabla2[],2,FALSE()))</f>
        <v>Viáticos y pasajes dentro del país</v>
      </c>
      <c r="I559" s="12" t="s">
        <v>2655</v>
      </c>
      <c r="J559" s="16" t="str">
        <f aca="false">IF(ISBLANK(tblPagos[[#This Row],[DocBeneficiario]]),"",VLOOKUP(tblPagos[[#This Row],[DocBeneficiario]],TabProveedores[],3,FALSE()))</f>
        <v>NELSON BELZAREZ</v>
      </c>
      <c r="K559" s="16" t="s">
        <v>4477</v>
      </c>
      <c r="L559" s="17" t="n">
        <v>9339.62</v>
      </c>
      <c r="M559" s="28" t="n">
        <v>0</v>
      </c>
      <c r="N559" s="17" t="n">
        <v>9339.62</v>
      </c>
      <c r="O559" s="17" t="n">
        <v>0</v>
      </c>
      <c r="P559" s="17" t="n">
        <v>0</v>
      </c>
      <c r="Q559" s="17" t="n">
        <v>0</v>
      </c>
      <c r="R559" s="17" t="n">
        <f aca="false">N559-O559-P559-Q559</f>
        <v>9339.62</v>
      </c>
      <c r="S559" s="26" t="s">
        <v>3302</v>
      </c>
      <c r="T559" s="13"/>
      <c r="U559" s="13"/>
      <c r="V559" s="22" t="s">
        <v>3547</v>
      </c>
      <c r="W559" s="16" t="s">
        <v>3309</v>
      </c>
    </row>
    <row r="560" customFormat="false" ht="61.15" hidden="true" customHeight="false" outlineLevel="0" collapsed="false">
      <c r="A560" s="0" t="n">
        <v>102</v>
      </c>
      <c r="B560" s="15" t="n">
        <v>45491</v>
      </c>
      <c r="C560" s="14" t="s">
        <v>3296</v>
      </c>
      <c r="D560" s="12" t="s">
        <v>4478</v>
      </c>
      <c r="F560" s="0" t="n">
        <v>20961283</v>
      </c>
      <c r="G560" s="12" t="s">
        <v>848</v>
      </c>
      <c r="H560" s="16" t="str">
        <f aca="false">IF(ISBLANK(tblPagos[[#This Row],[CodigoPartida]]),"",VLOOKUP(tblPagos[[#This Row],[CodigoPartida]],Tabla2[],2,FALSE()))</f>
        <v>Viáticos y pasajes dentro del país</v>
      </c>
      <c r="I560" s="12" t="s">
        <v>2639</v>
      </c>
      <c r="J560" s="16" t="str">
        <f aca="false">IF(ISBLANK(tblPagos[[#This Row],[DocBeneficiario]]),"",VLOOKUP(tblPagos[[#This Row],[DocBeneficiario]],TabProveedores[],3,FALSE()))</f>
        <v>ANDRELYS CHOURIO</v>
      </c>
      <c r="K560" s="16" t="s">
        <v>4477</v>
      </c>
      <c r="L560" s="17" t="n">
        <v>7607.63</v>
      </c>
      <c r="M560" s="28" t="n">
        <v>0</v>
      </c>
      <c r="N560" s="17" t="n">
        <v>7607.63</v>
      </c>
      <c r="O560" s="17" t="n">
        <v>0</v>
      </c>
      <c r="P560" s="17" t="n">
        <v>0</v>
      </c>
      <c r="Q560" s="17" t="n">
        <v>0</v>
      </c>
      <c r="R560" s="17" t="n">
        <f aca="false">N560-O560-P560-Q560</f>
        <v>7607.63</v>
      </c>
      <c r="S560" s="26" t="s">
        <v>3302</v>
      </c>
      <c r="T560" s="13"/>
      <c r="U560" s="13"/>
      <c r="V560" s="22" t="s">
        <v>3547</v>
      </c>
      <c r="W560" s="16" t="s">
        <v>3309</v>
      </c>
    </row>
    <row r="561" customFormat="false" ht="61.15" hidden="true" customHeight="false" outlineLevel="0" collapsed="false">
      <c r="A561" s="0" t="n">
        <v>103</v>
      </c>
      <c r="B561" s="15" t="n">
        <v>45491</v>
      </c>
      <c r="C561" s="14" t="s">
        <v>3296</v>
      </c>
      <c r="D561" s="12" t="s">
        <v>4479</v>
      </c>
      <c r="F561" s="0" t="n">
        <v>20961360</v>
      </c>
      <c r="G561" s="12" t="s">
        <v>848</v>
      </c>
      <c r="H561" s="16" t="str">
        <f aca="false">IF(ISBLANK(tblPagos[[#This Row],[CodigoPartida]]),"",VLOOKUP(tblPagos[[#This Row],[CodigoPartida]],Tabla2[],2,FALSE()))</f>
        <v>Viáticos y pasajes dentro del país</v>
      </c>
      <c r="I561" s="12" t="s">
        <v>2865</v>
      </c>
      <c r="J561" s="16" t="str">
        <f aca="false">IF(ISBLANK(tblPagos[[#This Row],[DocBeneficiario]]),"",VLOOKUP(tblPagos[[#This Row],[DocBeneficiario]],TabProveedores[],3,FALSE()))</f>
        <v>MARIA TERESA MEDINA</v>
      </c>
      <c r="K561" s="16" t="s">
        <v>4477</v>
      </c>
      <c r="L561" s="17" t="n">
        <v>4032.18</v>
      </c>
      <c r="M561" s="28" t="n">
        <v>0</v>
      </c>
      <c r="N561" s="17" t="n">
        <v>4032.18</v>
      </c>
      <c r="O561" s="17" t="n">
        <v>0</v>
      </c>
      <c r="P561" s="17" t="n">
        <v>0</v>
      </c>
      <c r="Q561" s="17" t="n">
        <v>0</v>
      </c>
      <c r="R561" s="17" t="n">
        <f aca="false">N561-O561-P561-Q561</f>
        <v>4032.18</v>
      </c>
      <c r="S561" s="26" t="s">
        <v>3302</v>
      </c>
      <c r="T561" s="13"/>
      <c r="U561" s="13"/>
      <c r="V561" s="22" t="s">
        <v>3547</v>
      </c>
      <c r="W561" s="16" t="s">
        <v>3309</v>
      </c>
    </row>
    <row r="562" customFormat="false" ht="46.25" hidden="true" customHeight="false" outlineLevel="0" collapsed="false">
      <c r="A562" s="0" t="n">
        <v>104</v>
      </c>
      <c r="B562" s="15" t="n">
        <v>45492</v>
      </c>
      <c r="C562" s="14" t="s">
        <v>3296</v>
      </c>
      <c r="D562" s="12" t="s">
        <v>4480</v>
      </c>
      <c r="F562" s="0" t="n">
        <v>20987187</v>
      </c>
      <c r="G562" s="12" t="s">
        <v>834</v>
      </c>
      <c r="H562" s="16" t="str">
        <f aca="false">IF(ISBLANK(tblPagos[[#This Row],[CodigoPartida]]),"",VLOOKUP(tblPagos[[#This Row],[CodigoPartida]],Tabla2[],2,FALSE()))</f>
        <v>Relaciones sociales</v>
      </c>
      <c r="I562" s="12" t="s">
        <v>3014</v>
      </c>
      <c r="J562" s="16" t="str">
        <f aca="false">IF(ISBLANK(tblPagos[[#This Row],[DocBeneficiario]]),"",VLOOKUP(tblPagos[[#This Row],[DocBeneficiario]],TabProveedores[],3,FALSE()))</f>
        <v>INVERSIONES 2008, C.A.</v>
      </c>
      <c r="K562" s="16" t="s">
        <v>4481</v>
      </c>
      <c r="L562" s="17" t="n">
        <v>138.44</v>
      </c>
      <c r="M562" s="18" t="n">
        <v>22.15</v>
      </c>
      <c r="N562" s="17" t="n">
        <v>160.59</v>
      </c>
      <c r="O562" s="17" t="n">
        <v>16.61</v>
      </c>
      <c r="P562" s="17" t="n">
        <v>0</v>
      </c>
      <c r="Q562" s="17" t="n">
        <v>0.14</v>
      </c>
      <c r="R562" s="17" t="n">
        <f aca="false">N562-O562-P562-Q562</f>
        <v>143.84</v>
      </c>
      <c r="S562" s="13" t="s">
        <v>4482</v>
      </c>
      <c r="T562" s="22" t="s">
        <v>4309</v>
      </c>
      <c r="U562" s="22" t="s">
        <v>3896</v>
      </c>
      <c r="V562" s="22" t="s">
        <v>3547</v>
      </c>
      <c r="W562" s="16" t="s">
        <v>3292</v>
      </c>
    </row>
    <row r="563" customFormat="false" ht="46.25" hidden="true" customHeight="false" outlineLevel="0" collapsed="false">
      <c r="A563" s="0" t="n">
        <v>105</v>
      </c>
      <c r="B563" s="15" t="n">
        <v>45492</v>
      </c>
      <c r="C563" s="14" t="s">
        <v>3296</v>
      </c>
      <c r="D563" s="12" t="s">
        <v>4483</v>
      </c>
      <c r="F563" s="0" t="n">
        <v>20987295</v>
      </c>
      <c r="G563" s="12" t="s">
        <v>834</v>
      </c>
      <c r="H563" s="16" t="str">
        <f aca="false">IF(ISBLANK(tblPagos[[#This Row],[CodigoPartida]]),"",VLOOKUP(tblPagos[[#This Row],[CodigoPartida]],Tabla2[],2,FALSE()))</f>
        <v>Relaciones sociales</v>
      </c>
      <c r="I563" s="12" t="s">
        <v>3014</v>
      </c>
      <c r="J563" s="16" t="str">
        <f aca="false">IF(ISBLANK(tblPagos[[#This Row],[DocBeneficiario]]),"",VLOOKUP(tblPagos[[#This Row],[DocBeneficiario]],TabProveedores[],3,FALSE()))</f>
        <v>INVERSIONES 2008, C.A.</v>
      </c>
      <c r="K563" s="16" t="s">
        <v>4484</v>
      </c>
      <c r="L563" s="17" t="n">
        <v>207.66</v>
      </c>
      <c r="M563" s="18" t="n">
        <v>33.23</v>
      </c>
      <c r="N563" s="17" t="n">
        <v>240.89</v>
      </c>
      <c r="O563" s="17" t="n">
        <v>24.92</v>
      </c>
      <c r="P563" s="17" t="n">
        <v>0</v>
      </c>
      <c r="Q563" s="17" t="n">
        <v>0.21</v>
      </c>
      <c r="R563" s="17" t="n">
        <f aca="false">N563-O563-P563-Q563</f>
        <v>215.76</v>
      </c>
      <c r="S563" s="13" t="s">
        <v>4485</v>
      </c>
      <c r="T563" s="22" t="s">
        <v>4309</v>
      </c>
      <c r="U563" s="22" t="s">
        <v>3896</v>
      </c>
      <c r="V563" s="22" t="s">
        <v>3547</v>
      </c>
      <c r="W563" s="16" t="s">
        <v>3292</v>
      </c>
    </row>
    <row r="564" customFormat="false" ht="61.15" hidden="true" customHeight="false" outlineLevel="0" collapsed="false">
      <c r="A564" s="0" t="n">
        <v>106</v>
      </c>
      <c r="B564" s="15" t="n">
        <v>45492</v>
      </c>
      <c r="C564" s="14" t="s">
        <v>3296</v>
      </c>
      <c r="D564" s="12" t="s">
        <v>4486</v>
      </c>
      <c r="F564" s="0" t="n">
        <v>20995298</v>
      </c>
      <c r="G564" s="12" t="s">
        <v>30</v>
      </c>
      <c r="H564" s="16" t="str">
        <f aca="false">IF(ISBLANK(tblPagos[[#This Row],[CodigoPartida]]),"",VLOOKUP(tblPagos[[#This Row],[CodigoPartida]],Tabla2[],2,FALSE()))</f>
        <v>Remuneraciones por honorarios profesionales</v>
      </c>
      <c r="I564" s="12" t="s">
        <v>2904</v>
      </c>
      <c r="J564" s="16" t="str">
        <f aca="false">IF(ISBLANK(tblPagos[[#This Row],[DocBeneficiario]]),"",VLOOKUP(tblPagos[[#This Row],[DocBeneficiario]],TabProveedores[],3,FALSE()))</f>
        <v>ROBERTH GUTIERREZ</v>
      </c>
      <c r="K564" s="16" t="s">
        <v>4487</v>
      </c>
      <c r="L564" s="17" t="n">
        <v>21900</v>
      </c>
      <c r="M564" s="18" t="n">
        <v>3504</v>
      </c>
      <c r="N564" s="17" t="n">
        <v>25404</v>
      </c>
      <c r="O564" s="17" t="n">
        <v>3504</v>
      </c>
      <c r="P564" s="17" t="n">
        <v>211.5</v>
      </c>
      <c r="Q564" s="17" t="n">
        <v>21.9</v>
      </c>
      <c r="R564" s="17" t="n">
        <f aca="false">N564-O564-P564-Q564</f>
        <v>21666.6</v>
      </c>
      <c r="S564" s="13" t="s">
        <v>4488</v>
      </c>
      <c r="T564" s="22" t="s">
        <v>4309</v>
      </c>
      <c r="U564" s="22" t="s">
        <v>3896</v>
      </c>
      <c r="V564" s="22" t="s">
        <v>3547</v>
      </c>
      <c r="W564" s="16" t="s">
        <v>3545</v>
      </c>
    </row>
    <row r="565" customFormat="false" ht="46.25" hidden="true" customHeight="false" outlineLevel="0" collapsed="false">
      <c r="A565" s="0" t="n">
        <v>107</v>
      </c>
      <c r="B565" s="15" t="n">
        <v>45494</v>
      </c>
      <c r="C565" s="14" t="s">
        <v>3296</v>
      </c>
      <c r="D565" s="12" t="s">
        <v>4489</v>
      </c>
      <c r="F565" s="0" t="n">
        <v>21044366</v>
      </c>
      <c r="G565" s="12" t="s">
        <v>848</v>
      </c>
      <c r="H565" s="16" t="str">
        <f aca="false">IF(ISBLANK(tblPagos[[#This Row],[CodigoPartida]]),"",VLOOKUP(tblPagos[[#This Row],[CodigoPartida]],Tabla2[],2,FALSE()))</f>
        <v>Viáticos y pasajes dentro del país</v>
      </c>
      <c r="I565" s="12" t="s">
        <v>2652</v>
      </c>
      <c r="J565" s="16" t="str">
        <f aca="false">IF(ISBLANK(tblPagos[[#This Row],[DocBeneficiario]]),"",VLOOKUP(tblPagos[[#This Row],[DocBeneficiario]],TabProveedores[],3,FALSE()))</f>
        <v>MERLIN RODRIGUEZ</v>
      </c>
      <c r="K565" s="16" t="s">
        <v>4490</v>
      </c>
      <c r="L565" s="17" t="n">
        <v>9115</v>
      </c>
      <c r="M565" s="28" t="n">
        <v>0</v>
      </c>
      <c r="N565" s="17" t="n">
        <v>9115</v>
      </c>
      <c r="O565" s="17" t="n">
        <v>0</v>
      </c>
      <c r="P565" s="17" t="n">
        <v>0</v>
      </c>
      <c r="Q565" s="17" t="n">
        <v>0</v>
      </c>
      <c r="R565" s="17" t="n">
        <f aca="false">N565-O565-P565-Q565</f>
        <v>9115</v>
      </c>
      <c r="S565" s="26" t="s">
        <v>3302</v>
      </c>
      <c r="T565" s="13"/>
      <c r="U565" s="13"/>
      <c r="V565" s="22" t="s">
        <v>3547</v>
      </c>
      <c r="W565" s="16" t="s">
        <v>3309</v>
      </c>
    </row>
    <row r="566" customFormat="false" ht="31.3" hidden="true" customHeight="false" outlineLevel="0" collapsed="false">
      <c r="A566" s="0" t="n">
        <v>108</v>
      </c>
      <c r="B566" s="15" t="n">
        <v>45495</v>
      </c>
      <c r="C566" s="14" t="s">
        <v>3296</v>
      </c>
      <c r="D566" s="12" t="s">
        <v>4491</v>
      </c>
      <c r="F566" s="0" t="n">
        <v>21064278</v>
      </c>
      <c r="G566" s="12" t="s">
        <v>1503</v>
      </c>
      <c r="H566" s="16" t="str">
        <f aca="false">IF(ISBLANK(tblPagos[[#This Row],[CodigoPartida]]),"",VLOOKUP(tblPagos[[#This Row],[CodigoPartida]],Tabla2[],2,FALSE()))</f>
        <v>Donaciones corrientes a personas</v>
      </c>
      <c r="I566" s="12" t="s">
        <v>3205</v>
      </c>
      <c r="J566" s="16" t="str">
        <f aca="false">IF(ISBLANK(tblPagos[[#This Row],[DocBeneficiario]]),"",VLOOKUP(tblPagos[[#This Row],[DocBeneficiario]],TabProveedores[],3,FALSE()))</f>
        <v>JESUS A MORALES</v>
      </c>
      <c r="K566" s="16" t="s">
        <v>4492</v>
      </c>
      <c r="L566" s="17" t="n">
        <v>18305</v>
      </c>
      <c r="M566" s="28" t="n">
        <v>0</v>
      </c>
      <c r="N566" s="17" t="n">
        <v>18305</v>
      </c>
      <c r="O566" s="17" t="n">
        <v>0</v>
      </c>
      <c r="P566" s="17" t="n">
        <v>0</v>
      </c>
      <c r="Q566" s="17" t="n">
        <v>0</v>
      </c>
      <c r="R566" s="17" t="n">
        <f aca="false">N566-O566-P566-Q566</f>
        <v>18305</v>
      </c>
      <c r="S566" s="26" t="s">
        <v>3302</v>
      </c>
      <c r="T566" s="13"/>
      <c r="U566" s="13"/>
      <c r="V566" s="22" t="s">
        <v>3547</v>
      </c>
      <c r="W566" s="16" t="s">
        <v>3329</v>
      </c>
    </row>
    <row r="567" customFormat="false" ht="61.15" hidden="true" customHeight="false" outlineLevel="0" collapsed="false">
      <c r="A567" s="0" t="n">
        <v>109</v>
      </c>
      <c r="B567" s="15" t="n">
        <v>45495</v>
      </c>
      <c r="C567" s="14" t="s">
        <v>3296</v>
      </c>
      <c r="D567" s="12" t="s">
        <v>4493</v>
      </c>
      <c r="F567" s="0" t="n">
        <v>21065368</v>
      </c>
      <c r="G567" s="12" t="s">
        <v>378</v>
      </c>
      <c r="H567" s="16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567" s="12" t="s">
        <v>2993</v>
      </c>
      <c r="J567" s="16" t="str">
        <f aca="false">IF(ISBLANK(tblPagos[[#This Row],[DocBeneficiario]]),"",VLOOKUP(tblPagos[[#This Row],[DocBeneficiario]],TabProveedores[],3,FALSE()))</f>
        <v>FUNDACION NIÑO ZULIANO </v>
      </c>
      <c r="K567" s="16" t="s">
        <v>4494</v>
      </c>
      <c r="L567" s="17" t="n">
        <v>366.1</v>
      </c>
      <c r="M567" s="28" t="n">
        <v>0</v>
      </c>
      <c r="N567" s="17" t="n">
        <v>366.1</v>
      </c>
      <c r="O567" s="17" t="n">
        <v>0</v>
      </c>
      <c r="P567" s="17" t="n">
        <v>0</v>
      </c>
      <c r="Q567" s="17" t="n">
        <v>0</v>
      </c>
      <c r="R567" s="17" t="n">
        <f aca="false">N567-O567-P567-Q567</f>
        <v>366.1</v>
      </c>
      <c r="S567" s="26" t="s">
        <v>3302</v>
      </c>
      <c r="T567" s="13"/>
      <c r="U567" s="13"/>
      <c r="V567" s="22" t="s">
        <v>3547</v>
      </c>
      <c r="W567" s="16" t="s">
        <v>3363</v>
      </c>
    </row>
    <row r="568" customFormat="false" ht="91" hidden="true" customHeight="false" outlineLevel="0" collapsed="false">
      <c r="A568" s="0" t="n">
        <v>110</v>
      </c>
      <c r="B568" s="15" t="n">
        <v>45495</v>
      </c>
      <c r="C568" s="14" t="s">
        <v>3296</v>
      </c>
      <c r="D568" s="12" t="s">
        <v>4495</v>
      </c>
      <c r="F568" s="0" t="n">
        <v>21067217</v>
      </c>
      <c r="G568" s="12" t="s">
        <v>30</v>
      </c>
      <c r="H568" s="16" t="str">
        <f aca="false">IF(ISBLANK(tblPagos[[#This Row],[CodigoPartida]]),"",VLOOKUP(tblPagos[[#This Row],[CodigoPartida]],Tabla2[],2,FALSE()))</f>
        <v>Remuneraciones por honorarios profesionales</v>
      </c>
      <c r="I568" s="12" t="s">
        <v>2895</v>
      </c>
      <c r="J568" s="16" t="str">
        <f aca="false">IF(ISBLANK(tblPagos[[#This Row],[DocBeneficiario]]),"",VLOOKUP(tblPagos[[#This Row],[DocBeneficiario]],TabProveedores[],3,FALSE()))</f>
        <v>JOSE MIGUEL GUTIERREZ</v>
      </c>
      <c r="K568" s="16" t="s">
        <v>3760</v>
      </c>
      <c r="L568" s="17" t="n">
        <v>6517</v>
      </c>
      <c r="M568" s="28" t="n">
        <v>0</v>
      </c>
      <c r="N568" s="17" t="n">
        <v>6517</v>
      </c>
      <c r="O568" s="17" t="n">
        <v>0</v>
      </c>
      <c r="P568" s="17" t="n">
        <v>0</v>
      </c>
      <c r="Q568" s="17" t="n">
        <v>0</v>
      </c>
      <c r="R568" s="17" t="n">
        <f aca="false">N568-O568-P568-Q568</f>
        <v>6517</v>
      </c>
      <c r="S568" s="26" t="s">
        <v>3302</v>
      </c>
      <c r="T568" s="13"/>
      <c r="U568" s="13"/>
      <c r="V568" s="22" t="s">
        <v>3547</v>
      </c>
      <c r="W568" s="16" t="s">
        <v>4176</v>
      </c>
    </row>
    <row r="569" customFormat="false" ht="46.25" hidden="true" customHeight="false" outlineLevel="0" collapsed="false">
      <c r="A569" s="0" t="n">
        <v>111</v>
      </c>
      <c r="B569" s="15" t="n">
        <v>45495</v>
      </c>
      <c r="C569" s="14" t="s">
        <v>3296</v>
      </c>
      <c r="D569" s="12" t="s">
        <v>4496</v>
      </c>
      <c r="F569" s="0" t="n">
        <v>21071573</v>
      </c>
      <c r="G569" s="12" t="s">
        <v>1503</v>
      </c>
      <c r="H569" s="16" t="str">
        <f aca="false">IF(ISBLANK(tblPagos[[#This Row],[CodigoPartida]]),"",VLOOKUP(tblPagos[[#This Row],[CodigoPartida]],Tabla2[],2,FALSE()))</f>
        <v>Donaciones corrientes a personas</v>
      </c>
      <c r="I569" s="12" t="s">
        <v>2693</v>
      </c>
      <c r="J569" s="16" t="str">
        <f aca="false">IF(ISBLANK(tblPagos[[#This Row],[DocBeneficiario]]),"",VLOOKUP(tblPagos[[#This Row],[DocBeneficiario]],TabProveedores[],3,FALSE()))</f>
        <v>SUMINISTROS MEDIPAZ, C.A.</v>
      </c>
      <c r="K569" s="16" t="s">
        <v>4497</v>
      </c>
      <c r="L569" s="17" t="n">
        <v>63875</v>
      </c>
      <c r="M569" s="28" t="n">
        <v>0</v>
      </c>
      <c r="N569" s="17" t="n">
        <v>63875</v>
      </c>
      <c r="O569" s="17" t="n">
        <v>0</v>
      </c>
      <c r="P569" s="17" t="n">
        <v>0</v>
      </c>
      <c r="Q569" s="17" t="n">
        <v>0</v>
      </c>
      <c r="R569" s="17" t="n">
        <f aca="false">N569-O569-P569-Q569</f>
        <v>63875</v>
      </c>
      <c r="S569" s="13" t="s">
        <v>4498</v>
      </c>
      <c r="T569" s="13"/>
      <c r="U569" s="13"/>
      <c r="V569" s="22" t="s">
        <v>3547</v>
      </c>
      <c r="W569" s="16" t="s">
        <v>3003</v>
      </c>
    </row>
    <row r="570" customFormat="false" ht="31.3" hidden="true" customHeight="false" outlineLevel="0" collapsed="false">
      <c r="A570" s="0" t="n">
        <v>112</v>
      </c>
      <c r="B570" s="15" t="n">
        <v>45496</v>
      </c>
      <c r="C570" s="14" t="s">
        <v>3296</v>
      </c>
      <c r="D570" s="12" t="s">
        <v>4499</v>
      </c>
      <c r="F570" s="0" t="n">
        <v>21090429</v>
      </c>
      <c r="G570" s="12" t="s">
        <v>1503</v>
      </c>
      <c r="H570" s="16" t="str">
        <f aca="false">IF(ISBLANK(tblPagos[[#This Row],[CodigoPartida]]),"",VLOOKUP(tblPagos[[#This Row],[CodigoPartida]],Tabla2[],2,FALSE()))</f>
        <v>Donaciones corrientes a personas</v>
      </c>
      <c r="I570" s="12" t="s">
        <v>2946</v>
      </c>
      <c r="J570" s="16" t="str">
        <f aca="false">IF(ISBLANK(tblPagos[[#This Row],[DocBeneficiario]]),"",VLOOKUP(tblPagos[[#This Row],[DocBeneficiario]],TabProveedores[],3,FALSE()))</f>
        <v>CARMEN BRICEÑO</v>
      </c>
      <c r="K570" s="16" t="s">
        <v>4500</v>
      </c>
      <c r="L570" s="17" t="n">
        <v>7306</v>
      </c>
      <c r="M570" s="28" t="n">
        <v>0</v>
      </c>
      <c r="N570" s="17" t="n">
        <v>7306</v>
      </c>
      <c r="O570" s="17" t="n">
        <v>0</v>
      </c>
      <c r="P570" s="17" t="n">
        <v>0</v>
      </c>
      <c r="Q570" s="17" t="n">
        <v>0</v>
      </c>
      <c r="R570" s="17" t="n">
        <f aca="false">N570-O570-P570-Q570</f>
        <v>7306</v>
      </c>
      <c r="S570" s="26" t="s">
        <v>3302</v>
      </c>
      <c r="T570" s="13"/>
      <c r="U570" s="13"/>
      <c r="V570" s="22" t="s">
        <v>3547</v>
      </c>
      <c r="W570" s="16" t="s">
        <v>3329</v>
      </c>
    </row>
    <row r="571" customFormat="false" ht="61.15" hidden="true" customHeight="false" outlineLevel="0" collapsed="false">
      <c r="A571" s="0" t="n">
        <v>113</v>
      </c>
      <c r="B571" s="15" t="n">
        <v>45496</v>
      </c>
      <c r="C571" s="14" t="s">
        <v>3296</v>
      </c>
      <c r="D571" s="12" t="s">
        <v>4501</v>
      </c>
      <c r="F571" s="0" t="n">
        <v>21096437</v>
      </c>
      <c r="G571" s="12" t="s">
        <v>834</v>
      </c>
      <c r="H571" s="16" t="str">
        <f aca="false">IF(ISBLANK(tblPagos[[#This Row],[CodigoPartida]]),"",VLOOKUP(tblPagos[[#This Row],[CodigoPartida]],Tabla2[],2,FALSE()))</f>
        <v>Relaciones sociales</v>
      </c>
      <c r="I571" s="12" t="s">
        <v>3014</v>
      </c>
      <c r="J571" s="16" t="str">
        <f aca="false">IF(ISBLANK(tblPagos[[#This Row],[DocBeneficiario]]),"",VLOOKUP(tblPagos[[#This Row],[DocBeneficiario]],TabProveedores[],3,FALSE()))</f>
        <v>INVERSIONES 2008, C.A.</v>
      </c>
      <c r="K571" s="16" t="s">
        <v>4502</v>
      </c>
      <c r="L571" s="17" t="n">
        <v>2011.37</v>
      </c>
      <c r="M571" s="18" t="n">
        <v>292.56</v>
      </c>
      <c r="N571" s="17" t="n">
        <v>2303.93</v>
      </c>
      <c r="O571" s="17" t="n">
        <v>219.42</v>
      </c>
      <c r="P571" s="17" t="n">
        <v>0</v>
      </c>
      <c r="Q571" s="17" t="n">
        <v>1.83</v>
      </c>
      <c r="R571" s="17" t="n">
        <f aca="false">N571-O571-P571-Q571</f>
        <v>2082.68</v>
      </c>
      <c r="S571" s="13" t="s">
        <v>4503</v>
      </c>
      <c r="T571" s="22" t="s">
        <v>4309</v>
      </c>
      <c r="U571" s="22" t="s">
        <v>3896</v>
      </c>
      <c r="V571" s="22" t="s">
        <v>3547</v>
      </c>
      <c r="W571" s="16" t="s">
        <v>3292</v>
      </c>
    </row>
    <row r="572" customFormat="false" ht="61.15" hidden="true" customHeight="false" outlineLevel="0" collapsed="false">
      <c r="A572" s="0" t="n">
        <v>114</v>
      </c>
      <c r="B572" s="15" t="n">
        <v>45496</v>
      </c>
      <c r="C572" s="14" t="s">
        <v>3296</v>
      </c>
      <c r="D572" s="12" t="s">
        <v>4504</v>
      </c>
      <c r="F572" s="0" t="n">
        <v>21096620</v>
      </c>
      <c r="G572" s="12" t="s">
        <v>834</v>
      </c>
      <c r="H572" s="16" t="str">
        <f aca="false">IF(ISBLANK(tblPagos[[#This Row],[CodigoPartida]]),"",VLOOKUP(tblPagos[[#This Row],[CodigoPartida]],Tabla2[],2,FALSE()))</f>
        <v>Relaciones sociales</v>
      </c>
      <c r="I572" s="12" t="s">
        <v>3014</v>
      </c>
      <c r="J572" s="16" t="str">
        <f aca="false">IF(ISBLANK(tblPagos[[#This Row],[DocBeneficiario]]),"",VLOOKUP(tblPagos[[#This Row],[DocBeneficiario]],TabProveedores[],3,FALSE()))</f>
        <v>INVERSIONES 2008, C.A.</v>
      </c>
      <c r="K572" s="16" t="s">
        <v>4505</v>
      </c>
      <c r="L572" s="17" t="n">
        <v>3019.45</v>
      </c>
      <c r="M572" s="18" t="n">
        <v>439.19</v>
      </c>
      <c r="N572" s="17" t="n">
        <v>3458.64</v>
      </c>
      <c r="O572" s="17" t="n">
        <v>329.39</v>
      </c>
      <c r="P572" s="17" t="n">
        <v>0</v>
      </c>
      <c r="Q572" s="17" t="n">
        <v>2.74</v>
      </c>
      <c r="R572" s="17" t="n">
        <f aca="false">N572-O572-P572-Q572</f>
        <v>3126.51</v>
      </c>
      <c r="S572" s="13" t="s">
        <v>4506</v>
      </c>
      <c r="T572" s="22" t="s">
        <v>4309</v>
      </c>
      <c r="U572" s="22" t="s">
        <v>3896</v>
      </c>
      <c r="V572" s="22" t="s">
        <v>3547</v>
      </c>
      <c r="W572" s="16" t="s">
        <v>3292</v>
      </c>
    </row>
    <row r="573" customFormat="false" ht="61.15" hidden="true" customHeight="false" outlineLevel="0" collapsed="false">
      <c r="A573" s="0" t="n">
        <v>115</v>
      </c>
      <c r="B573" s="15" t="n">
        <v>45496</v>
      </c>
      <c r="C573" s="14" t="s">
        <v>3296</v>
      </c>
      <c r="D573" s="12" t="s">
        <v>4507</v>
      </c>
      <c r="F573" s="0" t="n">
        <v>21097786</v>
      </c>
      <c r="G573" s="12" t="s">
        <v>848</v>
      </c>
      <c r="H573" s="16" t="str">
        <f aca="false">IF(ISBLANK(tblPagos[[#This Row],[CodigoPartida]]),"",VLOOKUP(tblPagos[[#This Row],[CodigoPartida]],Tabla2[],2,FALSE()))</f>
        <v>Viáticos y pasajes dentro del país</v>
      </c>
      <c r="I573" s="12" t="s">
        <v>2655</v>
      </c>
      <c r="J573" s="16" t="str">
        <f aca="false">IF(ISBLANK(tblPagos[[#This Row],[DocBeneficiario]]),"",VLOOKUP(tblPagos[[#This Row],[DocBeneficiario]],TabProveedores[],3,FALSE()))</f>
        <v>NELSON BELZAREZ</v>
      </c>
      <c r="K573" s="16" t="s">
        <v>4508</v>
      </c>
      <c r="L573" s="17" t="n">
        <v>10959</v>
      </c>
      <c r="M573" s="29" t="n">
        <v>0</v>
      </c>
      <c r="N573" s="17" t="n">
        <v>10959</v>
      </c>
      <c r="O573" s="17" t="n">
        <v>0</v>
      </c>
      <c r="P573" s="17" t="n">
        <v>0</v>
      </c>
      <c r="Q573" s="17" t="n">
        <v>0</v>
      </c>
      <c r="R573" s="17" t="n">
        <f aca="false">N573-O573-P573-Q573</f>
        <v>10959</v>
      </c>
      <c r="S573" s="26" t="s">
        <v>3302</v>
      </c>
      <c r="T573" s="13"/>
      <c r="U573" s="13"/>
      <c r="V573" s="22" t="s">
        <v>3547</v>
      </c>
      <c r="W573" s="16" t="s">
        <v>3309</v>
      </c>
    </row>
    <row r="574" customFormat="false" ht="46.25" hidden="true" customHeight="false" outlineLevel="0" collapsed="false">
      <c r="A574" s="0" t="n">
        <v>116</v>
      </c>
      <c r="B574" s="15" t="n">
        <v>45496</v>
      </c>
      <c r="C574" s="14" t="s">
        <v>3358</v>
      </c>
      <c r="D574" s="12" t="s">
        <v>4509</v>
      </c>
      <c r="F574" s="0" t="n">
        <v>21099240</v>
      </c>
      <c r="G574" s="12" t="s">
        <v>1503</v>
      </c>
      <c r="H574" s="16" t="str">
        <f aca="false">IF(ISBLANK(tblPagos[[#This Row],[CodigoPartida]]),"",VLOOKUP(tblPagos[[#This Row],[CodigoPartida]],Tabla2[],2,FALSE()))</f>
        <v>Donaciones corrientes a personas</v>
      </c>
      <c r="I574" s="12" t="s">
        <v>2999</v>
      </c>
      <c r="J574" s="16" t="str">
        <f aca="false">IF(ISBLANK(tblPagos[[#This Row],[DocBeneficiario]]),"",VLOOKUP(tblPagos[[#This Row],[DocBeneficiario]],TabProveedores[],3,FALSE()))</f>
        <v>MUNDO SOLINCA, C.A</v>
      </c>
      <c r="K574" s="16" t="s">
        <v>4510</v>
      </c>
      <c r="L574" s="17" t="n">
        <v>10959</v>
      </c>
      <c r="M574" s="18" t="n">
        <v>1753.44</v>
      </c>
      <c r="N574" s="17" t="n">
        <v>12712.44</v>
      </c>
      <c r="O574" s="17" t="n">
        <v>1315.08</v>
      </c>
      <c r="P574" s="17" t="n">
        <v>0</v>
      </c>
      <c r="Q574" s="17" t="n">
        <v>10.96</v>
      </c>
      <c r="R574" s="17" t="n">
        <f aca="false">N574-O574-P574-Q574</f>
        <v>11386.4</v>
      </c>
      <c r="S574" s="13" t="s">
        <v>4511</v>
      </c>
      <c r="T574" s="22" t="s">
        <v>4309</v>
      </c>
      <c r="U574" s="22" t="s">
        <v>3896</v>
      </c>
      <c r="V574" s="22" t="s">
        <v>3547</v>
      </c>
      <c r="W574" s="16" t="s">
        <v>3003</v>
      </c>
    </row>
    <row r="575" customFormat="false" ht="31.3" hidden="true" customHeight="false" outlineLevel="0" collapsed="false">
      <c r="A575" s="0" t="n">
        <v>117</v>
      </c>
      <c r="B575" s="15" t="n">
        <v>45496</v>
      </c>
      <c r="C575" s="14" t="s">
        <v>3296</v>
      </c>
      <c r="D575" s="12" t="s">
        <v>4512</v>
      </c>
      <c r="F575" s="0" t="n">
        <v>21101639</v>
      </c>
      <c r="G575" s="12" t="s">
        <v>1503</v>
      </c>
      <c r="H575" s="16" t="str">
        <f aca="false">IF(ISBLANK(tblPagos[[#This Row],[CodigoPartida]]),"",VLOOKUP(tblPagos[[#This Row],[CodigoPartida]],Tabla2[],2,FALSE()))</f>
        <v>Donaciones corrientes a personas</v>
      </c>
      <c r="I575" s="12" t="s">
        <v>3207</v>
      </c>
      <c r="J575" s="16" t="str">
        <f aca="false">IF(ISBLANK(tblPagos[[#This Row],[DocBeneficiario]]),"",VLOOKUP(tblPagos[[#This Row],[DocBeneficiario]],TabProveedores[],3,FALSE()))</f>
        <v>MARGELI SUAREZ</v>
      </c>
      <c r="K575" s="16" t="s">
        <v>4513</v>
      </c>
      <c r="L575" s="17" t="n">
        <v>7305</v>
      </c>
      <c r="M575" s="28" t="n">
        <v>0</v>
      </c>
      <c r="N575" s="17" t="n">
        <v>7305</v>
      </c>
      <c r="O575" s="17" t="n">
        <v>0</v>
      </c>
      <c r="P575" s="17" t="n">
        <v>0</v>
      </c>
      <c r="Q575" s="17" t="n">
        <v>0</v>
      </c>
      <c r="R575" s="17" t="n">
        <f aca="false">N575-O575-P575-Q575</f>
        <v>7305</v>
      </c>
      <c r="S575" s="26" t="s">
        <v>3302</v>
      </c>
      <c r="T575" s="13"/>
      <c r="U575" s="13"/>
      <c r="V575" s="22" t="s">
        <v>3547</v>
      </c>
      <c r="W575" s="16" t="s">
        <v>3003</v>
      </c>
    </row>
    <row r="576" customFormat="false" ht="61.15" hidden="true" customHeight="false" outlineLevel="0" collapsed="false">
      <c r="A576" s="0" t="n">
        <v>118</v>
      </c>
      <c r="B576" s="15" t="n">
        <v>45496</v>
      </c>
      <c r="C576" s="14" t="s">
        <v>3296</v>
      </c>
      <c r="D576" s="12" t="s">
        <v>4514</v>
      </c>
      <c r="F576" s="0" t="n">
        <v>21103052</v>
      </c>
      <c r="G576" s="12" t="s">
        <v>848</v>
      </c>
      <c r="H576" s="16" t="str">
        <f aca="false">IF(ISBLANK(tblPagos[[#This Row],[CodigoPartida]]),"",VLOOKUP(tblPagos[[#This Row],[CodigoPartida]],Tabla2[],2,FALSE()))</f>
        <v>Viáticos y pasajes dentro del país</v>
      </c>
      <c r="I576" s="12" t="s">
        <v>2865</v>
      </c>
      <c r="J576" s="16" t="str">
        <f aca="false">IF(ISBLANK(tblPagos[[#This Row],[DocBeneficiario]]),"",VLOOKUP(tblPagos[[#This Row],[DocBeneficiario]],TabProveedores[],3,FALSE()))</f>
        <v>MARIA TERESA MEDINA</v>
      </c>
      <c r="K576" s="16" t="s">
        <v>4508</v>
      </c>
      <c r="L576" s="17" t="n">
        <v>2345.23</v>
      </c>
      <c r="M576" s="28" t="n">
        <v>0</v>
      </c>
      <c r="N576" s="17" t="n">
        <v>2345.23</v>
      </c>
      <c r="O576" s="17" t="n">
        <v>0</v>
      </c>
      <c r="P576" s="17" t="n">
        <v>0</v>
      </c>
      <c r="Q576" s="17" t="n">
        <v>0</v>
      </c>
      <c r="R576" s="17" t="n">
        <f aca="false">N576-O576-P576-Q576</f>
        <v>2345.23</v>
      </c>
      <c r="S576" s="26" t="s">
        <v>3302</v>
      </c>
      <c r="T576" s="13"/>
      <c r="U576" s="13"/>
      <c r="V576" s="22" t="s">
        <v>3547</v>
      </c>
      <c r="W576" s="16" t="s">
        <v>3309</v>
      </c>
    </row>
    <row r="577" customFormat="false" ht="61.15" hidden="true" customHeight="false" outlineLevel="0" collapsed="false">
      <c r="A577" s="0" t="n">
        <v>119</v>
      </c>
      <c r="B577" s="15" t="n">
        <v>45498</v>
      </c>
      <c r="C577" s="14" t="s">
        <v>3296</v>
      </c>
      <c r="D577" s="12" t="s">
        <v>4515</v>
      </c>
      <c r="F577" s="0" t="n">
        <v>21153791</v>
      </c>
      <c r="G577" s="12" t="s">
        <v>1503</v>
      </c>
      <c r="H577" s="16" t="str">
        <f aca="false">IF(ISBLANK(tblPagos[[#This Row],[CodigoPartida]]),"",VLOOKUP(tblPagos[[#This Row],[CodigoPartida]],Tabla2[],2,FALSE()))</f>
        <v>Donaciones corrientes a personas</v>
      </c>
      <c r="I577" s="12" t="s">
        <v>3209</v>
      </c>
      <c r="J577" s="16" t="str">
        <f aca="false">IF(ISBLANK(tblPagos[[#This Row],[DocBeneficiario]]),"",VLOOKUP(tblPagos[[#This Row],[DocBeneficiario]],TabProveedores[],3,FALSE()))</f>
        <v>FERNANDO ALMEIDA</v>
      </c>
      <c r="K577" s="16" t="s">
        <v>4516</v>
      </c>
      <c r="L577" s="17" t="n">
        <v>8043</v>
      </c>
      <c r="M577" s="28" t="n">
        <v>0</v>
      </c>
      <c r="N577" s="17" t="n">
        <v>8043</v>
      </c>
      <c r="O577" s="17" t="n">
        <v>0</v>
      </c>
      <c r="P577" s="17" t="n">
        <v>0</v>
      </c>
      <c r="Q577" s="17" t="n">
        <v>0</v>
      </c>
      <c r="R577" s="17" t="n">
        <f aca="false">N577-O577-P577-Q577</f>
        <v>8043</v>
      </c>
      <c r="S577" s="26" t="s">
        <v>3302</v>
      </c>
      <c r="T577" s="13"/>
      <c r="U577" s="13"/>
      <c r="V577" s="22" t="s">
        <v>3547</v>
      </c>
      <c r="W577" s="16" t="s">
        <v>3329</v>
      </c>
    </row>
    <row r="578" customFormat="false" ht="61.15" hidden="true" customHeight="false" outlineLevel="0" collapsed="false">
      <c r="A578" s="0" t="n">
        <v>120</v>
      </c>
      <c r="B578" s="15" t="n">
        <v>45498</v>
      </c>
      <c r="C578" s="14" t="s">
        <v>3296</v>
      </c>
      <c r="D578" s="12" t="s">
        <v>4517</v>
      </c>
      <c r="F578" s="0" t="n">
        <v>21158296</v>
      </c>
      <c r="G578" s="12" t="s">
        <v>848</v>
      </c>
      <c r="H578" s="16" t="str">
        <f aca="false">IF(ISBLANK(tblPagos[[#This Row],[CodigoPartida]]),"",VLOOKUP(tblPagos[[#This Row],[CodigoPartida]],Tabla2[],2,FALSE()))</f>
        <v>Viáticos y pasajes dentro del país</v>
      </c>
      <c r="I578" s="12" t="s">
        <v>2674</v>
      </c>
      <c r="J578" s="16" t="str">
        <f aca="false">IF(ISBLANK(tblPagos[[#This Row],[DocBeneficiario]]),"",VLOOKUP(tblPagos[[#This Row],[DocBeneficiario]],TabProveedores[],3,FALSE()))</f>
        <v>JOAN HUERTA</v>
      </c>
      <c r="K578" s="16" t="s">
        <v>4508</v>
      </c>
      <c r="L578" s="17" t="n">
        <v>5637.55</v>
      </c>
      <c r="M578" s="28" t="n">
        <v>0</v>
      </c>
      <c r="N578" s="17" t="n">
        <v>5637.55</v>
      </c>
      <c r="O578" s="17" t="n">
        <v>0</v>
      </c>
      <c r="P578" s="17" t="n">
        <v>0</v>
      </c>
      <c r="Q578" s="17" t="n">
        <v>0</v>
      </c>
      <c r="R578" s="17" t="n">
        <f aca="false">N578-O578-P578-Q578</f>
        <v>5637.55</v>
      </c>
      <c r="S578" s="26" t="s">
        <v>3302</v>
      </c>
      <c r="T578" s="13"/>
      <c r="U578" s="13"/>
      <c r="V578" s="22" t="s">
        <v>3547</v>
      </c>
      <c r="W578" s="16" t="s">
        <v>3309</v>
      </c>
    </row>
    <row r="579" customFormat="false" ht="46.25" hidden="true" customHeight="false" outlineLevel="0" collapsed="false">
      <c r="A579" s="0" t="n">
        <v>121</v>
      </c>
      <c r="B579" s="15" t="n">
        <v>45498</v>
      </c>
      <c r="C579" s="14" t="s">
        <v>3296</v>
      </c>
      <c r="D579" s="12" t="s">
        <v>4518</v>
      </c>
      <c r="F579" s="0" t="n">
        <v>21161128</v>
      </c>
      <c r="G579" s="12" t="s">
        <v>1503</v>
      </c>
      <c r="H579" s="16" t="str">
        <f aca="false">IF(ISBLANK(tblPagos[[#This Row],[CodigoPartida]]),"",VLOOKUP(tblPagos[[#This Row],[CodigoPartida]],Tabla2[],2,FALSE()))</f>
        <v>Donaciones corrientes a personas</v>
      </c>
      <c r="I579" s="12" t="s">
        <v>2693</v>
      </c>
      <c r="J579" s="16" t="str">
        <f aca="false">IF(ISBLANK(tblPagos[[#This Row],[DocBeneficiario]]),"",VLOOKUP(tblPagos[[#This Row],[DocBeneficiario]],TabProveedores[],3,FALSE()))</f>
        <v>SUMINISTROS MEDIPAZ, C.A.</v>
      </c>
      <c r="K579" s="16" t="s">
        <v>4519</v>
      </c>
      <c r="L579" s="17" t="n">
        <v>54750</v>
      </c>
      <c r="M579" s="28" t="n">
        <v>0</v>
      </c>
      <c r="N579" s="17" t="n">
        <v>54750</v>
      </c>
      <c r="O579" s="17" t="n">
        <v>0</v>
      </c>
      <c r="P579" s="17" t="n">
        <v>0</v>
      </c>
      <c r="Q579" s="17" t="n">
        <v>0</v>
      </c>
      <c r="R579" s="17" t="n">
        <f aca="false">N579-O579-P579-Q579</f>
        <v>54750</v>
      </c>
      <c r="S579" s="13" t="s">
        <v>4520</v>
      </c>
      <c r="T579" s="13"/>
      <c r="U579" s="13"/>
      <c r="V579" s="22" t="s">
        <v>3547</v>
      </c>
      <c r="W579" s="16" t="s">
        <v>3003</v>
      </c>
    </row>
    <row r="580" customFormat="false" ht="61.15" hidden="true" customHeight="false" outlineLevel="0" collapsed="false">
      <c r="A580" s="0" t="n">
        <v>122</v>
      </c>
      <c r="B580" s="15" t="n">
        <v>45498</v>
      </c>
      <c r="C580" s="14" t="s">
        <v>3296</v>
      </c>
      <c r="D580" s="12" t="s">
        <v>4521</v>
      </c>
      <c r="F580" s="0" t="n">
        <v>21162407</v>
      </c>
      <c r="G580" s="12" t="s">
        <v>30</v>
      </c>
      <c r="H580" s="16" t="str">
        <f aca="false">IF(ISBLANK(tblPagos[[#This Row],[CodigoPartida]]),"",VLOOKUP(tblPagos[[#This Row],[CodigoPartida]],Tabla2[],2,FALSE()))</f>
        <v>Remuneraciones por honorarios profesionales</v>
      </c>
      <c r="I580" s="12" t="s">
        <v>2904</v>
      </c>
      <c r="J580" s="16" t="str">
        <f aca="false">IF(ISBLANK(tblPagos[[#This Row],[DocBeneficiario]]),"",VLOOKUP(tblPagos[[#This Row],[DocBeneficiario]],TabProveedores[],3,FALSE()))</f>
        <v>ROBERTH GUTIERREZ</v>
      </c>
      <c r="K580" s="16" t="s">
        <v>4522</v>
      </c>
      <c r="L580" s="17" t="n">
        <v>18475.78</v>
      </c>
      <c r="M580" s="18" t="n">
        <v>2956.12</v>
      </c>
      <c r="N580" s="17" t="n">
        <v>21431.9</v>
      </c>
      <c r="O580" s="17" t="n">
        <v>2956.12</v>
      </c>
      <c r="P580" s="17" t="n">
        <v>177.26</v>
      </c>
      <c r="Q580" s="17" t="n">
        <v>18.48</v>
      </c>
      <c r="R580" s="17" t="n">
        <f aca="false">N580-O580-P580-Q580</f>
        <v>18280.04</v>
      </c>
      <c r="S580" s="13" t="s">
        <v>4523</v>
      </c>
      <c r="T580" s="22" t="s">
        <v>4309</v>
      </c>
      <c r="U580" s="22" t="s">
        <v>3896</v>
      </c>
      <c r="V580" s="22" t="s">
        <v>3547</v>
      </c>
      <c r="W580" s="16" t="s">
        <v>3545</v>
      </c>
    </row>
    <row r="581" customFormat="false" ht="46.25" hidden="true" customHeight="false" outlineLevel="0" collapsed="false">
      <c r="A581" s="0" t="n">
        <v>123</v>
      </c>
      <c r="B581" s="15" t="n">
        <v>45499</v>
      </c>
      <c r="C581" s="14" t="s">
        <v>3296</v>
      </c>
      <c r="D581" s="12" t="s">
        <v>4524</v>
      </c>
      <c r="F581" s="0" t="n">
        <v>21194436</v>
      </c>
      <c r="G581" s="12" t="s">
        <v>1503</v>
      </c>
      <c r="H581" s="16" t="str">
        <f aca="false">IF(ISBLANK(tblPagos[[#This Row],[CodigoPartida]]),"",VLOOKUP(tblPagos[[#This Row],[CodigoPartida]],Tabla2[],2,FALSE()))</f>
        <v>Donaciones corrientes a personas</v>
      </c>
      <c r="I581" s="12" t="s">
        <v>2693</v>
      </c>
      <c r="J581" s="16" t="str">
        <f aca="false">IF(ISBLANK(tblPagos[[#This Row],[DocBeneficiario]]),"",VLOOKUP(tblPagos[[#This Row],[DocBeneficiario]],TabProveedores[],3,FALSE()))</f>
        <v>SUMINISTROS MEDIPAZ, C.A.</v>
      </c>
      <c r="K581" s="16" t="s">
        <v>4525</v>
      </c>
      <c r="L581" s="17" t="n">
        <v>31755</v>
      </c>
      <c r="M581" s="28" t="n">
        <v>0</v>
      </c>
      <c r="N581" s="17" t="n">
        <v>31755</v>
      </c>
      <c r="O581" s="17" t="n">
        <v>0</v>
      </c>
      <c r="P581" s="17" t="n">
        <v>0</v>
      </c>
      <c r="Q581" s="17" t="n">
        <v>0</v>
      </c>
      <c r="R581" s="17" t="n">
        <f aca="false">N581-O581-P581-Q581</f>
        <v>31755</v>
      </c>
      <c r="S581" s="13" t="s">
        <v>4526</v>
      </c>
      <c r="T581" s="13"/>
      <c r="U581" s="13"/>
      <c r="V581" s="22" t="s">
        <v>3547</v>
      </c>
      <c r="W581" s="16" t="s">
        <v>3003</v>
      </c>
    </row>
    <row r="582" customFormat="false" ht="76.1" hidden="true" customHeight="false" outlineLevel="0" collapsed="false">
      <c r="A582" s="0" t="n">
        <v>124</v>
      </c>
      <c r="B582" s="15" t="n">
        <v>45499</v>
      </c>
      <c r="C582" s="14" t="s">
        <v>3296</v>
      </c>
      <c r="D582" s="12" t="s">
        <v>4527</v>
      </c>
      <c r="F582" s="0" t="n">
        <v>21199892</v>
      </c>
      <c r="G582" s="12" t="s">
        <v>848</v>
      </c>
      <c r="H582" s="16" t="str">
        <f aca="false">IF(ISBLANK(tblPagos[[#This Row],[CodigoPartida]]),"",VLOOKUP(tblPagos[[#This Row],[CodigoPartida]],Tabla2[],2,FALSE()))</f>
        <v>Viáticos y pasajes dentro del país</v>
      </c>
      <c r="I582" s="12" t="s">
        <v>2655</v>
      </c>
      <c r="J582" s="16" t="str">
        <f aca="false">IF(ISBLANK(tblPagos[[#This Row],[DocBeneficiario]]),"",VLOOKUP(tblPagos[[#This Row],[DocBeneficiario]],TabProveedores[],3,FALSE()))</f>
        <v>NELSON BELZAREZ</v>
      </c>
      <c r="K582" s="16" t="s">
        <v>4528</v>
      </c>
      <c r="L582" s="17" t="n">
        <v>1953.37</v>
      </c>
      <c r="M582" s="28" t="n">
        <v>0</v>
      </c>
      <c r="N582" s="17" t="n">
        <v>1953.37</v>
      </c>
      <c r="O582" s="17" t="n">
        <v>0</v>
      </c>
      <c r="P582" s="17" t="n">
        <v>0</v>
      </c>
      <c r="Q582" s="17" t="n">
        <v>0</v>
      </c>
      <c r="R582" s="17" t="n">
        <f aca="false">N582-O582-P582-Q582</f>
        <v>1953.37</v>
      </c>
      <c r="S582" s="26" t="s">
        <v>3302</v>
      </c>
      <c r="T582" s="13"/>
      <c r="U582" s="13"/>
      <c r="V582" s="22" t="s">
        <v>3547</v>
      </c>
      <c r="W582" s="16" t="s">
        <v>3309</v>
      </c>
    </row>
    <row r="583" customFormat="false" ht="46.25" hidden="true" customHeight="false" outlineLevel="0" collapsed="false">
      <c r="A583" s="0" t="n">
        <v>125</v>
      </c>
      <c r="B583" s="15" t="n">
        <v>45503</v>
      </c>
      <c r="C583" s="14" t="s">
        <v>3296</v>
      </c>
      <c r="D583" s="12" t="s">
        <v>4529</v>
      </c>
      <c r="F583" s="0" t="n">
        <v>21280190</v>
      </c>
      <c r="G583" s="12" t="s">
        <v>848</v>
      </c>
      <c r="H583" s="16" t="str">
        <f aca="false">IF(ISBLANK(tblPagos[[#This Row],[CodigoPartida]]),"",VLOOKUP(tblPagos[[#This Row],[CodigoPartida]],Tabla2[],2,FALSE()))</f>
        <v>Viáticos y pasajes dentro del país</v>
      </c>
      <c r="I583" s="12" t="s">
        <v>2652</v>
      </c>
      <c r="J583" s="16" t="str">
        <f aca="false">IF(ISBLANK(tblPagos[[#This Row],[DocBeneficiario]]),"",VLOOKUP(tblPagos[[#This Row],[DocBeneficiario]],TabProveedores[],3,FALSE()))</f>
        <v>MERLIN RODRIGUEZ</v>
      </c>
      <c r="K583" s="16" t="s">
        <v>4530</v>
      </c>
      <c r="L583" s="17" t="n">
        <v>3756.19</v>
      </c>
      <c r="M583" s="28" t="n">
        <v>0</v>
      </c>
      <c r="N583" s="17" t="n">
        <v>3756.19</v>
      </c>
      <c r="O583" s="17" t="n">
        <v>0</v>
      </c>
      <c r="P583" s="17" t="n">
        <v>0</v>
      </c>
      <c r="Q583" s="17" t="n">
        <v>0</v>
      </c>
      <c r="R583" s="17" t="n">
        <f aca="false">N583-O583-P583-Q583</f>
        <v>3756.19</v>
      </c>
      <c r="S583" s="26" t="s">
        <v>3302</v>
      </c>
      <c r="T583" s="13"/>
      <c r="U583" s="13"/>
      <c r="V583" s="22" t="s">
        <v>3547</v>
      </c>
      <c r="W583" s="16" t="s">
        <v>3309</v>
      </c>
    </row>
    <row r="584" customFormat="false" ht="76.1" hidden="true" customHeight="false" outlineLevel="0" collapsed="false">
      <c r="A584" s="0" t="n">
        <v>126</v>
      </c>
      <c r="B584" s="15" t="n">
        <v>45503</v>
      </c>
      <c r="C584" s="14" t="s">
        <v>3296</v>
      </c>
      <c r="D584" s="12" t="s">
        <v>4531</v>
      </c>
      <c r="F584" s="0" t="n">
        <v>21280916</v>
      </c>
      <c r="G584" s="12" t="s">
        <v>28</v>
      </c>
      <c r="H584" s="16" t="str">
        <f aca="false">IF(ISBLANK(tblPagos[[#This Row],[CodigoPartida]]),"",VLOOKUP(tblPagos[[#This Row],[CodigoPartida]],Tabla2[],2,FALSE()))</f>
        <v>Remuneraciones al personal contratado a tiempo determinado</v>
      </c>
      <c r="I584" s="12" t="s">
        <v>3027</v>
      </c>
      <c r="J584" s="16" t="str">
        <f aca="false">IF(ISBLANK(tblPagos[[#This Row],[DocBeneficiario]]),"",VLOOKUP(tblPagos[[#This Row],[DocBeneficiario]],TabProveedores[],3,FALSE()))</f>
        <v>DANIEL MOLERO</v>
      </c>
      <c r="K584" s="16" t="s">
        <v>4430</v>
      </c>
      <c r="L584" s="17" t="n">
        <v>2315</v>
      </c>
      <c r="M584" s="28" t="n">
        <v>0</v>
      </c>
      <c r="N584" s="17" t="n">
        <v>2315</v>
      </c>
      <c r="O584" s="17" t="n">
        <v>0</v>
      </c>
      <c r="P584" s="17" t="n">
        <v>0</v>
      </c>
      <c r="Q584" s="17" t="n">
        <v>0</v>
      </c>
      <c r="R584" s="17" t="n">
        <f aca="false">N584-O584-P584-Q584</f>
        <v>2315</v>
      </c>
      <c r="S584" s="26" t="s">
        <v>3302</v>
      </c>
      <c r="T584" s="13"/>
      <c r="U584" s="13"/>
      <c r="V584" s="22" t="s">
        <v>3547</v>
      </c>
      <c r="W584" s="16" t="s">
        <v>4431</v>
      </c>
    </row>
    <row r="585" customFormat="false" ht="31.3" hidden="true" customHeight="false" outlineLevel="0" collapsed="false">
      <c r="A585" s="0" t="n">
        <v>127</v>
      </c>
      <c r="B585" s="15" t="n">
        <v>45503</v>
      </c>
      <c r="C585" s="14" t="s">
        <v>3506</v>
      </c>
      <c r="D585" s="12" t="s">
        <v>4532</v>
      </c>
      <c r="G585" s="12" t="s">
        <v>8</v>
      </c>
      <c r="H585" s="16" t="str">
        <f aca="false">IF(ISBLANK(tblPagos[[#This Row],[CodigoPartida]]),"",VLOOKUP(tblPagos[[#This Row],[CodigoPartida]],Tabla2[],2,FALSE()))</f>
        <v>Sueldos básicos personal fijo a tiempo completo</v>
      </c>
      <c r="I585" s="12" t="s">
        <v>2601</v>
      </c>
      <c r="J585" s="16" t="str">
        <f aca="false">IF(ISBLANK(tblPagos[[#This Row],[DocBeneficiario]]),"",VLOOKUP(tblPagos[[#This Row],[DocBeneficiario]],TabProveedores[],3,FALSE()))</f>
        <v>LOTERIA DEL ZULIA</v>
      </c>
      <c r="K585" s="16" t="s">
        <v>4533</v>
      </c>
      <c r="L585" s="17" t="n">
        <v>37632.38</v>
      </c>
      <c r="M585" s="28" t="n">
        <v>0</v>
      </c>
      <c r="N585" s="17" t="n">
        <v>37632.38</v>
      </c>
      <c r="O585" s="17" t="n">
        <v>0</v>
      </c>
      <c r="P585" s="17" t="n">
        <v>0</v>
      </c>
      <c r="Q585" s="17" t="n">
        <v>0</v>
      </c>
      <c r="R585" s="17" t="n">
        <f aca="false">N585-O585-P585-Q585</f>
        <v>37632.38</v>
      </c>
      <c r="S585" s="26" t="s">
        <v>3302</v>
      </c>
      <c r="T585" s="13"/>
      <c r="U585" s="13"/>
      <c r="V585" s="22" t="s">
        <v>1704</v>
      </c>
      <c r="W585" s="16" t="s">
        <v>3509</v>
      </c>
    </row>
    <row r="586" customFormat="false" ht="31.3" hidden="true" customHeight="false" outlineLevel="0" collapsed="false">
      <c r="A586" s="0" t="n">
        <v>127</v>
      </c>
      <c r="B586" s="15" t="n">
        <v>45503</v>
      </c>
      <c r="C586" s="14" t="s">
        <v>3506</v>
      </c>
      <c r="D586" s="12" t="s">
        <v>4532</v>
      </c>
      <c r="G586" s="12" t="s">
        <v>78</v>
      </c>
      <c r="H586" s="16" t="str">
        <f aca="false">IF(ISBLANK(tblPagos[[#This Row],[CodigoPartida]]),"",VLOOKUP(tblPagos[[#This Row],[CodigoPartida]],Tabla2[],2,FALSE()))</f>
        <v>Primas por hijos e hijas al personal empleado</v>
      </c>
      <c r="I586" s="12" t="s">
        <v>2601</v>
      </c>
      <c r="J586" s="16" t="str">
        <f aca="false">IF(ISBLANK(tblPagos[[#This Row],[DocBeneficiario]]),"",VLOOKUP(tblPagos[[#This Row],[DocBeneficiario]],TabProveedores[],3,FALSE()))</f>
        <v>LOTERIA DEL ZULIA</v>
      </c>
      <c r="K586" s="16" t="s">
        <v>4533</v>
      </c>
      <c r="L586" s="17" t="n">
        <v>112.5</v>
      </c>
      <c r="M586" s="28" t="n">
        <v>0</v>
      </c>
      <c r="N586" s="17" t="n">
        <v>112.5</v>
      </c>
      <c r="O586" s="17" t="n">
        <v>0</v>
      </c>
      <c r="P586" s="17" t="n">
        <v>0</v>
      </c>
      <c r="Q586" s="17" t="n">
        <v>0</v>
      </c>
      <c r="R586" s="17" t="n">
        <f aca="false">N586-O586-P586-Q586</f>
        <v>112.5</v>
      </c>
      <c r="S586" s="26" t="s">
        <v>3302</v>
      </c>
      <c r="T586" s="13"/>
      <c r="U586" s="13"/>
      <c r="V586" s="22" t="s">
        <v>1704</v>
      </c>
      <c r="W586" s="16" t="s">
        <v>3509</v>
      </c>
    </row>
    <row r="587" customFormat="false" ht="46.25" hidden="true" customHeight="false" outlineLevel="0" collapsed="false">
      <c r="A587" s="0" t="n">
        <v>127</v>
      </c>
      <c r="B587" s="15" t="n">
        <v>45503</v>
      </c>
      <c r="C587" s="14" t="s">
        <v>3506</v>
      </c>
      <c r="D587" s="12" t="s">
        <v>4532</v>
      </c>
      <c r="G587" s="12" t="s">
        <v>86</v>
      </c>
      <c r="H587" s="16" t="str">
        <f aca="false">IF(ISBLANK(tblPagos[[#This Row],[CodigoPartida]]),"",VLOOKUP(tblPagos[[#This Row],[CodigoPartida]],Tabla2[],2,FALSE()))</f>
        <v>Primas de profesionalización al personal empleado</v>
      </c>
      <c r="I587" s="12" t="s">
        <v>2601</v>
      </c>
      <c r="J587" s="16" t="str">
        <f aca="false">IF(ISBLANK(tblPagos[[#This Row],[DocBeneficiario]]),"",VLOOKUP(tblPagos[[#This Row],[DocBeneficiario]],TabProveedores[],3,FALSE()))</f>
        <v>LOTERIA DEL ZULIA</v>
      </c>
      <c r="K587" s="16" t="s">
        <v>4533</v>
      </c>
      <c r="L587" s="17" t="n">
        <v>538.65</v>
      </c>
      <c r="M587" s="28" t="n">
        <v>0</v>
      </c>
      <c r="N587" s="17" t="n">
        <v>538.65</v>
      </c>
      <c r="O587" s="17" t="n">
        <v>0</v>
      </c>
      <c r="P587" s="17" t="n">
        <v>0</v>
      </c>
      <c r="Q587" s="17" t="n">
        <v>0</v>
      </c>
      <c r="R587" s="17" t="n">
        <f aca="false">N587-O587-P587-Q587</f>
        <v>538.65</v>
      </c>
      <c r="S587" s="26" t="s">
        <v>3302</v>
      </c>
      <c r="T587" s="13"/>
      <c r="U587" s="13"/>
      <c r="V587" s="22" t="s">
        <v>1704</v>
      </c>
      <c r="W587" s="16" t="s">
        <v>3509</v>
      </c>
    </row>
    <row r="588" customFormat="false" ht="31.3" hidden="true" customHeight="false" outlineLevel="0" collapsed="false">
      <c r="A588" s="0" t="n">
        <v>127</v>
      </c>
      <c r="B588" s="15" t="n">
        <v>45503</v>
      </c>
      <c r="C588" s="14" t="s">
        <v>3506</v>
      </c>
      <c r="D588" s="12" t="s">
        <v>4532</v>
      </c>
      <c r="G588" s="12" t="s">
        <v>88</v>
      </c>
      <c r="H588" s="16" t="str">
        <f aca="false">IF(ISBLANK(tblPagos[[#This Row],[CodigoPartida]]),"",VLOOKUP(tblPagos[[#This Row],[CodigoPartida]],Tabla2[],2,FALSE()))</f>
        <v>Primas por antigüedad al personal empleado</v>
      </c>
      <c r="I588" s="12" t="s">
        <v>2601</v>
      </c>
      <c r="J588" s="16" t="str">
        <f aca="false">IF(ISBLANK(tblPagos[[#This Row],[DocBeneficiario]]),"",VLOOKUP(tblPagos[[#This Row],[DocBeneficiario]],TabProveedores[],3,FALSE()))</f>
        <v>LOTERIA DEL ZULIA</v>
      </c>
      <c r="K588" s="16" t="s">
        <v>4533</v>
      </c>
      <c r="L588" s="17" t="n">
        <v>203.83</v>
      </c>
      <c r="M588" s="28" t="n">
        <v>0</v>
      </c>
      <c r="N588" s="17" t="n">
        <v>203.83</v>
      </c>
      <c r="O588" s="17" t="n">
        <v>0</v>
      </c>
      <c r="P588" s="17" t="n">
        <v>0</v>
      </c>
      <c r="Q588" s="17" t="n">
        <v>0</v>
      </c>
      <c r="R588" s="17" t="n">
        <f aca="false">N588-O588-P588-Q588</f>
        <v>203.83</v>
      </c>
      <c r="S588" s="26" t="s">
        <v>3302</v>
      </c>
      <c r="T588" s="13"/>
      <c r="U588" s="13"/>
      <c r="V588" s="22" t="s">
        <v>1704</v>
      </c>
      <c r="W588" s="16" t="s">
        <v>3509</v>
      </c>
    </row>
    <row r="589" customFormat="false" ht="46.25" hidden="true" customHeight="false" outlineLevel="0" collapsed="false">
      <c r="A589" s="0" t="n">
        <v>127</v>
      </c>
      <c r="B589" s="15" t="n">
        <v>45503</v>
      </c>
      <c r="C589" s="14" t="s">
        <v>3506</v>
      </c>
      <c r="D589" s="12" t="s">
        <v>4532</v>
      </c>
      <c r="G589" s="12" t="s">
        <v>174</v>
      </c>
      <c r="H589" s="16" t="str">
        <f aca="false">IF(ISBLANK(tblPagos[[#This Row],[CodigoPartida]]),"",VLOOKUP(tblPagos[[#This Row],[CodigoPartida]],Tabla2[],2,FALSE()))</f>
        <v>Bono compensatorio de alimentación al personal empleado</v>
      </c>
      <c r="I589" s="12" t="s">
        <v>2601</v>
      </c>
      <c r="J589" s="16" t="str">
        <f aca="false">IF(ISBLANK(tblPagos[[#This Row],[DocBeneficiario]]),"",VLOOKUP(tblPagos[[#This Row],[DocBeneficiario]],TabProveedores[],3,FALSE()))</f>
        <v>LOTERIA DEL ZULIA</v>
      </c>
      <c r="K589" s="16" t="s">
        <v>4533</v>
      </c>
      <c r="L589" s="17" t="n">
        <v>35040</v>
      </c>
      <c r="M589" s="28" t="n">
        <v>0</v>
      </c>
      <c r="N589" s="17" t="n">
        <v>35040</v>
      </c>
      <c r="O589" s="17" t="n">
        <v>0</v>
      </c>
      <c r="P589" s="17" t="n">
        <v>0</v>
      </c>
      <c r="Q589" s="17" t="n">
        <v>0</v>
      </c>
      <c r="R589" s="17" t="n">
        <f aca="false">N589-O589-P589-Q589</f>
        <v>35040</v>
      </c>
      <c r="S589" s="26" t="s">
        <v>3302</v>
      </c>
      <c r="T589" s="13"/>
      <c r="U589" s="13"/>
      <c r="V589" s="22" t="s">
        <v>1704</v>
      </c>
      <c r="W589" s="16" t="s">
        <v>3509</v>
      </c>
    </row>
    <row r="590" customFormat="false" ht="31.3" hidden="true" customHeight="false" outlineLevel="0" collapsed="false">
      <c r="A590" s="0" t="n">
        <v>127</v>
      </c>
      <c r="B590" s="15" t="n">
        <v>45503</v>
      </c>
      <c r="C590" s="14" t="s">
        <v>3506</v>
      </c>
      <c r="D590" s="12" t="s">
        <v>4532</v>
      </c>
      <c r="G590" s="12" t="s">
        <v>242</v>
      </c>
      <c r="H590" s="16" t="str">
        <f aca="false">IF(ISBLANK(tblPagos[[#This Row],[CodigoPartida]]),"",VLOOKUP(tblPagos[[#This Row],[CodigoPartida]],Tabla2[],2,FALSE()))</f>
        <v>Otros complementos al personal empleado</v>
      </c>
      <c r="I590" s="12" t="s">
        <v>2601</v>
      </c>
      <c r="J590" s="16" t="str">
        <f aca="false">IF(ISBLANK(tblPagos[[#This Row],[DocBeneficiario]]),"",VLOOKUP(tblPagos[[#This Row],[DocBeneficiario]],TabProveedores[],3,FALSE()))</f>
        <v>LOTERIA DEL ZULIA</v>
      </c>
      <c r="K590" s="16" t="s">
        <v>4533</v>
      </c>
      <c r="L590" s="17" t="n">
        <v>150</v>
      </c>
      <c r="M590" s="28" t="n">
        <v>0</v>
      </c>
      <c r="N590" s="17" t="n">
        <v>150</v>
      </c>
      <c r="O590" s="17" t="n">
        <v>0</v>
      </c>
      <c r="P590" s="17" t="n">
        <v>0</v>
      </c>
      <c r="Q590" s="17" t="n">
        <v>0</v>
      </c>
      <c r="R590" s="17" t="n">
        <f aca="false">N590-O590-P590-Q590</f>
        <v>150</v>
      </c>
      <c r="S590" s="26" t="s">
        <v>3302</v>
      </c>
      <c r="T590" s="13"/>
      <c r="U590" s="13"/>
      <c r="V590" s="22" t="s">
        <v>1704</v>
      </c>
      <c r="W590" s="16" t="s">
        <v>3509</v>
      </c>
    </row>
    <row r="591" customFormat="false" ht="31.3" hidden="true" customHeight="false" outlineLevel="0" collapsed="false">
      <c r="A591" s="0" t="n">
        <v>127</v>
      </c>
      <c r="B591" s="15" t="n">
        <v>45503</v>
      </c>
      <c r="C591" s="14" t="s">
        <v>3506</v>
      </c>
      <c r="D591" s="12" t="s">
        <v>4532</v>
      </c>
      <c r="G591" s="12" t="s">
        <v>256</v>
      </c>
      <c r="H591" s="16" t="str">
        <f aca="false">IF(ISBLANK(tblPagos[[#This Row],[CodigoPartida]]),"",VLOOKUP(tblPagos[[#This Row],[CodigoPartida]],Tabla2[],2,FALSE()))</f>
        <v>Bono vacacional al personal empleado</v>
      </c>
      <c r="I591" s="12" t="s">
        <v>2601</v>
      </c>
      <c r="J591" s="16" t="str">
        <f aca="false">IF(ISBLANK(tblPagos[[#This Row],[DocBeneficiario]]),"",VLOOKUP(tblPagos[[#This Row],[DocBeneficiario]],TabProveedores[],3,FALSE()))</f>
        <v>LOTERIA DEL ZULIA</v>
      </c>
      <c r="K591" s="16" t="s">
        <v>4533</v>
      </c>
      <c r="L591" s="17" t="n">
        <v>14498.32</v>
      </c>
      <c r="M591" s="28" t="n">
        <v>0</v>
      </c>
      <c r="N591" s="17" t="n">
        <v>14498.32</v>
      </c>
      <c r="O591" s="17" t="n">
        <v>0</v>
      </c>
      <c r="P591" s="17" t="n">
        <v>0</v>
      </c>
      <c r="Q591" s="17" t="n">
        <v>0</v>
      </c>
      <c r="R591" s="17" t="n">
        <f aca="false">N591-O591-P591-Q591</f>
        <v>14498.32</v>
      </c>
      <c r="S591" s="26" t="s">
        <v>3302</v>
      </c>
      <c r="T591" s="13"/>
      <c r="U591" s="13"/>
      <c r="V591" s="22" t="s">
        <v>1704</v>
      </c>
      <c r="W591" s="16" t="s">
        <v>3509</v>
      </c>
    </row>
    <row r="592" customFormat="false" ht="61.15" hidden="true" customHeight="false" outlineLevel="0" collapsed="false">
      <c r="A592" s="0" t="n">
        <v>128</v>
      </c>
      <c r="B592" s="15" t="n">
        <v>45504</v>
      </c>
      <c r="C592" s="14" t="s">
        <v>3296</v>
      </c>
      <c r="D592" s="12" t="s">
        <v>4534</v>
      </c>
      <c r="F592" s="0" t="n">
        <v>30459983</v>
      </c>
      <c r="G592" s="12" t="s">
        <v>294</v>
      </c>
      <c r="H592" s="16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2" s="12" t="s">
        <v>2821</v>
      </c>
      <c r="J592" s="16" t="str">
        <f aca="false">IF(ISBLANK(tblPagos[[#This Row],[DocBeneficiario]]),"",VLOOKUP(tblPagos[[#This Row],[DocBeneficiario]],TabProveedores[],3,FALSE()))</f>
        <v>BANAVIH</v>
      </c>
      <c r="K592" s="16" t="s">
        <v>4535</v>
      </c>
      <c r="L592" s="17" t="n">
        <v>96.39</v>
      </c>
      <c r="M592" s="28" t="n">
        <v>0</v>
      </c>
      <c r="N592" s="17" t="n">
        <v>96.39</v>
      </c>
      <c r="O592" s="17" t="n">
        <v>0</v>
      </c>
      <c r="P592" s="17" t="n">
        <v>0</v>
      </c>
      <c r="Q592" s="17" t="n">
        <v>0</v>
      </c>
      <c r="R592" s="17" t="n">
        <f aca="false">N592-O592-P592-Q592</f>
        <v>96.39</v>
      </c>
      <c r="S592" s="26" t="s">
        <v>3302</v>
      </c>
      <c r="T592" s="13"/>
      <c r="U592" s="13"/>
      <c r="V592" s="22" t="s">
        <v>3547</v>
      </c>
      <c r="W592" s="16" t="s">
        <v>2822</v>
      </c>
    </row>
    <row r="593" customFormat="false" ht="61.15" hidden="true" customHeight="false" outlineLevel="0" collapsed="false">
      <c r="A593" s="0" t="n">
        <v>129</v>
      </c>
      <c r="B593" s="15" t="n">
        <v>45504</v>
      </c>
      <c r="C593" s="14" t="s">
        <v>4467</v>
      </c>
      <c r="D593" s="12" t="s">
        <v>4536</v>
      </c>
      <c r="F593" s="0" t="n">
        <v>30466709</v>
      </c>
      <c r="G593" s="12" t="s">
        <v>294</v>
      </c>
      <c r="H593" s="16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3" s="12" t="s">
        <v>2821</v>
      </c>
      <c r="J593" s="16" t="str">
        <f aca="false">IF(ISBLANK(tblPagos[[#This Row],[DocBeneficiario]]),"",VLOOKUP(tblPagos[[#This Row],[DocBeneficiario]],TabProveedores[],3,FALSE()))</f>
        <v>BANAVIH</v>
      </c>
      <c r="K593" s="16" t="s">
        <v>4537</v>
      </c>
      <c r="L593" s="17" t="n">
        <v>100.91</v>
      </c>
      <c r="M593" s="28" t="n">
        <v>0</v>
      </c>
      <c r="N593" s="17" t="n">
        <v>100.91</v>
      </c>
      <c r="O593" s="17" t="n">
        <v>0</v>
      </c>
      <c r="P593" s="17" t="n">
        <v>0</v>
      </c>
      <c r="Q593" s="17" t="n">
        <v>0</v>
      </c>
      <c r="R593" s="17" t="n">
        <f aca="false">N593-O593-P593-Q593</f>
        <v>100.91</v>
      </c>
      <c r="S593" s="26" t="s">
        <v>3302</v>
      </c>
      <c r="T593" s="13"/>
      <c r="U593" s="13"/>
      <c r="V593" s="22" t="s">
        <v>3547</v>
      </c>
      <c r="W593" s="16" t="s">
        <v>2822</v>
      </c>
    </row>
    <row r="594" customFormat="false" ht="61.15" hidden="true" customHeight="false" outlineLevel="0" collapsed="false">
      <c r="A594" s="0" t="n">
        <v>130</v>
      </c>
      <c r="B594" s="15" t="n">
        <v>45504</v>
      </c>
      <c r="C594" s="14" t="s">
        <v>3296</v>
      </c>
      <c r="D594" s="12" t="s">
        <v>4538</v>
      </c>
      <c r="F594" s="0" t="n">
        <v>30473816</v>
      </c>
      <c r="G594" s="12" t="s">
        <v>294</v>
      </c>
      <c r="H594" s="16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4" s="12" t="s">
        <v>2821</v>
      </c>
      <c r="J594" s="16" t="str">
        <f aca="false">IF(ISBLANK(tblPagos[[#This Row],[DocBeneficiario]]),"",VLOOKUP(tblPagos[[#This Row],[DocBeneficiario]],TabProveedores[],3,FALSE()))</f>
        <v>BANAVIH</v>
      </c>
      <c r="K594" s="16" t="s">
        <v>4539</v>
      </c>
      <c r="L594" s="17" t="n">
        <v>104.57</v>
      </c>
      <c r="M594" s="28" t="n">
        <v>0</v>
      </c>
      <c r="N594" s="17" t="n">
        <v>104.57</v>
      </c>
      <c r="O594" s="17" t="n">
        <v>0</v>
      </c>
      <c r="P594" s="17" t="n">
        <v>0</v>
      </c>
      <c r="Q594" s="17" t="n">
        <v>0</v>
      </c>
      <c r="R594" s="17" t="n">
        <f aca="false">N594-O594-P594-Q594</f>
        <v>104.57</v>
      </c>
      <c r="S594" s="26" t="s">
        <v>3302</v>
      </c>
      <c r="T594" s="13"/>
      <c r="U594" s="13"/>
      <c r="V594" s="22" t="s">
        <v>3547</v>
      </c>
      <c r="W594" s="16" t="s">
        <v>2822</v>
      </c>
    </row>
    <row r="595" customFormat="false" ht="61.15" hidden="true" customHeight="false" outlineLevel="0" collapsed="false">
      <c r="A595" s="0" t="n">
        <v>131</v>
      </c>
      <c r="B595" s="15" t="n">
        <v>45504</v>
      </c>
      <c r="C595" s="14" t="s">
        <v>3296</v>
      </c>
      <c r="D595" s="12" t="s">
        <v>4540</v>
      </c>
      <c r="F595" s="0" t="n">
        <v>30477355</v>
      </c>
      <c r="G595" s="12" t="s">
        <v>294</v>
      </c>
      <c r="H595" s="16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5" s="12" t="s">
        <v>2821</v>
      </c>
      <c r="J595" s="16" t="str">
        <f aca="false">IF(ISBLANK(tblPagos[[#This Row],[DocBeneficiario]]),"",VLOOKUP(tblPagos[[#This Row],[DocBeneficiario]],TabProveedores[],3,FALSE()))</f>
        <v>BANAVIH</v>
      </c>
      <c r="K595" s="16" t="s">
        <v>4541</v>
      </c>
      <c r="L595" s="17" t="n">
        <v>108.22</v>
      </c>
      <c r="M595" s="28" t="n">
        <v>0</v>
      </c>
      <c r="N595" s="17" t="n">
        <v>108.22</v>
      </c>
      <c r="O595" s="17" t="n">
        <v>0</v>
      </c>
      <c r="P595" s="17" t="n">
        <v>0</v>
      </c>
      <c r="Q595" s="17" t="n">
        <v>0</v>
      </c>
      <c r="R595" s="17" t="n">
        <f aca="false">N595-O595-P595-Q595</f>
        <v>108.22</v>
      </c>
      <c r="S595" s="26" t="s">
        <v>3302</v>
      </c>
      <c r="T595" s="13"/>
      <c r="U595" s="13"/>
      <c r="V595" s="22" t="s">
        <v>3547</v>
      </c>
      <c r="W595" s="16" t="s">
        <v>2822</v>
      </c>
    </row>
    <row r="596" customFormat="false" ht="61.15" hidden="true" customHeight="false" outlineLevel="0" collapsed="false">
      <c r="A596" s="0" t="n">
        <v>132</v>
      </c>
      <c r="B596" s="15" t="n">
        <v>45504</v>
      </c>
      <c r="C596" s="14" t="s">
        <v>3296</v>
      </c>
      <c r="D596" s="12" t="s">
        <v>4542</v>
      </c>
      <c r="F596" s="0" t="n">
        <v>30480745</v>
      </c>
      <c r="G596" s="12" t="s">
        <v>294</v>
      </c>
      <c r="H596" s="16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6" s="12" t="s">
        <v>2821</v>
      </c>
      <c r="J596" s="16" t="str">
        <f aca="false">IF(ISBLANK(tblPagos[[#This Row],[DocBeneficiario]]),"",VLOOKUP(tblPagos[[#This Row],[DocBeneficiario]],TabProveedores[],3,FALSE()))</f>
        <v>BANAVIH</v>
      </c>
      <c r="K596" s="16" t="s">
        <v>4543</v>
      </c>
      <c r="L596" s="17" t="n">
        <v>111.88</v>
      </c>
      <c r="M596" s="28" t="n">
        <v>0</v>
      </c>
      <c r="N596" s="17" t="n">
        <v>111.88</v>
      </c>
      <c r="O596" s="17" t="n">
        <v>0</v>
      </c>
      <c r="P596" s="17" t="n">
        <v>0</v>
      </c>
      <c r="Q596" s="17" t="n">
        <v>0</v>
      </c>
      <c r="R596" s="17" t="n">
        <f aca="false">N596-O596-P596-Q596</f>
        <v>111.88</v>
      </c>
      <c r="S596" s="26" t="s">
        <v>3302</v>
      </c>
      <c r="T596" s="13"/>
      <c r="U596" s="13"/>
      <c r="V596" s="22" t="s">
        <v>3547</v>
      </c>
      <c r="W596" s="16" t="s">
        <v>2822</v>
      </c>
    </row>
    <row r="597" customFormat="false" ht="61.15" hidden="true" customHeight="false" outlineLevel="0" collapsed="false">
      <c r="A597" s="0" t="n">
        <v>133</v>
      </c>
      <c r="B597" s="15" t="n">
        <v>45504</v>
      </c>
      <c r="C597" s="14" t="s">
        <v>3296</v>
      </c>
      <c r="D597" s="12" t="s">
        <v>4544</v>
      </c>
      <c r="F597" s="0" t="n">
        <v>21313822</v>
      </c>
      <c r="G597" s="12" t="s">
        <v>848</v>
      </c>
      <c r="H597" s="16" t="str">
        <f aca="false">IF(ISBLANK(tblPagos[[#This Row],[CodigoPartida]]),"",VLOOKUP(tblPagos[[#This Row],[CodigoPartida]],Tabla2[],2,FALSE()))</f>
        <v>Viáticos y pasajes dentro del país</v>
      </c>
      <c r="I597" s="12" t="s">
        <v>2655</v>
      </c>
      <c r="J597" s="16" t="str">
        <f aca="false">IF(ISBLANK(tblPagos[[#This Row],[DocBeneficiario]]),"",VLOOKUP(tblPagos[[#This Row],[DocBeneficiario]],TabProveedores[],3,FALSE()))</f>
        <v>NELSON BELZAREZ</v>
      </c>
      <c r="K597" s="16" t="s">
        <v>4273</v>
      </c>
      <c r="L597" s="17" t="n">
        <v>1823.18</v>
      </c>
      <c r="M597" s="28" t="n">
        <v>0</v>
      </c>
      <c r="N597" s="17" t="n">
        <v>1823.18</v>
      </c>
      <c r="O597" s="17" t="n">
        <v>0</v>
      </c>
      <c r="P597" s="17" t="n">
        <v>0</v>
      </c>
      <c r="Q597" s="17" t="n">
        <v>0</v>
      </c>
      <c r="R597" s="17" t="n">
        <f aca="false">N597-O597-P597-Q597</f>
        <v>1823.18</v>
      </c>
      <c r="S597" s="26" t="s">
        <v>3302</v>
      </c>
      <c r="T597" s="13"/>
      <c r="U597" s="13"/>
      <c r="V597" s="22" t="s">
        <v>3547</v>
      </c>
      <c r="W597" s="16" t="s">
        <v>3309</v>
      </c>
    </row>
    <row r="598" customFormat="false" ht="46.25" hidden="true" customHeight="false" outlineLevel="0" collapsed="false">
      <c r="A598" s="0" t="n">
        <v>134</v>
      </c>
      <c r="B598" s="15" t="n">
        <v>45504</v>
      </c>
      <c r="C598" s="14" t="s">
        <v>4467</v>
      </c>
      <c r="D598" s="12" t="s">
        <v>4545</v>
      </c>
      <c r="G598" s="12" t="s">
        <v>842</v>
      </c>
      <c r="H598" s="16" t="str">
        <f aca="false">IF(ISBLANK(tblPagos[[#This Row],[CodigoPartida]]),"",VLOOKUP(tblPagos[[#This Row],[CodigoPartida]],Tabla2[],2,FALSE()))</f>
        <v>Comisiones y gastos bancarios</v>
      </c>
      <c r="I598" s="12" t="s">
        <v>2601</v>
      </c>
      <c r="J598" s="16" t="str">
        <f aca="false">IF(ISBLANK(tblPagos[[#This Row],[DocBeneficiario]]),"",VLOOKUP(tblPagos[[#This Row],[DocBeneficiario]],TabProveedores[],3,FALSE()))</f>
        <v>LOTERIA DEL ZULIA</v>
      </c>
      <c r="K598" s="16" t="s">
        <v>4546</v>
      </c>
      <c r="L598" s="17" t="n">
        <v>10.32</v>
      </c>
      <c r="M598" s="28" t="n">
        <v>0</v>
      </c>
      <c r="N598" s="17" t="n">
        <v>10.32</v>
      </c>
      <c r="O598" s="17" t="n">
        <v>0</v>
      </c>
      <c r="P598" s="17" t="n">
        <v>0</v>
      </c>
      <c r="Q598" s="17" t="n">
        <v>0</v>
      </c>
      <c r="R598" s="17" t="n">
        <f aca="false">N598-O598-P598-Q598</f>
        <v>10.32</v>
      </c>
      <c r="S598" s="26" t="s">
        <v>3302</v>
      </c>
      <c r="T598" s="13"/>
      <c r="U598" s="13"/>
      <c r="V598" s="22" t="s">
        <v>3547</v>
      </c>
      <c r="W598" s="16" t="s">
        <v>3618</v>
      </c>
    </row>
    <row r="599" customFormat="false" ht="46.25" hidden="true" customHeight="false" outlineLevel="0" collapsed="false">
      <c r="A599" s="0" t="n">
        <v>135</v>
      </c>
      <c r="B599" s="15" t="n">
        <v>45504</v>
      </c>
      <c r="C599" s="14" t="s">
        <v>3355</v>
      </c>
      <c r="D599" s="12" t="s">
        <v>4547</v>
      </c>
      <c r="G599" s="12" t="s">
        <v>842</v>
      </c>
      <c r="H599" s="16" t="str">
        <f aca="false">IF(ISBLANK(tblPagos[[#This Row],[CodigoPartida]]),"",VLOOKUP(tblPagos[[#This Row],[CodigoPartida]],Tabla2[],2,FALSE()))</f>
        <v>Comisiones y gastos bancarios</v>
      </c>
      <c r="I599" s="12" t="s">
        <v>2601</v>
      </c>
      <c r="J599" s="16" t="str">
        <f aca="false">IF(ISBLANK(tblPagos[[#This Row],[DocBeneficiario]]),"",VLOOKUP(tblPagos[[#This Row],[DocBeneficiario]],TabProveedores[],3,FALSE()))</f>
        <v>LOTERIA DEL ZULIA</v>
      </c>
      <c r="K599" s="16" t="s">
        <v>4546</v>
      </c>
      <c r="L599" s="17" t="n">
        <v>183.83</v>
      </c>
      <c r="M599" s="28" t="n">
        <v>0</v>
      </c>
      <c r="N599" s="17" t="n">
        <v>183.83</v>
      </c>
      <c r="O599" s="17" t="n">
        <v>0</v>
      </c>
      <c r="P599" s="17" t="n">
        <v>0</v>
      </c>
      <c r="Q599" s="17" t="n">
        <v>0</v>
      </c>
      <c r="R599" s="17" t="n">
        <f aca="false">N599-O599-P599-Q599</f>
        <v>183.83</v>
      </c>
      <c r="S599" s="26" t="s">
        <v>3302</v>
      </c>
      <c r="T599" s="13"/>
      <c r="U599" s="13"/>
      <c r="V599" s="22" t="s">
        <v>1704</v>
      </c>
      <c r="W599" s="16" t="s">
        <v>3618</v>
      </c>
    </row>
    <row r="600" customFormat="false" ht="46.25" hidden="true" customHeight="false" outlineLevel="0" collapsed="false">
      <c r="A600" s="0" t="n">
        <v>136</v>
      </c>
      <c r="B600" s="15" t="n">
        <v>45504</v>
      </c>
      <c r="C600" s="14" t="s">
        <v>3358</v>
      </c>
      <c r="D600" s="12" t="s">
        <v>4548</v>
      </c>
      <c r="G600" s="12" t="s">
        <v>842</v>
      </c>
      <c r="H600" s="16" t="str">
        <f aca="false">IF(ISBLANK(tblPagos[[#This Row],[CodigoPartida]]),"",VLOOKUP(tblPagos[[#This Row],[CodigoPartida]],Tabla2[],2,FALSE()))</f>
        <v>Comisiones y gastos bancarios</v>
      </c>
      <c r="I600" s="12" t="s">
        <v>2601</v>
      </c>
      <c r="J600" s="16" t="str">
        <f aca="false">IF(ISBLANK(tblPagos[[#This Row],[DocBeneficiario]]),"",VLOOKUP(tblPagos[[#This Row],[DocBeneficiario]],TabProveedores[],3,FALSE()))</f>
        <v>LOTERIA DEL ZULIA</v>
      </c>
      <c r="K600" s="16" t="s">
        <v>4546</v>
      </c>
      <c r="L600" s="17" t="n">
        <v>279.5</v>
      </c>
      <c r="M600" s="28" t="n">
        <v>0</v>
      </c>
      <c r="N600" s="17" t="n">
        <v>279.5</v>
      </c>
      <c r="O600" s="17" t="n">
        <v>0</v>
      </c>
      <c r="P600" s="17" t="n">
        <v>0</v>
      </c>
      <c r="Q600" s="17" t="n">
        <v>0</v>
      </c>
      <c r="R600" s="17" t="n">
        <f aca="false">N600-O600-P600-Q600</f>
        <v>279.5</v>
      </c>
      <c r="S600" s="26" t="s">
        <v>3302</v>
      </c>
      <c r="T600" s="13"/>
      <c r="U600" s="13"/>
      <c r="V600" s="22" t="s">
        <v>3547</v>
      </c>
      <c r="W600" s="16" t="s">
        <v>3618</v>
      </c>
    </row>
    <row r="601" customFormat="false" ht="46.25" hidden="true" customHeight="false" outlineLevel="0" collapsed="false">
      <c r="A601" s="0" t="s">
        <v>4549</v>
      </c>
      <c r="B601" s="15" t="n">
        <v>45504</v>
      </c>
      <c r="C601" s="14" t="s">
        <v>3296</v>
      </c>
      <c r="D601" s="12" t="s">
        <v>4550</v>
      </c>
      <c r="G601" s="12" t="s">
        <v>842</v>
      </c>
      <c r="H601" s="16" t="str">
        <f aca="false">IF(ISBLANK(tblPagos[[#This Row],[CodigoPartida]]),"",VLOOKUP(tblPagos[[#This Row],[CodigoPartida]],Tabla2[],2,FALSE()))</f>
        <v>Comisiones y gastos bancarios</v>
      </c>
      <c r="I601" s="12" t="s">
        <v>2601</v>
      </c>
      <c r="J601" s="16" t="str">
        <f aca="false">IF(ISBLANK(tblPagos[[#This Row],[DocBeneficiario]]),"",VLOOKUP(tblPagos[[#This Row],[DocBeneficiario]],TabProveedores[],3,FALSE()))</f>
        <v>LOTERIA DEL ZULIA</v>
      </c>
      <c r="K601" s="16" t="s">
        <v>4546</v>
      </c>
      <c r="L601" s="17" t="n">
        <v>2746.36</v>
      </c>
      <c r="M601" s="28" t="n">
        <v>0</v>
      </c>
      <c r="N601" s="17" t="n">
        <v>2746.36</v>
      </c>
      <c r="O601" s="17" t="n">
        <v>0</v>
      </c>
      <c r="P601" s="17" t="n">
        <v>0</v>
      </c>
      <c r="Q601" s="17" t="n">
        <v>0</v>
      </c>
      <c r="R601" s="17" t="n">
        <f aca="false">N601-O601-P601-Q601</f>
        <v>2746.36</v>
      </c>
      <c r="S601" s="26" t="s">
        <v>3302</v>
      </c>
      <c r="T601" s="13"/>
      <c r="U601" s="13"/>
      <c r="V601" s="22" t="s">
        <v>3547</v>
      </c>
      <c r="W601" s="16" t="s">
        <v>3618</v>
      </c>
    </row>
    <row r="602" customFormat="false" ht="61.15" hidden="true" customHeight="false" outlineLevel="0" collapsed="false">
      <c r="A602" s="0" t="n">
        <v>1</v>
      </c>
      <c r="B602" s="15" t="n">
        <v>45506</v>
      </c>
      <c r="C602" s="14" t="s">
        <v>3296</v>
      </c>
      <c r="D602" s="12" t="s">
        <v>4551</v>
      </c>
      <c r="F602" s="0" t="n">
        <v>21359208</v>
      </c>
      <c r="G602" s="12" t="s">
        <v>1503</v>
      </c>
      <c r="H602" s="16" t="str">
        <f aca="false">IF(ISBLANK(tblPagos[[#This Row],[CodigoPartida]]),"",VLOOKUP(tblPagos[[#This Row],[CodigoPartida]],Tabla2[],2,FALSE()))</f>
        <v>Donaciones corrientes a personas</v>
      </c>
      <c r="I602" s="12" t="s">
        <v>2693</v>
      </c>
      <c r="J602" s="16" t="str">
        <f aca="false">IF(ISBLANK(tblPagos[[#This Row],[DocBeneficiario]]),"",VLOOKUP(tblPagos[[#This Row],[DocBeneficiario]],TabProveedores[],3,FALSE()))</f>
        <v>SUMINISTROS MEDIPAZ, C.A.</v>
      </c>
      <c r="K602" s="16" t="s">
        <v>4552</v>
      </c>
      <c r="L602" s="17" t="n">
        <v>83082</v>
      </c>
      <c r="M602" s="18" t="n">
        <v>0</v>
      </c>
      <c r="N602" s="17" t="n">
        <v>83082</v>
      </c>
      <c r="O602" s="17" t="n">
        <v>0</v>
      </c>
      <c r="P602" s="17" t="n">
        <v>0</v>
      </c>
      <c r="Q602" s="17" t="n">
        <v>0</v>
      </c>
      <c r="R602" s="17" t="n">
        <f aca="false">N602-O602-P602-Q602</f>
        <v>83082</v>
      </c>
      <c r="S602" s="13" t="s">
        <v>4553</v>
      </c>
      <c r="T602" s="13"/>
      <c r="U602" s="13"/>
      <c r="V602" s="22" t="s">
        <v>3547</v>
      </c>
      <c r="W602" s="16" t="s">
        <v>3003</v>
      </c>
    </row>
    <row r="603" customFormat="false" ht="91" hidden="true" customHeight="false" outlineLevel="0" collapsed="false">
      <c r="A603" s="0" t="n">
        <v>2</v>
      </c>
      <c r="B603" s="15" t="n">
        <v>45506</v>
      </c>
      <c r="C603" s="14" t="s">
        <v>3296</v>
      </c>
      <c r="D603" s="12" t="s">
        <v>4554</v>
      </c>
      <c r="F603" s="0" t="n">
        <v>21359308</v>
      </c>
      <c r="G603" s="12" t="s">
        <v>30</v>
      </c>
      <c r="H603" s="16" t="str">
        <f aca="false">IF(ISBLANK(tblPagos[[#This Row],[CodigoPartida]]),"",VLOOKUP(tblPagos[[#This Row],[CodigoPartida]],Tabla2[],2,FALSE()))</f>
        <v>Remuneraciones por honorarios profesionales</v>
      </c>
      <c r="I603" s="12" t="s">
        <v>2895</v>
      </c>
      <c r="J603" s="16" t="str">
        <f aca="false">IF(ISBLANK(tblPagos[[#This Row],[DocBeneficiario]]),"",VLOOKUP(tblPagos[[#This Row],[DocBeneficiario]],TabProveedores[],3,FALSE()))</f>
        <v>JOSE MIGUEL GUTIERREZ</v>
      </c>
      <c r="K603" s="16" t="s">
        <v>3760</v>
      </c>
      <c r="L603" s="17" t="n">
        <v>4247</v>
      </c>
      <c r="M603" s="18" t="n">
        <v>0</v>
      </c>
      <c r="N603" s="17" t="n">
        <v>4247</v>
      </c>
      <c r="O603" s="17" t="n">
        <v>0</v>
      </c>
      <c r="P603" s="17" t="n">
        <v>0</v>
      </c>
      <c r="Q603" s="17" t="n">
        <v>0</v>
      </c>
      <c r="R603" s="17" t="n">
        <f aca="false">N603-O603-P603-Q603</f>
        <v>4247</v>
      </c>
      <c r="S603" s="26" t="s">
        <v>3302</v>
      </c>
      <c r="T603" s="13"/>
      <c r="U603" s="13"/>
      <c r="V603" s="22" t="s">
        <v>3547</v>
      </c>
      <c r="W603" s="16" t="s">
        <v>4176</v>
      </c>
    </row>
    <row r="604" customFormat="false" ht="61.15" hidden="true" customHeight="false" outlineLevel="0" collapsed="false">
      <c r="A604" s="0" t="n">
        <v>3</v>
      </c>
      <c r="B604" s="15" t="n">
        <v>45506</v>
      </c>
      <c r="C604" s="14" t="s">
        <v>3296</v>
      </c>
      <c r="D604" s="12" t="s">
        <v>4555</v>
      </c>
      <c r="F604" s="0" t="n">
        <v>21365767</v>
      </c>
      <c r="G604" s="12" t="s">
        <v>848</v>
      </c>
      <c r="H604" s="16" t="str">
        <f aca="false">IF(ISBLANK(tblPagos[[#This Row],[CodigoPartida]]),"",VLOOKUP(tblPagos[[#This Row],[CodigoPartida]],Tabla2[],2,FALSE()))</f>
        <v>Viáticos y pasajes dentro del país</v>
      </c>
      <c r="I604" s="12" t="s">
        <v>2652</v>
      </c>
      <c r="J604" s="16" t="str">
        <f aca="false">IF(ISBLANK(tblPagos[[#This Row],[DocBeneficiario]]),"",VLOOKUP(tblPagos[[#This Row],[DocBeneficiario]],TabProveedores[],3,FALSE()))</f>
        <v>MERLIN RODRIGUEZ</v>
      </c>
      <c r="K604" s="16" t="s">
        <v>4556</v>
      </c>
      <c r="L604" s="17" t="n">
        <v>5979.65</v>
      </c>
      <c r="M604" s="18" t="n">
        <v>0</v>
      </c>
      <c r="N604" s="17" t="n">
        <v>5979.65</v>
      </c>
      <c r="O604" s="17" t="n">
        <v>0</v>
      </c>
      <c r="P604" s="17" t="n">
        <v>0</v>
      </c>
      <c r="Q604" s="17" t="n">
        <v>0</v>
      </c>
      <c r="R604" s="17" t="n">
        <f aca="false">N604-O604-P604-Q604</f>
        <v>5979.65</v>
      </c>
      <c r="S604" s="26" t="s">
        <v>3302</v>
      </c>
      <c r="T604" s="13"/>
      <c r="U604" s="13"/>
      <c r="V604" s="22" t="s">
        <v>3547</v>
      </c>
      <c r="W604" s="16" t="s">
        <v>3309</v>
      </c>
    </row>
    <row r="605" customFormat="false" ht="61.15" hidden="true" customHeight="false" outlineLevel="0" collapsed="false">
      <c r="A605" s="0" t="n">
        <v>4</v>
      </c>
      <c r="B605" s="15" t="n">
        <v>45506</v>
      </c>
      <c r="C605" s="14" t="s">
        <v>3296</v>
      </c>
      <c r="D605" s="12" t="s">
        <v>4557</v>
      </c>
      <c r="F605" s="0" t="n">
        <v>21365827</v>
      </c>
      <c r="G605" s="12" t="s">
        <v>848</v>
      </c>
      <c r="H605" s="16" t="str">
        <f aca="false">IF(ISBLANK(tblPagos[[#This Row],[CodigoPartida]]),"",VLOOKUP(tblPagos[[#This Row],[CodigoPartida]],Tabla2[],2,FALSE()))</f>
        <v>Viáticos y pasajes dentro del país</v>
      </c>
      <c r="I605" s="12" t="s">
        <v>2674</v>
      </c>
      <c r="J605" s="16" t="str">
        <f aca="false">IF(ISBLANK(tblPagos[[#This Row],[DocBeneficiario]]),"",VLOOKUP(tblPagos[[#This Row],[DocBeneficiario]],TabProveedores[],3,FALSE()))</f>
        <v>JOAN HUERTA</v>
      </c>
      <c r="K605" s="16" t="s">
        <v>4273</v>
      </c>
      <c r="L605" s="17" t="n">
        <v>4462.75</v>
      </c>
      <c r="M605" s="18" t="n">
        <v>0</v>
      </c>
      <c r="N605" s="17" t="n">
        <v>4462.75</v>
      </c>
      <c r="O605" s="17" t="n">
        <v>0</v>
      </c>
      <c r="P605" s="17" t="n">
        <v>0</v>
      </c>
      <c r="Q605" s="17" t="n">
        <v>0</v>
      </c>
      <c r="R605" s="17" t="n">
        <f aca="false">N605-O605-P605-Q605</f>
        <v>4462.75</v>
      </c>
      <c r="S605" s="26" t="s">
        <v>3302</v>
      </c>
      <c r="T605" s="13"/>
      <c r="U605" s="13"/>
      <c r="V605" s="22" t="s">
        <v>3547</v>
      </c>
      <c r="W605" s="16" t="s">
        <v>3309</v>
      </c>
    </row>
    <row r="606" customFormat="false" ht="76.1" hidden="true" customHeight="false" outlineLevel="0" collapsed="false">
      <c r="A606" s="0" t="n">
        <v>5</v>
      </c>
      <c r="B606" s="15" t="n">
        <v>45506</v>
      </c>
      <c r="C606" s="14" t="s">
        <v>3296</v>
      </c>
      <c r="D606" s="12" t="s">
        <v>4558</v>
      </c>
      <c r="F606" s="0" t="n">
        <v>21366577</v>
      </c>
      <c r="G606" s="12" t="s">
        <v>848</v>
      </c>
      <c r="H606" s="16" t="str">
        <f aca="false">IF(ISBLANK(tblPagos[[#This Row],[CodigoPartida]]),"",VLOOKUP(tblPagos[[#This Row],[CodigoPartida]],Tabla2[],2,FALSE()))</f>
        <v>Viáticos y pasajes dentro del país</v>
      </c>
      <c r="I606" s="12" t="s">
        <v>2655</v>
      </c>
      <c r="J606" s="16" t="str">
        <f aca="false">IF(ISBLANK(tblPagos[[#This Row],[DocBeneficiario]]),"",VLOOKUP(tblPagos[[#This Row],[DocBeneficiario]],TabProveedores[],3,FALSE()))</f>
        <v>NELSON BELZAREZ</v>
      </c>
      <c r="K606" s="16" t="s">
        <v>4319</v>
      </c>
      <c r="L606" s="17" t="n">
        <v>4682.59</v>
      </c>
      <c r="M606" s="18" t="n">
        <v>0</v>
      </c>
      <c r="N606" s="17" t="n">
        <v>4682.59</v>
      </c>
      <c r="O606" s="17" t="n">
        <v>0</v>
      </c>
      <c r="P606" s="17" t="n">
        <v>0</v>
      </c>
      <c r="Q606" s="17" t="n">
        <v>0</v>
      </c>
      <c r="R606" s="17" t="n">
        <f aca="false">N606-O606-P606-Q606</f>
        <v>4682.59</v>
      </c>
      <c r="S606" s="26" t="s">
        <v>3302</v>
      </c>
      <c r="T606" s="13"/>
      <c r="U606" s="13"/>
      <c r="V606" s="22" t="s">
        <v>3547</v>
      </c>
      <c r="W606" s="16" t="s">
        <v>3309</v>
      </c>
    </row>
    <row r="607" customFormat="false" ht="31.3" hidden="true" customHeight="false" outlineLevel="0" collapsed="false">
      <c r="A607" s="0" t="n">
        <v>6</v>
      </c>
      <c r="B607" s="15" t="n">
        <v>45506</v>
      </c>
      <c r="C607" s="14" t="s">
        <v>3296</v>
      </c>
      <c r="D607" s="12" t="s">
        <v>4559</v>
      </c>
      <c r="F607" s="0" t="n">
        <v>21374821</v>
      </c>
      <c r="G607" s="12" t="s">
        <v>1503</v>
      </c>
      <c r="H607" s="16" t="str">
        <f aca="false">IF(ISBLANK(tblPagos[[#This Row],[CodigoPartida]]),"",VLOOKUP(tblPagos[[#This Row],[CodigoPartida]],Tabla2[],2,FALSE()))</f>
        <v>Donaciones corrientes a personas</v>
      </c>
      <c r="I607" s="12" t="s">
        <v>3211</v>
      </c>
      <c r="J607" s="16" t="str">
        <f aca="false">IF(ISBLANK(tblPagos[[#This Row],[DocBeneficiario]]),"",VLOOKUP(tblPagos[[#This Row],[DocBeneficiario]],TabProveedores[],3,FALSE()))</f>
        <v>REBECA LOPEZ</v>
      </c>
      <c r="K607" s="16" t="s">
        <v>4513</v>
      </c>
      <c r="L607" s="17" t="n">
        <v>18320</v>
      </c>
      <c r="M607" s="18" t="n">
        <v>0</v>
      </c>
      <c r="N607" s="17" t="n">
        <v>18320</v>
      </c>
      <c r="O607" s="17" t="n">
        <v>0</v>
      </c>
      <c r="P607" s="17" t="n">
        <v>0</v>
      </c>
      <c r="Q607" s="17" t="n">
        <v>0</v>
      </c>
      <c r="R607" s="17" t="n">
        <f aca="false">N607-O607-P607-Q607</f>
        <v>18320</v>
      </c>
      <c r="S607" s="26" t="s">
        <v>3302</v>
      </c>
      <c r="T607" s="13"/>
      <c r="U607" s="13"/>
      <c r="V607" s="22" t="s">
        <v>3547</v>
      </c>
      <c r="W607" s="16" t="s">
        <v>3329</v>
      </c>
    </row>
    <row r="608" customFormat="false" ht="61.15" hidden="true" customHeight="false" outlineLevel="0" collapsed="false">
      <c r="A608" s="0" t="n">
        <v>7</v>
      </c>
      <c r="B608" s="15" t="n">
        <v>45507</v>
      </c>
      <c r="C608" s="14" t="s">
        <v>3296</v>
      </c>
      <c r="D608" s="12" t="s">
        <v>4560</v>
      </c>
      <c r="F608" s="0" t="n">
        <v>21395991</v>
      </c>
      <c r="G608" s="12" t="s">
        <v>848</v>
      </c>
      <c r="H608" s="16" t="str">
        <f aca="false">IF(ISBLANK(tblPagos[[#This Row],[CodigoPartida]]),"",VLOOKUP(tblPagos[[#This Row],[CodigoPartida]],Tabla2[],2,FALSE()))</f>
        <v>Viáticos y pasajes dentro del país</v>
      </c>
      <c r="I608" s="12" t="s">
        <v>2652</v>
      </c>
      <c r="J608" s="16" t="str">
        <f aca="false">IF(ISBLANK(tblPagos[[#This Row],[DocBeneficiario]]),"",VLOOKUP(tblPagos[[#This Row],[DocBeneficiario]],TabProveedores[],3,FALSE()))</f>
        <v>MERLIN RODRIGUEZ</v>
      </c>
      <c r="K608" s="16" t="s">
        <v>4556</v>
      </c>
      <c r="L608" s="17" t="n">
        <v>6946.94</v>
      </c>
      <c r="M608" s="18" t="n">
        <v>0</v>
      </c>
      <c r="N608" s="17" t="n">
        <v>6946.94</v>
      </c>
      <c r="O608" s="17" t="n">
        <v>0</v>
      </c>
      <c r="P608" s="17" t="n">
        <v>0</v>
      </c>
      <c r="Q608" s="17" t="n">
        <v>0</v>
      </c>
      <c r="R608" s="17" t="n">
        <f aca="false">N608-O608-P608-Q608</f>
        <v>6946.94</v>
      </c>
      <c r="S608" s="26" t="s">
        <v>3302</v>
      </c>
      <c r="T608" s="13"/>
      <c r="U608" s="13"/>
      <c r="V608" s="22" t="s">
        <v>3547</v>
      </c>
      <c r="W608" s="16" t="s">
        <v>3309</v>
      </c>
    </row>
    <row r="609" customFormat="false" ht="46.25" hidden="true" customHeight="false" outlineLevel="0" collapsed="false">
      <c r="A609" s="0" t="n">
        <v>8</v>
      </c>
      <c r="B609" s="15" t="n">
        <v>45509</v>
      </c>
      <c r="C609" s="14" t="s">
        <v>3296</v>
      </c>
      <c r="D609" s="12" t="s">
        <v>4561</v>
      </c>
      <c r="F609" s="0" t="n">
        <v>224400</v>
      </c>
      <c r="G609" s="12" t="s">
        <v>794</v>
      </c>
      <c r="H609" s="16" t="str">
        <f aca="false">IF(ISBLANK(tblPagos[[#This Row],[CodigoPartida]]),"",VLOOKUP(tblPagos[[#This Row],[CodigoPartida]],Tabla2[],2,FALSE()))</f>
        <v>Servicios de telefonía prestados por instituciones privadas </v>
      </c>
      <c r="I609" s="12" t="s">
        <v>2897</v>
      </c>
      <c r="J609" s="16" t="str">
        <f aca="false">IF(ISBLANK(tblPagos[[#This Row],[DocBeneficiario]]),"",VLOOKUP(tblPagos[[#This Row],[DocBeneficiario]],TabProveedores[],3,FALSE()))</f>
        <v>CORPORACION DIGITEL</v>
      </c>
      <c r="K609" s="16" t="s">
        <v>4562</v>
      </c>
      <c r="L609" s="17" t="n">
        <v>3256.71</v>
      </c>
      <c r="M609" s="18" t="n">
        <v>0</v>
      </c>
      <c r="N609" s="17" t="n">
        <v>3256.71</v>
      </c>
      <c r="O609" s="17" t="n">
        <v>0</v>
      </c>
      <c r="P609" s="17" t="n">
        <v>0</v>
      </c>
      <c r="Q609" s="17" t="n">
        <v>0</v>
      </c>
      <c r="R609" s="17" t="n">
        <f aca="false">N609-O609-P609-Q609</f>
        <v>3256.71</v>
      </c>
      <c r="S609" s="26" t="s">
        <v>3302</v>
      </c>
      <c r="T609" s="13"/>
      <c r="U609" s="13"/>
      <c r="V609" s="22" t="s">
        <v>3547</v>
      </c>
      <c r="W609" s="16" t="s">
        <v>3966</v>
      </c>
    </row>
    <row r="610" customFormat="false" ht="46.25" hidden="true" customHeight="false" outlineLevel="0" collapsed="false">
      <c r="A610" s="0" t="n">
        <v>9</v>
      </c>
      <c r="B610" s="15" t="n">
        <v>45509</v>
      </c>
      <c r="C610" s="14" t="s">
        <v>3296</v>
      </c>
      <c r="D610" s="12" t="s">
        <v>4563</v>
      </c>
      <c r="F610" s="0" t="n">
        <v>21427017</v>
      </c>
      <c r="G610" s="12" t="s">
        <v>1503</v>
      </c>
      <c r="H610" s="16" t="str">
        <f aca="false">IF(ISBLANK(tblPagos[[#This Row],[CodigoPartida]]),"",VLOOKUP(tblPagos[[#This Row],[CodigoPartida]],Tabla2[],2,FALSE()))</f>
        <v>Donaciones corrientes a personas</v>
      </c>
      <c r="I610" s="12" t="s">
        <v>2999</v>
      </c>
      <c r="J610" s="16" t="str">
        <f aca="false">IF(ISBLANK(tblPagos[[#This Row],[DocBeneficiario]]),"",VLOOKUP(tblPagos[[#This Row],[DocBeneficiario]],TabProveedores[],3,FALSE()))</f>
        <v>MUNDO SOLINCA, C.A</v>
      </c>
      <c r="K610" s="16" t="s">
        <v>4564</v>
      </c>
      <c r="L610" s="17" t="n">
        <v>58640</v>
      </c>
      <c r="M610" s="18" t="n">
        <v>9382.4</v>
      </c>
      <c r="N610" s="17" t="n">
        <v>68022.4</v>
      </c>
      <c r="O610" s="17" t="n">
        <v>7036.8</v>
      </c>
      <c r="P610" s="17" t="n">
        <v>0</v>
      </c>
      <c r="Q610" s="17" t="n">
        <v>58.64</v>
      </c>
      <c r="R610" s="17" t="n">
        <f aca="false">N610-O610-P610-Q610</f>
        <v>60926.96</v>
      </c>
      <c r="S610" s="13" t="s">
        <v>4565</v>
      </c>
      <c r="T610" s="22" t="s">
        <v>4566</v>
      </c>
      <c r="U610" s="22" t="s">
        <v>3952</v>
      </c>
      <c r="V610" s="22" t="s">
        <v>3547</v>
      </c>
      <c r="W610" s="16" t="s">
        <v>3003</v>
      </c>
    </row>
    <row r="611" customFormat="false" ht="31.3" hidden="true" customHeight="false" outlineLevel="0" collapsed="false">
      <c r="A611" s="0" t="n">
        <v>10</v>
      </c>
      <c r="B611" s="15" t="n">
        <v>45509</v>
      </c>
      <c r="C611" s="14" t="s">
        <v>3296</v>
      </c>
      <c r="D611" s="12" t="s">
        <v>4567</v>
      </c>
      <c r="F611" s="0" t="n">
        <v>21427223</v>
      </c>
      <c r="G611" s="12" t="s">
        <v>1503</v>
      </c>
      <c r="H611" s="16" t="str">
        <f aca="false">IF(ISBLANK(tblPagos[[#This Row],[CodigoPartida]]),"",VLOOKUP(tblPagos[[#This Row],[CodigoPartida]],Tabla2[],2,FALSE()))</f>
        <v>Donaciones corrientes a personas</v>
      </c>
      <c r="I611" s="12" t="s">
        <v>3213</v>
      </c>
      <c r="J611" s="16" t="str">
        <f aca="false">IF(ISBLANK(tblPagos[[#This Row],[DocBeneficiario]]),"",VLOOKUP(tblPagos[[#This Row],[DocBeneficiario]],TabProveedores[],3,FALSE()))</f>
        <v>MARIBEL URDANETA</v>
      </c>
      <c r="K611" s="16" t="s">
        <v>4568</v>
      </c>
      <c r="L611" s="17" t="n">
        <v>10998</v>
      </c>
      <c r="M611" s="18" t="n">
        <v>0</v>
      </c>
      <c r="N611" s="17" t="n">
        <v>10998</v>
      </c>
      <c r="O611" s="17" t="n">
        <v>0</v>
      </c>
      <c r="P611" s="17" t="n">
        <v>0</v>
      </c>
      <c r="Q611" s="17" t="n">
        <v>0</v>
      </c>
      <c r="R611" s="17" t="n">
        <f aca="false">N611-O611-P611-Q611</f>
        <v>10998</v>
      </c>
      <c r="S611" s="26" t="s">
        <v>3302</v>
      </c>
      <c r="T611" s="13"/>
      <c r="U611" s="13"/>
      <c r="V611" s="22" t="s">
        <v>3547</v>
      </c>
      <c r="W611" s="16" t="s">
        <v>3329</v>
      </c>
    </row>
    <row r="612" customFormat="false" ht="31.3" hidden="true" customHeight="false" outlineLevel="0" collapsed="false">
      <c r="A612" s="0" t="n">
        <v>11</v>
      </c>
      <c r="B612" s="15" t="n">
        <v>45509</v>
      </c>
      <c r="C612" s="14" t="s">
        <v>3296</v>
      </c>
      <c r="D612" s="12" t="s">
        <v>4569</v>
      </c>
      <c r="F612" s="0" t="n">
        <v>21427946</v>
      </c>
      <c r="G612" s="12" t="s">
        <v>1503</v>
      </c>
      <c r="H612" s="16" t="str">
        <f aca="false">IF(ISBLANK(tblPagos[[#This Row],[CodigoPartida]]),"",VLOOKUP(tblPagos[[#This Row],[CodigoPartida]],Tabla2[],2,FALSE()))</f>
        <v>Donaciones corrientes a personas</v>
      </c>
      <c r="I612" s="12" t="s">
        <v>3215</v>
      </c>
      <c r="J612" s="16" t="str">
        <f aca="false">IF(ISBLANK(tblPagos[[#This Row],[DocBeneficiario]]),"",VLOOKUP(tblPagos[[#This Row],[DocBeneficiario]],TabProveedores[],3,FALSE()))</f>
        <v>FELIX VALBUENA</v>
      </c>
      <c r="K612" s="16" t="s">
        <v>4570</v>
      </c>
      <c r="L612" s="17" t="n">
        <v>3666</v>
      </c>
      <c r="M612" s="18" t="n">
        <v>0</v>
      </c>
      <c r="N612" s="17" t="n">
        <v>3666</v>
      </c>
      <c r="O612" s="17" t="n">
        <v>0</v>
      </c>
      <c r="P612" s="17" t="n">
        <v>0</v>
      </c>
      <c r="Q612" s="17" t="n">
        <v>0</v>
      </c>
      <c r="R612" s="17" t="n">
        <f aca="false">N612-O612-P612-Q612</f>
        <v>3666</v>
      </c>
      <c r="S612" s="26" t="s">
        <v>3302</v>
      </c>
      <c r="T612" s="13"/>
      <c r="U612" s="13"/>
      <c r="V612" s="22" t="s">
        <v>3547</v>
      </c>
      <c r="W612" s="16" t="s">
        <v>3329</v>
      </c>
    </row>
    <row r="613" customFormat="false" ht="31.3" hidden="true" customHeight="false" outlineLevel="0" collapsed="false">
      <c r="A613" s="0" t="n">
        <v>12</v>
      </c>
      <c r="B613" s="15" t="n">
        <v>45509</v>
      </c>
      <c r="C613" s="14" t="s">
        <v>3296</v>
      </c>
      <c r="D613" s="12" t="s">
        <v>4571</v>
      </c>
      <c r="F613" s="0" t="n">
        <v>21428273</v>
      </c>
      <c r="G613" s="12" t="s">
        <v>1503</v>
      </c>
      <c r="H613" s="16" t="str">
        <f aca="false">IF(ISBLANK(tblPagos[[#This Row],[CodigoPartida]]),"",VLOOKUP(tblPagos[[#This Row],[CodigoPartida]],Tabla2[],2,FALSE()))</f>
        <v>Donaciones corrientes a personas</v>
      </c>
      <c r="I613" s="12" t="s">
        <v>3217</v>
      </c>
      <c r="J613" s="16" t="str">
        <f aca="false">IF(ISBLANK(tblPagos[[#This Row],[DocBeneficiario]]),"",VLOOKUP(tblPagos[[#This Row],[DocBeneficiario]],TabProveedores[],3,FALSE()))</f>
        <v>KENNEL PEREZ</v>
      </c>
      <c r="K613" s="16" t="s">
        <v>4572</v>
      </c>
      <c r="L613" s="17" t="n">
        <v>3665</v>
      </c>
      <c r="M613" s="18" t="n">
        <v>0</v>
      </c>
      <c r="N613" s="17" t="n">
        <v>3665</v>
      </c>
      <c r="O613" s="17" t="n">
        <v>0</v>
      </c>
      <c r="P613" s="17" t="n">
        <v>0</v>
      </c>
      <c r="Q613" s="17" t="n">
        <v>0</v>
      </c>
      <c r="R613" s="17" t="n">
        <f aca="false">N613-O613-P613-Q613</f>
        <v>3665</v>
      </c>
      <c r="S613" s="13" t="s">
        <v>3724</v>
      </c>
      <c r="T613" s="13"/>
      <c r="U613" s="13"/>
      <c r="V613" s="22" t="s">
        <v>3547</v>
      </c>
      <c r="W613" s="16" t="s">
        <v>3329</v>
      </c>
    </row>
    <row r="614" customFormat="false" ht="46.25" hidden="true" customHeight="false" outlineLevel="0" collapsed="false">
      <c r="A614" s="0" t="n">
        <v>13</v>
      </c>
      <c r="B614" s="15" t="n">
        <v>45509</v>
      </c>
      <c r="C614" s="14" t="s">
        <v>3296</v>
      </c>
      <c r="D614" s="12" t="s">
        <v>4573</v>
      </c>
      <c r="F614" s="0" t="n">
        <v>21428442</v>
      </c>
      <c r="G614" s="12" t="s">
        <v>1503</v>
      </c>
      <c r="H614" s="16" t="str">
        <f aca="false">IF(ISBLANK(tblPagos[[#This Row],[CodigoPartida]]),"",VLOOKUP(tblPagos[[#This Row],[CodigoPartida]],Tabla2[],2,FALSE()))</f>
        <v>Donaciones corrientes a personas</v>
      </c>
      <c r="I614" s="12" t="s">
        <v>3219</v>
      </c>
      <c r="J614" s="16" t="str">
        <f aca="false">IF(ISBLANK(tblPagos[[#This Row],[DocBeneficiario]]),"",VLOOKUP(tblPagos[[#This Row],[DocBeneficiario]],TabProveedores[],3,FALSE()))</f>
        <v>RAILY SEGOVIA</v>
      </c>
      <c r="K614" s="16" t="s">
        <v>4574</v>
      </c>
      <c r="L614" s="17" t="n">
        <v>3664</v>
      </c>
      <c r="M614" s="18" t="n">
        <v>0</v>
      </c>
      <c r="N614" s="17" t="n">
        <v>3664</v>
      </c>
      <c r="O614" s="17" t="n">
        <v>0</v>
      </c>
      <c r="P614" s="17" t="n">
        <v>0</v>
      </c>
      <c r="Q614" s="17" t="n">
        <v>0</v>
      </c>
      <c r="R614" s="17" t="n">
        <f aca="false">N614-O614-P614-Q614</f>
        <v>3664</v>
      </c>
      <c r="S614" s="26" t="s">
        <v>3302</v>
      </c>
      <c r="T614" s="13"/>
      <c r="U614" s="13"/>
      <c r="V614" s="22" t="s">
        <v>3547</v>
      </c>
      <c r="W614" s="16" t="s">
        <v>3329</v>
      </c>
    </row>
    <row r="615" customFormat="false" ht="46.25" hidden="true" customHeight="false" outlineLevel="0" collapsed="false">
      <c r="A615" s="0" t="n">
        <v>14</v>
      </c>
      <c r="B615" s="15" t="n">
        <v>45509</v>
      </c>
      <c r="C615" s="14" t="s">
        <v>4467</v>
      </c>
      <c r="D615" s="12" t="s">
        <v>4575</v>
      </c>
      <c r="F615" s="0" t="n">
        <v>39171056</v>
      </c>
      <c r="G615" s="12" t="s">
        <v>929</v>
      </c>
      <c r="H615" s="16" t="str">
        <f aca="false">IF(ISBLANK(tblPagos[[#This Row],[CodigoPartida]]),"",VLOOKUP(tblPagos[[#This Row],[CodigoPartida]],Tabla2[],2,FALSE()))</f>
        <v>Impuesto al valor agregado</v>
      </c>
      <c r="I615" s="12" t="s">
        <v>2601</v>
      </c>
      <c r="J615" s="16" t="str">
        <f aca="false">IF(ISBLANK(tblPagos[[#This Row],[DocBeneficiario]]),"",VLOOKUP(tblPagos[[#This Row],[DocBeneficiario]],TabProveedores[],3,FALSE()))</f>
        <v>LOTERIA DEL ZULIA</v>
      </c>
      <c r="K615" s="16" t="s">
        <v>4576</v>
      </c>
      <c r="L615" s="17" t="n">
        <v>14564.22</v>
      </c>
      <c r="M615" s="18" t="n">
        <v>0</v>
      </c>
      <c r="N615" s="17" t="n">
        <v>14564.22</v>
      </c>
      <c r="O615" s="17" t="n">
        <v>0</v>
      </c>
      <c r="P615" s="17" t="n">
        <v>0</v>
      </c>
      <c r="Q615" s="17" t="n">
        <v>0</v>
      </c>
      <c r="R615" s="17" t="n">
        <f aca="false">N615-O615-P615-Q615</f>
        <v>14564.22</v>
      </c>
      <c r="S615" s="26" t="s">
        <v>3302</v>
      </c>
      <c r="T615" s="13"/>
      <c r="U615" s="13"/>
      <c r="V615" s="22" t="s">
        <v>3547</v>
      </c>
      <c r="W615" s="16" t="s">
        <v>3352</v>
      </c>
    </row>
    <row r="616" customFormat="false" ht="31.3" hidden="true" customHeight="false" outlineLevel="0" collapsed="false">
      <c r="A616" s="0" t="n">
        <v>15</v>
      </c>
      <c r="B616" s="15" t="n">
        <v>45509</v>
      </c>
      <c r="C616" s="14" t="s">
        <v>4467</v>
      </c>
      <c r="D616" s="12" t="s">
        <v>4577</v>
      </c>
      <c r="F616" s="0" t="n">
        <v>39176149</v>
      </c>
      <c r="G616" s="12" t="s">
        <v>933</v>
      </c>
      <c r="H616" s="16" t="str">
        <f aca="false">IF(ISBLANK(tblPagos[[#This Row],[CodigoPartida]]),"",VLOOKUP(tblPagos[[#This Row],[CodigoPartida]],Tabla2[],2,FALSE()))</f>
        <v>Otros impuestos indirectos</v>
      </c>
      <c r="I616" s="12" t="s">
        <v>2601</v>
      </c>
      <c r="J616" s="16" t="str">
        <f aca="false">IF(ISBLANK(tblPagos[[#This Row],[DocBeneficiario]]),"",VLOOKUP(tblPagos[[#This Row],[DocBeneficiario]],TabProveedores[],3,FALSE()))</f>
        <v>LOTERIA DEL ZULIA</v>
      </c>
      <c r="K616" s="16" t="s">
        <v>4578</v>
      </c>
      <c r="L616" s="17" t="n">
        <v>2470</v>
      </c>
      <c r="M616" s="18" t="n">
        <v>0</v>
      </c>
      <c r="N616" s="17" t="n">
        <v>2470</v>
      </c>
      <c r="O616" s="17" t="n">
        <v>0</v>
      </c>
      <c r="P616" s="17" t="n">
        <v>0</v>
      </c>
      <c r="Q616" s="17" t="n">
        <v>0</v>
      </c>
      <c r="R616" s="17" t="n">
        <f aca="false">N616-O616-P616-Q616</f>
        <v>2470</v>
      </c>
      <c r="S616" s="26" t="s">
        <v>3302</v>
      </c>
      <c r="T616" s="13"/>
      <c r="U616" s="13"/>
      <c r="V616" s="22" t="s">
        <v>3547</v>
      </c>
      <c r="W616" s="16" t="s">
        <v>3352</v>
      </c>
    </row>
    <row r="617" customFormat="false" ht="46.25" hidden="true" customHeight="false" outlineLevel="0" collapsed="false">
      <c r="A617" s="0" t="n">
        <v>16</v>
      </c>
      <c r="B617" s="15" t="n">
        <v>45509</v>
      </c>
      <c r="C617" s="14" t="s">
        <v>4467</v>
      </c>
      <c r="D617" s="12" t="s">
        <v>4579</v>
      </c>
      <c r="F617" s="0" t="n">
        <v>21430576</v>
      </c>
      <c r="G617" s="12" t="s">
        <v>933</v>
      </c>
      <c r="H617" s="16" t="str">
        <f aca="false">IF(ISBLANK(tblPagos[[#This Row],[CodigoPartida]]),"",VLOOKUP(tblPagos[[#This Row],[CodigoPartida]],Tabla2[],2,FALSE()))</f>
        <v>Otros impuestos indirectos</v>
      </c>
      <c r="I617" s="12" t="s">
        <v>2721</v>
      </c>
      <c r="J617" s="16" t="str">
        <f aca="false">IF(ISBLANK(tblPagos[[#This Row],[DocBeneficiario]]),"",VLOOKUP(tblPagos[[#This Row],[DocBeneficiario]],TabProveedores[],3,FALSE()))</f>
        <v>SEDATEZ</v>
      </c>
      <c r="K617" s="16" t="s">
        <v>4580</v>
      </c>
      <c r="L617" s="17" t="n">
        <v>334.13</v>
      </c>
      <c r="M617" s="18" t="n">
        <v>0</v>
      </c>
      <c r="N617" s="17" t="n">
        <v>334.13</v>
      </c>
      <c r="O617" s="17" t="n">
        <v>0</v>
      </c>
      <c r="P617" s="17" t="n">
        <v>0</v>
      </c>
      <c r="Q617" s="17" t="n">
        <v>0</v>
      </c>
      <c r="R617" s="17" t="n">
        <f aca="false">N617-O617-P617-Q617</f>
        <v>334.13</v>
      </c>
      <c r="S617" s="13" t="s">
        <v>3724</v>
      </c>
      <c r="T617" s="13"/>
      <c r="U617" s="13"/>
      <c r="V617" s="22" t="s">
        <v>3547</v>
      </c>
      <c r="W617" s="16" t="s">
        <v>2722</v>
      </c>
    </row>
    <row r="618" customFormat="false" ht="46.25" hidden="true" customHeight="false" outlineLevel="0" collapsed="false">
      <c r="A618" s="0" t="n">
        <v>17</v>
      </c>
      <c r="B618" s="15" t="n">
        <v>45510</v>
      </c>
      <c r="C618" s="14" t="s">
        <v>4467</v>
      </c>
      <c r="D618" s="12" t="s">
        <v>4581</v>
      </c>
      <c r="F618" s="0" t="n">
        <v>21448316</v>
      </c>
      <c r="G618" s="12" t="s">
        <v>933</v>
      </c>
      <c r="H618" s="16" t="str">
        <f aca="false">IF(ISBLANK(tblPagos[[#This Row],[CodigoPartida]]),"",VLOOKUP(tblPagos[[#This Row],[CodigoPartida]],Tabla2[],2,FALSE()))</f>
        <v>Otros impuestos indirectos</v>
      </c>
      <c r="I618" s="12" t="s">
        <v>2721</v>
      </c>
      <c r="J618" s="16" t="str">
        <f aca="false">IF(ISBLANK(tblPagos[[#This Row],[DocBeneficiario]]),"",VLOOKUP(tblPagos[[#This Row],[DocBeneficiario]],TabProveedores[],3,FALSE()))</f>
        <v>SEDATEZ</v>
      </c>
      <c r="K618" s="16" t="s">
        <v>4580</v>
      </c>
      <c r="L618" s="17" t="n">
        <v>334.13</v>
      </c>
      <c r="M618" s="18" t="n">
        <v>0</v>
      </c>
      <c r="N618" s="17" t="n">
        <v>334.13</v>
      </c>
      <c r="O618" s="17" t="n">
        <v>0</v>
      </c>
      <c r="P618" s="17" t="n">
        <v>0</v>
      </c>
      <c r="Q618" s="17" t="n">
        <v>0</v>
      </c>
      <c r="R618" s="17" t="n">
        <f aca="false">N618-O618-P618-Q618</f>
        <v>334.13</v>
      </c>
      <c r="S618" s="26" t="s">
        <v>3302</v>
      </c>
      <c r="T618" s="13"/>
      <c r="U618" s="13"/>
      <c r="V618" s="22" t="s">
        <v>3547</v>
      </c>
      <c r="W618" s="16" t="s">
        <v>2722</v>
      </c>
    </row>
    <row r="619" customFormat="false" ht="31.3" hidden="true" customHeight="false" outlineLevel="0" collapsed="false">
      <c r="A619" s="0" t="n">
        <v>18</v>
      </c>
      <c r="B619" s="15" t="n">
        <v>45510</v>
      </c>
      <c r="C619" s="14" t="s">
        <v>3296</v>
      </c>
      <c r="D619" s="12" t="s">
        <v>4582</v>
      </c>
      <c r="F619" s="0" t="n">
        <v>21448781</v>
      </c>
      <c r="G619" s="12" t="s">
        <v>1503</v>
      </c>
      <c r="H619" s="16" t="str">
        <f aca="false">IF(ISBLANK(tblPagos[[#This Row],[CodigoPartida]]),"",VLOOKUP(tblPagos[[#This Row],[CodigoPartida]],Tabla2[],2,FALSE()))</f>
        <v>Donaciones corrientes a personas</v>
      </c>
      <c r="I619" s="12" t="s">
        <v>3221</v>
      </c>
      <c r="J619" s="16" t="str">
        <f aca="false">IF(ISBLANK(tblPagos[[#This Row],[DocBeneficiario]]),"",VLOOKUP(tblPagos[[#This Row],[DocBeneficiario]],TabProveedores[],3,FALSE()))</f>
        <v>ORIMAR PEREZ</v>
      </c>
      <c r="K619" s="16" t="s">
        <v>4583</v>
      </c>
      <c r="L619" s="17" t="n">
        <v>3665</v>
      </c>
      <c r="M619" s="18" t="n">
        <v>0</v>
      </c>
      <c r="N619" s="17" t="n">
        <v>3665</v>
      </c>
      <c r="O619" s="17" t="n">
        <v>0</v>
      </c>
      <c r="P619" s="17" t="n">
        <v>0</v>
      </c>
      <c r="Q619" s="17" t="n">
        <v>0</v>
      </c>
      <c r="R619" s="17" t="n">
        <f aca="false">N619-O619-P619-Q619</f>
        <v>3665</v>
      </c>
      <c r="S619" s="26" t="s">
        <v>3302</v>
      </c>
      <c r="T619" s="13"/>
      <c r="U619" s="13"/>
      <c r="V619" s="22" t="s">
        <v>3547</v>
      </c>
      <c r="W619" s="16" t="s">
        <v>3329</v>
      </c>
    </row>
    <row r="620" customFormat="false" ht="91" hidden="true" customHeight="false" outlineLevel="0" collapsed="false">
      <c r="A620" s="0" t="n">
        <v>19</v>
      </c>
      <c r="B620" s="15" t="n">
        <v>45510</v>
      </c>
      <c r="C620" s="14" t="s">
        <v>3296</v>
      </c>
      <c r="D620" s="12" t="s">
        <v>4584</v>
      </c>
      <c r="F620" s="0" t="n">
        <v>21450881</v>
      </c>
      <c r="G620" s="12" t="s">
        <v>30</v>
      </c>
      <c r="H620" s="16" t="str">
        <f aca="false">IF(ISBLANK(tblPagos[[#This Row],[CodigoPartida]]),"",VLOOKUP(tblPagos[[#This Row],[CodigoPartida]],Tabla2[],2,FALSE()))</f>
        <v>Remuneraciones por honorarios profesionales</v>
      </c>
      <c r="I620" s="12" t="s">
        <v>2904</v>
      </c>
      <c r="J620" s="16" t="str">
        <f aca="false">IF(ISBLANK(tblPagos[[#This Row],[DocBeneficiario]]),"",VLOOKUP(tblPagos[[#This Row],[DocBeneficiario]],TabProveedores[],3,FALSE()))</f>
        <v>ROBERTH GUTIERREZ</v>
      </c>
      <c r="K620" s="16" t="s">
        <v>4585</v>
      </c>
      <c r="L620" s="17" t="n">
        <v>28325</v>
      </c>
      <c r="M620" s="18" t="n">
        <v>4532</v>
      </c>
      <c r="N620" s="17" t="n">
        <v>32857</v>
      </c>
      <c r="O620" s="17" t="n">
        <v>4532</v>
      </c>
      <c r="P620" s="17" t="n">
        <v>827.25</v>
      </c>
      <c r="Q620" s="17" t="n">
        <v>28.33</v>
      </c>
      <c r="R620" s="17" t="n">
        <f aca="false">N620-O620-P620-Q620</f>
        <v>27469.42</v>
      </c>
      <c r="S620" s="13" t="s">
        <v>4586</v>
      </c>
      <c r="T620" s="22" t="s">
        <v>4566</v>
      </c>
      <c r="U620" s="22" t="s">
        <v>3952</v>
      </c>
      <c r="V620" s="22" t="s">
        <v>3547</v>
      </c>
      <c r="W620" s="16" t="s">
        <v>4176</v>
      </c>
    </row>
    <row r="621" customFormat="false" ht="61.15" hidden="true" customHeight="false" outlineLevel="0" collapsed="false">
      <c r="A621" s="0" t="n">
        <v>20</v>
      </c>
      <c r="B621" s="15" t="n">
        <v>45510</v>
      </c>
      <c r="C621" s="14" t="s">
        <v>3296</v>
      </c>
      <c r="D621" s="12" t="s">
        <v>4587</v>
      </c>
      <c r="F621" s="0" t="n">
        <v>21451112</v>
      </c>
      <c r="G621" s="12" t="s">
        <v>834</v>
      </c>
      <c r="H621" s="16" t="str">
        <f aca="false">IF(ISBLANK(tblPagos[[#This Row],[CodigoPartida]]),"",VLOOKUP(tblPagos[[#This Row],[CodigoPartida]],Tabla2[],2,FALSE()))</f>
        <v>Relaciones sociales</v>
      </c>
      <c r="I621" s="12" t="s">
        <v>2785</v>
      </c>
      <c r="J621" s="16" t="str">
        <f aca="false">IF(ISBLANK(tblPagos[[#This Row],[DocBeneficiario]]),"",VLOOKUP(tblPagos[[#This Row],[DocBeneficiario]],TabProveedores[],3,FALSE()))</f>
        <v>BARRA RESTAURANT SPORT PIAMONTE, C.A</v>
      </c>
      <c r="K621" s="16" t="s">
        <v>4588</v>
      </c>
      <c r="L621" s="17" t="n">
        <v>13715.59</v>
      </c>
      <c r="M621" s="18" t="n">
        <v>2194.49</v>
      </c>
      <c r="N621" s="17" t="n">
        <v>15910.08</v>
      </c>
      <c r="O621" s="17" t="n">
        <v>1645.87</v>
      </c>
      <c r="P621" s="17" t="n">
        <v>0</v>
      </c>
      <c r="Q621" s="17" t="n">
        <v>13.72</v>
      </c>
      <c r="R621" s="17" t="n">
        <f aca="false">N621-O621-P621-Q621</f>
        <v>14250.49</v>
      </c>
      <c r="S621" s="13" t="s">
        <v>4457</v>
      </c>
      <c r="T621" s="22" t="s">
        <v>4566</v>
      </c>
      <c r="U621" s="22" t="s">
        <v>3952</v>
      </c>
      <c r="V621" s="22" t="s">
        <v>3547</v>
      </c>
      <c r="W621" s="16" t="s">
        <v>3292</v>
      </c>
    </row>
    <row r="622" customFormat="false" ht="46.25" hidden="true" customHeight="false" outlineLevel="0" collapsed="false">
      <c r="A622" s="0" t="n">
        <v>21</v>
      </c>
      <c r="B622" s="15" t="n">
        <v>45510</v>
      </c>
      <c r="C622" s="14" t="s">
        <v>3296</v>
      </c>
      <c r="D622" s="12" t="s">
        <v>4589</v>
      </c>
      <c r="F622" s="0" t="n">
        <v>21451962</v>
      </c>
      <c r="G622" s="12" t="s">
        <v>784</v>
      </c>
      <c r="H622" s="16" t="str">
        <f aca="false">IF(ISBLANK(tblPagos[[#This Row],[CodigoPartida]]),"",VLOOKUP(tblPagos[[#This Row],[CodigoPartida]],Tabla2[],2,FALSE()))</f>
        <v>Electricidad</v>
      </c>
      <c r="I622" s="12" t="s">
        <v>2912</v>
      </c>
      <c r="J622" s="16" t="str">
        <f aca="false">IF(ISBLANK(tblPagos[[#This Row],[DocBeneficiario]]),"",VLOOKUP(tblPagos[[#This Row],[DocBeneficiario]],TabProveedores[],3,FALSE()))</f>
        <v>CORPOELEC</v>
      </c>
      <c r="K622" s="16" t="s">
        <v>4590</v>
      </c>
      <c r="L622" s="17" t="n">
        <v>8826.05</v>
      </c>
      <c r="M622" s="18" t="n">
        <v>0</v>
      </c>
      <c r="N622" s="17" t="n">
        <v>8826.05</v>
      </c>
      <c r="O622" s="17" t="n">
        <v>0</v>
      </c>
      <c r="P622" s="17" t="n">
        <v>0</v>
      </c>
      <c r="Q622" s="17" t="n">
        <v>0</v>
      </c>
      <c r="R622" s="17" t="n">
        <f aca="false">N622-O622-P622-Q622</f>
        <v>8826.05</v>
      </c>
      <c r="S622" s="13" t="s">
        <v>4591</v>
      </c>
      <c r="T622" s="13"/>
      <c r="U622" s="13"/>
      <c r="V622" s="22" t="s">
        <v>3547</v>
      </c>
      <c r="W622" s="16" t="s">
        <v>3489</v>
      </c>
    </row>
    <row r="623" customFormat="false" ht="91" hidden="true" customHeight="false" outlineLevel="0" collapsed="false">
      <c r="A623" s="0" t="n">
        <v>22</v>
      </c>
      <c r="B623" s="15" t="n">
        <v>45510</v>
      </c>
      <c r="C623" s="14" t="s">
        <v>3296</v>
      </c>
      <c r="D623" s="12" t="s">
        <v>4592</v>
      </c>
      <c r="F623" s="0" t="n">
        <v>21452325</v>
      </c>
      <c r="G623" s="12" t="s">
        <v>30</v>
      </c>
      <c r="H623" s="16" t="str">
        <f aca="false">IF(ISBLANK(tblPagos[[#This Row],[CodigoPartida]]),"",VLOOKUP(tblPagos[[#This Row],[CodigoPartida]],Tabla2[],2,FALSE()))</f>
        <v>Remuneraciones por honorarios profesionales</v>
      </c>
      <c r="I623" s="12" t="s">
        <v>3059</v>
      </c>
      <c r="J623" s="16" t="str">
        <f aca="false">IF(ISBLANK(tblPagos[[#This Row],[DocBeneficiario]]),"",VLOOKUP(tblPagos[[#This Row],[DocBeneficiario]],TabProveedores[],3,FALSE()))</f>
        <v>SANTIAGO DE LEON PRODUCCIONES</v>
      </c>
      <c r="K623" s="16" t="s">
        <v>4593</v>
      </c>
      <c r="L623" s="17" t="n">
        <v>5496</v>
      </c>
      <c r="M623" s="18" t="n">
        <v>879.36</v>
      </c>
      <c r="N623" s="17" t="n">
        <v>6375.36</v>
      </c>
      <c r="O623" s="17" t="n">
        <v>659.52</v>
      </c>
      <c r="P623" s="17" t="n">
        <v>142.38</v>
      </c>
      <c r="Q623" s="17" t="n">
        <v>5.5</v>
      </c>
      <c r="R623" s="17" t="n">
        <f aca="false">N623-O623-P623-Q623</f>
        <v>5567.96</v>
      </c>
      <c r="S623" s="13" t="s">
        <v>4594</v>
      </c>
      <c r="T623" s="22" t="s">
        <v>4566</v>
      </c>
      <c r="U623" s="22" t="s">
        <v>3952</v>
      </c>
      <c r="V623" s="22" t="s">
        <v>3547</v>
      </c>
      <c r="W623" s="16" t="s">
        <v>4176</v>
      </c>
    </row>
    <row r="624" customFormat="false" ht="91" hidden="true" customHeight="false" outlineLevel="0" collapsed="false">
      <c r="A624" s="0" t="n">
        <v>23</v>
      </c>
      <c r="B624" s="15" t="n">
        <v>45510</v>
      </c>
      <c r="C624" s="14" t="s">
        <v>3296</v>
      </c>
      <c r="D624" s="12" t="s">
        <v>4595</v>
      </c>
      <c r="F624" s="0" t="n">
        <v>21455181</v>
      </c>
      <c r="G624" s="12" t="s">
        <v>30</v>
      </c>
      <c r="H624" s="16" t="str">
        <f aca="false">IF(ISBLANK(tblPagos[[#This Row],[CodigoPartida]]),"",VLOOKUP(tblPagos[[#This Row],[CodigoPartida]],Tabla2[],2,FALSE()))</f>
        <v>Remuneraciones por honorarios profesionales</v>
      </c>
      <c r="I624" s="12" t="s">
        <v>2895</v>
      </c>
      <c r="J624" s="16" t="str">
        <f aca="false">IF(ISBLANK(tblPagos[[#This Row],[DocBeneficiario]]),"",VLOOKUP(tblPagos[[#This Row],[DocBeneficiario]],TabProveedores[],3,FALSE()))</f>
        <v>JOSE MIGUEL GUTIERREZ</v>
      </c>
      <c r="K624" s="16" t="s">
        <v>4596</v>
      </c>
      <c r="L624" s="17" t="n">
        <v>6269</v>
      </c>
      <c r="M624" s="18" t="n">
        <v>0</v>
      </c>
      <c r="N624" s="17" t="n">
        <v>6269</v>
      </c>
      <c r="O624" s="17" t="n">
        <v>0</v>
      </c>
      <c r="P624" s="17" t="n">
        <v>0</v>
      </c>
      <c r="Q624" s="17" t="n">
        <v>0</v>
      </c>
      <c r="R624" s="17" t="n">
        <f aca="false">N624-O624-P624-Q624</f>
        <v>6269</v>
      </c>
      <c r="S624" s="26" t="s">
        <v>3302</v>
      </c>
      <c r="T624" s="13"/>
      <c r="U624" s="13"/>
      <c r="V624" s="22" t="s">
        <v>3547</v>
      </c>
      <c r="W624" s="16" t="s">
        <v>4176</v>
      </c>
    </row>
    <row r="625" customFormat="false" ht="31.3" hidden="true" customHeight="false" outlineLevel="0" collapsed="false">
      <c r="A625" s="0" t="n">
        <v>24</v>
      </c>
      <c r="B625" s="15" t="n">
        <v>45510</v>
      </c>
      <c r="C625" s="14" t="s">
        <v>3296</v>
      </c>
      <c r="D625" s="12" t="s">
        <v>4597</v>
      </c>
      <c r="F625" s="0" t="n">
        <v>21455937</v>
      </c>
      <c r="G625" s="12" t="s">
        <v>1503</v>
      </c>
      <c r="H625" s="16" t="str">
        <f aca="false">IF(ISBLANK(tblPagos[[#This Row],[CodigoPartida]]),"",VLOOKUP(tblPagos[[#This Row],[CodigoPartida]],Tabla2[],2,FALSE()))</f>
        <v>Donaciones corrientes a personas</v>
      </c>
      <c r="I625" s="12" t="s">
        <v>2630</v>
      </c>
      <c r="J625" s="16" t="str">
        <f aca="false">IF(ISBLANK(tblPagos[[#This Row],[DocBeneficiario]]),"",VLOOKUP(tblPagos[[#This Row],[DocBeneficiario]],TabProveedores[],3,FALSE()))</f>
        <v>LUDYS YEPEZ</v>
      </c>
      <c r="K625" s="16" t="s">
        <v>4513</v>
      </c>
      <c r="L625" s="17" t="n">
        <v>7330</v>
      </c>
      <c r="M625" s="18" t="n">
        <v>0</v>
      </c>
      <c r="N625" s="17" t="n">
        <v>7330</v>
      </c>
      <c r="O625" s="17" t="n">
        <v>0</v>
      </c>
      <c r="P625" s="17" t="n">
        <v>0</v>
      </c>
      <c r="Q625" s="17" t="n">
        <v>0</v>
      </c>
      <c r="R625" s="17" t="n">
        <f aca="false">N625-O625-P625-Q625</f>
        <v>7330</v>
      </c>
      <c r="S625" s="26" t="s">
        <v>3302</v>
      </c>
      <c r="T625" s="13"/>
      <c r="U625" s="13"/>
      <c r="V625" s="22" t="s">
        <v>3547</v>
      </c>
      <c r="W625" s="16" t="s">
        <v>3329</v>
      </c>
    </row>
    <row r="626" customFormat="false" ht="76.1" hidden="true" customHeight="false" outlineLevel="0" collapsed="false">
      <c r="A626" s="0" t="n">
        <v>25</v>
      </c>
      <c r="B626" s="15" t="n">
        <v>45510</v>
      </c>
      <c r="C626" s="14" t="s">
        <v>3296</v>
      </c>
      <c r="D626" s="12" t="s">
        <v>4598</v>
      </c>
      <c r="F626" s="0" t="n">
        <v>21456138</v>
      </c>
      <c r="G626" s="12" t="s">
        <v>4599</v>
      </c>
      <c r="H626" s="16" t="e">
        <f aca="false">IF(ISBLANK(tblPagos[[#This Row],[CodigoPartida]]),"",VLOOKUP(tblPagos[[#This Row],[CodigoPartida]],Tabla2[],2,FALSE()))</f>
        <v>#N/A</v>
      </c>
      <c r="I626" s="12" t="s">
        <v>2865</v>
      </c>
      <c r="J626" s="16" t="str">
        <f aca="false">IF(ISBLANK(tblPagos[[#This Row],[DocBeneficiario]]),"",VLOOKUP(tblPagos[[#This Row],[DocBeneficiario]],TabProveedores[],3,FALSE()))</f>
        <v>MARIA TERESA MEDINA</v>
      </c>
      <c r="K626" s="16" t="s">
        <v>4600</v>
      </c>
      <c r="L626" s="17" t="n">
        <v>5873.47</v>
      </c>
      <c r="M626" s="18" t="n">
        <v>0</v>
      </c>
      <c r="N626" s="17" t="n">
        <v>5873.47</v>
      </c>
      <c r="O626" s="17" t="n">
        <v>0</v>
      </c>
      <c r="P626" s="17" t="n">
        <v>0</v>
      </c>
      <c r="Q626" s="17" t="n">
        <v>0</v>
      </c>
      <c r="R626" s="17" t="n">
        <f aca="false">N626-O626-P626-Q626</f>
        <v>5873.47</v>
      </c>
      <c r="S626" s="26" t="s">
        <v>3302</v>
      </c>
      <c r="T626" s="13"/>
      <c r="U626" s="13"/>
      <c r="V626" s="22" t="s">
        <v>3547</v>
      </c>
      <c r="W626" s="16" t="s">
        <v>3309</v>
      </c>
    </row>
    <row r="627" customFormat="false" ht="61.15" hidden="true" customHeight="false" outlineLevel="0" collapsed="false">
      <c r="A627" s="0" t="n">
        <v>26</v>
      </c>
      <c r="B627" s="15" t="n">
        <v>45510</v>
      </c>
      <c r="C627" s="14" t="s">
        <v>3296</v>
      </c>
      <c r="D627" s="12" t="s">
        <v>4601</v>
      </c>
      <c r="F627" s="0" t="n">
        <v>21457598</v>
      </c>
      <c r="G627" s="12" t="s">
        <v>1503</v>
      </c>
      <c r="H627" s="16" t="str">
        <f aca="false">IF(ISBLANK(tblPagos[[#This Row],[CodigoPartida]]),"",VLOOKUP(tblPagos[[#This Row],[CodigoPartida]],Tabla2[],2,FALSE()))</f>
        <v>Donaciones corrientes a personas</v>
      </c>
      <c r="I627" s="12" t="s">
        <v>3179</v>
      </c>
      <c r="J627" s="16" t="str">
        <f aca="false">IF(ISBLANK(tblPagos[[#This Row],[DocBeneficiario]]),"",VLOOKUP(tblPagos[[#This Row],[DocBeneficiario]],TabProveedores[],3,FALSE()))</f>
        <v>FARMACIA Y SERVICIOS LAS DELICIAS, C.A.</v>
      </c>
      <c r="K627" s="16" t="s">
        <v>4602</v>
      </c>
      <c r="L627" s="17" t="n">
        <v>1954.54</v>
      </c>
      <c r="M627" s="18" t="n">
        <v>312.73</v>
      </c>
      <c r="N627" s="17" t="n">
        <v>2267.27</v>
      </c>
      <c r="O627" s="17" t="n">
        <v>234.54</v>
      </c>
      <c r="P627" s="17" t="n">
        <v>0</v>
      </c>
      <c r="Q627" s="17" t="n">
        <v>1.95</v>
      </c>
      <c r="R627" s="17" t="n">
        <f aca="false">N627-O627-P627-Q627</f>
        <v>2030.78</v>
      </c>
      <c r="S627" s="13" t="s">
        <v>4603</v>
      </c>
      <c r="T627" s="22" t="s">
        <v>4566</v>
      </c>
      <c r="U627" s="22" t="s">
        <v>3952</v>
      </c>
      <c r="V627" s="22" t="s">
        <v>3547</v>
      </c>
      <c r="W627" s="16" t="s">
        <v>3003</v>
      </c>
    </row>
    <row r="628" customFormat="false" ht="91" hidden="true" customHeight="false" outlineLevel="0" collapsed="false">
      <c r="A628" s="0" t="n">
        <v>27</v>
      </c>
      <c r="B628" s="15" t="n">
        <v>45511</v>
      </c>
      <c r="C628" s="14" t="s">
        <v>3296</v>
      </c>
      <c r="D628" s="12" t="s">
        <v>4604</v>
      </c>
      <c r="F628" s="0" t="n">
        <v>21477576</v>
      </c>
      <c r="G628" s="12" t="s">
        <v>725</v>
      </c>
      <c r="H628" s="16" t="str">
        <f aca="false">IF(ISBLANK(tblPagos[[#This Row],[CodigoPartida]]),"",VLOOKUP(tblPagos[[#This Row],[CodigoPartida]],Tabla2[],2,FALSE()))</f>
        <v>Materiales para instalaciones sanitarias</v>
      </c>
      <c r="I628" s="12" t="s">
        <v>2919</v>
      </c>
      <c r="J628" s="16" t="str">
        <f aca="false">IF(ISBLANK(tblPagos[[#This Row],[DocBeneficiario]]),"",VLOOKUP(tblPagos[[#This Row],[DocBeneficiario]],TabProveedores[],3,FALSE()))</f>
        <v>FELIX JOSE MORENO</v>
      </c>
      <c r="K628" s="16" t="s">
        <v>4605</v>
      </c>
      <c r="L628" s="17" t="n">
        <v>8232</v>
      </c>
      <c r="M628" s="18" t="n">
        <v>1317.12</v>
      </c>
      <c r="N628" s="17" t="n">
        <v>9549.12</v>
      </c>
      <c r="O628" s="17" t="n">
        <v>1317.12</v>
      </c>
      <c r="P628" s="17" t="n">
        <v>0</v>
      </c>
      <c r="Q628" s="17" t="n">
        <v>8.23</v>
      </c>
      <c r="R628" s="17" t="n">
        <f aca="false">N628-O628-P628-Q628</f>
        <v>8223.77</v>
      </c>
      <c r="S628" s="13" t="s">
        <v>4606</v>
      </c>
      <c r="T628" s="22" t="s">
        <v>4309</v>
      </c>
      <c r="U628" s="22" t="s">
        <v>3896</v>
      </c>
      <c r="V628" s="22" t="s">
        <v>3547</v>
      </c>
      <c r="W628" s="16" t="s">
        <v>4607</v>
      </c>
    </row>
    <row r="629" customFormat="false" ht="61.15" hidden="true" customHeight="false" outlineLevel="0" collapsed="false">
      <c r="A629" s="0" t="n">
        <v>28</v>
      </c>
      <c r="B629" s="15" t="n">
        <v>45511</v>
      </c>
      <c r="C629" s="14" t="s">
        <v>3296</v>
      </c>
      <c r="D629" s="12" t="s">
        <v>4608</v>
      </c>
      <c r="F629" s="0" t="n">
        <v>21477740</v>
      </c>
      <c r="G629" s="12" t="s">
        <v>571</v>
      </c>
      <c r="H629" s="16" t="str">
        <f aca="false">IF(ISBLANK(tblPagos[[#This Row],[CodigoPartida]]),"",VLOOKUP(tblPagos[[#This Row],[CodigoPartida]],Tabla2[],2,FALSE()))</f>
        <v>Alimentos y bebidas para personas</v>
      </c>
      <c r="I629" s="12" t="s">
        <v>2919</v>
      </c>
      <c r="J629" s="16" t="str">
        <f aca="false">IF(ISBLANK(tblPagos[[#This Row],[DocBeneficiario]]),"",VLOOKUP(tblPagos[[#This Row],[DocBeneficiario]],TabProveedores[],3,FALSE()))</f>
        <v>FELIX JOSE MORENO</v>
      </c>
      <c r="K629" s="16" t="s">
        <v>4609</v>
      </c>
      <c r="L629" s="17" t="n">
        <v>9177.12</v>
      </c>
      <c r="M629" s="18" t="n">
        <v>1468.33</v>
      </c>
      <c r="N629" s="17" t="n">
        <v>10645.45</v>
      </c>
      <c r="O629" s="17" t="n">
        <v>1468.33</v>
      </c>
      <c r="P629" s="17" t="n">
        <v>0</v>
      </c>
      <c r="Q629" s="17" t="n">
        <v>9.18</v>
      </c>
      <c r="R629" s="17" t="n">
        <f aca="false">N629-O629-P629-Q629</f>
        <v>9167.94</v>
      </c>
      <c r="S629" s="13" t="s">
        <v>4610</v>
      </c>
      <c r="T629" s="22" t="s">
        <v>4566</v>
      </c>
      <c r="U629" s="22" t="s">
        <v>3952</v>
      </c>
      <c r="V629" s="22" t="s">
        <v>3547</v>
      </c>
      <c r="W629" s="16" t="s">
        <v>3444</v>
      </c>
    </row>
    <row r="630" customFormat="false" ht="120.85" hidden="true" customHeight="false" outlineLevel="0" collapsed="false">
      <c r="A630" s="0" t="n">
        <v>29</v>
      </c>
      <c r="B630" s="15" t="n">
        <v>45511</v>
      </c>
      <c r="C630" s="14" t="s">
        <v>3296</v>
      </c>
      <c r="D630" s="12" t="s">
        <v>4611</v>
      </c>
      <c r="F630" s="0" t="n">
        <v>21477922</v>
      </c>
      <c r="G630" s="12" t="s">
        <v>711</v>
      </c>
      <c r="H630" s="16" t="str">
        <f aca="false">IF(ISBLANK(tblPagos[[#This Row],[CodigoPartida]]),"",VLOOKUP(tblPagos[[#This Row],[CodigoPartida]],Tabla2[],2,FALSE()))</f>
        <v>Útiles de escritorio, oficina y materiales de instrucción</v>
      </c>
      <c r="I630" s="12" t="s">
        <v>2919</v>
      </c>
      <c r="J630" s="16" t="str">
        <f aca="false">IF(ISBLANK(tblPagos[[#This Row],[DocBeneficiario]]),"",VLOOKUP(tblPagos[[#This Row],[DocBeneficiario]],TabProveedores[],3,FALSE()))</f>
        <v>FELIX JOSE MORENO</v>
      </c>
      <c r="K630" s="16" t="s">
        <v>4612</v>
      </c>
      <c r="L630" s="17" t="n">
        <v>5040</v>
      </c>
      <c r="M630" s="18" t="n">
        <v>806.04</v>
      </c>
      <c r="N630" s="17" t="n">
        <v>5846.4</v>
      </c>
      <c r="O630" s="17" t="n">
        <v>806.4</v>
      </c>
      <c r="P630" s="17" t="n">
        <v>0</v>
      </c>
      <c r="Q630" s="17" t="n">
        <v>5.04</v>
      </c>
      <c r="R630" s="17" t="n">
        <f aca="false">N630-O630-P630-Q630</f>
        <v>5034.96</v>
      </c>
      <c r="S630" s="13" t="s">
        <v>4613</v>
      </c>
      <c r="T630" s="22" t="s">
        <v>4566</v>
      </c>
      <c r="U630" s="22" t="s">
        <v>3952</v>
      </c>
      <c r="V630" s="22" t="s">
        <v>3547</v>
      </c>
      <c r="W630" s="16" t="s">
        <v>3534</v>
      </c>
    </row>
    <row r="631" customFormat="false" ht="61.15" hidden="true" customHeight="false" outlineLevel="0" collapsed="false">
      <c r="A631" s="0" t="n">
        <v>30</v>
      </c>
      <c r="B631" s="15" t="n">
        <v>45511</v>
      </c>
      <c r="C631" s="14" t="s">
        <v>3296</v>
      </c>
      <c r="D631" s="12" t="s">
        <v>4614</v>
      </c>
      <c r="F631" s="0" t="n">
        <v>21478063</v>
      </c>
      <c r="G631" s="12" t="s">
        <v>571</v>
      </c>
      <c r="H631" s="16" t="str">
        <f aca="false">IF(ISBLANK(tblPagos[[#This Row],[CodigoPartida]]),"",VLOOKUP(tblPagos[[#This Row],[CodigoPartida]],Tabla2[],2,FALSE()))</f>
        <v>Alimentos y bebidas para personas</v>
      </c>
      <c r="I631" s="12" t="s">
        <v>2919</v>
      </c>
      <c r="J631" s="16" t="str">
        <f aca="false">IF(ISBLANK(tblPagos[[#This Row],[DocBeneficiario]]),"",VLOOKUP(tblPagos[[#This Row],[DocBeneficiario]],TabProveedores[],3,FALSE()))</f>
        <v>FELIX JOSE MORENO</v>
      </c>
      <c r="K631" s="16" t="s">
        <v>4615</v>
      </c>
      <c r="L631" s="17" t="n">
        <v>11017.2</v>
      </c>
      <c r="M631" s="18" t="n">
        <v>1762.75</v>
      </c>
      <c r="N631" s="17" t="n">
        <v>12779.95</v>
      </c>
      <c r="O631" s="17" t="n">
        <v>1762.75</v>
      </c>
      <c r="P631" s="17" t="n">
        <v>0</v>
      </c>
      <c r="Q631" s="17" t="n">
        <v>11.02</v>
      </c>
      <c r="R631" s="17" t="n">
        <f aca="false">N631-O631-P631-Q631</f>
        <v>11006.18</v>
      </c>
      <c r="S631" s="13" t="s">
        <v>4616</v>
      </c>
      <c r="T631" s="22" t="s">
        <v>4309</v>
      </c>
      <c r="U631" s="22" t="s">
        <v>3896</v>
      </c>
      <c r="V631" s="22" t="s">
        <v>3547</v>
      </c>
      <c r="W631" s="16" t="s">
        <v>3444</v>
      </c>
    </row>
    <row r="632" customFormat="false" ht="46.25" hidden="true" customHeight="false" outlineLevel="0" collapsed="false">
      <c r="A632" s="0" t="n">
        <v>31</v>
      </c>
      <c r="B632" s="15" t="n">
        <v>45511</v>
      </c>
      <c r="C632" s="14" t="s">
        <v>3296</v>
      </c>
      <c r="D632" s="12" t="s">
        <v>4617</v>
      </c>
      <c r="F632" s="0" t="n">
        <v>21478171</v>
      </c>
      <c r="G632" s="12" t="s">
        <v>834</v>
      </c>
      <c r="H632" s="16" t="str">
        <f aca="false">IF(ISBLANK(tblPagos[[#This Row],[CodigoPartida]]),"",VLOOKUP(tblPagos[[#This Row],[CodigoPartida]],Tabla2[],2,FALSE()))</f>
        <v>Relaciones sociales</v>
      </c>
      <c r="I632" s="12" t="s">
        <v>3014</v>
      </c>
      <c r="J632" s="16" t="str">
        <f aca="false">IF(ISBLANK(tblPagos[[#This Row],[DocBeneficiario]]),"",VLOOKUP(tblPagos[[#This Row],[DocBeneficiario]],TabProveedores[],3,FALSE()))</f>
        <v>INVERSIONES 2008, C.A.</v>
      </c>
      <c r="K632" s="16" t="s">
        <v>4618</v>
      </c>
      <c r="L632" s="17" t="n">
        <v>189.06</v>
      </c>
      <c r="M632" s="18" t="n">
        <v>30.25</v>
      </c>
      <c r="N632" s="17" t="n">
        <v>219.31</v>
      </c>
      <c r="O632" s="17" t="n">
        <v>22.69</v>
      </c>
      <c r="P632" s="17" t="n">
        <v>0</v>
      </c>
      <c r="Q632" s="17" t="n">
        <v>0.19</v>
      </c>
      <c r="R632" s="17" t="n">
        <f aca="false">N632-O632-P632-Q632</f>
        <v>196.43</v>
      </c>
      <c r="S632" s="13" t="s">
        <v>4619</v>
      </c>
      <c r="T632" s="22" t="s">
        <v>4309</v>
      </c>
      <c r="U632" s="22" t="s">
        <v>3896</v>
      </c>
      <c r="V632" s="22" t="s">
        <v>3547</v>
      </c>
      <c r="W632" s="16" t="s">
        <v>3292</v>
      </c>
    </row>
    <row r="633" customFormat="false" ht="61.15" hidden="true" customHeight="false" outlineLevel="0" collapsed="false">
      <c r="A633" s="0" t="n">
        <v>32</v>
      </c>
      <c r="B633" s="15" t="n">
        <v>45511</v>
      </c>
      <c r="C633" s="14" t="s">
        <v>3296</v>
      </c>
      <c r="D633" s="12" t="s">
        <v>4620</v>
      </c>
      <c r="F633" s="0" t="n">
        <v>21478277</v>
      </c>
      <c r="G633" s="12" t="s">
        <v>834</v>
      </c>
      <c r="H633" s="16" t="str">
        <f aca="false">IF(ISBLANK(tblPagos[[#This Row],[CodigoPartida]]),"",VLOOKUP(tblPagos[[#This Row],[CodigoPartida]],Tabla2[],2,FALSE()))</f>
        <v>Relaciones sociales</v>
      </c>
      <c r="I633" s="12" t="s">
        <v>3014</v>
      </c>
      <c r="J633" s="16" t="str">
        <f aca="false">IF(ISBLANK(tblPagos[[#This Row],[DocBeneficiario]]),"",VLOOKUP(tblPagos[[#This Row],[DocBeneficiario]],TabProveedores[],3,FALSE()))</f>
        <v>INVERSIONES 2008, C.A.</v>
      </c>
      <c r="K633" s="16" t="s">
        <v>4621</v>
      </c>
      <c r="L633" s="17" t="n">
        <v>2946.08</v>
      </c>
      <c r="M633" s="18" t="n">
        <v>428.52</v>
      </c>
      <c r="N633" s="17" t="n">
        <v>3374.6</v>
      </c>
      <c r="O633" s="17" t="n">
        <v>321.39</v>
      </c>
      <c r="P633" s="17" t="n">
        <v>0</v>
      </c>
      <c r="Q633" s="17" t="n">
        <v>2.68</v>
      </c>
      <c r="R633" s="17" t="n">
        <f aca="false">N633-O633-P633-Q633</f>
        <v>3050.53</v>
      </c>
      <c r="S633" s="13" t="s">
        <v>4622</v>
      </c>
      <c r="T633" s="22" t="s">
        <v>4309</v>
      </c>
      <c r="U633" s="22" t="s">
        <v>3896</v>
      </c>
      <c r="V633" s="22" t="s">
        <v>3547</v>
      </c>
      <c r="W633" s="16" t="s">
        <v>3292</v>
      </c>
    </row>
    <row r="634" customFormat="false" ht="61.15" hidden="true" customHeight="false" outlineLevel="0" collapsed="false">
      <c r="A634" s="0" t="n">
        <v>33</v>
      </c>
      <c r="B634" s="15" t="n">
        <v>45511</v>
      </c>
      <c r="C634" s="14" t="s">
        <v>3296</v>
      </c>
      <c r="D634" s="12" t="s">
        <v>4623</v>
      </c>
      <c r="F634" s="0" t="n">
        <v>21478429</v>
      </c>
      <c r="G634" s="12" t="s">
        <v>834</v>
      </c>
      <c r="H634" s="16" t="str">
        <f aca="false">IF(ISBLANK(tblPagos[[#This Row],[CodigoPartida]]),"",VLOOKUP(tblPagos[[#This Row],[CodigoPartida]],Tabla2[],2,FALSE()))</f>
        <v>Relaciones sociales</v>
      </c>
      <c r="I634" s="12" t="s">
        <v>3014</v>
      </c>
      <c r="J634" s="16" t="str">
        <f aca="false">IF(ISBLANK(tblPagos[[#This Row],[DocBeneficiario]]),"",VLOOKUP(tblPagos[[#This Row],[DocBeneficiario]],TabProveedores[],3,FALSE()))</f>
        <v>INVERSIONES 2008, C.A.</v>
      </c>
      <c r="K634" s="16" t="s">
        <v>4624</v>
      </c>
      <c r="L634" s="17" t="n">
        <v>2132.76</v>
      </c>
      <c r="M634" s="18" t="n">
        <v>310.22</v>
      </c>
      <c r="N634" s="17" t="n">
        <v>2442.98</v>
      </c>
      <c r="O634" s="17" t="n">
        <v>232.66</v>
      </c>
      <c r="P634" s="17" t="n">
        <v>0</v>
      </c>
      <c r="Q634" s="17" t="n">
        <v>1.94</v>
      </c>
      <c r="R634" s="17" t="n">
        <f aca="false">N634-O634-P634-Q634</f>
        <v>2208.38</v>
      </c>
      <c r="S634" s="30" t="n">
        <v>3843</v>
      </c>
      <c r="T634" s="22" t="s">
        <v>4309</v>
      </c>
      <c r="U634" s="22" t="s">
        <v>3896</v>
      </c>
      <c r="V634" s="22" t="s">
        <v>3547</v>
      </c>
      <c r="W634" s="16" t="s">
        <v>3292</v>
      </c>
    </row>
    <row r="635" customFormat="false" ht="61.15" hidden="true" customHeight="false" outlineLevel="0" collapsed="false">
      <c r="A635" s="0" t="n">
        <v>34</v>
      </c>
      <c r="B635" s="15" t="n">
        <v>45511</v>
      </c>
      <c r="C635" s="14" t="s">
        <v>3296</v>
      </c>
      <c r="D635" s="12" t="s">
        <v>4625</v>
      </c>
      <c r="F635" s="0" t="n">
        <v>21478620</v>
      </c>
      <c r="G635" s="12" t="s">
        <v>834</v>
      </c>
      <c r="H635" s="16" t="str">
        <f aca="false">IF(ISBLANK(tblPagos[[#This Row],[CodigoPartida]]),"",VLOOKUP(tblPagos[[#This Row],[CodigoPartida]],Tabla2[],2,FALSE()))</f>
        <v>Relaciones sociales</v>
      </c>
      <c r="I635" s="12" t="s">
        <v>3014</v>
      </c>
      <c r="J635" s="16" t="str">
        <f aca="false">IF(ISBLANK(tblPagos[[#This Row],[DocBeneficiario]]),"",VLOOKUP(tblPagos[[#This Row],[DocBeneficiario]],TabProveedores[],3,FALSE()))</f>
        <v>INVERSIONES 2008, C.A.</v>
      </c>
      <c r="K635" s="16" t="s">
        <v>4626</v>
      </c>
      <c r="L635" s="31" t="n">
        <v>2396.8</v>
      </c>
      <c r="M635" s="18" t="n">
        <v>348.63</v>
      </c>
      <c r="N635" s="17" t="n">
        <v>2745.43</v>
      </c>
      <c r="O635" s="17" t="n">
        <v>261.47</v>
      </c>
      <c r="P635" s="17" t="n">
        <v>0</v>
      </c>
      <c r="Q635" s="17" t="n">
        <v>2.18</v>
      </c>
      <c r="R635" s="17" t="n">
        <f aca="false">N635-O635-P635-Q635</f>
        <v>2481.78</v>
      </c>
      <c r="S635" s="13" t="s">
        <v>4627</v>
      </c>
      <c r="T635" s="22" t="s">
        <v>4566</v>
      </c>
      <c r="U635" s="22" t="s">
        <v>3952</v>
      </c>
      <c r="V635" s="22" t="s">
        <v>3547</v>
      </c>
      <c r="W635" s="16" t="s">
        <v>3292</v>
      </c>
    </row>
    <row r="636" customFormat="false" ht="76.1" hidden="true" customHeight="false" outlineLevel="0" collapsed="false">
      <c r="A636" s="0" t="n">
        <v>35</v>
      </c>
      <c r="B636" s="15" t="n">
        <v>45511</v>
      </c>
      <c r="C636" s="14" t="s">
        <v>3296</v>
      </c>
      <c r="D636" s="12" t="s">
        <v>4628</v>
      </c>
      <c r="F636" s="0" t="n">
        <v>21480164</v>
      </c>
      <c r="G636" s="12" t="s">
        <v>848</v>
      </c>
      <c r="H636" s="16" t="str">
        <f aca="false">IF(ISBLANK(tblPagos[[#This Row],[CodigoPartida]]),"",VLOOKUP(tblPagos[[#This Row],[CodigoPartida]],Tabla2[],2,FALSE()))</f>
        <v>Viáticos y pasajes dentro del país</v>
      </c>
      <c r="I636" s="12" t="s">
        <v>2676</v>
      </c>
      <c r="J636" s="16" t="str">
        <f aca="false">IF(ISBLANK(tblPagos[[#This Row],[DocBeneficiario]]),"",VLOOKUP(tblPagos[[#This Row],[DocBeneficiario]],TabProveedores[],3,FALSE()))</f>
        <v>JOSE LUIS MOLERO</v>
      </c>
      <c r="K636" s="16" t="s">
        <v>4629</v>
      </c>
      <c r="L636" s="17" t="n">
        <v>4399.2</v>
      </c>
      <c r="M636" s="18" t="n">
        <v>0</v>
      </c>
      <c r="N636" s="17" t="n">
        <v>4399.2</v>
      </c>
      <c r="O636" s="17" t="n">
        <v>0</v>
      </c>
      <c r="P636" s="17" t="n">
        <v>0</v>
      </c>
      <c r="Q636" s="17" t="n">
        <v>0</v>
      </c>
      <c r="R636" s="17" t="n">
        <f aca="false">N636-O636-P636-Q636</f>
        <v>4399.2</v>
      </c>
      <c r="S636" s="26" t="s">
        <v>3302</v>
      </c>
      <c r="T636" s="13"/>
      <c r="U636" s="13"/>
      <c r="V636" s="22" t="s">
        <v>3547</v>
      </c>
      <c r="W636" s="16" t="s">
        <v>3309</v>
      </c>
    </row>
    <row r="637" customFormat="false" ht="76.1" hidden="true" customHeight="false" outlineLevel="0" collapsed="false">
      <c r="A637" s="0" t="n">
        <v>36</v>
      </c>
      <c r="B637" s="15" t="n">
        <v>45511</v>
      </c>
      <c r="C637" s="14" t="s">
        <v>3296</v>
      </c>
      <c r="D637" s="12" t="s">
        <v>4630</v>
      </c>
      <c r="F637" s="0" t="n">
        <v>21480320</v>
      </c>
      <c r="G637" s="12" t="s">
        <v>848</v>
      </c>
      <c r="H637" s="16" t="str">
        <f aca="false">IF(ISBLANK(tblPagos[[#This Row],[CodigoPartida]]),"",VLOOKUP(tblPagos[[#This Row],[CodigoPartida]],Tabla2[],2,FALSE()))</f>
        <v>Viáticos y pasajes dentro del país</v>
      </c>
      <c r="I637" s="12" t="s">
        <v>2655</v>
      </c>
      <c r="J637" s="16" t="str">
        <f aca="false">IF(ISBLANK(tblPagos[[#This Row],[DocBeneficiario]]),"",VLOOKUP(tblPagos[[#This Row],[DocBeneficiario]],TabProveedores[],3,FALSE()))</f>
        <v>NELSON BELZAREZ</v>
      </c>
      <c r="K637" s="16" t="s">
        <v>4600</v>
      </c>
      <c r="L637" s="17" t="n">
        <v>3959.28</v>
      </c>
      <c r="M637" s="18" t="n">
        <v>0</v>
      </c>
      <c r="N637" s="17" t="n">
        <v>3959.28</v>
      </c>
      <c r="O637" s="17" t="n">
        <v>0</v>
      </c>
      <c r="P637" s="17" t="n">
        <v>0</v>
      </c>
      <c r="Q637" s="17" t="n">
        <v>0</v>
      </c>
      <c r="R637" s="17" t="n">
        <f aca="false">N637-O637-P637-Q637</f>
        <v>3959.28</v>
      </c>
      <c r="S637" s="26" t="s">
        <v>3302</v>
      </c>
      <c r="T637" s="13"/>
      <c r="U637" s="13"/>
      <c r="V637" s="22" t="s">
        <v>3547</v>
      </c>
      <c r="W637" s="16" t="s">
        <v>3309</v>
      </c>
    </row>
    <row r="638" customFormat="false" ht="76.1" hidden="true" customHeight="false" outlineLevel="0" collapsed="false">
      <c r="A638" s="0" t="n">
        <v>37</v>
      </c>
      <c r="B638" s="15" t="n">
        <v>45511</v>
      </c>
      <c r="C638" s="14" t="s">
        <v>3296</v>
      </c>
      <c r="D638" s="12" t="s">
        <v>4631</v>
      </c>
      <c r="F638" s="0" t="n">
        <v>21480560</v>
      </c>
      <c r="G638" s="12" t="s">
        <v>848</v>
      </c>
      <c r="H638" s="16" t="str">
        <f aca="false">IF(ISBLANK(tblPagos[[#This Row],[CodigoPartida]]),"",VLOOKUP(tblPagos[[#This Row],[CodigoPartida]],Tabla2[],2,FALSE()))</f>
        <v>Viáticos y pasajes dentro del país</v>
      </c>
      <c r="I638" s="12" t="s">
        <v>2630</v>
      </c>
      <c r="J638" s="16" t="str">
        <f aca="false">IF(ISBLANK(tblPagos[[#This Row],[DocBeneficiario]]),"",VLOOKUP(tblPagos[[#This Row],[DocBeneficiario]],TabProveedores[],3,FALSE()))</f>
        <v>LUDYS YEPEZ</v>
      </c>
      <c r="K638" s="16" t="s">
        <v>4600</v>
      </c>
      <c r="L638" s="17" t="n">
        <v>3739.32</v>
      </c>
      <c r="M638" s="18" t="n">
        <v>0</v>
      </c>
      <c r="N638" s="17" t="n">
        <v>3739.32</v>
      </c>
      <c r="O638" s="17" t="n">
        <v>0</v>
      </c>
      <c r="P638" s="17" t="n">
        <v>0</v>
      </c>
      <c r="Q638" s="17" t="n">
        <v>0</v>
      </c>
      <c r="R638" s="17" t="n">
        <f aca="false">N638-O638-P638-Q638</f>
        <v>3739.32</v>
      </c>
      <c r="S638" s="26" t="s">
        <v>3302</v>
      </c>
      <c r="T638" s="13"/>
      <c r="U638" s="13"/>
      <c r="V638" s="22" t="s">
        <v>3547</v>
      </c>
      <c r="W638" s="16" t="s">
        <v>3309</v>
      </c>
    </row>
    <row r="639" customFormat="false" ht="76.1" hidden="true" customHeight="false" outlineLevel="0" collapsed="false">
      <c r="A639" s="0" t="n">
        <v>38</v>
      </c>
      <c r="B639" s="15" t="n">
        <v>45511</v>
      </c>
      <c r="C639" s="14" t="s">
        <v>3296</v>
      </c>
      <c r="D639" s="12" t="s">
        <v>4632</v>
      </c>
      <c r="F639" s="0" t="n">
        <v>21480634</v>
      </c>
      <c r="G639" s="12" t="s">
        <v>848</v>
      </c>
      <c r="H639" s="16" t="str">
        <f aca="false">IF(ISBLANK(tblPagos[[#This Row],[CodigoPartida]]),"",VLOOKUP(tblPagos[[#This Row],[CodigoPartida]],Tabla2[],2,FALSE()))</f>
        <v>Viáticos y pasajes dentro del país</v>
      </c>
      <c r="I639" s="12" t="s">
        <v>2639</v>
      </c>
      <c r="J639" s="16" t="str">
        <f aca="false">IF(ISBLANK(tblPagos[[#This Row],[DocBeneficiario]]),"",VLOOKUP(tblPagos[[#This Row],[DocBeneficiario]],TabProveedores[],3,FALSE()))</f>
        <v>ANDRELYS CHOURIO</v>
      </c>
      <c r="K639" s="16" t="s">
        <v>4600</v>
      </c>
      <c r="L639" s="17" t="n">
        <v>3871.3</v>
      </c>
      <c r="M639" s="18" t="n">
        <v>0</v>
      </c>
      <c r="N639" s="17" t="n">
        <v>3871.3</v>
      </c>
      <c r="O639" s="17" t="n">
        <v>0</v>
      </c>
      <c r="P639" s="17" t="n">
        <v>0</v>
      </c>
      <c r="Q639" s="17" t="n">
        <v>0</v>
      </c>
      <c r="R639" s="17" t="n">
        <f aca="false">N639-O639-P639-Q639</f>
        <v>3871.3</v>
      </c>
      <c r="S639" s="26" t="s">
        <v>3302</v>
      </c>
      <c r="T639" s="13"/>
      <c r="U639" s="13"/>
      <c r="V639" s="22" t="s">
        <v>3547</v>
      </c>
      <c r="W639" s="16" t="s">
        <v>3309</v>
      </c>
    </row>
    <row r="640" customFormat="false" ht="76.1" hidden="true" customHeight="false" outlineLevel="0" collapsed="false">
      <c r="A640" s="0" t="n">
        <v>39</v>
      </c>
      <c r="B640" s="15" t="n">
        <v>45511</v>
      </c>
      <c r="C640" s="14" t="s">
        <v>3296</v>
      </c>
      <c r="D640" s="12" t="s">
        <v>4633</v>
      </c>
      <c r="F640" s="0" t="n">
        <v>21480716</v>
      </c>
      <c r="G640" s="12" t="s">
        <v>848</v>
      </c>
      <c r="H640" s="16" t="str">
        <f aca="false">IF(ISBLANK(tblPagos[[#This Row],[CodigoPartida]]),"",VLOOKUP(tblPagos[[#This Row],[CodigoPartida]],Tabla2[],2,FALSE()))</f>
        <v>Viáticos y pasajes dentro del país</v>
      </c>
      <c r="I640" s="12" t="s">
        <v>2632</v>
      </c>
      <c r="J640" s="16" t="str">
        <f aca="false">IF(ISBLANK(tblPagos[[#This Row],[DocBeneficiario]]),"",VLOOKUP(tblPagos[[#This Row],[DocBeneficiario]],TabProveedores[],3,FALSE()))</f>
        <v>LISSETH FLORES</v>
      </c>
      <c r="K640" s="16" t="s">
        <v>4600</v>
      </c>
      <c r="L640" s="17" t="n">
        <v>1847.66</v>
      </c>
      <c r="M640" s="18" t="n">
        <v>0</v>
      </c>
      <c r="N640" s="17" t="n">
        <v>1847.66</v>
      </c>
      <c r="O640" s="17" t="n">
        <v>0</v>
      </c>
      <c r="P640" s="17" t="n">
        <v>0</v>
      </c>
      <c r="Q640" s="17" t="n">
        <v>0</v>
      </c>
      <c r="R640" s="17" t="n">
        <f aca="false">N640-O640-P640-Q640</f>
        <v>1847.66</v>
      </c>
      <c r="S640" s="26" t="s">
        <v>3302</v>
      </c>
      <c r="T640" s="13"/>
      <c r="U640" s="13"/>
      <c r="V640" s="22" t="s">
        <v>3547</v>
      </c>
      <c r="W640" s="16" t="s">
        <v>3309</v>
      </c>
    </row>
    <row r="641" customFormat="false" ht="46.25" hidden="true" customHeight="false" outlineLevel="0" collapsed="false">
      <c r="A641" s="0" t="n">
        <v>40</v>
      </c>
      <c r="B641" s="15" t="n">
        <v>45511</v>
      </c>
      <c r="C641" s="14" t="s">
        <v>3296</v>
      </c>
      <c r="D641" s="12" t="s">
        <v>4634</v>
      </c>
      <c r="F641" s="0" t="n">
        <v>21481855</v>
      </c>
      <c r="G641" s="12" t="s">
        <v>1503</v>
      </c>
      <c r="H641" s="16" t="str">
        <f aca="false">IF(ISBLANK(tblPagos[[#This Row],[CodigoPartida]]),"",VLOOKUP(tblPagos[[#This Row],[CodigoPartida]],Tabla2[],2,FALSE()))</f>
        <v>Donaciones corrientes a personas</v>
      </c>
      <c r="I641" s="12" t="s">
        <v>2999</v>
      </c>
      <c r="J641" s="16" t="str">
        <f aca="false">IF(ISBLANK(tblPagos[[#This Row],[DocBeneficiario]]),"",VLOOKUP(tblPagos[[#This Row],[DocBeneficiario]],TabProveedores[],3,FALSE()))</f>
        <v>MUNDO SOLINCA, C.A</v>
      </c>
      <c r="K641" s="16" t="s">
        <v>4635</v>
      </c>
      <c r="L641" s="17" t="n">
        <v>14664</v>
      </c>
      <c r="M641" s="18" t="n">
        <v>2346.24</v>
      </c>
      <c r="N641" s="17" t="n">
        <v>17010.24</v>
      </c>
      <c r="O641" s="17" t="n">
        <v>1759.68</v>
      </c>
      <c r="P641" s="17" t="n">
        <v>0</v>
      </c>
      <c r="Q641" s="17" t="n">
        <v>14.66</v>
      </c>
      <c r="R641" s="17" t="n">
        <f aca="false">N641-O641-P641-Q641</f>
        <v>15235.9</v>
      </c>
      <c r="S641" s="13" t="s">
        <v>4636</v>
      </c>
      <c r="T641" s="22" t="s">
        <v>4566</v>
      </c>
      <c r="U641" s="22" t="s">
        <v>3952</v>
      </c>
      <c r="V641" s="22" t="s">
        <v>3547</v>
      </c>
      <c r="W641" s="16" t="s">
        <v>3003</v>
      </c>
    </row>
    <row r="642" customFormat="false" ht="76.1" hidden="true" customHeight="false" outlineLevel="0" collapsed="false">
      <c r="A642" s="0" t="n">
        <v>41</v>
      </c>
      <c r="B642" s="15" t="n">
        <v>45511</v>
      </c>
      <c r="C642" s="14" t="s">
        <v>3296</v>
      </c>
      <c r="D642" s="12" t="s">
        <v>4637</v>
      </c>
      <c r="F642" s="0" t="n">
        <v>21481989</v>
      </c>
      <c r="G642" s="12" t="s">
        <v>848</v>
      </c>
      <c r="H642" s="16" t="str">
        <f aca="false">IF(ISBLANK(tblPagos[[#This Row],[CodigoPartida]]),"",VLOOKUP(tblPagos[[#This Row],[CodigoPartida]],Tabla2[],2,FALSE()))</f>
        <v>Viáticos y pasajes dentro del país</v>
      </c>
      <c r="I642" s="12" t="s">
        <v>2843</v>
      </c>
      <c r="J642" s="16" t="str">
        <f aca="false">IF(ISBLANK(tblPagos[[#This Row],[DocBeneficiario]]),"",VLOOKUP(tblPagos[[#This Row],[DocBeneficiario]],TabProveedores[],3,FALSE()))</f>
        <v>FABIOLA CAMACHO</v>
      </c>
      <c r="K642" s="16" t="s">
        <v>4600</v>
      </c>
      <c r="L642" s="17" t="n">
        <v>3849.3</v>
      </c>
      <c r="M642" s="18" t="n">
        <v>0</v>
      </c>
      <c r="N642" s="17" t="n">
        <v>3849.3</v>
      </c>
      <c r="O642" s="17" t="n">
        <v>0</v>
      </c>
      <c r="P642" s="17" t="n">
        <v>0</v>
      </c>
      <c r="Q642" s="17" t="n">
        <v>0</v>
      </c>
      <c r="R642" s="17" t="n">
        <f aca="false">N642-O642-P642-Q642</f>
        <v>3849.3</v>
      </c>
      <c r="S642" s="26" t="s">
        <v>3302</v>
      </c>
      <c r="T642" s="13"/>
      <c r="U642" s="13"/>
      <c r="V642" s="22" t="s">
        <v>3547</v>
      </c>
      <c r="W642" s="16" t="s">
        <v>3309</v>
      </c>
    </row>
    <row r="643" customFormat="false" ht="76.1" hidden="true" customHeight="false" outlineLevel="0" collapsed="false">
      <c r="A643" s="0" t="n">
        <v>42</v>
      </c>
      <c r="B643" s="15" t="n">
        <v>45511</v>
      </c>
      <c r="C643" s="14" t="s">
        <v>3296</v>
      </c>
      <c r="D643" s="12" t="s">
        <v>4638</v>
      </c>
      <c r="F643" s="0" t="n">
        <v>21484002</v>
      </c>
      <c r="G643" s="12" t="s">
        <v>1503</v>
      </c>
      <c r="H643" s="16" t="str">
        <f aca="false">IF(ISBLANK(tblPagos[[#This Row],[CodigoPartida]]),"",VLOOKUP(tblPagos[[#This Row],[CodigoPartida]],Tabla2[],2,FALSE()))</f>
        <v>Donaciones corrientes a personas</v>
      </c>
      <c r="I643" s="12" t="s">
        <v>3223</v>
      </c>
      <c r="J643" s="16" t="str">
        <f aca="false">IF(ISBLANK(tblPagos[[#This Row],[DocBeneficiario]]),"",VLOOKUP(tblPagos[[#This Row],[DocBeneficiario]],TabProveedores[],3,FALSE()))</f>
        <v>JUAN CARLOS ARRIETA</v>
      </c>
      <c r="K643" s="16" t="s">
        <v>4639</v>
      </c>
      <c r="L643" s="17" t="n">
        <v>7332</v>
      </c>
      <c r="M643" s="18" t="n">
        <v>0</v>
      </c>
      <c r="N643" s="17" t="n">
        <v>7332</v>
      </c>
      <c r="O643" s="17" t="n">
        <v>0</v>
      </c>
      <c r="P643" s="17" t="n">
        <v>0</v>
      </c>
      <c r="Q643" s="17" t="n">
        <v>0</v>
      </c>
      <c r="R643" s="17" t="n">
        <f aca="false">N643-O643-P643-Q643</f>
        <v>7332</v>
      </c>
      <c r="S643" s="26" t="s">
        <v>3302</v>
      </c>
      <c r="T643" s="13"/>
      <c r="U643" s="13"/>
      <c r="V643" s="22" t="s">
        <v>3547</v>
      </c>
      <c r="W643" s="16" t="s">
        <v>3329</v>
      </c>
    </row>
    <row r="644" customFormat="false" ht="46.25" hidden="true" customHeight="false" outlineLevel="0" collapsed="false">
      <c r="A644" s="0" t="n">
        <v>43</v>
      </c>
      <c r="B644" s="15" t="n">
        <v>45511</v>
      </c>
      <c r="C644" s="14" t="s">
        <v>3296</v>
      </c>
      <c r="D644" s="12" t="s">
        <v>4640</v>
      </c>
      <c r="F644" s="0" t="n">
        <v>21484090</v>
      </c>
      <c r="G644" s="12" t="s">
        <v>170</v>
      </c>
      <c r="H644" s="16" t="str">
        <f aca="false">IF(ISBLANK(tblPagos[[#This Row],[CodigoPartida]]),"",VLOOKUP(tblPagos[[#This Row],[CodigoPartida]],Tabla2[],2,FALSE()))</f>
        <v>Complemento al personal empleado por comisión de servicios</v>
      </c>
      <c r="I644" s="12" t="s">
        <v>2649</v>
      </c>
      <c r="J644" s="16" t="str">
        <f aca="false">IF(ISBLANK(tblPagos[[#This Row],[DocBeneficiario]]),"",VLOOKUP(tblPagos[[#This Row],[DocBeneficiario]],TabProveedores[],3,FALSE()))</f>
        <v>MIGUEL GONZALEZ</v>
      </c>
      <c r="K644" s="16" t="s">
        <v>3842</v>
      </c>
      <c r="L644" s="17" t="n">
        <v>1523.53</v>
      </c>
      <c r="M644" s="18" t="n">
        <v>0</v>
      </c>
      <c r="N644" s="17" t="n">
        <v>1523.53</v>
      </c>
      <c r="O644" s="17" t="n">
        <v>0</v>
      </c>
      <c r="P644" s="17" t="n">
        <v>0</v>
      </c>
      <c r="Q644" s="17" t="n">
        <v>0</v>
      </c>
      <c r="R644" s="17" t="n">
        <f aca="false">N644-O644-P644-Q644</f>
        <v>1523.53</v>
      </c>
      <c r="S644" s="26" t="s">
        <v>3302</v>
      </c>
      <c r="T644" s="13"/>
      <c r="U644" s="13"/>
      <c r="V644" s="22" t="s">
        <v>3547</v>
      </c>
      <c r="W644" s="16" t="s">
        <v>4051</v>
      </c>
    </row>
    <row r="645" customFormat="false" ht="61.15" hidden="true" customHeight="false" outlineLevel="0" collapsed="false">
      <c r="A645" s="0" t="n">
        <v>44</v>
      </c>
      <c r="B645" s="15" t="n">
        <v>45511</v>
      </c>
      <c r="C645" s="14" t="s">
        <v>3296</v>
      </c>
      <c r="D645" s="12" t="s">
        <v>4641</v>
      </c>
      <c r="F645" s="0" t="n">
        <v>21484657</v>
      </c>
      <c r="G645" s="12" t="s">
        <v>1503</v>
      </c>
      <c r="H645" s="16" t="str">
        <f aca="false">IF(ISBLANK(tblPagos[[#This Row],[CodigoPartida]]),"",VLOOKUP(tblPagos[[#This Row],[CodigoPartida]],Tabla2[],2,FALSE()))</f>
        <v>Donaciones corrientes a personas</v>
      </c>
      <c r="I645" s="12" t="s">
        <v>2919</v>
      </c>
      <c r="J645" s="16" t="str">
        <f aca="false">IF(ISBLANK(tblPagos[[#This Row],[DocBeneficiario]]),"",VLOOKUP(tblPagos[[#This Row],[DocBeneficiario]],TabProveedores[],3,FALSE()))</f>
        <v>FELIX JOSE MORENO</v>
      </c>
      <c r="K645" s="16" t="s">
        <v>4642</v>
      </c>
      <c r="L645" s="17" t="n">
        <v>12053.16</v>
      </c>
      <c r="M645" s="18" t="n">
        <v>1928.56</v>
      </c>
      <c r="N645" s="17" t="n">
        <v>13981.66</v>
      </c>
      <c r="O645" s="17" t="n">
        <v>1446.38</v>
      </c>
      <c r="P645" s="17" t="n">
        <v>0</v>
      </c>
      <c r="Q645" s="17" t="n">
        <v>113.03</v>
      </c>
      <c r="R645" s="17" t="n">
        <f aca="false">N645-O645-P645-Q645</f>
        <v>12422.25</v>
      </c>
      <c r="S645" s="13" t="s">
        <v>4643</v>
      </c>
      <c r="T645" s="22" t="s">
        <v>4566</v>
      </c>
      <c r="U645" s="22" t="s">
        <v>3952</v>
      </c>
      <c r="V645" s="22" t="s">
        <v>3547</v>
      </c>
      <c r="W645" s="16" t="s">
        <v>3003</v>
      </c>
    </row>
    <row r="646" customFormat="false" ht="76.1" hidden="true" customHeight="false" outlineLevel="0" collapsed="false">
      <c r="A646" s="0" t="n">
        <v>45</v>
      </c>
      <c r="B646" s="15" t="n">
        <v>45512</v>
      </c>
      <c r="C646" s="14" t="s">
        <v>3296</v>
      </c>
      <c r="D646" s="12" t="s">
        <v>4644</v>
      </c>
      <c r="F646" s="0" t="n">
        <v>21509017</v>
      </c>
      <c r="G646" s="12" t="s">
        <v>848</v>
      </c>
      <c r="H646" s="16" t="str">
        <f aca="false">IF(ISBLANK(tblPagos[[#This Row],[CodigoPartida]]),"",VLOOKUP(tblPagos[[#This Row],[CodigoPartida]],Tabla2[],2,FALSE()))</f>
        <v>Viáticos y pasajes dentro del país</v>
      </c>
      <c r="I646" s="12" t="s">
        <v>2622</v>
      </c>
      <c r="J646" s="16" t="str">
        <f aca="false">IF(ISBLANK(tblPagos[[#This Row],[DocBeneficiario]]),"",VLOOKUP(tblPagos[[#This Row],[DocBeneficiario]],TabProveedores[],3,FALSE()))</f>
        <v>PEDRO HERRERA</v>
      </c>
      <c r="K646" s="16" t="s">
        <v>4600</v>
      </c>
      <c r="L646" s="17" t="n">
        <v>3763.37</v>
      </c>
      <c r="M646" s="18" t="n">
        <v>0</v>
      </c>
      <c r="N646" s="17" t="n">
        <v>3763.37</v>
      </c>
      <c r="O646" s="17" t="n">
        <v>0</v>
      </c>
      <c r="P646" s="17" t="n">
        <v>0</v>
      </c>
      <c r="Q646" s="17" t="n">
        <v>0</v>
      </c>
      <c r="R646" s="17" t="n">
        <f aca="false">N646-O646-P646-Q646</f>
        <v>3763.37</v>
      </c>
      <c r="S646" s="26" t="s">
        <v>3302</v>
      </c>
      <c r="T646" s="13"/>
      <c r="U646" s="13"/>
      <c r="V646" s="22" t="s">
        <v>3547</v>
      </c>
      <c r="W646" s="16" t="s">
        <v>3309</v>
      </c>
    </row>
    <row r="647" customFormat="false" ht="76.1" hidden="true" customHeight="false" outlineLevel="0" collapsed="false">
      <c r="A647" s="0" t="n">
        <v>46</v>
      </c>
      <c r="B647" s="15" t="n">
        <v>45512</v>
      </c>
      <c r="C647" s="14" t="s">
        <v>3296</v>
      </c>
      <c r="D647" s="12" t="s">
        <v>4645</v>
      </c>
      <c r="F647" s="0" t="n">
        <v>21509111</v>
      </c>
      <c r="G647" s="12" t="s">
        <v>848</v>
      </c>
      <c r="H647" s="16" t="str">
        <f aca="false">IF(ISBLANK(tblPagos[[#This Row],[CodigoPartida]]),"",VLOOKUP(tblPagos[[#This Row],[CodigoPartida]],Tabla2[],2,FALSE()))</f>
        <v>Viáticos y pasajes dentro del país</v>
      </c>
      <c r="I647" s="12" t="s">
        <v>2865</v>
      </c>
      <c r="J647" s="16" t="str">
        <f aca="false">IF(ISBLANK(tblPagos[[#This Row],[DocBeneficiario]]),"",VLOOKUP(tblPagos[[#This Row],[DocBeneficiario]],TabProveedores[],3,FALSE()))</f>
        <v>MARIA TERESA MEDINA</v>
      </c>
      <c r="K647" s="16" t="s">
        <v>4600</v>
      </c>
      <c r="L647" s="17" t="n">
        <v>1980.85</v>
      </c>
      <c r="M647" s="18" t="n">
        <v>0</v>
      </c>
      <c r="N647" s="17" t="n">
        <v>1980.85</v>
      </c>
      <c r="O647" s="17" t="n">
        <v>0</v>
      </c>
      <c r="P647" s="17" t="n">
        <v>0</v>
      </c>
      <c r="Q647" s="17" t="n">
        <v>0</v>
      </c>
      <c r="R647" s="17" t="n">
        <f aca="false">N647-O647-P647-Q647</f>
        <v>1980.85</v>
      </c>
      <c r="S647" s="26" t="s">
        <v>3302</v>
      </c>
      <c r="T647" s="13"/>
      <c r="U647" s="13"/>
      <c r="V647" s="22" t="s">
        <v>3547</v>
      </c>
      <c r="W647" s="16" t="s">
        <v>3309</v>
      </c>
    </row>
    <row r="648" customFormat="false" ht="46.25" hidden="true" customHeight="false" outlineLevel="0" collapsed="false">
      <c r="A648" s="0" t="n">
        <v>47</v>
      </c>
      <c r="B648" s="15" t="n">
        <v>45512</v>
      </c>
      <c r="C648" s="14" t="s">
        <v>3296</v>
      </c>
      <c r="D648" s="12" t="s">
        <v>4646</v>
      </c>
      <c r="F648" s="0" t="n">
        <v>21509406</v>
      </c>
      <c r="G648" s="12" t="s">
        <v>1503</v>
      </c>
      <c r="H648" s="16" t="str">
        <f aca="false">IF(ISBLANK(tblPagos[[#This Row],[CodigoPartida]]),"",VLOOKUP(tblPagos[[#This Row],[CodigoPartida]],Tabla2[],2,FALSE()))</f>
        <v>Donaciones corrientes a personas</v>
      </c>
      <c r="I648" s="12" t="s">
        <v>3225</v>
      </c>
      <c r="J648" s="16" t="str">
        <f aca="false">IF(ISBLANK(tblPagos[[#This Row],[DocBeneficiario]]),"",VLOOKUP(tblPagos[[#This Row],[DocBeneficiario]],TabProveedores[],3,FALSE()))</f>
        <v>MARIA HERNANDEZ</v>
      </c>
      <c r="K648" s="16" t="s">
        <v>4647</v>
      </c>
      <c r="L648" s="17" t="n">
        <v>3301</v>
      </c>
      <c r="M648" s="18" t="n">
        <v>0</v>
      </c>
      <c r="N648" s="17" t="n">
        <v>3301</v>
      </c>
      <c r="O648" s="17" t="n">
        <v>0</v>
      </c>
      <c r="P648" s="17" t="n">
        <v>0</v>
      </c>
      <c r="Q648" s="17" t="n">
        <v>0</v>
      </c>
      <c r="R648" s="17" t="n">
        <f aca="false">N648-O648-P648-Q648</f>
        <v>3301</v>
      </c>
      <c r="S648" s="26" t="s">
        <v>3302</v>
      </c>
      <c r="T648" s="13"/>
      <c r="U648" s="13"/>
      <c r="V648" s="22" t="s">
        <v>3547</v>
      </c>
      <c r="W648" s="16" t="s">
        <v>3329</v>
      </c>
    </row>
    <row r="649" customFormat="false" ht="46.25" hidden="true" customHeight="false" outlineLevel="0" collapsed="false">
      <c r="A649" s="0" t="n">
        <v>48</v>
      </c>
      <c r="B649" s="15" t="n">
        <v>45512</v>
      </c>
      <c r="C649" s="14" t="s">
        <v>3296</v>
      </c>
      <c r="D649" s="12" t="s">
        <v>4648</v>
      </c>
      <c r="F649" s="0" t="n">
        <v>21511973</v>
      </c>
      <c r="G649" s="12" t="s">
        <v>834</v>
      </c>
      <c r="H649" s="16" t="str">
        <f aca="false">IF(ISBLANK(tblPagos[[#This Row],[CodigoPartida]]),"",VLOOKUP(tblPagos[[#This Row],[CodigoPartida]],Tabla2[],2,FALSE()))</f>
        <v>Relaciones sociales</v>
      </c>
      <c r="I649" s="12" t="s">
        <v>3014</v>
      </c>
      <c r="J649" s="16" t="str">
        <f aca="false">IF(ISBLANK(tblPagos[[#This Row],[DocBeneficiario]]),"",VLOOKUP(tblPagos[[#This Row],[DocBeneficiario]],TabProveedores[],3,FALSE()))</f>
        <v>INVERSIONES 2008, C.A.</v>
      </c>
      <c r="K649" s="16" t="s">
        <v>4649</v>
      </c>
      <c r="L649" s="17" t="n">
        <v>189.62</v>
      </c>
      <c r="M649" s="18" t="n">
        <v>30.34</v>
      </c>
      <c r="N649" s="17" t="n">
        <v>219.96</v>
      </c>
      <c r="O649" s="17" t="n">
        <v>22.75</v>
      </c>
      <c r="P649" s="17" t="n">
        <v>0</v>
      </c>
      <c r="Q649" s="17" t="n">
        <v>0.19</v>
      </c>
      <c r="R649" s="17" t="n">
        <f aca="false">N649-O649-P649-Q649</f>
        <v>197.02</v>
      </c>
      <c r="S649" s="13" t="s">
        <v>4650</v>
      </c>
      <c r="T649" s="22" t="s">
        <v>4566</v>
      </c>
      <c r="U649" s="22" t="s">
        <v>3952</v>
      </c>
      <c r="V649" s="22" t="s">
        <v>3547</v>
      </c>
      <c r="W649" s="16" t="s">
        <v>3292</v>
      </c>
    </row>
    <row r="650" customFormat="false" ht="46.25" hidden="true" customHeight="false" outlineLevel="0" collapsed="false">
      <c r="A650" s="0" t="n">
        <v>49</v>
      </c>
      <c r="B650" s="15" t="n">
        <v>45512</v>
      </c>
      <c r="C650" s="14" t="s">
        <v>3296</v>
      </c>
      <c r="D650" s="12" t="s">
        <v>4651</v>
      </c>
      <c r="F650" s="0" t="n">
        <v>21513624</v>
      </c>
      <c r="G650" s="12" t="s">
        <v>1503</v>
      </c>
      <c r="H650" s="16" t="str">
        <f aca="false">IF(ISBLANK(tblPagos[[#This Row],[CodigoPartida]]),"",VLOOKUP(tblPagos[[#This Row],[CodigoPartida]],Tabla2[],2,FALSE()))</f>
        <v>Donaciones corrientes a personas</v>
      </c>
      <c r="I650" s="12" t="s">
        <v>2747</v>
      </c>
      <c r="J650" s="16" t="str">
        <f aca="false">IF(ISBLANK(tblPagos[[#This Row],[DocBeneficiario]]),"",VLOOKUP(tblPagos[[#This Row],[DocBeneficiario]],TabProveedores[],3,FALSE()))</f>
        <v>MUSIC &amp; SPORT DELICIAS, COMPAÑÍA ANONIMA</v>
      </c>
      <c r="K650" s="16" t="s">
        <v>4652</v>
      </c>
      <c r="L650" s="17" t="n">
        <v>2086.98</v>
      </c>
      <c r="M650" s="18" t="n">
        <v>333.92</v>
      </c>
      <c r="N650" s="17" t="n">
        <v>2420.9</v>
      </c>
      <c r="O650" s="17" t="n">
        <v>333.92</v>
      </c>
      <c r="P650" s="17" t="n">
        <v>0</v>
      </c>
      <c r="Q650" s="17" t="n">
        <v>2.09</v>
      </c>
      <c r="R650" s="17" t="n">
        <f aca="false">N650-O650-P650-Q650</f>
        <v>2084.89</v>
      </c>
      <c r="S650" s="13" t="s">
        <v>4653</v>
      </c>
      <c r="T650" s="22" t="s">
        <v>4566</v>
      </c>
      <c r="U650" s="22" t="s">
        <v>3952</v>
      </c>
      <c r="V650" s="22" t="s">
        <v>3547</v>
      </c>
      <c r="W650" s="16" t="s">
        <v>3003</v>
      </c>
    </row>
    <row r="651" customFormat="false" ht="46.25" hidden="true" customHeight="false" outlineLevel="0" collapsed="false">
      <c r="A651" s="0" t="n">
        <v>50</v>
      </c>
      <c r="B651" s="15" t="n">
        <v>45512</v>
      </c>
      <c r="C651" s="14" t="s">
        <v>3296</v>
      </c>
      <c r="D651" s="12" t="s">
        <v>4654</v>
      </c>
      <c r="F651" s="0" t="n">
        <v>21515522</v>
      </c>
      <c r="G651" s="12" t="s">
        <v>1503</v>
      </c>
      <c r="H651" s="16" t="str">
        <f aca="false">IF(ISBLANK(tblPagos[[#This Row],[CodigoPartida]]),"",VLOOKUP(tblPagos[[#This Row],[CodigoPartida]],Tabla2[],2,FALSE()))</f>
        <v>Donaciones corrientes a personas</v>
      </c>
      <c r="I651" s="12" t="s">
        <v>3227</v>
      </c>
      <c r="J651" s="16" t="str">
        <f aca="false">IF(ISBLANK(tblPagos[[#This Row],[DocBeneficiario]]),"",VLOOKUP(tblPagos[[#This Row],[DocBeneficiario]],TabProveedores[],3,FALSE()))</f>
        <v>CIRA MATTAR</v>
      </c>
      <c r="K651" s="16" t="s">
        <v>4655</v>
      </c>
      <c r="L651" s="17" t="n">
        <v>7336</v>
      </c>
      <c r="M651" s="18" t="n">
        <v>0</v>
      </c>
      <c r="N651" s="17" t="n">
        <v>7336</v>
      </c>
      <c r="O651" s="17" t="n">
        <v>0</v>
      </c>
      <c r="P651" s="17" t="n">
        <v>0</v>
      </c>
      <c r="Q651" s="17" t="n">
        <v>0</v>
      </c>
      <c r="R651" s="17" t="n">
        <f aca="false">N651-O651-P651-Q651</f>
        <v>7336</v>
      </c>
      <c r="S651" s="13" t="s">
        <v>3302</v>
      </c>
      <c r="T651" s="13"/>
      <c r="U651" s="13"/>
      <c r="V651" s="22" t="s">
        <v>3547</v>
      </c>
      <c r="W651" s="16" t="s">
        <v>3329</v>
      </c>
    </row>
    <row r="652" customFormat="false" ht="46.25" hidden="true" customHeight="false" outlineLevel="0" collapsed="false">
      <c r="A652" s="0" t="n">
        <v>51</v>
      </c>
      <c r="B652" s="15" t="n">
        <v>45512</v>
      </c>
      <c r="C652" s="14" t="s">
        <v>3296</v>
      </c>
      <c r="D652" s="12" t="s">
        <v>4656</v>
      </c>
      <c r="F652" s="0" t="n">
        <v>21516777</v>
      </c>
      <c r="G652" s="12" t="s">
        <v>1503</v>
      </c>
      <c r="H652" s="16" t="str">
        <f aca="false">IF(ISBLANK(tblPagos[[#This Row],[CodigoPartida]]),"",VLOOKUP(tblPagos[[#This Row],[CodigoPartida]],Tabla2[],2,FALSE()))</f>
        <v>Donaciones corrientes a personas</v>
      </c>
      <c r="I652" s="12" t="s">
        <v>3177</v>
      </c>
      <c r="J652" s="16" t="str">
        <f aca="false">IF(ISBLANK(tblPagos[[#This Row],[DocBeneficiario]]),"",VLOOKUP(tblPagos[[#This Row],[DocBeneficiario]],TabProveedores[],3,FALSE()))</f>
        <v>JAVIER PAZ</v>
      </c>
      <c r="K652" s="16" t="s">
        <v>4657</v>
      </c>
      <c r="L652" s="17" t="n">
        <v>4035</v>
      </c>
      <c r="M652" s="18" t="n">
        <v>0</v>
      </c>
      <c r="N652" s="17" t="n">
        <v>4035</v>
      </c>
      <c r="O652" s="17" t="n">
        <v>0</v>
      </c>
      <c r="P652" s="17" t="n">
        <v>0</v>
      </c>
      <c r="Q652" s="17" t="n">
        <v>0</v>
      </c>
      <c r="R652" s="17" t="n">
        <f aca="false">N652-O652-P652-Q652</f>
        <v>4035</v>
      </c>
      <c r="S652" s="13" t="s">
        <v>3302</v>
      </c>
      <c r="T652" s="13"/>
      <c r="U652" s="13"/>
      <c r="V652" s="22" t="s">
        <v>3547</v>
      </c>
      <c r="W652" s="16" t="s">
        <v>3329</v>
      </c>
    </row>
    <row r="653" customFormat="false" ht="31.3" hidden="true" customHeight="false" outlineLevel="0" collapsed="false">
      <c r="A653" s="0" t="n">
        <v>52</v>
      </c>
      <c r="B653" s="15" t="n">
        <v>45512</v>
      </c>
      <c r="C653" s="14" t="s">
        <v>3296</v>
      </c>
      <c r="D653" s="12" t="s">
        <v>4658</v>
      </c>
      <c r="F653" s="0" t="n">
        <v>21518523</v>
      </c>
      <c r="G653" s="12" t="s">
        <v>1503</v>
      </c>
      <c r="H653" s="16" t="str">
        <f aca="false">IF(ISBLANK(tblPagos[[#This Row],[CodigoPartida]]),"",VLOOKUP(tblPagos[[#This Row],[CodigoPartida]],Tabla2[],2,FALSE()))</f>
        <v>Donaciones corrientes a personas</v>
      </c>
      <c r="I653" s="12" t="s">
        <v>2919</v>
      </c>
      <c r="J653" s="16" t="str">
        <f aca="false">IF(ISBLANK(tblPagos[[#This Row],[DocBeneficiario]]),"",VLOOKUP(tblPagos[[#This Row],[DocBeneficiario]],TabProveedores[],3,FALSE()))</f>
        <v>FELIX JOSE MORENO</v>
      </c>
      <c r="K653" s="16" t="s">
        <v>4659</v>
      </c>
      <c r="L653" s="17" t="n">
        <v>16450</v>
      </c>
      <c r="M653" s="18" t="n">
        <v>2632</v>
      </c>
      <c r="N653" s="17" t="n">
        <v>19082</v>
      </c>
      <c r="O653" s="17" t="n">
        <v>2632</v>
      </c>
      <c r="P653" s="17"/>
      <c r="Q653" s="17" t="n">
        <v>16.45</v>
      </c>
      <c r="R653" s="17" t="n">
        <f aca="false">N653-O653-P653-Q653</f>
        <v>16433.55</v>
      </c>
      <c r="S653" s="13" t="s">
        <v>4236</v>
      </c>
      <c r="T653" s="22" t="s">
        <v>4566</v>
      </c>
      <c r="U653" s="22" t="s">
        <v>3952</v>
      </c>
      <c r="V653" s="22" t="s">
        <v>3547</v>
      </c>
      <c r="W653" s="16" t="s">
        <v>3003</v>
      </c>
    </row>
    <row r="654" customFormat="false" ht="105.95" hidden="true" customHeight="false" outlineLevel="0" collapsed="false">
      <c r="A654" s="0" t="n">
        <v>53</v>
      </c>
      <c r="B654" s="15" t="n">
        <v>45512</v>
      </c>
      <c r="C654" s="14" t="s">
        <v>3296</v>
      </c>
      <c r="D654" s="12" t="s">
        <v>4660</v>
      </c>
      <c r="F654" s="0" t="n">
        <v>21520225</v>
      </c>
      <c r="G654" s="12" t="s">
        <v>884</v>
      </c>
      <c r="H654" s="16" t="str">
        <f aca="false">IF(ISBLANK(tblPagos[[#This Row],[CodigoPartida]]),"",VLOOKUP(tblPagos[[#This Row],[CodigoPartida]],Tabla2[],2,FALSE()))</f>
        <v>Conservación  y  reparaciones  menores  de  equipos  de  transporte, tracción y elevación</v>
      </c>
      <c r="I654" s="12" t="s">
        <v>3229</v>
      </c>
      <c r="J654" s="16" t="str">
        <f aca="false">IF(ISBLANK(tblPagos[[#This Row],[DocBeneficiario]]),"",VLOOKUP(tblPagos[[#This Row],[DocBeneficiario]],TabProveedores[],3,FALSE()))</f>
        <v>TOYOREPUESTOS MARACAIBO</v>
      </c>
      <c r="K654" s="16" t="s">
        <v>4661</v>
      </c>
      <c r="L654" s="17" t="n">
        <v>45192.36</v>
      </c>
      <c r="M654" s="18" t="n">
        <v>7230.77</v>
      </c>
      <c r="N654" s="17" t="n">
        <v>52423.13</v>
      </c>
      <c r="O654" s="17" t="n">
        <v>5423.08</v>
      </c>
      <c r="P654" s="17" t="n">
        <v>0</v>
      </c>
      <c r="Q654" s="17" t="n">
        <v>45.19</v>
      </c>
      <c r="R654" s="17" t="n">
        <f aca="false">N654-O654-P654-Q654</f>
        <v>46954.86</v>
      </c>
      <c r="S654" s="13" t="s">
        <v>4236</v>
      </c>
      <c r="T654" s="13"/>
      <c r="U654" s="13"/>
      <c r="V654" s="22" t="s">
        <v>3547</v>
      </c>
      <c r="W654" s="16" t="s">
        <v>4662</v>
      </c>
    </row>
    <row r="655" customFormat="false" ht="46.25" hidden="true" customHeight="false" outlineLevel="0" collapsed="false">
      <c r="A655" s="0" t="n">
        <v>54</v>
      </c>
      <c r="B655" s="15" t="n">
        <v>45513</v>
      </c>
      <c r="C655" s="14" t="s">
        <v>3296</v>
      </c>
      <c r="D655" s="12" t="s">
        <v>4663</v>
      </c>
      <c r="F655" s="0" t="n">
        <v>21539870</v>
      </c>
      <c r="G655" s="12" t="s">
        <v>1503</v>
      </c>
      <c r="H655" s="16" t="str">
        <f aca="false">IF(ISBLANK(tblPagos[[#This Row],[CodigoPartida]]),"",VLOOKUP(tblPagos[[#This Row],[CodigoPartida]],Tabla2[],2,FALSE()))</f>
        <v>Donaciones corrientes a personas</v>
      </c>
      <c r="I655" s="12" t="s">
        <v>3231</v>
      </c>
      <c r="J655" s="16" t="str">
        <f aca="false">IF(ISBLANK(tblPagos[[#This Row],[DocBeneficiario]]),"",VLOOKUP(tblPagos[[#This Row],[DocBeneficiario]],TabProveedores[],3,FALSE()))</f>
        <v>ANDRES HERNANDEZ</v>
      </c>
      <c r="K655" s="16" t="s">
        <v>4664</v>
      </c>
      <c r="L655" s="17" t="n">
        <v>6969</v>
      </c>
      <c r="M655" s="18" t="n">
        <v>0</v>
      </c>
      <c r="N655" s="17" t="n">
        <v>6969</v>
      </c>
      <c r="O655" s="17" t="n">
        <v>0</v>
      </c>
      <c r="P655" s="17" t="n">
        <v>0</v>
      </c>
      <c r="Q655" s="17" t="n">
        <v>0</v>
      </c>
      <c r="R655" s="17" t="n">
        <f aca="false">N655-O655-P655-Q655</f>
        <v>6969</v>
      </c>
      <c r="S655" s="26" t="s">
        <v>3302</v>
      </c>
      <c r="T655" s="13"/>
      <c r="U655" s="13"/>
      <c r="V655" s="22" t="s">
        <v>3547</v>
      </c>
      <c r="W655" s="16" t="s">
        <v>3329</v>
      </c>
    </row>
    <row r="656" customFormat="false" ht="61.15" hidden="true" customHeight="false" outlineLevel="0" collapsed="false">
      <c r="A656" s="0" t="n">
        <v>55</v>
      </c>
      <c r="B656" s="15" t="n">
        <v>45513</v>
      </c>
      <c r="C656" s="14" t="s">
        <v>3296</v>
      </c>
      <c r="D656" s="12" t="s">
        <v>4665</v>
      </c>
      <c r="F656" s="0" t="n">
        <v>21546383</v>
      </c>
      <c r="G656" s="12" t="s">
        <v>1503</v>
      </c>
      <c r="H656" s="16" t="str">
        <f aca="false">IF(ISBLANK(tblPagos[[#This Row],[CodigoPartida]]),"",VLOOKUP(tblPagos[[#This Row],[CodigoPartida]],Tabla2[],2,FALSE()))</f>
        <v>Donaciones corrientes a personas</v>
      </c>
      <c r="I656" s="12" t="s">
        <v>2693</v>
      </c>
      <c r="J656" s="16" t="str">
        <f aca="false">IF(ISBLANK(tblPagos[[#This Row],[DocBeneficiario]]),"",VLOOKUP(tblPagos[[#This Row],[DocBeneficiario]],TabProveedores[],3,FALSE()))</f>
        <v>SUMINISTROS MEDIPAZ, C.A.</v>
      </c>
      <c r="K656" s="16" t="s">
        <v>4666</v>
      </c>
      <c r="L656" s="17" t="n">
        <v>70638</v>
      </c>
      <c r="M656" s="18" t="n">
        <v>0</v>
      </c>
      <c r="N656" s="17" t="n">
        <v>70638</v>
      </c>
      <c r="O656" s="17" t="n">
        <v>0</v>
      </c>
      <c r="P656" s="17" t="n">
        <v>0</v>
      </c>
      <c r="Q656" s="17" t="n">
        <v>0</v>
      </c>
      <c r="R656" s="17" t="n">
        <f aca="false">N656-O656-P656-Q656</f>
        <v>70638</v>
      </c>
      <c r="S656" s="13" t="s">
        <v>4667</v>
      </c>
      <c r="T656" s="13"/>
      <c r="U656" s="13"/>
      <c r="V656" s="22" t="s">
        <v>3547</v>
      </c>
      <c r="W656" s="16" t="s">
        <v>3003</v>
      </c>
    </row>
    <row r="657" customFormat="false" ht="61.15" hidden="true" customHeight="false" outlineLevel="0" collapsed="false">
      <c r="A657" s="0" t="n">
        <v>56</v>
      </c>
      <c r="B657" s="15" t="n">
        <v>45513</v>
      </c>
      <c r="C657" s="14" t="s">
        <v>3296</v>
      </c>
      <c r="D657" s="12" t="s">
        <v>4668</v>
      </c>
      <c r="F657" s="0" t="n">
        <v>21551186</v>
      </c>
      <c r="G657" s="12" t="s">
        <v>848</v>
      </c>
      <c r="H657" s="16" t="str">
        <f aca="false">IF(ISBLANK(tblPagos[[#This Row],[CodigoPartida]]),"",VLOOKUP(tblPagos[[#This Row],[CodigoPartida]],Tabla2[],2,FALSE()))</f>
        <v>Viáticos y pasajes dentro del país</v>
      </c>
      <c r="I657" s="12" t="s">
        <v>2642</v>
      </c>
      <c r="J657" s="16" t="str">
        <f aca="false">IF(ISBLANK(tblPagos[[#This Row],[DocBeneficiario]]),"",VLOOKUP(tblPagos[[#This Row],[DocBeneficiario]],TabProveedores[],3,FALSE()))</f>
        <v>ALEXANDER TORRES</v>
      </c>
      <c r="K657" s="16" t="s">
        <v>4669</v>
      </c>
      <c r="L657" s="17" t="n">
        <v>7526.74</v>
      </c>
      <c r="M657" s="18" t="n">
        <v>0</v>
      </c>
      <c r="N657" s="17" t="n">
        <v>7526.74</v>
      </c>
      <c r="O657" s="17" t="n">
        <v>0</v>
      </c>
      <c r="P657" s="17" t="n">
        <v>0</v>
      </c>
      <c r="Q657" s="17" t="n">
        <v>0</v>
      </c>
      <c r="R657" s="17" t="n">
        <f aca="false">N657-O657-P657-Q657</f>
        <v>7526.74</v>
      </c>
      <c r="S657" s="26" t="s">
        <v>3302</v>
      </c>
      <c r="T657" s="13"/>
      <c r="U657" s="13"/>
      <c r="V657" s="22" t="s">
        <v>3547</v>
      </c>
      <c r="W657" s="16" t="s">
        <v>3309</v>
      </c>
    </row>
    <row r="658" customFormat="false" ht="31.3" hidden="true" customHeight="false" outlineLevel="0" collapsed="false">
      <c r="A658" s="0" t="n">
        <v>57</v>
      </c>
      <c r="B658" s="15" t="n">
        <v>45513</v>
      </c>
      <c r="C658" s="14" t="s">
        <v>3296</v>
      </c>
      <c r="D658" s="12" t="s">
        <v>4670</v>
      </c>
      <c r="F658" s="0" t="n">
        <v>21553422</v>
      </c>
      <c r="G658" s="12" t="s">
        <v>1503</v>
      </c>
      <c r="H658" s="16" t="str">
        <f aca="false">IF(ISBLANK(tblPagos[[#This Row],[CodigoPartida]]),"",VLOOKUP(tblPagos[[#This Row],[CodigoPartida]],Tabla2[],2,FALSE()))</f>
        <v>Donaciones corrientes a personas</v>
      </c>
      <c r="I658" s="12" t="s">
        <v>3233</v>
      </c>
      <c r="J658" s="16" t="str">
        <f aca="false">IF(ISBLANK(tblPagos[[#This Row],[DocBeneficiario]]),"",VLOOKUP(tblPagos[[#This Row],[DocBeneficiario]],TabProveedores[],3,FALSE()))</f>
        <v>ARMANDO FUCIL</v>
      </c>
      <c r="K658" s="16" t="s">
        <v>4513</v>
      </c>
      <c r="L658" s="17" t="n">
        <v>3668</v>
      </c>
      <c r="M658" s="18" t="n">
        <v>0</v>
      </c>
      <c r="N658" s="17" t="n">
        <v>3668</v>
      </c>
      <c r="O658" s="17" t="n">
        <v>0</v>
      </c>
      <c r="P658" s="17" t="n">
        <v>0</v>
      </c>
      <c r="Q658" s="17" t="n">
        <v>0</v>
      </c>
      <c r="R658" s="17" t="n">
        <f aca="false">N658-O658-P658-Q658</f>
        <v>3668</v>
      </c>
      <c r="S658" s="26" t="s">
        <v>3302</v>
      </c>
      <c r="T658" s="13"/>
      <c r="U658" s="13"/>
      <c r="V658" s="22" t="s">
        <v>3547</v>
      </c>
      <c r="W658" s="16" t="s">
        <v>3329</v>
      </c>
    </row>
    <row r="659" customFormat="false" ht="31.3" hidden="true" customHeight="false" outlineLevel="0" collapsed="false">
      <c r="A659" s="0" t="n">
        <v>58</v>
      </c>
      <c r="B659" s="15" t="n">
        <v>45513</v>
      </c>
      <c r="C659" s="14" t="s">
        <v>3296</v>
      </c>
      <c r="D659" s="12" t="s">
        <v>4671</v>
      </c>
      <c r="F659" s="0" t="n">
        <v>21562565</v>
      </c>
      <c r="G659" s="12" t="s">
        <v>1503</v>
      </c>
      <c r="H659" s="16" t="str">
        <f aca="false">IF(ISBLANK(tblPagos[[#This Row],[CodigoPartida]]),"",VLOOKUP(tblPagos[[#This Row],[CodigoPartida]],Tabla2[],2,FALSE()))</f>
        <v>Donaciones corrientes a personas</v>
      </c>
      <c r="I659" s="12" t="s">
        <v>2857</v>
      </c>
      <c r="J659" s="16" t="str">
        <f aca="false">IF(ISBLANK(tblPagos[[#This Row],[DocBeneficiario]]),"",VLOOKUP(tblPagos[[#This Row],[DocBeneficiario]],TabProveedores[],3,FALSE()))</f>
        <v>RICHARD CORONA</v>
      </c>
      <c r="K659" s="16" t="s">
        <v>4672</v>
      </c>
      <c r="L659" s="17" t="n">
        <v>6602</v>
      </c>
      <c r="M659" s="18" t="n">
        <v>0</v>
      </c>
      <c r="N659" s="17" t="n">
        <v>6602</v>
      </c>
      <c r="O659" s="17" t="n">
        <v>0</v>
      </c>
      <c r="P659" s="17" t="n">
        <v>0</v>
      </c>
      <c r="Q659" s="17" t="n">
        <v>0</v>
      </c>
      <c r="R659" s="17" t="n">
        <f aca="false">N659-O659-P659-Q659</f>
        <v>6602</v>
      </c>
      <c r="S659" s="26" t="s">
        <v>3302</v>
      </c>
      <c r="T659" s="13"/>
      <c r="U659" s="13"/>
      <c r="V659" s="22" t="s">
        <v>3547</v>
      </c>
      <c r="W659" s="16" t="s">
        <v>3329</v>
      </c>
    </row>
    <row r="660" customFormat="false" ht="61.15" hidden="true" customHeight="false" outlineLevel="0" collapsed="false">
      <c r="A660" s="0" t="n">
        <v>59</v>
      </c>
      <c r="B660" s="15" t="n">
        <v>45516</v>
      </c>
      <c r="C660" s="14" t="s">
        <v>3296</v>
      </c>
      <c r="D660" s="12" t="s">
        <v>4673</v>
      </c>
      <c r="F660" s="0" t="n">
        <v>21615592</v>
      </c>
      <c r="G660" s="12" t="s">
        <v>1503</v>
      </c>
      <c r="H660" s="16" t="str">
        <f aca="false">IF(ISBLANK(tblPagos[[#This Row],[CodigoPartida]]),"",VLOOKUP(tblPagos[[#This Row],[CodigoPartida]],Tabla2[],2,FALSE()))</f>
        <v>Donaciones corrientes a personas</v>
      </c>
      <c r="I660" s="12" t="s">
        <v>2919</v>
      </c>
      <c r="J660" s="16" t="str">
        <f aca="false">IF(ISBLANK(tblPagos[[#This Row],[DocBeneficiario]]),"",VLOOKUP(tblPagos[[#This Row],[DocBeneficiario]],TabProveedores[],3,FALSE()))</f>
        <v>FELIX JOSE MORENO</v>
      </c>
      <c r="K660" s="16" t="s">
        <v>4674</v>
      </c>
      <c r="L660" s="17" t="n">
        <v>9198</v>
      </c>
      <c r="M660" s="18" t="n">
        <v>1471.68</v>
      </c>
      <c r="N660" s="17" t="n">
        <v>10669.68</v>
      </c>
      <c r="O660" s="17" t="n">
        <v>1471.68</v>
      </c>
      <c r="P660" s="17" t="n">
        <v>0</v>
      </c>
      <c r="Q660" s="17" t="n">
        <v>9.2</v>
      </c>
      <c r="R660" s="17" t="n">
        <f aca="false">N660-O660-P660-Q660</f>
        <v>9188.8</v>
      </c>
      <c r="S660" s="13" t="s">
        <v>4675</v>
      </c>
      <c r="T660" s="22" t="s">
        <v>4566</v>
      </c>
      <c r="U660" s="22" t="s">
        <v>3952</v>
      </c>
      <c r="V660" s="22" t="s">
        <v>3547</v>
      </c>
      <c r="W660" s="16" t="s">
        <v>3003</v>
      </c>
    </row>
    <row r="661" customFormat="false" ht="91" hidden="true" customHeight="false" outlineLevel="0" collapsed="false">
      <c r="A661" s="32" t="n">
        <v>60</v>
      </c>
      <c r="B661" s="15" t="n">
        <v>45516</v>
      </c>
      <c r="C661" s="14" t="s">
        <v>3296</v>
      </c>
      <c r="D661" s="12" t="s">
        <v>4676</v>
      </c>
      <c r="F661" s="0" t="n">
        <v>21616499</v>
      </c>
      <c r="G661" s="12" t="s">
        <v>30</v>
      </c>
      <c r="H661" s="16" t="str">
        <f aca="false">IF(ISBLANK(tblPagos[[#This Row],[CodigoPartida]]),"",VLOOKUP(tblPagos[[#This Row],[CodigoPartida]],Tabla2[],2,FALSE()))</f>
        <v>Remuneraciones por honorarios profesionales</v>
      </c>
      <c r="I661" s="12" t="s">
        <v>2895</v>
      </c>
      <c r="J661" s="16" t="str">
        <f aca="false">IF(ISBLANK(tblPagos[[#This Row],[DocBeneficiario]]),"",VLOOKUP(tblPagos[[#This Row],[DocBeneficiario]],TabProveedores[],3,FALSE()))</f>
        <v>JOSE MIGUEL GUTIERREZ</v>
      </c>
      <c r="K661" s="16" t="s">
        <v>4596</v>
      </c>
      <c r="L661" s="17" t="n">
        <v>7187</v>
      </c>
      <c r="M661" s="18" t="n">
        <v>0</v>
      </c>
      <c r="N661" s="17" t="n">
        <v>7187</v>
      </c>
      <c r="O661" s="17" t="n">
        <v>0</v>
      </c>
      <c r="P661" s="17" t="n">
        <v>0</v>
      </c>
      <c r="Q661" s="17" t="n">
        <v>0</v>
      </c>
      <c r="R661" s="17" t="n">
        <f aca="false">N661-O661-P661-Q661</f>
        <v>7187</v>
      </c>
      <c r="S661" s="26" t="s">
        <v>3302</v>
      </c>
      <c r="T661" s="13"/>
      <c r="U661" s="13"/>
      <c r="V661" s="22" t="s">
        <v>3547</v>
      </c>
      <c r="W661" s="16" t="s">
        <v>4176</v>
      </c>
    </row>
    <row r="662" customFormat="false" ht="46.25" hidden="true" customHeight="false" outlineLevel="0" collapsed="false">
      <c r="A662" s="0" t="n">
        <v>61</v>
      </c>
      <c r="B662" s="15" t="n">
        <v>45517</v>
      </c>
      <c r="C662" s="13" t="s">
        <v>3355</v>
      </c>
      <c r="D662" s="12" t="s">
        <v>4677</v>
      </c>
      <c r="F662" s="0" t="n">
        <v>4229746</v>
      </c>
      <c r="G662" s="12" t="s">
        <v>571</v>
      </c>
      <c r="H662" s="16" t="str">
        <f aca="false">IF(ISBLANK(tblPagos[[#This Row],[CodigoPartida]]),"",VLOOKUP(tblPagos[[#This Row],[CodigoPartida]],Tabla2[],2,FALSE()))</f>
        <v>Alimentos y bebidas para personas</v>
      </c>
      <c r="I662" s="12" t="s">
        <v>2919</v>
      </c>
      <c r="J662" s="16" t="str">
        <f aca="false">IF(ISBLANK(tblPagos[[#This Row],[DocBeneficiario]]),"",VLOOKUP(tblPagos[[#This Row],[DocBeneficiario]],TabProveedores[],3,FALSE()))</f>
        <v>FELIX JOSE MORENO</v>
      </c>
      <c r="K662" s="16" t="s">
        <v>4678</v>
      </c>
      <c r="L662" s="17" t="n">
        <v>2142</v>
      </c>
      <c r="M662" s="18" t="n">
        <v>0</v>
      </c>
      <c r="N662" s="17" t="n">
        <v>2142</v>
      </c>
      <c r="O662" s="17"/>
      <c r="P662" s="17" t="n">
        <v>0</v>
      </c>
      <c r="Q662" s="17"/>
      <c r="R662" s="17" t="n">
        <f aca="false">N662-O662-P662-Q662</f>
        <v>2142</v>
      </c>
      <c r="S662" s="13" t="s">
        <v>4679</v>
      </c>
      <c r="T662" s="13"/>
      <c r="U662" s="13"/>
      <c r="V662" s="22" t="s">
        <v>1704</v>
      </c>
      <c r="W662" s="16" t="s">
        <v>3444</v>
      </c>
    </row>
    <row r="663" customFormat="false" ht="120.85" hidden="true" customHeight="false" outlineLevel="0" collapsed="false">
      <c r="A663" s="0" t="n">
        <v>62</v>
      </c>
      <c r="B663" s="15" t="n">
        <v>45517</v>
      </c>
      <c r="C663" s="13" t="s">
        <v>3355</v>
      </c>
      <c r="D663" s="12" t="s">
        <v>4680</v>
      </c>
      <c r="F663" s="0" t="n">
        <v>4229770</v>
      </c>
      <c r="G663" s="12" t="s">
        <v>711</v>
      </c>
      <c r="H663" s="16" t="str">
        <f aca="false">IF(ISBLANK(tblPagos[[#This Row],[CodigoPartida]]),"",VLOOKUP(tblPagos[[#This Row],[CodigoPartida]],Tabla2[],2,FALSE()))</f>
        <v>Útiles de escritorio, oficina y materiales de instrucción</v>
      </c>
      <c r="I663" s="12" t="s">
        <v>2919</v>
      </c>
      <c r="J663" s="16" t="str">
        <f aca="false">IF(ISBLANK(tblPagos[[#This Row],[DocBeneficiario]]),"",VLOOKUP(tblPagos[[#This Row],[DocBeneficiario]],TabProveedores[],3,FALSE()))</f>
        <v>FELIX JOSE MORENO</v>
      </c>
      <c r="K663" s="16" t="s">
        <v>4681</v>
      </c>
      <c r="L663" s="17" t="n">
        <v>1043.75</v>
      </c>
      <c r="M663" s="18" t="n">
        <v>167</v>
      </c>
      <c r="N663" s="17" t="n">
        <v>1210.75</v>
      </c>
      <c r="O663" s="17" t="n">
        <v>193.72</v>
      </c>
      <c r="P663" s="17" t="n">
        <v>0</v>
      </c>
      <c r="Q663" s="17" t="n">
        <v>1.21</v>
      </c>
      <c r="R663" s="17" t="n">
        <f aca="false">N663-O663-P663-Q663</f>
        <v>1015.82</v>
      </c>
      <c r="S663" s="13" t="s">
        <v>4682</v>
      </c>
      <c r="T663" s="22" t="s">
        <v>4566</v>
      </c>
      <c r="U663" s="22" t="s">
        <v>3952</v>
      </c>
      <c r="V663" s="22" t="s">
        <v>1704</v>
      </c>
      <c r="W663" s="16" t="s">
        <v>3534</v>
      </c>
    </row>
    <row r="664" customFormat="false" ht="61.15" hidden="true" customHeight="false" outlineLevel="0" collapsed="false">
      <c r="A664" s="0" t="n">
        <v>63</v>
      </c>
      <c r="B664" s="15" t="n">
        <v>45517</v>
      </c>
      <c r="C664" s="13" t="s">
        <v>3355</v>
      </c>
      <c r="D664" s="12" t="s">
        <v>4683</v>
      </c>
      <c r="F664" s="0" t="n">
        <v>4229902</v>
      </c>
      <c r="G664" s="12" t="s">
        <v>705</v>
      </c>
      <c r="H664" s="16" t="str">
        <f aca="false">IF(ISBLANK(tblPagos[[#This Row],[CodigoPartida]]),"",VLOOKUP(tblPagos[[#This Row],[CodigoPartida]],Tabla2[],2,FALSE()))</f>
        <v>Materiales y útiles de limpieza y aseo</v>
      </c>
      <c r="I664" s="12" t="s">
        <v>2919</v>
      </c>
      <c r="J664" s="16" t="str">
        <f aca="false">IF(ISBLANK(tblPagos[[#This Row],[DocBeneficiario]]),"",VLOOKUP(tblPagos[[#This Row],[DocBeneficiario]],TabProveedores[],3,FALSE()))</f>
        <v>FELIX JOSE MORENO</v>
      </c>
      <c r="K664" s="16" t="s">
        <v>4684</v>
      </c>
      <c r="L664" s="17" t="n">
        <v>2247.5</v>
      </c>
      <c r="M664" s="18" t="n">
        <v>359.6</v>
      </c>
      <c r="N664" s="17" t="n">
        <v>2607.1</v>
      </c>
      <c r="O664" s="17" t="n">
        <v>359.6</v>
      </c>
      <c r="P664" s="17" t="n">
        <v>0</v>
      </c>
      <c r="Q664" s="17" t="n">
        <v>2.25</v>
      </c>
      <c r="R664" s="17" t="n">
        <f aca="false">N664-O664-P664-Q664</f>
        <v>2245.25</v>
      </c>
      <c r="S664" s="13" t="s">
        <v>4685</v>
      </c>
      <c r="T664" s="22" t="s">
        <v>4566</v>
      </c>
      <c r="U664" s="22" t="s">
        <v>3952</v>
      </c>
      <c r="V664" s="22" t="s">
        <v>1704</v>
      </c>
      <c r="W664" s="16" t="s">
        <v>3393</v>
      </c>
    </row>
    <row r="665" customFormat="false" ht="61.15" hidden="true" customHeight="false" outlineLevel="0" collapsed="false">
      <c r="A665" s="0" t="n">
        <v>64</v>
      </c>
      <c r="B665" s="15" t="n">
        <v>45517</v>
      </c>
      <c r="C665" s="13" t="s">
        <v>3355</v>
      </c>
      <c r="D665" s="12" t="s">
        <v>4686</v>
      </c>
      <c r="F665" s="0" t="n">
        <v>4229982</v>
      </c>
      <c r="G665" s="12" t="s">
        <v>723</v>
      </c>
      <c r="H665" s="16" t="str">
        <f aca="false">IF(ISBLANK(tblPagos[[#This Row],[CodigoPartida]]),"",VLOOKUP(tblPagos[[#This Row],[CodigoPartida]],Tabla2[],2,FALSE()))</f>
        <v>Materiales eléctricos</v>
      </c>
      <c r="I665" s="12" t="s">
        <v>2919</v>
      </c>
      <c r="J665" s="16" t="str">
        <f aca="false">IF(ISBLANK(tblPagos[[#This Row],[DocBeneficiario]]),"",VLOOKUP(tblPagos[[#This Row],[DocBeneficiario]],TabProveedores[],3,FALSE()))</f>
        <v>FELIX JOSE MORENO</v>
      </c>
      <c r="K665" s="16" t="s">
        <v>4687</v>
      </c>
      <c r="L665" s="17" t="n">
        <v>1170.28</v>
      </c>
      <c r="M665" s="18" t="n">
        <v>187.24</v>
      </c>
      <c r="N665" s="17" t="n">
        <v>1357.52</v>
      </c>
      <c r="O665" s="17" t="n">
        <v>187.24</v>
      </c>
      <c r="P665" s="17" t="n">
        <v>0</v>
      </c>
      <c r="Q665" s="17" t="n">
        <v>1.17</v>
      </c>
      <c r="R665" s="17" t="n">
        <f aca="false">N665-O665-P665-Q665</f>
        <v>1169.11</v>
      </c>
      <c r="S665" s="13" t="s">
        <v>4688</v>
      </c>
      <c r="T665" s="22" t="s">
        <v>4566</v>
      </c>
      <c r="U665" s="22" t="s">
        <v>3952</v>
      </c>
      <c r="V665" s="22" t="s">
        <v>1704</v>
      </c>
      <c r="W665" s="16" t="s">
        <v>3480</v>
      </c>
    </row>
    <row r="666" customFormat="false" ht="120.85" hidden="true" customHeight="false" outlineLevel="0" collapsed="false">
      <c r="A666" s="0" t="n">
        <v>65</v>
      </c>
      <c r="B666" s="15" t="n">
        <v>45517</v>
      </c>
      <c r="C666" s="13" t="s">
        <v>3355</v>
      </c>
      <c r="D666" s="12" t="s">
        <v>4689</v>
      </c>
      <c r="F666" s="0" t="n">
        <v>4230030</v>
      </c>
      <c r="G666" s="12" t="s">
        <v>711</v>
      </c>
      <c r="H666" s="16" t="str">
        <f aca="false">IF(ISBLANK(tblPagos[[#This Row],[CodigoPartida]]),"",VLOOKUP(tblPagos[[#This Row],[CodigoPartida]],Tabla2[],2,FALSE()))</f>
        <v>Útiles de escritorio, oficina y materiales de instrucción</v>
      </c>
      <c r="I666" s="12" t="s">
        <v>2919</v>
      </c>
      <c r="J666" s="16" t="str">
        <f aca="false">IF(ISBLANK(tblPagos[[#This Row],[DocBeneficiario]]),"",VLOOKUP(tblPagos[[#This Row],[DocBeneficiario]],TabProveedores[],3,FALSE()))</f>
        <v>FELIX JOSE MORENO</v>
      </c>
      <c r="K666" s="16" t="s">
        <v>4690</v>
      </c>
      <c r="L666" s="17" t="n">
        <v>4920.28</v>
      </c>
      <c r="M666" s="18" t="n">
        <v>787.28</v>
      </c>
      <c r="N666" s="17" t="n">
        <v>5707.52</v>
      </c>
      <c r="O666" s="17" t="n">
        <v>787.24</v>
      </c>
      <c r="P666" s="17" t="n">
        <v>0</v>
      </c>
      <c r="Q666" s="17" t="n">
        <v>4.92</v>
      </c>
      <c r="R666" s="17" t="n">
        <f aca="false">N666-O666-P666-Q666</f>
        <v>4915.36</v>
      </c>
      <c r="S666" s="13" t="s">
        <v>4691</v>
      </c>
      <c r="T666" s="22" t="s">
        <v>4566</v>
      </c>
      <c r="U666" s="22" t="s">
        <v>3952</v>
      </c>
      <c r="V666" s="22" t="s">
        <v>1704</v>
      </c>
      <c r="W666" s="16" t="s">
        <v>3534</v>
      </c>
    </row>
    <row r="667" customFormat="false" ht="61.15" hidden="true" customHeight="false" outlineLevel="0" collapsed="false">
      <c r="A667" s="0" t="n">
        <v>66</v>
      </c>
      <c r="B667" s="15" t="n">
        <v>45517</v>
      </c>
      <c r="C667" s="13" t="s">
        <v>3355</v>
      </c>
      <c r="D667" s="12" t="s">
        <v>4692</v>
      </c>
      <c r="F667" s="0" t="n">
        <v>4230072</v>
      </c>
      <c r="G667" s="12" t="s">
        <v>571</v>
      </c>
      <c r="H667" s="16" t="str">
        <f aca="false">IF(ISBLANK(tblPagos[[#This Row],[CodigoPartida]]),"",VLOOKUP(tblPagos[[#This Row],[CodigoPartida]],Tabla2[],2,FALSE()))</f>
        <v>Alimentos y bebidas para personas</v>
      </c>
      <c r="I667" s="12" t="s">
        <v>2919</v>
      </c>
      <c r="J667" s="16" t="str">
        <f aca="false">IF(ISBLANK(tblPagos[[#This Row],[DocBeneficiario]]),"",VLOOKUP(tblPagos[[#This Row],[DocBeneficiario]],TabProveedores[],3,FALSE()))</f>
        <v>FELIX JOSE MORENO</v>
      </c>
      <c r="K667" s="16" t="s">
        <v>4693</v>
      </c>
      <c r="L667" s="17" t="n">
        <v>5690.28</v>
      </c>
      <c r="M667" s="18" t="n">
        <v>910.44</v>
      </c>
      <c r="N667" s="17" t="n">
        <v>6600.72</v>
      </c>
      <c r="O667" s="17" t="n">
        <v>910.44</v>
      </c>
      <c r="P667" s="17" t="n">
        <v>0</v>
      </c>
      <c r="Q667" s="17" t="n">
        <v>5.69</v>
      </c>
      <c r="R667" s="17" t="n">
        <f aca="false">N667-O667-P667-Q667</f>
        <v>5684.59</v>
      </c>
      <c r="S667" s="13" t="s">
        <v>4694</v>
      </c>
      <c r="T667" s="22" t="s">
        <v>4566</v>
      </c>
      <c r="U667" s="22" t="s">
        <v>3952</v>
      </c>
      <c r="V667" s="22" t="s">
        <v>1704</v>
      </c>
      <c r="W667" s="16" t="s">
        <v>3444</v>
      </c>
    </row>
    <row r="668" customFormat="false" ht="61.15" hidden="true" customHeight="false" outlineLevel="0" collapsed="false">
      <c r="A668" s="0" t="n">
        <v>67</v>
      </c>
      <c r="B668" s="15" t="n">
        <v>45517</v>
      </c>
      <c r="C668" s="13" t="s">
        <v>3355</v>
      </c>
      <c r="D668" s="12" t="s">
        <v>4695</v>
      </c>
      <c r="F668" s="0" t="n">
        <v>4230165</v>
      </c>
      <c r="G668" s="12" t="s">
        <v>653</v>
      </c>
      <c r="H668" s="16" t="str">
        <f aca="false">IF(ISBLANK(tblPagos[[#This Row],[CodigoPartida]]),"",VLOOKUP(tblPagos[[#This Row],[CodigoPartida]],Tabla2[],2,FALSE()))</f>
        <v>Productos plásticos</v>
      </c>
      <c r="I668" s="12" t="s">
        <v>2919</v>
      </c>
      <c r="J668" s="16" t="str">
        <f aca="false">IF(ISBLANK(tblPagos[[#This Row],[DocBeneficiario]]),"",VLOOKUP(tblPagos[[#This Row],[DocBeneficiario]],TabProveedores[],3,FALSE()))</f>
        <v>FELIX JOSE MORENO</v>
      </c>
      <c r="K668" s="16" t="s">
        <v>4696</v>
      </c>
      <c r="L668" s="17" t="n">
        <v>5169.36</v>
      </c>
      <c r="M668" s="18" t="n">
        <v>827.09</v>
      </c>
      <c r="N668" s="17" t="n">
        <v>5996.45</v>
      </c>
      <c r="O668" s="17" t="n">
        <v>827.09</v>
      </c>
      <c r="P668" s="17" t="n">
        <v>0</v>
      </c>
      <c r="Q668" s="17" t="n">
        <v>5.17</v>
      </c>
      <c r="R668" s="17" t="n">
        <f aca="false">N668-O668-P668-Q668</f>
        <v>5164.19</v>
      </c>
      <c r="S668" s="13" t="s">
        <v>4697</v>
      </c>
      <c r="T668" s="22" t="s">
        <v>4566</v>
      </c>
      <c r="U668" s="22" t="s">
        <v>3952</v>
      </c>
      <c r="V668" s="22" t="s">
        <v>1704</v>
      </c>
      <c r="W668" s="16" t="s">
        <v>4018</v>
      </c>
    </row>
    <row r="669" customFormat="false" ht="61.15" hidden="true" customHeight="false" outlineLevel="0" collapsed="false">
      <c r="A669" s="0" t="n">
        <v>68</v>
      </c>
      <c r="B669" s="15" t="n">
        <v>45517</v>
      </c>
      <c r="C669" s="13" t="s">
        <v>3296</v>
      </c>
      <c r="D669" s="12" t="s">
        <v>4698</v>
      </c>
      <c r="F669" s="0" t="n">
        <v>21639006</v>
      </c>
      <c r="G669" s="12" t="s">
        <v>631</v>
      </c>
      <c r="H669" s="16" t="str">
        <f aca="false">IF(ISBLANK(tblPagos[[#This Row],[CodigoPartida]]),"",VLOOKUP(tblPagos[[#This Row],[CodigoPartida]],Tabla2[],2,FALSE()))</f>
        <v>Productos de papel y cartón para computación</v>
      </c>
      <c r="I669" s="12" t="s">
        <v>2919</v>
      </c>
      <c r="J669" s="16" t="str">
        <f aca="false">IF(ISBLANK(tblPagos[[#This Row],[DocBeneficiario]]),"",VLOOKUP(tblPagos[[#This Row],[DocBeneficiario]],TabProveedores[],3,FALSE()))</f>
        <v>FELIX JOSE MORENO</v>
      </c>
      <c r="K669" s="16" t="s">
        <v>4699</v>
      </c>
      <c r="L669" s="17" t="n">
        <v>14761.96</v>
      </c>
      <c r="M669" s="18" t="n">
        <v>2361.91</v>
      </c>
      <c r="N669" s="17" t="n">
        <v>17123.87</v>
      </c>
      <c r="O669" s="17" t="n">
        <v>2361.91</v>
      </c>
      <c r="P669" s="17" t="n">
        <v>0</v>
      </c>
      <c r="Q669" s="17" t="n">
        <v>14.76</v>
      </c>
      <c r="R669" s="17" t="n">
        <f aca="false">N669-O669-P669-Q669</f>
        <v>14747.2</v>
      </c>
      <c r="S669" s="13" t="s">
        <v>4700</v>
      </c>
      <c r="T669" s="22" t="s">
        <v>4566</v>
      </c>
      <c r="U669" s="22" t="s">
        <v>3952</v>
      </c>
      <c r="V669" s="22" t="s">
        <v>3547</v>
      </c>
      <c r="W669" s="16" t="s">
        <v>3666</v>
      </c>
    </row>
    <row r="670" customFormat="false" ht="61.15" hidden="true" customHeight="false" outlineLevel="0" collapsed="false">
      <c r="A670" s="0" t="n">
        <v>69</v>
      </c>
      <c r="B670" s="15" t="n">
        <v>45517</v>
      </c>
      <c r="C670" s="13" t="s">
        <v>3296</v>
      </c>
      <c r="D670" s="12" t="s">
        <v>4701</v>
      </c>
      <c r="F670" s="0" t="n">
        <v>21639351</v>
      </c>
      <c r="G670" s="12" t="s">
        <v>848</v>
      </c>
      <c r="H670" s="16" t="str">
        <f aca="false">IF(ISBLANK(tblPagos[[#This Row],[CodigoPartida]]),"",VLOOKUP(tblPagos[[#This Row],[CodigoPartida]],Tabla2[],2,FALSE()))</f>
        <v>Viáticos y pasajes dentro del país</v>
      </c>
      <c r="I670" s="12" t="s">
        <v>2655</v>
      </c>
      <c r="J670" s="16" t="str">
        <f aca="false">IF(ISBLANK(tblPagos[[#This Row],[DocBeneficiario]]),"",VLOOKUP(tblPagos[[#This Row],[DocBeneficiario]],TabProveedores[],3,FALSE()))</f>
        <v>NELSON BELZAREZ</v>
      </c>
      <c r="K670" s="16" t="s">
        <v>4334</v>
      </c>
      <c r="L670" s="17" t="n">
        <v>11230.76</v>
      </c>
      <c r="M670" s="18" t="n">
        <v>0</v>
      </c>
      <c r="N670" s="17" t="n">
        <v>11230.76</v>
      </c>
      <c r="O670" s="17" t="n">
        <v>0</v>
      </c>
      <c r="P670" s="17" t="n">
        <v>0</v>
      </c>
      <c r="Q670" s="17"/>
      <c r="R670" s="17" t="n">
        <f aca="false">N670-O670-P670-Q670</f>
        <v>11230.76</v>
      </c>
      <c r="S670" s="26" t="s">
        <v>3302</v>
      </c>
      <c r="T670" s="13"/>
      <c r="U670" s="13"/>
      <c r="V670" s="22" t="s">
        <v>3547</v>
      </c>
      <c r="W670" s="16" t="s">
        <v>3309</v>
      </c>
    </row>
    <row r="671" customFormat="false" ht="46.25" hidden="true" customHeight="false" outlineLevel="0" collapsed="false">
      <c r="A671" s="0" t="n">
        <v>70</v>
      </c>
      <c r="B671" s="15" t="n">
        <v>45517</v>
      </c>
      <c r="C671" s="13" t="s">
        <v>3296</v>
      </c>
      <c r="D671" s="12" t="s">
        <v>4702</v>
      </c>
      <c r="F671" s="0" t="n">
        <v>21639504</v>
      </c>
      <c r="G671" s="12" t="s">
        <v>1503</v>
      </c>
      <c r="H671" s="16" t="str">
        <f aca="false">IF(ISBLANK(tblPagos[[#This Row],[CodigoPartida]]),"",VLOOKUP(tblPagos[[#This Row],[CodigoPartida]],Tabla2[],2,FALSE()))</f>
        <v>Donaciones corrientes a personas</v>
      </c>
      <c r="I671" s="12" t="s">
        <v>2919</v>
      </c>
      <c r="J671" s="16" t="str">
        <f aca="false">IF(ISBLANK(tblPagos[[#This Row],[DocBeneficiario]]),"",VLOOKUP(tblPagos[[#This Row],[DocBeneficiario]],TabProveedores[],3,FALSE()))</f>
        <v>FELIX JOSE MORENO</v>
      </c>
      <c r="K671" s="16" t="s">
        <v>4703</v>
      </c>
      <c r="L671" s="17" t="n">
        <v>5344</v>
      </c>
      <c r="M671" s="18" t="n">
        <v>855.04</v>
      </c>
      <c r="N671" s="17" t="n">
        <v>6199.04</v>
      </c>
      <c r="O671" s="17" t="n">
        <v>855.04</v>
      </c>
      <c r="P671" s="17" t="n">
        <v>0</v>
      </c>
      <c r="Q671" s="17" t="n">
        <v>5.34</v>
      </c>
      <c r="R671" s="17" t="n">
        <f aca="false">N671-O671-P671-Q671</f>
        <v>5338.66</v>
      </c>
      <c r="S671" s="13" t="s">
        <v>4704</v>
      </c>
      <c r="T671" s="22" t="s">
        <v>4566</v>
      </c>
      <c r="U671" s="22" t="s">
        <v>3952</v>
      </c>
      <c r="V671" s="22" t="s">
        <v>3547</v>
      </c>
      <c r="W671" s="16" t="s">
        <v>3003</v>
      </c>
    </row>
    <row r="672" customFormat="false" ht="91" hidden="true" customHeight="false" outlineLevel="0" collapsed="false">
      <c r="A672" s="0" t="n">
        <v>71</v>
      </c>
      <c r="B672" s="15" t="n">
        <v>45517</v>
      </c>
      <c r="C672" s="13" t="s">
        <v>3296</v>
      </c>
      <c r="D672" s="12" t="s">
        <v>4705</v>
      </c>
      <c r="F672" s="0" t="n">
        <v>21642207</v>
      </c>
      <c r="G672" s="12" t="s">
        <v>687</v>
      </c>
      <c r="H672" s="16" t="str">
        <f aca="false">IF(ISBLANK(tblPagos[[#This Row],[CodigoPartida]]),"",VLOOKUP(tblPagos[[#This Row],[CodigoPartida]],Tabla2[],2,FALSE()))</f>
        <v>Repuestos y accesorios para equipos de transporte</v>
      </c>
      <c r="I672" s="12" t="s">
        <v>3235</v>
      </c>
      <c r="J672" s="16" t="str">
        <f aca="false">IF(ISBLANK(tblPagos[[#This Row],[DocBeneficiario]]),"",VLOOKUP(tblPagos[[#This Row],[DocBeneficiario]],TabProveedores[],3,FALSE()))</f>
        <v>CLEAN RADIADORES </v>
      </c>
      <c r="K672" s="16" t="s">
        <v>4706</v>
      </c>
      <c r="L672" s="17" t="n">
        <v>5680</v>
      </c>
      <c r="M672" s="18" t="n">
        <v>681.6</v>
      </c>
      <c r="N672" s="17" t="n">
        <v>6588.8</v>
      </c>
      <c r="O672" s="17" t="n">
        <v>681.6</v>
      </c>
      <c r="P672" s="17" t="n">
        <v>0</v>
      </c>
      <c r="Q672" s="17" t="n">
        <v>5.68</v>
      </c>
      <c r="R672" s="17" t="n">
        <f aca="false">N672-O672-P672-Q672</f>
        <v>5901.52</v>
      </c>
      <c r="S672" s="13" t="s">
        <v>3916</v>
      </c>
      <c r="T672" s="22" t="s">
        <v>4566</v>
      </c>
      <c r="U672" s="22" t="s">
        <v>3952</v>
      </c>
      <c r="V672" s="22" t="s">
        <v>3547</v>
      </c>
      <c r="W672" s="16" t="s">
        <v>4707</v>
      </c>
    </row>
    <row r="673" customFormat="false" ht="46.25" hidden="true" customHeight="false" outlineLevel="0" collapsed="false">
      <c r="A673" s="0" t="n">
        <v>72</v>
      </c>
      <c r="B673" s="15" t="n">
        <v>45518</v>
      </c>
      <c r="C673" s="13" t="s">
        <v>3358</v>
      </c>
      <c r="D673" s="12" t="s">
        <v>4708</v>
      </c>
      <c r="F673" s="0" t="n">
        <v>21666384</v>
      </c>
      <c r="G673" s="12" t="s">
        <v>1503</v>
      </c>
      <c r="H673" s="16" t="str">
        <f aca="false">IF(ISBLANK(tblPagos[[#This Row],[CodigoPartida]]),"",VLOOKUP(tblPagos[[#This Row],[CodigoPartida]],Tabla2[],2,FALSE()))</f>
        <v>Donaciones corrientes a personas</v>
      </c>
      <c r="I673" s="12" t="s">
        <v>2794</v>
      </c>
      <c r="J673" s="16" t="str">
        <f aca="false">IF(ISBLANK(tblPagos[[#This Row],[DocBeneficiario]]),"",VLOOKUP(tblPagos[[#This Row],[DocBeneficiario]],TabProveedores[],3,FALSE()))</f>
        <v>ZANDER MARQUEZ</v>
      </c>
      <c r="K673" s="16" t="s">
        <v>4709</v>
      </c>
      <c r="L673" s="17" t="n">
        <v>2932</v>
      </c>
      <c r="M673" s="18" t="n">
        <v>0</v>
      </c>
      <c r="N673" s="17" t="n">
        <v>2932</v>
      </c>
      <c r="O673" s="17" t="n">
        <v>0</v>
      </c>
      <c r="P673" s="17" t="n">
        <v>0</v>
      </c>
      <c r="Q673" s="17" t="n">
        <v>0</v>
      </c>
      <c r="R673" s="17" t="n">
        <f aca="false">N673-O673-P673-Q673</f>
        <v>2932</v>
      </c>
      <c r="S673" s="26" t="s">
        <v>3302</v>
      </c>
      <c r="T673" s="13"/>
      <c r="U673" s="13"/>
      <c r="V673" s="22" t="s">
        <v>3547</v>
      </c>
      <c r="W673" s="16" t="s">
        <v>3329</v>
      </c>
    </row>
    <row r="674" customFormat="false" ht="61.15" hidden="true" customHeight="false" outlineLevel="0" collapsed="false">
      <c r="A674" s="0" t="n">
        <v>73</v>
      </c>
      <c r="B674" s="15" t="n">
        <v>45518</v>
      </c>
      <c r="C674" s="13" t="s">
        <v>3296</v>
      </c>
      <c r="D674" s="12" t="s">
        <v>4710</v>
      </c>
      <c r="F674" s="0" t="n">
        <v>21673568</v>
      </c>
      <c r="G674" s="12" t="s">
        <v>834</v>
      </c>
      <c r="H674" s="16" t="str">
        <f aca="false">IF(ISBLANK(tblPagos[[#This Row],[CodigoPartida]]),"",VLOOKUP(tblPagos[[#This Row],[CodigoPartida]],Tabla2[],2,FALSE()))</f>
        <v>Relaciones sociales</v>
      </c>
      <c r="I674" s="12" t="s">
        <v>3014</v>
      </c>
      <c r="J674" s="16" t="str">
        <f aca="false">IF(ISBLANK(tblPagos[[#This Row],[DocBeneficiario]]),"",VLOOKUP(tblPagos[[#This Row],[DocBeneficiario]],TabProveedores[],3,FALSE()))</f>
        <v>INVERSIONES 2008, C.A.</v>
      </c>
      <c r="K674" s="16" t="s">
        <v>4711</v>
      </c>
      <c r="L674" s="17" t="n">
        <v>1991.02</v>
      </c>
      <c r="M674" s="18" t="n">
        <v>318.56</v>
      </c>
      <c r="N674" s="17" t="n">
        <v>2309.58</v>
      </c>
      <c r="O674" s="17" t="n">
        <v>238.92</v>
      </c>
      <c r="P674" s="17" t="n">
        <v>0</v>
      </c>
      <c r="Q674" s="17" t="n">
        <v>1.99</v>
      </c>
      <c r="R674" s="17" t="n">
        <f aca="false">N674-O674-P674-Q674</f>
        <v>2068.67</v>
      </c>
      <c r="S674" s="13" t="s">
        <v>4712</v>
      </c>
      <c r="T674" s="22" t="s">
        <v>4566</v>
      </c>
      <c r="U674" s="22" t="s">
        <v>3952</v>
      </c>
      <c r="V674" s="22" t="s">
        <v>3547</v>
      </c>
      <c r="W674" s="16" t="s">
        <v>3292</v>
      </c>
    </row>
    <row r="675" customFormat="false" ht="46.25" hidden="true" customHeight="false" outlineLevel="0" collapsed="false">
      <c r="A675" s="0" t="n">
        <v>74</v>
      </c>
      <c r="B675" s="15" t="n">
        <v>45518</v>
      </c>
      <c r="C675" s="13" t="s">
        <v>3296</v>
      </c>
      <c r="D675" s="12" t="s">
        <v>4713</v>
      </c>
      <c r="F675" s="0" t="n">
        <v>21677333</v>
      </c>
      <c r="G675" s="12" t="s">
        <v>1503</v>
      </c>
      <c r="H675" s="16" t="str">
        <f aca="false">IF(ISBLANK(tblPagos[[#This Row],[CodigoPartida]]),"",VLOOKUP(tblPagos[[#This Row],[CodigoPartida]],Tabla2[],2,FALSE()))</f>
        <v>Donaciones corrientes a personas</v>
      </c>
      <c r="I675" s="12" t="s">
        <v>2693</v>
      </c>
      <c r="J675" s="16" t="str">
        <f aca="false">IF(ISBLANK(tblPagos[[#This Row],[DocBeneficiario]]),"",VLOOKUP(tblPagos[[#This Row],[DocBeneficiario]],TabProveedores[],3,FALSE()))</f>
        <v>SUMINISTROS MEDIPAZ, C.A.</v>
      </c>
      <c r="K675" s="16" t="s">
        <v>4714</v>
      </c>
      <c r="L675" s="17" t="n">
        <v>64050</v>
      </c>
      <c r="M675" s="18" t="n">
        <v>0</v>
      </c>
      <c r="N675" s="17" t="n">
        <v>64050</v>
      </c>
      <c r="O675" s="17" t="n">
        <v>0</v>
      </c>
      <c r="P675" s="17" t="n">
        <v>0</v>
      </c>
      <c r="Q675" s="17" t="n">
        <v>0</v>
      </c>
      <c r="R675" s="17" t="n">
        <f aca="false">N675-O675-P675-Q675</f>
        <v>64050</v>
      </c>
      <c r="S675" s="13" t="s">
        <v>4715</v>
      </c>
      <c r="T675" s="13"/>
      <c r="U675" s="13"/>
      <c r="V675" s="22" t="s">
        <v>3547</v>
      </c>
      <c r="W675" s="16" t="s">
        <v>3003</v>
      </c>
    </row>
    <row r="676" customFormat="false" ht="61.15" hidden="true" customHeight="false" outlineLevel="0" collapsed="false">
      <c r="A676" s="0" t="n">
        <v>75</v>
      </c>
      <c r="B676" s="15" t="n">
        <v>45518</v>
      </c>
      <c r="C676" s="13" t="s">
        <v>3296</v>
      </c>
      <c r="D676" s="12" t="s">
        <v>4716</v>
      </c>
      <c r="F676" s="0" t="n">
        <v>21677732</v>
      </c>
      <c r="G676" s="12" t="s">
        <v>1503</v>
      </c>
      <c r="H676" s="16" t="str">
        <f aca="false">IF(ISBLANK(tblPagos[[#This Row],[CodigoPartida]]),"",VLOOKUP(tblPagos[[#This Row],[CodigoPartida]],Tabla2[],2,FALSE()))</f>
        <v>Donaciones corrientes a personas</v>
      </c>
      <c r="I676" s="12" t="s">
        <v>2919</v>
      </c>
      <c r="J676" s="16" t="str">
        <f aca="false">IF(ISBLANK(tblPagos[[#This Row],[DocBeneficiario]]),"",VLOOKUP(tblPagos[[#This Row],[DocBeneficiario]],TabProveedores[],3,FALSE()))</f>
        <v>FELIX JOSE MORENO</v>
      </c>
      <c r="K676" s="16" t="s">
        <v>4717</v>
      </c>
      <c r="L676" s="17" t="n">
        <v>11309.76</v>
      </c>
      <c r="M676" s="18" t="n">
        <v>1809.56</v>
      </c>
      <c r="N676" s="17" t="n">
        <v>13119.32</v>
      </c>
      <c r="O676" s="17" t="n">
        <v>1809.56</v>
      </c>
      <c r="P676" s="17" t="n">
        <v>0</v>
      </c>
      <c r="Q676" s="17" t="n">
        <v>11.31</v>
      </c>
      <c r="R676" s="17" t="n">
        <f aca="false">N676-O676-P676-Q676</f>
        <v>11298.45</v>
      </c>
      <c r="S676" s="13" t="s">
        <v>4718</v>
      </c>
      <c r="T676" s="22" t="s">
        <v>4566</v>
      </c>
      <c r="U676" s="22" t="s">
        <v>3952</v>
      </c>
      <c r="V676" s="22" t="s">
        <v>3547</v>
      </c>
      <c r="W676" s="16" t="s">
        <v>3003</v>
      </c>
    </row>
    <row r="677" customFormat="false" ht="91" hidden="true" customHeight="false" outlineLevel="0" collapsed="false">
      <c r="A677" s="0" t="n">
        <v>76</v>
      </c>
      <c r="B677" s="15" t="n">
        <v>45518</v>
      </c>
      <c r="C677" s="13" t="s">
        <v>3296</v>
      </c>
      <c r="D677" s="12" t="s">
        <v>4719</v>
      </c>
      <c r="F677" s="0" t="n">
        <v>21680622</v>
      </c>
      <c r="G677" s="12" t="s">
        <v>30</v>
      </c>
      <c r="H677" s="16" t="str">
        <f aca="false">IF(ISBLANK(tblPagos[[#This Row],[CodigoPartida]]),"",VLOOKUP(tblPagos[[#This Row],[CodigoPartida]],Tabla2[],2,FALSE()))</f>
        <v>Remuneraciones por honorarios profesionales</v>
      </c>
      <c r="I677" s="12" t="s">
        <v>3237</v>
      </c>
      <c r="J677" s="16" t="str">
        <f aca="false">IF(ISBLANK(tblPagos[[#This Row],[DocBeneficiario]]),"",VLOOKUP(tblPagos[[#This Row],[DocBeneficiario]],TabProveedores[],3,FALSE()))</f>
        <v>NILDA MARIA NIÑO</v>
      </c>
      <c r="K677" s="16" t="s">
        <v>4720</v>
      </c>
      <c r="L677" s="17" t="n">
        <v>9990</v>
      </c>
      <c r="M677" s="18" t="n">
        <v>1598.4</v>
      </c>
      <c r="N677" s="17" t="n">
        <v>11588.4</v>
      </c>
      <c r="O677" s="17" t="n">
        <v>1598.4</v>
      </c>
      <c r="P677" s="17" t="n">
        <v>277.2</v>
      </c>
      <c r="Q677" s="17" t="n">
        <v>9.99</v>
      </c>
      <c r="R677" s="17" t="n">
        <f aca="false">N677-O677-P677-Q677</f>
        <v>9702.81</v>
      </c>
      <c r="S677" s="13" t="s">
        <v>4721</v>
      </c>
      <c r="T677" s="13"/>
      <c r="U677" s="13"/>
      <c r="V677" s="22" t="s">
        <v>3547</v>
      </c>
      <c r="W677" s="16" t="s">
        <v>4176</v>
      </c>
    </row>
    <row r="678" customFormat="false" ht="46.25" hidden="true" customHeight="false" outlineLevel="0" collapsed="false">
      <c r="A678" s="0" t="n">
        <v>77</v>
      </c>
      <c r="B678" s="15" t="n">
        <v>45519</v>
      </c>
      <c r="C678" s="13" t="s">
        <v>3296</v>
      </c>
      <c r="D678" s="12" t="s">
        <v>4722</v>
      </c>
      <c r="F678" s="0" t="n">
        <v>21706279</v>
      </c>
      <c r="G678" s="12" t="s">
        <v>834</v>
      </c>
      <c r="H678" s="16" t="str">
        <f aca="false">IF(ISBLANK(tblPagos[[#This Row],[CodigoPartida]]),"",VLOOKUP(tblPagos[[#This Row],[CodigoPartida]],Tabla2[],2,FALSE()))</f>
        <v>Relaciones sociales</v>
      </c>
      <c r="I678" s="12" t="s">
        <v>3014</v>
      </c>
      <c r="J678" s="16" t="str">
        <f aca="false">IF(ISBLANK(tblPagos[[#This Row],[DocBeneficiario]]),"",VLOOKUP(tblPagos[[#This Row],[DocBeneficiario]],TabProveedores[],3,FALSE()))</f>
        <v>INVERSIONES 2008, C.A.</v>
      </c>
      <c r="K678" s="16" t="s">
        <v>4723</v>
      </c>
      <c r="L678" s="17" t="n">
        <v>3127.88</v>
      </c>
      <c r="M678" s="18" t="n">
        <v>454.96</v>
      </c>
      <c r="N678" s="17" t="n">
        <v>3582.84</v>
      </c>
      <c r="O678" s="17" t="n">
        <v>341.22</v>
      </c>
      <c r="P678" s="17" t="n">
        <v>0</v>
      </c>
      <c r="Q678" s="17" t="n">
        <v>2.84</v>
      </c>
      <c r="R678" s="17" t="n">
        <f aca="false">N678-O678-P678-Q678</f>
        <v>3238.78</v>
      </c>
      <c r="S678" s="13" t="s">
        <v>4724</v>
      </c>
      <c r="T678" s="22" t="s">
        <v>4566</v>
      </c>
      <c r="U678" s="22" t="s">
        <v>3952</v>
      </c>
      <c r="V678" s="22" t="s">
        <v>3547</v>
      </c>
      <c r="W678" s="16" t="s">
        <v>3292</v>
      </c>
    </row>
    <row r="679" customFormat="false" ht="76.1" hidden="true" customHeight="false" outlineLevel="0" collapsed="false">
      <c r="A679" s="0" t="n">
        <v>78</v>
      </c>
      <c r="B679" s="15" t="n">
        <v>45519</v>
      </c>
      <c r="C679" s="13" t="s">
        <v>3296</v>
      </c>
      <c r="D679" s="12" t="s">
        <v>4725</v>
      </c>
      <c r="F679" s="0" t="n">
        <v>21709297</v>
      </c>
      <c r="G679" s="12" t="s">
        <v>848</v>
      </c>
      <c r="H679" s="16" t="str">
        <f aca="false">IF(ISBLANK(tblPagos[[#This Row],[CodigoPartida]]),"",VLOOKUP(tblPagos[[#This Row],[CodigoPartida]],Tabla2[],2,FALSE()))</f>
        <v>Viáticos y pasajes dentro del país</v>
      </c>
      <c r="I679" s="12" t="s">
        <v>2676</v>
      </c>
      <c r="J679" s="16" t="str">
        <f aca="false">IF(ISBLANK(tblPagos[[#This Row],[DocBeneficiario]]),"",VLOOKUP(tblPagos[[#This Row],[DocBeneficiario]],TabProveedores[],3,FALSE()))</f>
        <v>JOSE LUIS MOLERO</v>
      </c>
      <c r="K679" s="16" t="s">
        <v>4726</v>
      </c>
      <c r="L679" s="17" t="n">
        <v>1647.45</v>
      </c>
      <c r="M679" s="18" t="n">
        <v>0</v>
      </c>
      <c r="N679" s="17" t="n">
        <v>1647.45</v>
      </c>
      <c r="O679" s="17" t="n">
        <v>0</v>
      </c>
      <c r="P679" s="17" t="n">
        <v>0</v>
      </c>
      <c r="Q679" s="17" t="n">
        <v>0</v>
      </c>
      <c r="R679" s="17" t="n">
        <f aca="false">N679-O679-P679-Q679</f>
        <v>1647.45</v>
      </c>
      <c r="S679" s="26" t="s">
        <v>3302</v>
      </c>
      <c r="T679" s="13"/>
      <c r="U679" s="13"/>
      <c r="V679" s="22" t="s">
        <v>3547</v>
      </c>
      <c r="W679" s="16" t="s">
        <v>3309</v>
      </c>
    </row>
    <row r="680" customFormat="false" ht="31.3" hidden="true" customHeight="false" outlineLevel="0" collapsed="false">
      <c r="A680" s="0" t="n">
        <v>79</v>
      </c>
      <c r="B680" s="15" t="n">
        <v>45519</v>
      </c>
      <c r="C680" s="13" t="s">
        <v>3506</v>
      </c>
      <c r="D680" s="12" t="s">
        <v>4727</v>
      </c>
      <c r="G680" s="12" t="s">
        <v>8</v>
      </c>
      <c r="H680" s="16" t="str">
        <f aca="false">IF(ISBLANK(tblPagos[[#This Row],[CodigoPartida]]),"",VLOOKUP(tblPagos[[#This Row],[CodigoPartida]],Tabla2[],2,FALSE()))</f>
        <v>Sueldos básicos personal fijo a tiempo completo</v>
      </c>
      <c r="I680" s="12" t="s">
        <v>2601</v>
      </c>
      <c r="J680" s="16" t="str">
        <f aca="false">IF(ISBLANK(tblPagos[[#This Row],[DocBeneficiario]]),"",VLOOKUP(tblPagos[[#This Row],[DocBeneficiario]],TabProveedores[],3,FALSE()))</f>
        <v>LOTERIA DEL ZULIA</v>
      </c>
      <c r="K680" s="16" t="s">
        <v>4728</v>
      </c>
      <c r="L680" s="17"/>
      <c r="M680" s="18"/>
      <c r="N680" s="17"/>
      <c r="O680" s="17"/>
      <c r="P680" s="17"/>
      <c r="Q680" s="17"/>
      <c r="R680" s="17" t="n">
        <f aca="false">N680-O680-P680-Q680</f>
        <v>0</v>
      </c>
      <c r="S680" s="26" t="s">
        <v>3302</v>
      </c>
      <c r="T680" s="13"/>
      <c r="U680" s="13"/>
      <c r="V680" s="22" t="s">
        <v>1704</v>
      </c>
      <c r="W680" s="16" t="s">
        <v>3509</v>
      </c>
    </row>
    <row r="681" customFormat="false" ht="46.25" hidden="true" customHeight="false" outlineLevel="0" collapsed="false">
      <c r="A681" s="0" t="n">
        <v>80</v>
      </c>
      <c r="B681" s="15" t="n">
        <v>45519</v>
      </c>
      <c r="C681" s="13" t="s">
        <v>3296</v>
      </c>
      <c r="D681" s="12" t="s">
        <v>4729</v>
      </c>
      <c r="F681" s="0" t="n">
        <v>21712665</v>
      </c>
      <c r="G681" s="12" t="s">
        <v>848</v>
      </c>
      <c r="H681" s="16" t="str">
        <f aca="false">IF(ISBLANK(tblPagos[[#This Row],[CodigoPartida]]),"",VLOOKUP(tblPagos[[#This Row],[CodigoPartida]],Tabla2[],2,FALSE()))</f>
        <v>Viáticos y pasajes dentro del país</v>
      </c>
      <c r="I681" s="12" t="s">
        <v>2652</v>
      </c>
      <c r="J681" s="16" t="str">
        <f aca="false">IF(ISBLANK(tblPagos[[#This Row],[DocBeneficiario]]),"",VLOOKUP(tblPagos[[#This Row],[DocBeneficiario]],TabProveedores[],3,FALSE()))</f>
        <v>MERLIN RODRIGUEZ</v>
      </c>
      <c r="K681" s="16" t="s">
        <v>4530</v>
      </c>
      <c r="L681" s="17" t="n">
        <v>7534.34</v>
      </c>
      <c r="M681" s="18" t="n">
        <v>0</v>
      </c>
      <c r="N681" s="17" t="n">
        <v>7534.34</v>
      </c>
      <c r="O681" s="17" t="n">
        <v>0</v>
      </c>
      <c r="P681" s="17" t="n">
        <v>0</v>
      </c>
      <c r="Q681" s="17" t="n">
        <v>0</v>
      </c>
      <c r="R681" s="17" t="n">
        <f aca="false">N681-O681-P681-Q681</f>
        <v>7534.34</v>
      </c>
      <c r="S681" s="26" t="s">
        <v>3302</v>
      </c>
      <c r="T681" s="13"/>
      <c r="U681" s="13"/>
      <c r="V681" s="22" t="s">
        <v>3547</v>
      </c>
      <c r="W681" s="16" t="s">
        <v>3309</v>
      </c>
    </row>
    <row r="682" customFormat="false" ht="76.1" hidden="true" customHeight="false" outlineLevel="0" collapsed="false">
      <c r="A682" s="0" t="n">
        <v>81</v>
      </c>
      <c r="B682" s="15" t="n">
        <v>45519</v>
      </c>
      <c r="C682" s="13" t="s">
        <v>3296</v>
      </c>
      <c r="D682" s="12" t="s">
        <v>4730</v>
      </c>
      <c r="F682" s="0" t="n">
        <v>21717125</v>
      </c>
      <c r="G682" s="12" t="s">
        <v>28</v>
      </c>
      <c r="H682" s="16" t="str">
        <f aca="false">IF(ISBLANK(tblPagos[[#This Row],[CodigoPartida]]),"",VLOOKUP(tblPagos[[#This Row],[CodigoPartida]],Tabla2[],2,FALSE()))</f>
        <v>Remuneraciones al personal contratado a tiempo determinado</v>
      </c>
      <c r="I682" s="12" t="s">
        <v>3027</v>
      </c>
      <c r="J682" s="16" t="str">
        <f aca="false">IF(ISBLANK(tblPagos[[#This Row],[DocBeneficiario]]),"",VLOOKUP(tblPagos[[#This Row],[DocBeneficiario]],TabProveedores[],3,FALSE()))</f>
        <v>DANIEL MOLERO</v>
      </c>
      <c r="K682" s="16" t="s">
        <v>4430</v>
      </c>
      <c r="L682" s="17" t="n">
        <v>2315</v>
      </c>
      <c r="M682" s="18" t="n">
        <v>0</v>
      </c>
      <c r="N682" s="17" t="n">
        <v>2315</v>
      </c>
      <c r="O682" s="17" t="n">
        <v>0</v>
      </c>
      <c r="P682" s="17" t="n">
        <v>0</v>
      </c>
      <c r="Q682" s="17" t="n">
        <v>0</v>
      </c>
      <c r="R682" s="17" t="n">
        <f aca="false">N682-O682-P682-Q682</f>
        <v>2315</v>
      </c>
      <c r="S682" s="26" t="s">
        <v>3302</v>
      </c>
      <c r="T682" s="13"/>
      <c r="U682" s="13"/>
      <c r="V682" s="22" t="s">
        <v>3547</v>
      </c>
      <c r="W682" s="16" t="s">
        <v>4431</v>
      </c>
    </row>
    <row r="683" customFormat="false" ht="31.3" hidden="true" customHeight="false" outlineLevel="0" collapsed="false">
      <c r="A683" s="0" t="n">
        <v>82</v>
      </c>
      <c r="B683" s="15" t="n">
        <v>45519</v>
      </c>
      <c r="C683" s="13" t="s">
        <v>3296</v>
      </c>
      <c r="D683" s="12" t="s">
        <v>4731</v>
      </c>
      <c r="F683" s="0" t="n">
        <v>21715189</v>
      </c>
      <c r="G683" s="12" t="s">
        <v>1503</v>
      </c>
      <c r="H683" s="16" t="str">
        <f aca="false">IF(ISBLANK(tblPagos[[#This Row],[CodigoPartida]]),"",VLOOKUP(tblPagos[[#This Row],[CodigoPartida]],Tabla2[],2,FALSE()))</f>
        <v>Donaciones corrientes a personas</v>
      </c>
      <c r="I683" s="12" t="s">
        <v>3239</v>
      </c>
      <c r="J683" s="16" t="str">
        <f aca="false">IF(ISBLANK(tblPagos[[#This Row],[DocBeneficiario]]),"",VLOOKUP(tblPagos[[#This Row],[DocBeneficiario]],TabProveedores[],3,FALSE()))</f>
        <v>ROBERTO RINCON</v>
      </c>
      <c r="K683" s="16" t="s">
        <v>4513</v>
      </c>
      <c r="L683" s="17" t="n">
        <v>0</v>
      </c>
      <c r="M683" s="18" t="n">
        <v>0</v>
      </c>
      <c r="N683" s="17" t="n">
        <v>0</v>
      </c>
      <c r="O683" s="17" t="n">
        <v>0</v>
      </c>
      <c r="P683" s="17" t="n">
        <v>0</v>
      </c>
      <c r="Q683" s="17" t="n">
        <v>0</v>
      </c>
      <c r="R683" s="17" t="n">
        <f aca="false">N683-O683-P683-Q683</f>
        <v>0</v>
      </c>
      <c r="S683" s="13" t="s">
        <v>3724</v>
      </c>
      <c r="T683" s="13"/>
      <c r="U683" s="13"/>
      <c r="V683" s="22" t="s">
        <v>3547</v>
      </c>
      <c r="W683" s="16" t="s">
        <v>3329</v>
      </c>
    </row>
    <row r="684" customFormat="false" ht="31.3" hidden="true" customHeight="false" outlineLevel="0" collapsed="false">
      <c r="A684" s="0" t="n">
        <v>83</v>
      </c>
      <c r="B684" s="15" t="n">
        <v>45520</v>
      </c>
      <c r="C684" s="13" t="s">
        <v>3358</v>
      </c>
      <c r="D684" s="12" t="s">
        <v>4732</v>
      </c>
      <c r="F684" s="0" t="n">
        <v>21740132</v>
      </c>
      <c r="G684" s="12" t="s">
        <v>1503</v>
      </c>
      <c r="H684" s="16" t="str">
        <f aca="false">IF(ISBLANK(tblPagos[[#This Row],[CodigoPartida]]),"",VLOOKUP(tblPagos[[#This Row],[CodigoPartida]],Tabla2[],2,FALSE()))</f>
        <v>Donaciones corrientes a personas</v>
      </c>
      <c r="I684" s="12" t="s">
        <v>2835</v>
      </c>
      <c r="J684" s="16" t="str">
        <f aca="false">IF(ISBLANK(tblPagos[[#This Row],[DocBeneficiario]]),"",VLOOKUP(tblPagos[[#This Row],[DocBeneficiario]],TabProveedores[],3,FALSE()))</f>
        <v>ANA JULIA FLORES</v>
      </c>
      <c r="K684" s="16" t="s">
        <v>4513</v>
      </c>
      <c r="L684" s="17" t="n">
        <v>4402</v>
      </c>
      <c r="M684" s="18" t="n">
        <v>0</v>
      </c>
      <c r="N684" s="17" t="n">
        <v>4402</v>
      </c>
      <c r="O684" s="17" t="n">
        <v>0</v>
      </c>
      <c r="P684" s="17" t="n">
        <v>0</v>
      </c>
      <c r="Q684" s="17" t="n">
        <v>0</v>
      </c>
      <c r="R684" s="17" t="n">
        <f aca="false">N684-O684-P684-Q684</f>
        <v>4402</v>
      </c>
      <c r="S684" s="26" t="s">
        <v>3302</v>
      </c>
      <c r="T684" s="13"/>
      <c r="U684" s="13"/>
      <c r="V684" s="22" t="s">
        <v>3547</v>
      </c>
      <c r="W684" s="16" t="s">
        <v>3329</v>
      </c>
    </row>
    <row r="685" customFormat="false" ht="91" hidden="true" customHeight="false" outlineLevel="0" collapsed="false">
      <c r="A685" s="0" t="n">
        <v>84</v>
      </c>
      <c r="B685" s="15" t="n">
        <v>45520</v>
      </c>
      <c r="C685" s="13" t="s">
        <v>3296</v>
      </c>
      <c r="D685" s="12" t="s">
        <v>4733</v>
      </c>
      <c r="F685" s="0" t="n">
        <v>21758540</v>
      </c>
      <c r="G685" s="12" t="s">
        <v>30</v>
      </c>
      <c r="H685" s="16" t="str">
        <f aca="false">IF(ISBLANK(tblPagos[[#This Row],[CodigoPartida]]),"",VLOOKUP(tblPagos[[#This Row],[CodigoPartida]],Tabla2[],2,FALSE()))</f>
        <v>Remuneraciones por honorarios profesionales</v>
      </c>
      <c r="I685" s="12" t="s">
        <v>2904</v>
      </c>
      <c r="J685" s="16" t="str">
        <f aca="false">IF(ISBLANK(tblPagos[[#This Row],[DocBeneficiario]]),"",VLOOKUP(tblPagos[[#This Row],[DocBeneficiario]],TabProveedores[],3,FALSE()))</f>
        <v>ROBERTH GUTIERREZ</v>
      </c>
      <c r="K685" s="16" t="s">
        <v>4734</v>
      </c>
      <c r="L685" s="17" t="n">
        <v>17011</v>
      </c>
      <c r="M685" s="18" t="n">
        <v>2721.76</v>
      </c>
      <c r="N685" s="17" t="n">
        <v>19732.76</v>
      </c>
      <c r="O685" s="17" t="n">
        <v>2721.76</v>
      </c>
      <c r="P685" s="17" t="n">
        <v>487.83</v>
      </c>
      <c r="Q685" s="17" t="n">
        <v>17.01</v>
      </c>
      <c r="R685" s="17" t="n">
        <f aca="false">N685-O685-P685-Q685</f>
        <v>16506.16</v>
      </c>
      <c r="S685" s="13" t="s">
        <v>4735</v>
      </c>
      <c r="T685" s="22" t="s">
        <v>4566</v>
      </c>
      <c r="U685" s="22" t="s">
        <v>3896</v>
      </c>
      <c r="V685" s="22" t="s">
        <v>3547</v>
      </c>
      <c r="W685" s="16" t="s">
        <v>4176</v>
      </c>
    </row>
    <row r="686" customFormat="false" ht="31.3" hidden="true" customHeight="false" outlineLevel="0" collapsed="false">
      <c r="A686" s="0" t="n">
        <v>85</v>
      </c>
      <c r="B686" s="15" t="n">
        <v>45520</v>
      </c>
      <c r="C686" s="13" t="s">
        <v>3296</v>
      </c>
      <c r="D686" s="12" t="s">
        <v>4736</v>
      </c>
      <c r="F686" s="0" t="n">
        <v>21758739</v>
      </c>
      <c r="G686" s="12" t="s">
        <v>834</v>
      </c>
      <c r="H686" s="16" t="str">
        <f aca="false">IF(ISBLANK(tblPagos[[#This Row],[CodigoPartida]]),"",VLOOKUP(tblPagos[[#This Row],[CodigoPartida]],Tabla2[],2,FALSE()))</f>
        <v>Relaciones sociales</v>
      </c>
      <c r="I686" s="12" t="s">
        <v>2652</v>
      </c>
      <c r="J686" s="16" t="str">
        <f aca="false">IF(ISBLANK(tblPagos[[#This Row],[DocBeneficiario]]),"",VLOOKUP(tblPagos[[#This Row],[DocBeneficiario]],TabProveedores[],3,FALSE()))</f>
        <v>MERLIN RODRIGUEZ</v>
      </c>
      <c r="K686" s="16" t="s">
        <v>3321</v>
      </c>
      <c r="L686" s="17" t="n">
        <v>12838</v>
      </c>
      <c r="M686" s="18" t="n">
        <v>0</v>
      </c>
      <c r="N686" s="17" t="n">
        <v>12838</v>
      </c>
      <c r="O686" s="17" t="n">
        <v>0</v>
      </c>
      <c r="P686" s="17" t="n">
        <v>0</v>
      </c>
      <c r="Q686" s="17" t="n">
        <v>0</v>
      </c>
      <c r="R686" s="17" t="n">
        <f aca="false">N686-O686-P686-Q686</f>
        <v>12838</v>
      </c>
      <c r="S686" s="26" t="s">
        <v>3302</v>
      </c>
      <c r="T686" s="13"/>
      <c r="U686" s="13"/>
      <c r="V686" s="22" t="s">
        <v>3547</v>
      </c>
      <c r="W686" s="16" t="s">
        <v>3292</v>
      </c>
    </row>
    <row r="687" customFormat="false" ht="31.3" hidden="true" customHeight="false" outlineLevel="0" collapsed="false">
      <c r="A687" s="0" t="n">
        <v>86</v>
      </c>
      <c r="B687" s="15" t="n">
        <v>45521</v>
      </c>
      <c r="C687" s="13" t="s">
        <v>3296</v>
      </c>
      <c r="D687" s="12" t="s">
        <v>4737</v>
      </c>
      <c r="F687" s="0" t="n">
        <v>21784958</v>
      </c>
      <c r="G687" s="12" t="s">
        <v>1503</v>
      </c>
      <c r="H687" s="16" t="str">
        <f aca="false">IF(ISBLANK(tblPagos[[#This Row],[CodigoPartida]]),"",VLOOKUP(tblPagos[[#This Row],[CodigoPartida]],Tabla2[],2,FALSE()))</f>
        <v>Donaciones corrientes a personas</v>
      </c>
      <c r="I687" s="12" t="s">
        <v>3239</v>
      </c>
      <c r="J687" s="16" t="str">
        <f aca="false">IF(ISBLANK(tblPagos[[#This Row],[DocBeneficiario]]),"",VLOOKUP(tblPagos[[#This Row],[DocBeneficiario]],TabProveedores[],3,FALSE()))</f>
        <v>ROBERTO RINCON</v>
      </c>
      <c r="K687" s="16" t="s">
        <v>4513</v>
      </c>
      <c r="L687" s="17" t="n">
        <v>6590</v>
      </c>
      <c r="M687" s="18" t="n">
        <v>0</v>
      </c>
      <c r="N687" s="17" t="n">
        <v>6590</v>
      </c>
      <c r="O687" s="17" t="n">
        <v>0</v>
      </c>
      <c r="P687" s="17" t="n">
        <v>0</v>
      </c>
      <c r="Q687" s="17" t="n">
        <v>0</v>
      </c>
      <c r="R687" s="17" t="n">
        <f aca="false">N687-O687-P687-Q687</f>
        <v>6590</v>
      </c>
      <c r="S687" s="26" t="s">
        <v>3302</v>
      </c>
      <c r="T687" s="13"/>
      <c r="U687" s="13"/>
      <c r="V687" s="22" t="s">
        <v>3547</v>
      </c>
      <c r="W687" s="16" t="s">
        <v>3329</v>
      </c>
    </row>
    <row r="688" customFormat="false" ht="31.3" hidden="true" customHeight="false" outlineLevel="0" collapsed="false">
      <c r="A688" s="0" t="n">
        <v>87</v>
      </c>
      <c r="B688" s="15" t="n">
        <v>45523</v>
      </c>
      <c r="C688" s="13" t="s">
        <v>3296</v>
      </c>
      <c r="D688" s="12" t="s">
        <v>4738</v>
      </c>
      <c r="F688" s="0" t="n">
        <v>21812803</v>
      </c>
      <c r="G688" s="12" t="s">
        <v>1503</v>
      </c>
      <c r="H688" s="16" t="str">
        <f aca="false">IF(ISBLANK(tblPagos[[#This Row],[CodigoPartida]]),"",VLOOKUP(tblPagos[[#This Row],[CodigoPartida]],Tabla2[],2,FALSE()))</f>
        <v>Donaciones corrientes a personas</v>
      </c>
      <c r="I688" s="12" t="s">
        <v>3241</v>
      </c>
      <c r="J688" s="16" t="str">
        <f aca="false">IF(ISBLANK(tblPagos[[#This Row],[DocBeneficiario]]),"",VLOOKUP(tblPagos[[#This Row],[DocBeneficiario]],TabProveedores[],3,FALSE()))</f>
        <v>MARIA PAZ</v>
      </c>
      <c r="K688" s="16" t="s">
        <v>4513</v>
      </c>
      <c r="L688" s="17" t="n">
        <v>7336</v>
      </c>
      <c r="M688" s="18" t="n">
        <v>0</v>
      </c>
      <c r="N688" s="17" t="n">
        <v>7336</v>
      </c>
      <c r="O688" s="17" t="n">
        <v>0</v>
      </c>
      <c r="P688" s="17" t="n">
        <v>0</v>
      </c>
      <c r="Q688" s="17" t="n">
        <v>0</v>
      </c>
      <c r="R688" s="17" t="n">
        <f aca="false">N688-O688-P688-Q688</f>
        <v>7336</v>
      </c>
      <c r="S688" s="26" t="s">
        <v>3302</v>
      </c>
      <c r="T688" s="13"/>
      <c r="U688" s="13"/>
      <c r="V688" s="22" t="s">
        <v>3547</v>
      </c>
      <c r="W688" s="16" t="s">
        <v>3329</v>
      </c>
    </row>
    <row r="689" customFormat="false" ht="91" hidden="true" customHeight="false" outlineLevel="0" collapsed="false">
      <c r="A689" s="0" t="n">
        <v>88</v>
      </c>
      <c r="B689" s="15" t="n">
        <v>45523</v>
      </c>
      <c r="C689" s="13" t="s">
        <v>3296</v>
      </c>
      <c r="D689" s="12" t="s">
        <v>4739</v>
      </c>
      <c r="F689" s="0" t="n">
        <v>21819307</v>
      </c>
      <c r="G689" s="12" t="s">
        <v>30</v>
      </c>
      <c r="H689" s="16" t="str">
        <f aca="false">IF(ISBLANK(tblPagos[[#This Row],[CodigoPartida]]),"",VLOOKUP(tblPagos[[#This Row],[CodigoPartida]],Tabla2[],2,FALSE()))</f>
        <v>Remuneraciones por honorarios profesionales</v>
      </c>
      <c r="I689" s="12" t="s">
        <v>2895</v>
      </c>
      <c r="J689" s="16" t="str">
        <f aca="false">IF(ISBLANK(tblPagos[[#This Row],[DocBeneficiario]]),"",VLOOKUP(tblPagos[[#This Row],[DocBeneficiario]],TabProveedores[],3,FALSE()))</f>
        <v>JOSE MIGUEL GUTIERREZ</v>
      </c>
      <c r="K689" s="16" t="s">
        <v>4596</v>
      </c>
      <c r="L689" s="17" t="n">
        <v>5429</v>
      </c>
      <c r="M689" s="18" t="n">
        <v>0</v>
      </c>
      <c r="N689" s="17" t="n">
        <v>5429</v>
      </c>
      <c r="O689" s="17" t="n">
        <v>0</v>
      </c>
      <c r="P689" s="17" t="n">
        <v>0</v>
      </c>
      <c r="Q689" s="17" t="n">
        <v>0</v>
      </c>
      <c r="R689" s="17" t="n">
        <f aca="false">N689-O689-P689-Q689</f>
        <v>5429</v>
      </c>
      <c r="S689" s="26" t="s">
        <v>3302</v>
      </c>
      <c r="T689" s="13"/>
      <c r="U689" s="13"/>
      <c r="V689" s="22" t="s">
        <v>3547</v>
      </c>
      <c r="W689" s="16" t="s">
        <v>4176</v>
      </c>
    </row>
    <row r="690" customFormat="false" ht="31.3" hidden="true" customHeight="false" outlineLevel="0" collapsed="false">
      <c r="A690" s="0" t="n">
        <v>89</v>
      </c>
      <c r="B690" s="15" t="n">
        <v>45523</v>
      </c>
      <c r="C690" s="13" t="s">
        <v>3296</v>
      </c>
      <c r="D690" s="12" t="s">
        <v>4740</v>
      </c>
      <c r="F690" s="0" t="n">
        <v>21820561</v>
      </c>
      <c r="G690" s="12" t="s">
        <v>1503</v>
      </c>
      <c r="H690" s="16" t="str">
        <f aca="false">IF(ISBLANK(tblPagos[[#This Row],[CodigoPartida]]),"",VLOOKUP(tblPagos[[#This Row],[CodigoPartida]],Tabla2[],2,FALSE()))</f>
        <v>Donaciones corrientes a personas</v>
      </c>
      <c r="I690" s="12" t="s">
        <v>3243</v>
      </c>
      <c r="J690" s="16" t="str">
        <f aca="false">IF(ISBLANK(tblPagos[[#This Row],[DocBeneficiario]]),"",VLOOKUP(tblPagos[[#This Row],[DocBeneficiario]],TabProveedores[],3,FALSE()))</f>
        <v>JESUS ROJAS </v>
      </c>
      <c r="K690" s="16" t="s">
        <v>4741</v>
      </c>
      <c r="L690" s="17" t="n">
        <v>3668</v>
      </c>
      <c r="M690" s="18" t="n">
        <v>0</v>
      </c>
      <c r="N690" s="17" t="n">
        <v>3668</v>
      </c>
      <c r="O690" s="17" t="n">
        <v>0</v>
      </c>
      <c r="P690" s="17" t="n">
        <v>0</v>
      </c>
      <c r="Q690" s="17" t="n">
        <v>0</v>
      </c>
      <c r="R690" s="17" t="n">
        <f aca="false">N690-O690-P690-Q690</f>
        <v>3668</v>
      </c>
      <c r="S690" s="26" t="s">
        <v>3302</v>
      </c>
      <c r="T690" s="13"/>
      <c r="U690" s="13"/>
      <c r="V690" s="22" t="s">
        <v>3547</v>
      </c>
      <c r="W690" s="16" t="s">
        <v>3329</v>
      </c>
    </row>
    <row r="691" customFormat="false" ht="91" hidden="true" customHeight="false" outlineLevel="0" collapsed="false">
      <c r="A691" s="0" t="n">
        <v>90</v>
      </c>
      <c r="B691" s="15" t="n">
        <v>45523</v>
      </c>
      <c r="C691" s="13" t="s">
        <v>3296</v>
      </c>
      <c r="D691" s="12" t="s">
        <v>4742</v>
      </c>
      <c r="F691" s="0" t="n">
        <v>21812475</v>
      </c>
      <c r="G691" s="12" t="s">
        <v>30</v>
      </c>
      <c r="H691" s="16" t="str">
        <f aca="false">IF(ISBLANK(tblPagos[[#This Row],[CodigoPartida]]),"",VLOOKUP(tblPagos[[#This Row],[CodigoPartida]],Tabla2[],2,FALSE()))</f>
        <v>Remuneraciones por honorarios profesionales</v>
      </c>
      <c r="I691" s="12" t="s">
        <v>2952</v>
      </c>
      <c r="J691" s="16" t="str">
        <f aca="false">IF(ISBLANK(tblPagos[[#This Row],[DocBeneficiario]]),"",VLOOKUP(tblPagos[[#This Row],[DocBeneficiario]],TabProveedores[],3,FALSE()))</f>
        <v>MORAIMA GUTIERREZ</v>
      </c>
      <c r="K691" s="16" t="s">
        <v>3692</v>
      </c>
      <c r="L691" s="17" t="n">
        <v>5454</v>
      </c>
      <c r="M691" s="18" t="n">
        <v>0</v>
      </c>
      <c r="N691" s="17" t="n">
        <v>5454</v>
      </c>
      <c r="O691" s="17" t="n">
        <v>0</v>
      </c>
      <c r="P691" s="17" t="n">
        <v>0</v>
      </c>
      <c r="Q691" s="17" t="n">
        <v>0</v>
      </c>
      <c r="R691" s="17" t="n">
        <f aca="false">N691-O691-P691-Q691</f>
        <v>5454</v>
      </c>
      <c r="S691" s="26" t="s">
        <v>3302</v>
      </c>
      <c r="T691" s="13"/>
      <c r="U691" s="13"/>
      <c r="V691" s="22" t="s">
        <v>3547</v>
      </c>
      <c r="W691" s="16" t="s">
        <v>4176</v>
      </c>
    </row>
    <row r="692" customFormat="false" ht="46.25" hidden="true" customHeight="false" outlineLevel="0" collapsed="false">
      <c r="A692" s="0" t="n">
        <v>91</v>
      </c>
      <c r="B692" s="15" t="n">
        <v>45524</v>
      </c>
      <c r="C692" s="13" t="s">
        <v>4467</v>
      </c>
      <c r="D692" s="12" t="s">
        <v>4743</v>
      </c>
      <c r="F692" s="0" t="n">
        <v>63150526</v>
      </c>
      <c r="G692" s="12" t="s">
        <v>929</v>
      </c>
      <c r="H692" s="16" t="str">
        <f aca="false">IF(ISBLANK(tblPagos[[#This Row],[CodigoPartida]]),"",VLOOKUP(tblPagos[[#This Row],[CodigoPartida]],Tabla2[],2,FALSE()))</f>
        <v>Impuesto al valor agregado</v>
      </c>
      <c r="I692" s="12" t="s">
        <v>2601</v>
      </c>
      <c r="J692" s="16" t="str">
        <f aca="false">IF(ISBLANK(tblPagos[[#This Row],[DocBeneficiario]]),"",VLOOKUP(tblPagos[[#This Row],[DocBeneficiario]],TabProveedores[],3,FALSE()))</f>
        <v>LOTERIA DEL ZULIA</v>
      </c>
      <c r="K692" s="16" t="s">
        <v>4744</v>
      </c>
      <c r="L692" s="17" t="n">
        <v>39743.4</v>
      </c>
      <c r="M692" s="18" t="n">
        <v>0</v>
      </c>
      <c r="N692" s="17" t="n">
        <v>39743.4</v>
      </c>
      <c r="O692" s="17" t="n">
        <v>0</v>
      </c>
      <c r="P692" s="17" t="n">
        <v>0</v>
      </c>
      <c r="Q692" s="17" t="n">
        <v>0</v>
      </c>
      <c r="R692" s="17" t="n">
        <f aca="false">N692-O692-P692-Q692</f>
        <v>39743.4</v>
      </c>
      <c r="S692" s="26" t="s">
        <v>3302</v>
      </c>
      <c r="T692" s="13"/>
      <c r="U692" s="13"/>
      <c r="V692" s="22" t="s">
        <v>3547</v>
      </c>
      <c r="W692" s="16" t="s">
        <v>3352</v>
      </c>
    </row>
    <row r="693" customFormat="false" ht="46.25" hidden="true" customHeight="false" outlineLevel="0" collapsed="false">
      <c r="A693" s="0" t="n">
        <v>92</v>
      </c>
      <c r="B693" s="15" t="n">
        <v>45524</v>
      </c>
      <c r="C693" s="13" t="s">
        <v>3296</v>
      </c>
      <c r="D693" s="12" t="s">
        <v>4745</v>
      </c>
      <c r="F693" s="0" t="n">
        <v>21840651</v>
      </c>
      <c r="G693" s="12" t="s">
        <v>170</v>
      </c>
      <c r="H693" s="16" t="str">
        <f aca="false">IF(ISBLANK(tblPagos[[#This Row],[CodigoPartida]]),"",VLOOKUP(tblPagos[[#This Row],[CodigoPartida]],Tabla2[],2,FALSE()))</f>
        <v>Complemento al personal empleado por comisión de servicios</v>
      </c>
      <c r="I693" s="12" t="s">
        <v>2649</v>
      </c>
      <c r="J693" s="16" t="str">
        <f aca="false">IF(ISBLANK(tblPagos[[#This Row],[DocBeneficiario]]),"",VLOOKUP(tblPagos[[#This Row],[DocBeneficiario]],TabProveedores[],3,FALSE()))</f>
        <v>MIGUEL GONZALEZ</v>
      </c>
      <c r="K693" s="16" t="s">
        <v>3842</v>
      </c>
      <c r="L693" s="17" t="n">
        <v>1523.23</v>
      </c>
      <c r="M693" s="18" t="n">
        <v>0</v>
      </c>
      <c r="N693" s="17" t="n">
        <v>1523.23</v>
      </c>
      <c r="O693" s="17" t="n">
        <v>0</v>
      </c>
      <c r="P693" s="17" t="n">
        <v>0</v>
      </c>
      <c r="Q693" s="17" t="n">
        <v>0</v>
      </c>
      <c r="R693" s="17" t="n">
        <f aca="false">N693-O693-P693-Q693</f>
        <v>1523.23</v>
      </c>
      <c r="S693" s="26" t="s">
        <v>3302</v>
      </c>
      <c r="T693" s="13"/>
      <c r="U693" s="13"/>
      <c r="V693" s="22" t="s">
        <v>3547</v>
      </c>
      <c r="W693" s="16" t="s">
        <v>4051</v>
      </c>
    </row>
    <row r="694" customFormat="false" ht="61.15" hidden="true" customHeight="false" outlineLevel="0" collapsed="false">
      <c r="A694" s="0" t="n">
        <v>93</v>
      </c>
      <c r="B694" s="15" t="n">
        <v>45524</v>
      </c>
      <c r="C694" s="13" t="s">
        <v>3296</v>
      </c>
      <c r="D694" s="12" t="s">
        <v>4746</v>
      </c>
      <c r="F694" s="0" t="n">
        <v>21841911</v>
      </c>
      <c r="G694" s="12" t="s">
        <v>848</v>
      </c>
      <c r="H694" s="16" t="str">
        <f aca="false">IF(ISBLANK(tblPagos[[#This Row],[CodigoPartida]]),"",VLOOKUP(tblPagos[[#This Row],[CodigoPartida]],Tabla2[],2,FALSE()))</f>
        <v>Viáticos y pasajes dentro del país</v>
      </c>
      <c r="I694" s="12" t="s">
        <v>2655</v>
      </c>
      <c r="J694" s="16" t="str">
        <f aca="false">IF(ISBLANK(tblPagos[[#This Row],[DocBeneficiario]]),"",VLOOKUP(tblPagos[[#This Row],[DocBeneficiario]],TabProveedores[],3,FALSE()))</f>
        <v>NELSON BELZAREZ</v>
      </c>
      <c r="K694" s="16" t="s">
        <v>4477</v>
      </c>
      <c r="L694" s="17" t="n">
        <v>8844</v>
      </c>
      <c r="M694" s="18" t="n">
        <v>0</v>
      </c>
      <c r="N694" s="17" t="n">
        <v>8844</v>
      </c>
      <c r="O694" s="17" t="n">
        <v>0</v>
      </c>
      <c r="P694" s="17" t="n">
        <v>0</v>
      </c>
      <c r="Q694" s="17" t="n">
        <v>0</v>
      </c>
      <c r="R694" s="17" t="n">
        <f aca="false">N694-O694-P694-Q694</f>
        <v>8844</v>
      </c>
      <c r="S694" s="26" t="s">
        <v>3302</v>
      </c>
      <c r="T694" s="13"/>
      <c r="U694" s="13"/>
      <c r="V694" s="22" t="s">
        <v>3547</v>
      </c>
      <c r="W694" s="16" t="s">
        <v>3309</v>
      </c>
    </row>
    <row r="695" customFormat="false" ht="61.15" hidden="true" customHeight="false" outlineLevel="0" collapsed="false">
      <c r="A695" s="0" t="n">
        <v>94</v>
      </c>
      <c r="B695" s="15" t="n">
        <v>45524</v>
      </c>
      <c r="C695" s="13" t="s">
        <v>3296</v>
      </c>
      <c r="D695" s="12" t="s">
        <v>4747</v>
      </c>
      <c r="F695" s="0" t="n">
        <v>21848476</v>
      </c>
      <c r="G695" s="12" t="s">
        <v>848</v>
      </c>
      <c r="H695" s="16" t="str">
        <f aca="false">IF(ISBLANK(tblPagos[[#This Row],[CodigoPartida]]),"",VLOOKUP(tblPagos[[#This Row],[CodigoPartida]],Tabla2[],2,FALSE()))</f>
        <v>Viáticos y pasajes dentro del país</v>
      </c>
      <c r="I695" s="12" t="s">
        <v>2676</v>
      </c>
      <c r="J695" s="16" t="str">
        <f aca="false">IF(ISBLANK(tblPagos[[#This Row],[DocBeneficiario]]),"",VLOOKUP(tblPagos[[#This Row],[DocBeneficiario]],TabProveedores[],3,FALSE()))</f>
        <v>JOSE LUIS MOLERO</v>
      </c>
      <c r="K695" s="16" t="s">
        <v>4748</v>
      </c>
      <c r="L695" s="17" t="n">
        <v>3938</v>
      </c>
      <c r="M695" s="18" t="n">
        <v>0</v>
      </c>
      <c r="N695" s="17" t="n">
        <v>3938</v>
      </c>
      <c r="O695" s="17" t="n">
        <v>0</v>
      </c>
      <c r="P695" s="17" t="n">
        <v>0</v>
      </c>
      <c r="Q695" s="17" t="n">
        <v>0</v>
      </c>
      <c r="R695" s="17" t="n">
        <f aca="false">N695-O695-P695-Q695</f>
        <v>3938</v>
      </c>
      <c r="S695" s="26" t="s">
        <v>3302</v>
      </c>
      <c r="T695" s="13"/>
      <c r="U695" s="13"/>
      <c r="V695" s="22" t="s">
        <v>3547</v>
      </c>
      <c r="W695" s="16" t="s">
        <v>3309</v>
      </c>
    </row>
    <row r="696" customFormat="false" ht="91" hidden="true" customHeight="false" outlineLevel="0" collapsed="false">
      <c r="A696" s="0" t="n">
        <v>95</v>
      </c>
      <c r="B696" s="15" t="n">
        <v>45524</v>
      </c>
      <c r="C696" s="13" t="s">
        <v>3296</v>
      </c>
      <c r="D696" s="12" t="s">
        <v>4749</v>
      </c>
      <c r="F696" s="0" t="n">
        <v>21851443</v>
      </c>
      <c r="G696" s="12" t="s">
        <v>30</v>
      </c>
      <c r="H696" s="16" t="str">
        <f aca="false">IF(ISBLANK(tblPagos[[#This Row],[CodigoPartida]]),"",VLOOKUP(tblPagos[[#This Row],[CodigoPartida]],Tabla2[],2,FALSE()))</f>
        <v>Remuneraciones por honorarios profesionales</v>
      </c>
      <c r="I696" s="12" t="s">
        <v>2952</v>
      </c>
      <c r="J696" s="16" t="str">
        <f aca="false">IF(ISBLANK(tblPagos[[#This Row],[DocBeneficiario]]),"",VLOOKUP(tblPagos[[#This Row],[DocBeneficiario]],TabProveedores[],3,FALSE()))</f>
        <v>MORAIMA GUTIERREZ</v>
      </c>
      <c r="K696" s="16" t="s">
        <v>4750</v>
      </c>
      <c r="L696" s="17" t="n">
        <v>1881.68</v>
      </c>
      <c r="M696" s="18" t="n">
        <v>301.06</v>
      </c>
      <c r="N696" s="17" t="n">
        <v>2182.74</v>
      </c>
      <c r="O696" s="17" t="n">
        <v>301.06</v>
      </c>
      <c r="P696" s="17" t="n">
        <v>0</v>
      </c>
      <c r="Q696" s="17" t="n">
        <v>1.88</v>
      </c>
      <c r="R696" s="17" t="n">
        <f aca="false">N696-O696-P696-Q696</f>
        <v>1879.8</v>
      </c>
      <c r="S696" s="13" t="s">
        <v>4751</v>
      </c>
      <c r="T696" s="13"/>
      <c r="U696" s="13"/>
      <c r="V696" s="22" t="s">
        <v>3547</v>
      </c>
      <c r="W696" s="16" t="s">
        <v>4176</v>
      </c>
    </row>
    <row r="697" customFormat="false" ht="61.15" hidden="true" customHeight="false" outlineLevel="0" collapsed="false">
      <c r="A697" s="0" t="n">
        <v>96</v>
      </c>
      <c r="B697" s="15" t="n">
        <v>45525</v>
      </c>
      <c r="C697" s="13" t="s">
        <v>3296</v>
      </c>
      <c r="D697" s="12" t="s">
        <v>4752</v>
      </c>
      <c r="F697" s="0" t="n">
        <v>21872643</v>
      </c>
      <c r="G697" s="12" t="s">
        <v>848</v>
      </c>
      <c r="H697" s="16" t="str">
        <f aca="false">IF(ISBLANK(tblPagos[[#This Row],[CodigoPartida]]),"",VLOOKUP(tblPagos[[#This Row],[CodigoPartida]],Tabla2[],2,FALSE()))</f>
        <v>Viáticos y pasajes dentro del país</v>
      </c>
      <c r="I697" s="12" t="s">
        <v>2639</v>
      </c>
      <c r="J697" s="16" t="str">
        <f aca="false">IF(ISBLANK(tblPagos[[#This Row],[DocBeneficiario]]),"",VLOOKUP(tblPagos[[#This Row],[DocBeneficiario]],TabProveedores[],3,FALSE()))</f>
        <v>ANDRELYS CHOURIO</v>
      </c>
      <c r="K697" s="16" t="s">
        <v>4753</v>
      </c>
      <c r="L697" s="17" t="n">
        <v>6928.74</v>
      </c>
      <c r="M697" s="18" t="n">
        <v>0</v>
      </c>
      <c r="N697" s="17" t="n">
        <v>6928.747</v>
      </c>
      <c r="O697" s="17" t="n">
        <v>0</v>
      </c>
      <c r="P697" s="17" t="n">
        <v>0</v>
      </c>
      <c r="Q697" s="17" t="n">
        <v>0</v>
      </c>
      <c r="R697" s="17" t="n">
        <f aca="false">N697-O697-P697-Q697</f>
        <v>6928.747</v>
      </c>
      <c r="S697" s="26" t="s">
        <v>3302</v>
      </c>
      <c r="T697" s="13"/>
      <c r="U697" s="13"/>
      <c r="V697" s="22" t="s">
        <v>3547</v>
      </c>
      <c r="W697" s="16" t="s">
        <v>3309</v>
      </c>
    </row>
    <row r="698" customFormat="false" ht="61.15" hidden="true" customHeight="false" outlineLevel="0" collapsed="false">
      <c r="A698" s="0" t="n">
        <v>97</v>
      </c>
      <c r="B698" s="15" t="n">
        <v>45525</v>
      </c>
      <c r="C698" s="13" t="s">
        <v>3296</v>
      </c>
      <c r="D698" s="12" t="s">
        <v>4754</v>
      </c>
      <c r="F698" s="0" t="n">
        <v>21873453</v>
      </c>
      <c r="G698" s="12" t="s">
        <v>848</v>
      </c>
      <c r="H698" s="16" t="str">
        <f aca="false">IF(ISBLANK(tblPagos[[#This Row],[CodigoPartida]]),"",VLOOKUP(tblPagos[[#This Row],[CodigoPartida]],Tabla2[],2,FALSE()))</f>
        <v>Viáticos y pasajes dentro del país</v>
      </c>
      <c r="I698" s="12" t="s">
        <v>2865</v>
      </c>
      <c r="J698" s="16" t="str">
        <f aca="false">IF(ISBLANK(tblPagos[[#This Row],[DocBeneficiario]]),"",VLOOKUP(tblPagos[[#This Row],[DocBeneficiario]],TabProveedores[],3,FALSE()))</f>
        <v>MARIA TERESA MEDINA</v>
      </c>
      <c r="K698" s="16" t="s">
        <v>4753</v>
      </c>
      <c r="L698" s="17" t="n">
        <v>2398.87</v>
      </c>
      <c r="M698" s="18" t="n">
        <v>0</v>
      </c>
      <c r="N698" s="17" t="n">
        <v>2398.87</v>
      </c>
      <c r="O698" s="17" t="n">
        <v>0</v>
      </c>
      <c r="P698" s="17" t="n">
        <v>0</v>
      </c>
      <c r="Q698" s="17" t="n">
        <v>0</v>
      </c>
      <c r="R698" s="17" t="n">
        <f aca="false">N698-O698-P698-Q698</f>
        <v>2398.87</v>
      </c>
      <c r="S698" s="26" t="s">
        <v>3302</v>
      </c>
      <c r="T698" s="13"/>
      <c r="U698" s="13"/>
      <c r="V698" s="22" t="s">
        <v>3547</v>
      </c>
      <c r="W698" s="16" t="s">
        <v>3309</v>
      </c>
    </row>
    <row r="699" customFormat="false" ht="61.15" hidden="true" customHeight="false" outlineLevel="0" collapsed="false">
      <c r="A699" s="0" t="n">
        <v>98</v>
      </c>
      <c r="B699" s="15" t="n">
        <v>45526</v>
      </c>
      <c r="C699" s="13" t="s">
        <v>3296</v>
      </c>
      <c r="D699" s="12" t="s">
        <v>4755</v>
      </c>
      <c r="F699" s="0" t="n">
        <v>21907257</v>
      </c>
      <c r="G699" s="12" t="s">
        <v>848</v>
      </c>
      <c r="H699" s="16" t="str">
        <f aca="false">IF(ISBLANK(tblPagos[[#This Row],[CodigoPartida]]),"",VLOOKUP(tblPagos[[#This Row],[CodigoPartida]],Tabla2[],2,FALSE()))</f>
        <v>Viáticos y pasajes dentro del país</v>
      </c>
      <c r="I699" s="12" t="s">
        <v>2843</v>
      </c>
      <c r="J699" s="16" t="str">
        <f aca="false">IF(ISBLANK(tblPagos[[#This Row],[DocBeneficiario]]),"",VLOOKUP(tblPagos[[#This Row],[DocBeneficiario]],TabProveedores[],3,FALSE()))</f>
        <v>FABIOLA CAMACHO</v>
      </c>
      <c r="K699" s="16" t="s">
        <v>4753</v>
      </c>
      <c r="L699" s="17" t="n">
        <v>879.6</v>
      </c>
      <c r="M699" s="18" t="n">
        <v>0</v>
      </c>
      <c r="N699" s="17" t="n">
        <v>879.6</v>
      </c>
      <c r="O699" s="17" t="n">
        <v>0</v>
      </c>
      <c r="P699" s="17" t="n">
        <v>0</v>
      </c>
      <c r="Q699" s="17" t="n">
        <v>0</v>
      </c>
      <c r="R699" s="17" t="n">
        <f aca="false">N699-O699-P699-Q699</f>
        <v>879.6</v>
      </c>
      <c r="S699" s="26" t="s">
        <v>3302</v>
      </c>
      <c r="T699" s="13"/>
      <c r="U699" s="13"/>
      <c r="V699" s="22" t="s">
        <v>3547</v>
      </c>
      <c r="W699" s="16" t="s">
        <v>3309</v>
      </c>
    </row>
    <row r="700" customFormat="false" ht="61.15" hidden="true" customHeight="false" outlineLevel="0" collapsed="false">
      <c r="A700" s="0" t="n">
        <v>99</v>
      </c>
      <c r="B700" s="15" t="n">
        <v>45527</v>
      </c>
      <c r="C700" s="13" t="s">
        <v>3296</v>
      </c>
      <c r="D700" s="12" t="s">
        <v>4756</v>
      </c>
      <c r="F700" s="0" t="n">
        <v>21931978</v>
      </c>
      <c r="G700" s="12" t="s">
        <v>1503</v>
      </c>
      <c r="H700" s="16" t="str">
        <f aca="false">IF(ISBLANK(tblPagos[[#This Row],[CodigoPartida]]),"",VLOOKUP(tblPagos[[#This Row],[CodigoPartida]],Tabla2[],2,FALSE()))</f>
        <v>Donaciones corrientes a personas</v>
      </c>
      <c r="I700" s="12" t="s">
        <v>2693</v>
      </c>
      <c r="J700" s="16" t="str">
        <f aca="false">IF(ISBLANK(tblPagos[[#This Row],[DocBeneficiario]]),"",VLOOKUP(tblPagos[[#This Row],[DocBeneficiario]],TabProveedores[],3,FALSE()))</f>
        <v>SUMINISTROS MEDIPAZ, C.A.</v>
      </c>
      <c r="K700" s="16" t="s">
        <v>4757</v>
      </c>
      <c r="L700" s="17" t="n">
        <v>47946</v>
      </c>
      <c r="M700" s="18" t="n">
        <v>0</v>
      </c>
      <c r="N700" s="17" t="n">
        <v>47946</v>
      </c>
      <c r="O700" s="17" t="n">
        <v>0</v>
      </c>
      <c r="P700" s="17" t="n">
        <v>0</v>
      </c>
      <c r="Q700" s="17" t="n">
        <v>0</v>
      </c>
      <c r="R700" s="17" t="n">
        <f aca="false">N700-O700-P700-Q700</f>
        <v>47946</v>
      </c>
      <c r="S700" s="26" t="s">
        <v>3302</v>
      </c>
      <c r="T700" s="13"/>
      <c r="U700" s="13"/>
      <c r="V700" s="22" t="s">
        <v>3547</v>
      </c>
      <c r="W700" s="16" t="s">
        <v>3003</v>
      </c>
    </row>
    <row r="701" customFormat="false" ht="61.15" hidden="true" customHeight="false" outlineLevel="0" collapsed="false">
      <c r="A701" s="0" t="n">
        <v>100</v>
      </c>
      <c r="B701" s="15" t="n">
        <v>45527</v>
      </c>
      <c r="C701" s="13" t="s">
        <v>3358</v>
      </c>
      <c r="D701" s="12" t="s">
        <v>4758</v>
      </c>
      <c r="F701" s="0" t="n">
        <v>21933846</v>
      </c>
      <c r="G701" s="12" t="s">
        <v>1503</v>
      </c>
      <c r="H701" s="16" t="str">
        <f aca="false">IF(ISBLANK(tblPagos[[#This Row],[CodigoPartida]]),"",VLOOKUP(tblPagos[[#This Row],[CodigoPartida]],Tabla2[],2,FALSE()))</f>
        <v>Donaciones corrientes a personas</v>
      </c>
      <c r="I701" s="12" t="s">
        <v>3114</v>
      </c>
      <c r="J701" s="16" t="str">
        <f aca="false">IF(ISBLANK(tblPagos[[#This Row],[DocBeneficiario]]),"",VLOOKUP(tblPagos[[#This Row],[DocBeneficiario]],TabProveedores[],3,FALSE()))</f>
        <v>MR.COOL ELECTRONICS,C.A</v>
      </c>
      <c r="K701" s="16" t="s">
        <v>4759</v>
      </c>
      <c r="L701" s="17" t="n">
        <v>10375</v>
      </c>
      <c r="M701" s="18" t="n">
        <v>1660</v>
      </c>
      <c r="N701" s="17" t="n">
        <v>12035</v>
      </c>
      <c r="O701" s="17" t="n">
        <v>1245</v>
      </c>
      <c r="P701" s="17" t="n">
        <v>0</v>
      </c>
      <c r="Q701" s="17" t="n">
        <v>10.38</v>
      </c>
      <c r="R701" s="17" t="n">
        <f aca="false">N701-O701-P701-Q701</f>
        <v>10779.62</v>
      </c>
      <c r="S701" s="13" t="s">
        <v>4760</v>
      </c>
      <c r="T701" s="22" t="s">
        <v>4566</v>
      </c>
      <c r="U701" s="22" t="s">
        <v>3896</v>
      </c>
      <c r="V701" s="22" t="s">
        <v>3547</v>
      </c>
      <c r="W701" s="16" t="s">
        <v>3003</v>
      </c>
    </row>
    <row r="702" customFormat="false" ht="46.25" hidden="true" customHeight="false" outlineLevel="0" collapsed="false">
      <c r="A702" s="0" t="n">
        <v>101</v>
      </c>
      <c r="B702" s="15" t="n">
        <v>45527</v>
      </c>
      <c r="C702" s="13" t="s">
        <v>3296</v>
      </c>
      <c r="D702" s="12" t="s">
        <v>4761</v>
      </c>
      <c r="F702" s="0" t="n">
        <v>21935786</v>
      </c>
      <c r="G702" s="12" t="s">
        <v>784</v>
      </c>
      <c r="H702" s="16" t="str">
        <f aca="false">IF(ISBLANK(tblPagos[[#This Row],[CodigoPartida]]),"",VLOOKUP(tblPagos[[#This Row],[CodigoPartida]],Tabla2[],2,FALSE()))</f>
        <v>Electricidad</v>
      </c>
      <c r="I702" s="12" t="s">
        <v>2912</v>
      </c>
      <c r="J702" s="16" t="str">
        <f aca="false">IF(ISBLANK(tblPagos[[#This Row],[DocBeneficiario]]),"",VLOOKUP(tblPagos[[#This Row],[DocBeneficiario]],TabProveedores[],3,FALSE()))</f>
        <v>CORPOELEC</v>
      </c>
      <c r="K702" s="16" t="s">
        <v>4762</v>
      </c>
      <c r="L702" s="17" t="n">
        <v>7756.78</v>
      </c>
      <c r="M702" s="18" t="n">
        <v>1241.08</v>
      </c>
      <c r="N702" s="17" t="n">
        <v>8997.86</v>
      </c>
      <c r="O702" s="17" t="n">
        <v>930.81</v>
      </c>
      <c r="P702" s="17" t="n">
        <v>0</v>
      </c>
      <c r="Q702" s="17" t="n">
        <v>7.76</v>
      </c>
      <c r="R702" s="17" t="n">
        <f aca="false">N702-O702-P702-Q702</f>
        <v>8059.29</v>
      </c>
      <c r="S702" s="13" t="s">
        <v>4763</v>
      </c>
      <c r="T702" s="22" t="s">
        <v>4566</v>
      </c>
      <c r="U702" s="22" t="s">
        <v>3896</v>
      </c>
      <c r="V702" s="22" t="s">
        <v>3547</v>
      </c>
      <c r="W702" s="16" t="s">
        <v>3489</v>
      </c>
    </row>
    <row r="703" customFormat="false" ht="61.15" hidden="true" customHeight="false" outlineLevel="0" collapsed="false">
      <c r="A703" s="0" t="n">
        <v>102</v>
      </c>
      <c r="B703" s="15" t="n">
        <v>45527</v>
      </c>
      <c r="C703" s="13" t="s">
        <v>3296</v>
      </c>
      <c r="D703" s="12" t="s">
        <v>4764</v>
      </c>
      <c r="F703" s="0" t="n">
        <v>21936106</v>
      </c>
      <c r="G703" s="12" t="s">
        <v>834</v>
      </c>
      <c r="H703" s="16" t="str">
        <f aca="false">IF(ISBLANK(tblPagos[[#This Row],[CodigoPartida]]),"",VLOOKUP(tblPagos[[#This Row],[CodigoPartida]],Tabla2[],2,FALSE()))</f>
        <v>Relaciones sociales</v>
      </c>
      <c r="I703" s="12" t="s">
        <v>3014</v>
      </c>
      <c r="J703" s="16" t="str">
        <f aca="false">IF(ISBLANK(tblPagos[[#This Row],[DocBeneficiario]]),"",VLOOKUP(tblPagos[[#This Row],[DocBeneficiario]],TabProveedores[],3,FALSE()))</f>
        <v>INVERSIONES 2008, C.A.</v>
      </c>
      <c r="K703" s="16" t="s">
        <v>4765</v>
      </c>
      <c r="L703" s="17" t="n">
        <v>2991.35</v>
      </c>
      <c r="M703" s="18" t="n">
        <v>435.11</v>
      </c>
      <c r="N703" s="17" t="n">
        <v>3426.46</v>
      </c>
      <c r="O703" s="17" t="n">
        <v>326.33</v>
      </c>
      <c r="P703" s="17" t="n">
        <v>0</v>
      </c>
      <c r="Q703" s="17" t="n">
        <v>2.72</v>
      </c>
      <c r="R703" s="17" t="n">
        <f aca="false">N703-O703-P703-Q703</f>
        <v>3097.41</v>
      </c>
      <c r="S703" s="13" t="s">
        <v>4766</v>
      </c>
      <c r="T703" s="22" t="s">
        <v>4566</v>
      </c>
      <c r="U703" s="22" t="s">
        <v>3896</v>
      </c>
      <c r="V703" s="22" t="s">
        <v>3547</v>
      </c>
      <c r="W703" s="16" t="s">
        <v>3292</v>
      </c>
    </row>
    <row r="704" customFormat="false" ht="46.25" hidden="true" customHeight="false" outlineLevel="0" collapsed="false">
      <c r="A704" s="0" t="n">
        <v>103</v>
      </c>
      <c r="B704" s="15" t="n">
        <v>45527</v>
      </c>
      <c r="C704" s="13" t="s">
        <v>3296</v>
      </c>
      <c r="D704" s="12" t="s">
        <v>4767</v>
      </c>
      <c r="F704" s="0" t="n">
        <v>21936297</v>
      </c>
      <c r="G704" s="12" t="s">
        <v>834</v>
      </c>
      <c r="H704" s="16" t="str">
        <f aca="false">IF(ISBLANK(tblPagos[[#This Row],[CodigoPartida]]),"",VLOOKUP(tblPagos[[#This Row],[CodigoPartida]],Tabla2[],2,FALSE()))</f>
        <v>Relaciones sociales</v>
      </c>
      <c r="I704" s="12" t="s">
        <v>3014</v>
      </c>
      <c r="J704" s="16" t="str">
        <f aca="false">IF(ISBLANK(tblPagos[[#This Row],[DocBeneficiario]]),"",VLOOKUP(tblPagos[[#This Row],[DocBeneficiario]],TabProveedores[],3,FALSE()))</f>
        <v>INVERSIONES 2008, C.A.</v>
      </c>
      <c r="K704" s="16" t="s">
        <v>4768</v>
      </c>
      <c r="L704" s="17" t="n">
        <v>357.21</v>
      </c>
      <c r="M704" s="18" t="n">
        <v>57.15</v>
      </c>
      <c r="N704" s="17" t="n">
        <v>414.36</v>
      </c>
      <c r="O704" s="17" t="n">
        <v>42.87</v>
      </c>
      <c r="P704" s="17" t="n">
        <v>0</v>
      </c>
      <c r="Q704" s="17" t="n">
        <v>0.36</v>
      </c>
      <c r="R704" s="17" t="n">
        <f aca="false">N704-O704-P704-Q704</f>
        <v>371.13</v>
      </c>
      <c r="S704" s="13" t="s">
        <v>4769</v>
      </c>
      <c r="T704" s="22" t="s">
        <v>4566</v>
      </c>
      <c r="U704" s="22" t="s">
        <v>3896</v>
      </c>
      <c r="V704" s="22" t="s">
        <v>3547</v>
      </c>
      <c r="W704" s="16" t="s">
        <v>3292</v>
      </c>
    </row>
    <row r="705" customFormat="false" ht="61.15" hidden="true" customHeight="false" outlineLevel="0" collapsed="false">
      <c r="A705" s="0" t="n">
        <v>104</v>
      </c>
      <c r="B705" s="15" t="n">
        <v>45527</v>
      </c>
      <c r="C705" s="13" t="s">
        <v>3296</v>
      </c>
      <c r="D705" s="12" t="s">
        <v>4770</v>
      </c>
      <c r="F705" s="0" t="n">
        <v>21936460</v>
      </c>
      <c r="G705" s="12" t="s">
        <v>834</v>
      </c>
      <c r="H705" s="16" t="str">
        <f aca="false">IF(ISBLANK(tblPagos[[#This Row],[CodigoPartida]]),"",VLOOKUP(tblPagos[[#This Row],[CodigoPartida]],Tabla2[],2,FALSE()))</f>
        <v>Relaciones sociales</v>
      </c>
      <c r="I705" s="12" t="s">
        <v>3014</v>
      </c>
      <c r="J705" s="16" t="str">
        <f aca="false">IF(ISBLANK(tblPagos[[#This Row],[DocBeneficiario]]),"",VLOOKUP(tblPagos[[#This Row],[DocBeneficiario]],TabProveedores[],3,FALSE()))</f>
        <v>INVERSIONES 2008, C.A.</v>
      </c>
      <c r="K705" s="16" t="s">
        <v>4771</v>
      </c>
      <c r="L705" s="17" t="n">
        <v>2956.54</v>
      </c>
      <c r="M705" s="18" t="n">
        <v>430.04</v>
      </c>
      <c r="N705" s="17" t="n">
        <v>3386.58</v>
      </c>
      <c r="O705" s="17" t="n">
        <v>322.53</v>
      </c>
      <c r="P705" s="17" t="n">
        <v>0</v>
      </c>
      <c r="Q705" s="17" t="n">
        <v>2.69</v>
      </c>
      <c r="R705" s="17" t="n">
        <f aca="false">N705-O705-P705-Q705</f>
        <v>3061.36</v>
      </c>
      <c r="S705" s="13" t="s">
        <v>4772</v>
      </c>
      <c r="T705" s="22" t="s">
        <v>4566</v>
      </c>
      <c r="U705" s="22" t="s">
        <v>3896</v>
      </c>
      <c r="V705" s="22" t="s">
        <v>3547</v>
      </c>
      <c r="W705" s="16" t="s">
        <v>3292</v>
      </c>
    </row>
    <row r="706" customFormat="false" ht="61.15" hidden="true" customHeight="false" outlineLevel="0" collapsed="false">
      <c r="A706" s="0" t="n">
        <v>105</v>
      </c>
      <c r="B706" s="15" t="n">
        <v>45527</v>
      </c>
      <c r="C706" s="13" t="s">
        <v>3296</v>
      </c>
      <c r="D706" s="12" t="s">
        <v>4773</v>
      </c>
      <c r="F706" s="0" t="n">
        <v>21936607</v>
      </c>
      <c r="G706" s="12" t="s">
        <v>834</v>
      </c>
      <c r="H706" s="16" t="str">
        <f aca="false">IF(ISBLANK(tblPagos[[#This Row],[CodigoPartida]]),"",VLOOKUP(tblPagos[[#This Row],[CodigoPartida]],Tabla2[],2,FALSE()))</f>
        <v>Relaciones sociales</v>
      </c>
      <c r="I706" s="12" t="s">
        <v>3014</v>
      </c>
      <c r="J706" s="16" t="str">
        <f aca="false">IF(ISBLANK(tblPagos[[#This Row],[DocBeneficiario]]),"",VLOOKUP(tblPagos[[#This Row],[DocBeneficiario]],TabProveedores[],3,FALSE()))</f>
        <v>INVERSIONES 2008, C.A.</v>
      </c>
      <c r="K706" s="16" t="s">
        <v>4765</v>
      </c>
      <c r="L706" s="17" t="n">
        <v>2292.5</v>
      </c>
      <c r="M706" s="18" t="n">
        <v>366.8</v>
      </c>
      <c r="N706" s="17" t="n">
        <v>2659.3</v>
      </c>
      <c r="O706" s="17" t="n">
        <v>275.1</v>
      </c>
      <c r="P706" s="17" t="n">
        <v>0</v>
      </c>
      <c r="Q706" s="17" t="n">
        <v>2.29</v>
      </c>
      <c r="R706" s="17" t="n">
        <f aca="false">N706-O706-P706-Q706</f>
        <v>2381.91</v>
      </c>
      <c r="S706" s="13" t="s">
        <v>4774</v>
      </c>
      <c r="T706" s="22" t="s">
        <v>4566</v>
      </c>
      <c r="U706" s="22" t="s">
        <v>3896</v>
      </c>
      <c r="V706" s="22" t="s">
        <v>3547</v>
      </c>
      <c r="W706" s="16" t="s">
        <v>3292</v>
      </c>
    </row>
    <row r="707" customFormat="false" ht="61.15" hidden="true" customHeight="false" outlineLevel="0" collapsed="false">
      <c r="A707" s="0" t="n">
        <v>106</v>
      </c>
      <c r="B707" s="15" t="n">
        <v>45527</v>
      </c>
      <c r="C707" s="13" t="s">
        <v>3296</v>
      </c>
      <c r="D707" s="12" t="s">
        <v>4775</v>
      </c>
      <c r="F707" s="0" t="n">
        <v>21939294</v>
      </c>
      <c r="G707" s="12" t="s">
        <v>848</v>
      </c>
      <c r="H707" s="16" t="str">
        <f aca="false">IF(ISBLANK(tblPagos[[#This Row],[CodigoPartida]]),"",VLOOKUP(tblPagos[[#This Row],[CodigoPartida]],Tabla2[],2,FALSE()))</f>
        <v>Viáticos y pasajes dentro del país</v>
      </c>
      <c r="I707" s="12" t="s">
        <v>2652</v>
      </c>
      <c r="J707" s="16" t="str">
        <f aca="false">IF(ISBLANK(tblPagos[[#This Row],[DocBeneficiario]]),"",VLOOKUP(tblPagos[[#This Row],[DocBeneficiario]],TabProveedores[],3,FALSE()))</f>
        <v>MERLIN RODRIGUEZ</v>
      </c>
      <c r="K707" s="16" t="s">
        <v>4776</v>
      </c>
      <c r="L707" s="17" t="n">
        <v>9598.1</v>
      </c>
      <c r="M707" s="18" t="n">
        <v>0</v>
      </c>
      <c r="N707" s="17" t="n">
        <v>9598.1</v>
      </c>
      <c r="O707" s="17" t="n">
        <v>0</v>
      </c>
      <c r="P707" s="17" t="n">
        <v>0</v>
      </c>
      <c r="Q707" s="17" t="n">
        <v>0</v>
      </c>
      <c r="R707" s="17" t="n">
        <f aca="false">N707-O707-P707-Q707</f>
        <v>9598.1</v>
      </c>
      <c r="S707" s="26" t="s">
        <v>3302</v>
      </c>
      <c r="T707" s="13"/>
      <c r="U707" s="13"/>
      <c r="V707" s="22" t="s">
        <v>3547</v>
      </c>
      <c r="W707" s="16" t="s">
        <v>3309</v>
      </c>
    </row>
    <row r="708" customFormat="false" ht="61.15" hidden="true" customHeight="false" outlineLevel="0" collapsed="false">
      <c r="A708" s="0" t="n">
        <v>107</v>
      </c>
      <c r="B708" s="15" t="n">
        <v>45527</v>
      </c>
      <c r="C708" s="13" t="s">
        <v>3296</v>
      </c>
      <c r="D708" s="12" t="s">
        <v>4777</v>
      </c>
      <c r="F708" s="0" t="n">
        <v>21939393</v>
      </c>
      <c r="G708" s="12" t="s">
        <v>848</v>
      </c>
      <c r="H708" s="16" t="str">
        <f aca="false">IF(ISBLANK(tblPagos[[#This Row],[CodigoPartida]]),"",VLOOKUP(tblPagos[[#This Row],[CodigoPartida]],Tabla2[],2,FALSE()))</f>
        <v>Viáticos y pasajes dentro del país</v>
      </c>
      <c r="I708" s="12" t="s">
        <v>2622</v>
      </c>
      <c r="J708" s="16" t="str">
        <f aca="false">IF(ISBLANK(tblPagos[[#This Row],[DocBeneficiario]]),"",VLOOKUP(tblPagos[[#This Row],[DocBeneficiario]],TabProveedores[],3,FALSE()))</f>
        <v>PEDRO HERRERA</v>
      </c>
      <c r="K708" s="16" t="s">
        <v>4508</v>
      </c>
      <c r="L708" s="17" t="n">
        <v>3764.39</v>
      </c>
      <c r="M708" s="18" t="n">
        <v>0</v>
      </c>
      <c r="N708" s="17" t="n">
        <v>3764.39</v>
      </c>
      <c r="O708" s="17" t="n">
        <v>0</v>
      </c>
      <c r="P708" s="17" t="n">
        <v>0</v>
      </c>
      <c r="Q708" s="17" t="n">
        <v>0</v>
      </c>
      <c r="R708" s="17" t="n">
        <f aca="false">N708-O708-P708-Q708</f>
        <v>3764.39</v>
      </c>
      <c r="S708" s="26" t="s">
        <v>3302</v>
      </c>
      <c r="T708" s="13"/>
      <c r="U708" s="13"/>
      <c r="V708" s="22" t="s">
        <v>3547</v>
      </c>
      <c r="W708" s="16" t="s">
        <v>3309</v>
      </c>
    </row>
    <row r="709" customFormat="false" ht="61.15" hidden="true" customHeight="false" outlineLevel="0" collapsed="false">
      <c r="A709" s="0" t="n">
        <v>108</v>
      </c>
      <c r="B709" s="15" t="n">
        <v>45527</v>
      </c>
      <c r="C709" s="13" t="s">
        <v>3296</v>
      </c>
      <c r="D709" s="12" t="s">
        <v>4778</v>
      </c>
      <c r="F709" s="0" t="n">
        <v>21939498</v>
      </c>
      <c r="G709" s="12" t="s">
        <v>848</v>
      </c>
      <c r="H709" s="16" t="str">
        <f aca="false">IF(ISBLANK(tblPagos[[#This Row],[CodigoPartida]]),"",VLOOKUP(tblPagos[[#This Row],[CodigoPartida]],Tabla2[],2,FALSE()))</f>
        <v>Viáticos y pasajes dentro del país</v>
      </c>
      <c r="I709" s="12" t="s">
        <v>2773</v>
      </c>
      <c r="J709" s="16" t="str">
        <f aca="false">IF(ISBLANK(tblPagos[[#This Row],[DocBeneficiario]]),"",VLOOKUP(tblPagos[[#This Row],[DocBeneficiario]],TabProveedores[],3,FALSE()))</f>
        <v>DARWIN RONDON</v>
      </c>
      <c r="K709" s="16" t="s">
        <v>3711</v>
      </c>
      <c r="L709" s="17" t="n">
        <v>2201.4</v>
      </c>
      <c r="M709" s="18" t="n">
        <v>0</v>
      </c>
      <c r="N709" s="17" t="n">
        <v>2201.4</v>
      </c>
      <c r="O709" s="17" t="n">
        <v>0</v>
      </c>
      <c r="P709" s="17" t="n">
        <v>0</v>
      </c>
      <c r="Q709" s="17" t="n">
        <v>0</v>
      </c>
      <c r="R709" s="17" t="n">
        <f aca="false">N709-O709-P709-Q709</f>
        <v>2201.4</v>
      </c>
      <c r="S709" s="26" t="s">
        <v>3302</v>
      </c>
      <c r="T709" s="13"/>
      <c r="U709" s="13"/>
      <c r="V709" s="22" t="s">
        <v>3547</v>
      </c>
      <c r="W709" s="16" t="s">
        <v>3309</v>
      </c>
    </row>
    <row r="710" customFormat="false" ht="31.3" hidden="true" customHeight="false" outlineLevel="0" collapsed="false">
      <c r="A710" s="0" t="n">
        <v>109</v>
      </c>
      <c r="B710" s="15" t="n">
        <v>45527</v>
      </c>
      <c r="C710" s="13" t="s">
        <v>3358</v>
      </c>
      <c r="D710" s="12" t="s">
        <v>4779</v>
      </c>
      <c r="F710" s="0" t="n">
        <v>21943559</v>
      </c>
      <c r="G710" s="12" t="s">
        <v>1503</v>
      </c>
      <c r="H710" s="16" t="str">
        <f aca="false">IF(ISBLANK(tblPagos[[#This Row],[CodigoPartida]]),"",VLOOKUP(tblPagos[[#This Row],[CodigoPartida]],Tabla2[],2,FALSE()))</f>
        <v>Donaciones corrientes a personas</v>
      </c>
      <c r="I710" s="12" t="s">
        <v>2699</v>
      </c>
      <c r="J710" s="16" t="str">
        <f aca="false">IF(ISBLANK(tblPagos[[#This Row],[DocBeneficiario]]),"",VLOOKUP(tblPagos[[#This Row],[DocBeneficiario]],TabProveedores[],3,FALSE()))</f>
        <v>YNGRID MARTINEZ</v>
      </c>
      <c r="K710" s="16" t="s">
        <v>4780</v>
      </c>
      <c r="L710" s="17" t="n">
        <v>12841</v>
      </c>
      <c r="M710" s="18" t="n">
        <v>0</v>
      </c>
      <c r="N710" s="17" t="n">
        <v>12841</v>
      </c>
      <c r="O710" s="17" t="n">
        <v>0</v>
      </c>
      <c r="P710" s="17" t="n">
        <v>0</v>
      </c>
      <c r="Q710" s="17" t="n">
        <v>0</v>
      </c>
      <c r="R710" s="17" t="n">
        <f aca="false">N710-O710-P710-Q710</f>
        <v>12841</v>
      </c>
      <c r="S710" s="26" t="s">
        <v>3302</v>
      </c>
      <c r="T710" s="13"/>
      <c r="U710" s="13"/>
      <c r="V710" s="22" t="s">
        <v>3547</v>
      </c>
      <c r="W710" s="16" t="s">
        <v>3003</v>
      </c>
    </row>
    <row r="711" customFormat="false" ht="76.1" hidden="true" customHeight="false" outlineLevel="0" collapsed="false">
      <c r="A711" s="0" t="n">
        <v>110</v>
      </c>
      <c r="B711" s="15" t="n">
        <v>45527</v>
      </c>
      <c r="C711" s="13" t="s">
        <v>3296</v>
      </c>
      <c r="D711" s="12" t="s">
        <v>4781</v>
      </c>
      <c r="F711" s="0" t="n">
        <v>21945211</v>
      </c>
      <c r="G711" s="12" t="s">
        <v>848</v>
      </c>
      <c r="H711" s="16" t="str">
        <f aca="false">IF(ISBLANK(tblPagos[[#This Row],[CodigoPartida]]),"",VLOOKUP(tblPagos[[#This Row],[CodigoPartida]],Tabla2[],2,FALSE()))</f>
        <v>Viáticos y pasajes dentro del país</v>
      </c>
      <c r="I711" s="12" t="s">
        <v>2655</v>
      </c>
      <c r="J711" s="16" t="str">
        <f aca="false">IF(ISBLANK(tblPagos[[#This Row],[DocBeneficiario]]),"",VLOOKUP(tblPagos[[#This Row],[DocBeneficiario]],TabProveedores[],3,FALSE()))</f>
        <v>NELSON BELZAREZ</v>
      </c>
      <c r="K711" s="16" t="s">
        <v>4782</v>
      </c>
      <c r="L711" s="17" t="n">
        <v>3894</v>
      </c>
      <c r="M711" s="18" t="n">
        <v>0</v>
      </c>
      <c r="N711" s="17" t="n">
        <v>3894</v>
      </c>
      <c r="O711" s="17" t="n">
        <v>0</v>
      </c>
      <c r="P711" s="17" t="n">
        <v>0</v>
      </c>
      <c r="Q711" s="17" t="n">
        <v>0</v>
      </c>
      <c r="R711" s="17" t="n">
        <f aca="false">N711-O711-P711-Q711</f>
        <v>3894</v>
      </c>
      <c r="S711" s="26" t="s">
        <v>3302</v>
      </c>
      <c r="T711" s="13"/>
      <c r="U711" s="13"/>
      <c r="V711" s="22" t="s">
        <v>3547</v>
      </c>
      <c r="W711" s="16" t="s">
        <v>3309</v>
      </c>
    </row>
    <row r="712" customFormat="false" ht="31.3" hidden="true" customHeight="false" outlineLevel="0" collapsed="false">
      <c r="A712" s="0" t="n">
        <v>111</v>
      </c>
      <c r="B712" s="15" t="n">
        <v>45530</v>
      </c>
      <c r="C712" s="13" t="s">
        <v>3296</v>
      </c>
      <c r="D712" s="12" t="s">
        <v>4783</v>
      </c>
      <c r="F712" s="0" t="n">
        <v>22008984</v>
      </c>
      <c r="G712" s="12" t="s">
        <v>1503</v>
      </c>
      <c r="H712" s="16" t="str">
        <f aca="false">IF(ISBLANK(tblPagos[[#This Row],[CodigoPartida]]),"",VLOOKUP(tblPagos[[#This Row],[CodigoPartida]],Tabla2[],2,FALSE()))</f>
        <v>Donaciones corrientes a personas</v>
      </c>
      <c r="I712" s="12" t="s">
        <v>3245</v>
      </c>
      <c r="J712" s="16" t="str">
        <f aca="false">IF(ISBLANK(tblPagos[[#This Row],[DocBeneficiario]]),"",VLOOKUP(tblPagos[[#This Row],[DocBeneficiario]],TabProveedores[],3,FALSE()))</f>
        <v>JORGE A TORRES</v>
      </c>
      <c r="K712" s="16" t="s">
        <v>4293</v>
      </c>
      <c r="L712" s="17" t="n">
        <v>54870</v>
      </c>
      <c r="M712" s="18" t="n">
        <v>0</v>
      </c>
      <c r="N712" s="17" t="n">
        <v>54870</v>
      </c>
      <c r="O712" s="17" t="n">
        <v>0</v>
      </c>
      <c r="P712" s="17" t="n">
        <v>0</v>
      </c>
      <c r="Q712" s="17" t="n">
        <v>0</v>
      </c>
      <c r="R712" s="17" t="n">
        <f aca="false">N712-O712-P712-Q712</f>
        <v>54870</v>
      </c>
      <c r="S712" s="26" t="s">
        <v>3302</v>
      </c>
      <c r="T712" s="13"/>
      <c r="U712" s="13"/>
      <c r="V712" s="22" t="s">
        <v>3547</v>
      </c>
      <c r="W712" s="16" t="s">
        <v>3329</v>
      </c>
    </row>
    <row r="713" customFormat="false" ht="61.15" hidden="true" customHeight="false" outlineLevel="0" collapsed="false">
      <c r="A713" s="0" t="n">
        <v>112</v>
      </c>
      <c r="B713" s="15" t="n">
        <v>45530</v>
      </c>
      <c r="C713" s="13" t="s">
        <v>3296</v>
      </c>
      <c r="D713" s="12" t="s">
        <v>4784</v>
      </c>
      <c r="F713" s="0" t="n">
        <v>22009583</v>
      </c>
      <c r="G713" s="12" t="s">
        <v>848</v>
      </c>
      <c r="H713" s="16" t="str">
        <f aca="false">IF(ISBLANK(tblPagos[[#This Row],[CodigoPartida]]),"",VLOOKUP(tblPagos[[#This Row],[CodigoPartida]],Tabla2[],2,FALSE()))</f>
        <v>Viáticos y pasajes dentro del país</v>
      </c>
      <c r="I713" s="12" t="s">
        <v>2652</v>
      </c>
      <c r="J713" s="16" t="str">
        <f aca="false">IF(ISBLANK(tblPagos[[#This Row],[DocBeneficiario]]),"",VLOOKUP(tblPagos[[#This Row],[DocBeneficiario]],TabProveedores[],3,FALSE()))</f>
        <v>MERLIN RODRIGUEZ</v>
      </c>
      <c r="K713" s="16" t="s">
        <v>4785</v>
      </c>
      <c r="L713" s="17" t="n">
        <v>7506.22</v>
      </c>
      <c r="M713" s="18" t="n">
        <v>0</v>
      </c>
      <c r="N713" s="17" t="n">
        <v>7506.22</v>
      </c>
      <c r="O713" s="17" t="n">
        <v>0</v>
      </c>
      <c r="P713" s="17" t="n">
        <v>0</v>
      </c>
      <c r="Q713" s="17" t="n">
        <v>0</v>
      </c>
      <c r="R713" s="17" t="n">
        <f aca="false">N713-O713-P713-Q713</f>
        <v>7506.22</v>
      </c>
      <c r="S713" s="26" t="s">
        <v>3302</v>
      </c>
      <c r="T713" s="13"/>
      <c r="U713" s="13"/>
      <c r="V713" s="22" t="s">
        <v>3547</v>
      </c>
      <c r="W713" s="16" t="s">
        <v>3309</v>
      </c>
    </row>
    <row r="714" customFormat="false" ht="76.1" hidden="true" customHeight="false" outlineLevel="0" collapsed="false">
      <c r="A714" s="0" t="n">
        <v>113</v>
      </c>
      <c r="B714" s="15" t="n">
        <v>45530</v>
      </c>
      <c r="C714" s="13" t="s">
        <v>3296</v>
      </c>
      <c r="D714" s="12" t="s">
        <v>4786</v>
      </c>
      <c r="F714" s="0" t="n">
        <v>22009679</v>
      </c>
      <c r="G714" s="12" t="s">
        <v>848</v>
      </c>
      <c r="H714" s="16" t="str">
        <f aca="false">IF(ISBLANK(tblPagos[[#This Row],[CodigoPartida]]),"",VLOOKUP(tblPagos[[#This Row],[CodigoPartida]],Tabla2[],2,FALSE()))</f>
        <v>Viáticos y pasajes dentro del país</v>
      </c>
      <c r="I714" s="12" t="s">
        <v>2676</v>
      </c>
      <c r="J714" s="16" t="str">
        <f aca="false">IF(ISBLANK(tblPagos[[#This Row],[DocBeneficiario]]),"",VLOOKUP(tblPagos[[#This Row],[DocBeneficiario]],TabProveedores[],3,FALSE()))</f>
        <v>JOSE LUIS MOLERO</v>
      </c>
      <c r="K714" s="16" t="s">
        <v>4787</v>
      </c>
      <c r="L714" s="17" t="n">
        <v>1426.62</v>
      </c>
      <c r="M714" s="18" t="n">
        <v>0</v>
      </c>
      <c r="N714" s="17" t="n">
        <v>1426.62</v>
      </c>
      <c r="O714" s="17" t="n">
        <v>0</v>
      </c>
      <c r="P714" s="17" t="n">
        <v>0</v>
      </c>
      <c r="Q714" s="17" t="n">
        <v>0</v>
      </c>
      <c r="R714" s="17" t="n">
        <f aca="false">N714-O714-P714-Q714</f>
        <v>1426.62</v>
      </c>
      <c r="S714" s="26" t="s">
        <v>3302</v>
      </c>
      <c r="T714" s="13"/>
      <c r="U714" s="13"/>
      <c r="V714" s="22" t="s">
        <v>3547</v>
      </c>
      <c r="W714" s="16" t="s">
        <v>3309</v>
      </c>
    </row>
    <row r="715" customFormat="false" ht="61.15" hidden="true" customHeight="false" outlineLevel="0" collapsed="false">
      <c r="A715" s="0" t="n">
        <v>114</v>
      </c>
      <c r="B715" s="15" t="n">
        <v>45530</v>
      </c>
      <c r="C715" s="13" t="s">
        <v>3296</v>
      </c>
      <c r="D715" s="12" t="s">
        <v>4788</v>
      </c>
      <c r="F715" s="0" t="n">
        <v>22009752</v>
      </c>
      <c r="G715" s="12" t="s">
        <v>848</v>
      </c>
      <c r="H715" s="16" t="str">
        <f aca="false">IF(ISBLANK(tblPagos[[#This Row],[CodigoPartida]]),"",VLOOKUP(tblPagos[[#This Row],[CodigoPartida]],Tabla2[],2,FALSE()))</f>
        <v>Viáticos y pasajes dentro del país</v>
      </c>
      <c r="I715" s="12" t="s">
        <v>2642</v>
      </c>
      <c r="J715" s="16" t="str">
        <f aca="false">IF(ISBLANK(tblPagos[[#This Row],[DocBeneficiario]]),"",VLOOKUP(tblPagos[[#This Row],[DocBeneficiario]],TabProveedores[],3,FALSE()))</f>
        <v>ALEXANDER TORRES</v>
      </c>
      <c r="K715" s="16" t="s">
        <v>3711</v>
      </c>
      <c r="L715" s="17" t="n">
        <v>3753.11</v>
      </c>
      <c r="M715" s="18" t="n">
        <v>0</v>
      </c>
      <c r="N715" s="17" t="n">
        <v>3753.11</v>
      </c>
      <c r="O715" s="17" t="n">
        <v>0</v>
      </c>
      <c r="P715" s="17" t="n">
        <v>0</v>
      </c>
      <c r="Q715" s="17" t="n">
        <v>0</v>
      </c>
      <c r="R715" s="17" t="n">
        <f aca="false">N715-O715-P715-Q715</f>
        <v>3753.11</v>
      </c>
      <c r="S715" s="26" t="s">
        <v>3302</v>
      </c>
      <c r="T715" s="13"/>
      <c r="U715" s="13"/>
      <c r="V715" s="22" t="s">
        <v>3547</v>
      </c>
      <c r="W715" s="16" t="s">
        <v>3309</v>
      </c>
    </row>
    <row r="716" customFormat="false" ht="31.3" hidden="true" customHeight="false" outlineLevel="0" collapsed="false">
      <c r="A716" s="0" t="n">
        <v>115</v>
      </c>
      <c r="B716" s="15" t="n">
        <v>45530</v>
      </c>
      <c r="C716" s="13" t="s">
        <v>3358</v>
      </c>
      <c r="D716" s="12" t="s">
        <v>4789</v>
      </c>
      <c r="F716" s="0" t="n">
        <v>22011241</v>
      </c>
      <c r="G716" s="12" t="s">
        <v>1503</v>
      </c>
      <c r="H716" s="16" t="str">
        <f aca="false">IF(ISBLANK(tblPagos[[#This Row],[CodigoPartida]]),"",VLOOKUP(tblPagos[[#This Row],[CodigoPartida]],Tabla2[],2,FALSE()))</f>
        <v>Donaciones corrientes a personas</v>
      </c>
      <c r="I716" s="12" t="s">
        <v>3247</v>
      </c>
      <c r="J716" s="16" t="str">
        <f aca="false">IF(ISBLANK(tblPagos[[#This Row],[DocBeneficiario]]),"",VLOOKUP(tblPagos[[#This Row],[DocBeneficiario]],TabProveedores[],3,FALSE()))</f>
        <v>ALBERTINA GONZALEZ </v>
      </c>
      <c r="K716" s="16" t="s">
        <v>4790</v>
      </c>
      <c r="L716" s="17" t="n">
        <v>0</v>
      </c>
      <c r="M716" s="18" t="n">
        <v>0</v>
      </c>
      <c r="N716" s="17" t="n">
        <v>0</v>
      </c>
      <c r="O716" s="17" t="n">
        <v>0</v>
      </c>
      <c r="P716" s="17" t="n">
        <v>0</v>
      </c>
      <c r="Q716" s="17" t="n">
        <v>0</v>
      </c>
      <c r="R716" s="17" t="n">
        <f aca="false">N716-O716-P716-Q716</f>
        <v>0</v>
      </c>
      <c r="S716" s="13" t="s">
        <v>3724</v>
      </c>
      <c r="T716" s="13"/>
      <c r="U716" s="13"/>
      <c r="V716" s="22" t="s">
        <v>3547</v>
      </c>
      <c r="W716" s="16" t="s">
        <v>3329</v>
      </c>
    </row>
    <row r="717" customFormat="false" ht="91" hidden="true" customHeight="false" outlineLevel="0" collapsed="false">
      <c r="A717" s="0" t="n">
        <v>116</v>
      </c>
      <c r="B717" s="15" t="n">
        <v>45530</v>
      </c>
      <c r="C717" s="13" t="s">
        <v>3296</v>
      </c>
      <c r="D717" s="12" t="s">
        <v>4791</v>
      </c>
      <c r="F717" s="0" t="n">
        <v>22011314</v>
      </c>
      <c r="G717" s="12" t="s">
        <v>30</v>
      </c>
      <c r="H717" s="16" t="str">
        <f aca="false">IF(ISBLANK(tblPagos[[#This Row],[CodigoPartida]]),"",VLOOKUP(tblPagos[[#This Row],[CodigoPartida]],Tabla2[],2,FALSE()))</f>
        <v>Remuneraciones por honorarios profesionales</v>
      </c>
      <c r="I717" s="12" t="s">
        <v>2895</v>
      </c>
      <c r="J717" s="16" t="str">
        <f aca="false">IF(ISBLANK(tblPagos[[#This Row],[DocBeneficiario]]),"",VLOOKUP(tblPagos[[#This Row],[DocBeneficiario]],TabProveedores[],3,FALSE()))</f>
        <v>JOSE MIGUEL GUTIERREZ</v>
      </c>
      <c r="K717" s="16" t="s">
        <v>4596</v>
      </c>
      <c r="L717" s="17" t="n">
        <v>3621</v>
      </c>
      <c r="M717" s="18" t="n">
        <v>0</v>
      </c>
      <c r="N717" s="17" t="n">
        <v>3621</v>
      </c>
      <c r="O717" s="17" t="n">
        <v>0</v>
      </c>
      <c r="P717" s="17" t="n">
        <v>0</v>
      </c>
      <c r="Q717" s="17" t="n">
        <v>0</v>
      </c>
      <c r="R717" s="17" t="n">
        <f aca="false">N717-O717-P717-Q717</f>
        <v>3621</v>
      </c>
      <c r="S717" s="26" t="s">
        <v>3302</v>
      </c>
      <c r="T717" s="13"/>
      <c r="U717" s="13"/>
      <c r="V717" s="22" t="s">
        <v>3547</v>
      </c>
      <c r="W717" s="16" t="s">
        <v>4176</v>
      </c>
    </row>
    <row r="718" customFormat="false" ht="46.25" hidden="true" customHeight="false" outlineLevel="0" collapsed="false">
      <c r="A718" s="0" t="n">
        <v>117</v>
      </c>
      <c r="B718" s="15" t="n">
        <v>45530</v>
      </c>
      <c r="C718" s="13" t="s">
        <v>3358</v>
      </c>
      <c r="D718" s="12" t="s">
        <v>4792</v>
      </c>
      <c r="F718" s="0" t="n">
        <v>22013035</v>
      </c>
      <c r="G718" s="12" t="s">
        <v>1503</v>
      </c>
      <c r="H718" s="16" t="str">
        <f aca="false">IF(ISBLANK(tblPagos[[#This Row],[CodigoPartida]]),"",VLOOKUP(tblPagos[[#This Row],[CodigoPartida]],Tabla2[],2,FALSE()))</f>
        <v>Donaciones corrientes a personas</v>
      </c>
      <c r="I718" s="12" t="s">
        <v>2999</v>
      </c>
      <c r="J718" s="16" t="str">
        <f aca="false">IF(ISBLANK(tblPagos[[#This Row],[DocBeneficiario]]),"",VLOOKUP(tblPagos[[#This Row],[DocBeneficiario]],TabProveedores[],3,FALSE()))</f>
        <v>MUNDO SOLINCA, C.A</v>
      </c>
      <c r="K718" s="16" t="s">
        <v>4793</v>
      </c>
      <c r="L718" s="17" t="n">
        <v>10974</v>
      </c>
      <c r="M718" s="18" t="n">
        <v>1755.84</v>
      </c>
      <c r="N718" s="17" t="n">
        <v>12729.84</v>
      </c>
      <c r="O718" s="17" t="n">
        <v>1316.88</v>
      </c>
      <c r="P718" s="17" t="n">
        <v>0</v>
      </c>
      <c r="Q718" s="17" t="n">
        <v>10.97</v>
      </c>
      <c r="R718" s="17" t="n">
        <f aca="false">N718-O718-P718-Q718</f>
        <v>11401.99</v>
      </c>
      <c r="S718" s="13" t="s">
        <v>4794</v>
      </c>
      <c r="T718" s="22" t="s">
        <v>4566</v>
      </c>
      <c r="U718" s="22" t="s">
        <v>3896</v>
      </c>
      <c r="V718" s="22" t="s">
        <v>3547</v>
      </c>
      <c r="W718" s="16" t="s">
        <v>3003</v>
      </c>
    </row>
    <row r="719" customFormat="false" ht="61.15" hidden="true" customHeight="false" outlineLevel="0" collapsed="false">
      <c r="A719" s="0" t="n">
        <v>118</v>
      </c>
      <c r="B719" s="15" t="n">
        <v>45530</v>
      </c>
      <c r="C719" s="13" t="s">
        <v>3358</v>
      </c>
      <c r="D719" s="12" t="s">
        <v>4795</v>
      </c>
      <c r="F719" s="0" t="n">
        <v>22013417</v>
      </c>
      <c r="G719" s="12" t="s">
        <v>1503</v>
      </c>
      <c r="H719" s="16" t="str">
        <f aca="false">IF(ISBLANK(tblPagos[[#This Row],[CodigoPartida]]),"",VLOOKUP(tblPagos[[#This Row],[CodigoPartida]],Tabla2[],2,FALSE()))</f>
        <v>Donaciones corrientes a personas</v>
      </c>
      <c r="I719" s="12" t="s">
        <v>2747</v>
      </c>
      <c r="J719" s="16" t="str">
        <f aca="false">IF(ISBLANK(tblPagos[[#This Row],[DocBeneficiario]]),"",VLOOKUP(tblPagos[[#This Row],[DocBeneficiario]],TabProveedores[],3,FALSE()))</f>
        <v>MUSIC &amp; SPORT DELICIAS, COMPAÑÍA ANONIMA</v>
      </c>
      <c r="K719" s="16" t="s">
        <v>4796</v>
      </c>
      <c r="L719" s="17" t="n">
        <v>4112.6</v>
      </c>
      <c r="M719" s="18" t="n">
        <v>658.02</v>
      </c>
      <c r="N719" s="17" t="n">
        <v>4770.62</v>
      </c>
      <c r="O719" s="17" t="n">
        <v>658.02</v>
      </c>
      <c r="P719" s="17" t="n">
        <v>0</v>
      </c>
      <c r="Q719" s="17" t="n">
        <v>4.11</v>
      </c>
      <c r="R719" s="17" t="n">
        <f aca="false">N719-O719-P719-Q719</f>
        <v>4108.49</v>
      </c>
      <c r="S719" s="13" t="s">
        <v>4797</v>
      </c>
      <c r="T719" s="22" t="s">
        <v>4566</v>
      </c>
      <c r="U719" s="22" t="s">
        <v>3896</v>
      </c>
      <c r="V719" s="22" t="s">
        <v>3547</v>
      </c>
      <c r="W719" s="16" t="s">
        <v>3003</v>
      </c>
    </row>
    <row r="720" customFormat="false" ht="61.15" hidden="true" customHeight="false" outlineLevel="0" collapsed="false">
      <c r="A720" s="0" t="n">
        <v>119</v>
      </c>
      <c r="B720" s="15" t="n">
        <v>45531</v>
      </c>
      <c r="C720" s="13" t="s">
        <v>3296</v>
      </c>
      <c r="D720" s="12" t="s">
        <v>4798</v>
      </c>
      <c r="F720" s="0" t="n">
        <v>22036634</v>
      </c>
      <c r="G720" s="12" t="s">
        <v>834</v>
      </c>
      <c r="H720" s="16" t="str">
        <f aca="false">IF(ISBLANK(tblPagos[[#This Row],[CodigoPartida]]),"",VLOOKUP(tblPagos[[#This Row],[CodigoPartida]],Tabla2[],2,FALSE()))</f>
        <v>Relaciones sociales</v>
      </c>
      <c r="I720" s="12" t="s">
        <v>3014</v>
      </c>
      <c r="J720" s="16" t="str">
        <f aca="false">IF(ISBLANK(tblPagos[[#This Row],[DocBeneficiario]]),"",VLOOKUP(tblPagos[[#This Row],[DocBeneficiario]],TabProveedores[],3,FALSE()))</f>
        <v>INVERSIONES 2008, C.A.</v>
      </c>
      <c r="K720" s="16" t="s">
        <v>4799</v>
      </c>
      <c r="L720" s="17" t="n">
        <v>2571.17</v>
      </c>
      <c r="M720" s="18" t="n">
        <v>373.99</v>
      </c>
      <c r="N720" s="17" t="n">
        <v>2945.16</v>
      </c>
      <c r="O720" s="17" t="n">
        <v>280.49</v>
      </c>
      <c r="P720" s="17" t="n">
        <v>0</v>
      </c>
      <c r="Q720" s="17" t="n">
        <v>2.34</v>
      </c>
      <c r="R720" s="17" t="n">
        <f aca="false">N720-O720-P720-Q720</f>
        <v>2662.33</v>
      </c>
      <c r="S720" s="13" t="s">
        <v>4800</v>
      </c>
      <c r="T720" s="22" t="s">
        <v>4566</v>
      </c>
      <c r="U720" s="22" t="s">
        <v>3896</v>
      </c>
      <c r="V720" s="22" t="s">
        <v>3547</v>
      </c>
      <c r="W720" s="16" t="s">
        <v>3292</v>
      </c>
    </row>
    <row r="721" customFormat="false" ht="61.15" hidden="true" customHeight="false" outlineLevel="0" collapsed="false">
      <c r="A721" s="0" t="n">
        <v>120</v>
      </c>
      <c r="B721" s="15" t="n">
        <v>45531</v>
      </c>
      <c r="C721" s="13" t="s">
        <v>3296</v>
      </c>
      <c r="D721" s="12" t="s">
        <v>4801</v>
      </c>
      <c r="F721" s="0" t="n">
        <v>22038631</v>
      </c>
      <c r="G721" s="12" t="s">
        <v>834</v>
      </c>
      <c r="H721" s="16" t="str">
        <f aca="false">IF(ISBLANK(tblPagos[[#This Row],[CodigoPartida]]),"",VLOOKUP(tblPagos[[#This Row],[CodigoPartida]],Tabla2[],2,FALSE()))</f>
        <v>Relaciones sociales</v>
      </c>
      <c r="I721" s="12" t="s">
        <v>2785</v>
      </c>
      <c r="J721" s="16" t="str">
        <f aca="false">IF(ISBLANK(tblPagos[[#This Row],[DocBeneficiario]]),"",VLOOKUP(tblPagos[[#This Row],[DocBeneficiario]],TabProveedores[],3,FALSE()))</f>
        <v>BARRA RESTAURANT SPORT PIAMONTE, C.A</v>
      </c>
      <c r="K721" s="16" t="s">
        <v>4765</v>
      </c>
      <c r="L721" s="17" t="n">
        <v>8181.46</v>
      </c>
      <c r="M721" s="18" t="n">
        <v>1309.03</v>
      </c>
      <c r="N721" s="17" t="n">
        <v>9490.49</v>
      </c>
      <c r="O721" s="17" t="n">
        <v>981.78</v>
      </c>
      <c r="P721" s="17" t="n">
        <v>0</v>
      </c>
      <c r="Q721" s="17" t="n">
        <v>8.18</v>
      </c>
      <c r="R721" s="17" t="n">
        <f aca="false">N721-O721-P721-Q721</f>
        <v>8500.53</v>
      </c>
      <c r="S721" s="13" t="s">
        <v>4691</v>
      </c>
      <c r="T721" s="22" t="s">
        <v>4566</v>
      </c>
      <c r="U721" s="22" t="s">
        <v>3896</v>
      </c>
      <c r="V721" s="22" t="s">
        <v>3547</v>
      </c>
      <c r="W721" s="16" t="s">
        <v>3292</v>
      </c>
    </row>
    <row r="722" customFormat="false" ht="31.3" hidden="true" customHeight="false" outlineLevel="0" collapsed="false">
      <c r="A722" s="0" t="n">
        <v>121</v>
      </c>
      <c r="B722" s="15" t="n">
        <v>45531</v>
      </c>
      <c r="C722" s="13" t="s">
        <v>3296</v>
      </c>
      <c r="D722" s="12" t="s">
        <v>4802</v>
      </c>
      <c r="F722" s="0" t="n">
        <v>22043191</v>
      </c>
      <c r="G722" s="12" t="s">
        <v>1503</v>
      </c>
      <c r="H722" s="16" t="str">
        <f aca="false">IF(ISBLANK(tblPagos[[#This Row],[CodigoPartida]]),"",VLOOKUP(tblPagos[[#This Row],[CodigoPartida]],Tabla2[],2,FALSE()))</f>
        <v>Donaciones corrientes a personas</v>
      </c>
      <c r="I722" s="12" t="s">
        <v>3247</v>
      </c>
      <c r="J722" s="16" t="str">
        <f aca="false">IF(ISBLANK(tblPagos[[#This Row],[DocBeneficiario]]),"",VLOOKUP(tblPagos[[#This Row],[DocBeneficiario]],TabProveedores[],3,FALSE()))</f>
        <v>ALBERTINA GONZALEZ </v>
      </c>
      <c r="K722" s="16" t="s">
        <v>4803</v>
      </c>
      <c r="L722" s="17" t="n">
        <v>7316</v>
      </c>
      <c r="M722" s="18" t="n">
        <v>0</v>
      </c>
      <c r="N722" s="17" t="n">
        <v>7316</v>
      </c>
      <c r="O722" s="17" t="n">
        <v>0</v>
      </c>
      <c r="P722" s="17" t="n">
        <v>0</v>
      </c>
      <c r="Q722" s="17" t="n">
        <v>0</v>
      </c>
      <c r="R722" s="17" t="n">
        <f aca="false">N722-O722-P722-Q722</f>
        <v>7316</v>
      </c>
      <c r="S722" s="26" t="s">
        <v>3302</v>
      </c>
      <c r="T722" s="13"/>
      <c r="U722" s="13"/>
      <c r="V722" s="22" t="s">
        <v>3547</v>
      </c>
      <c r="W722" s="16" t="s">
        <v>3329</v>
      </c>
    </row>
    <row r="723" customFormat="false" ht="76.1" hidden="true" customHeight="false" outlineLevel="0" collapsed="false">
      <c r="A723" s="0" t="n">
        <v>122</v>
      </c>
      <c r="B723" s="15" t="n">
        <v>45531</v>
      </c>
      <c r="C723" s="13" t="s">
        <v>3296</v>
      </c>
      <c r="D723" s="12" t="s">
        <v>4804</v>
      </c>
      <c r="F723" s="0" t="n">
        <v>22041424</v>
      </c>
      <c r="G723" s="12" t="s">
        <v>848</v>
      </c>
      <c r="H723" s="16" t="str">
        <f aca="false">IF(ISBLANK(tblPagos[[#This Row],[CodigoPartida]]),"",VLOOKUP(tblPagos[[#This Row],[CodigoPartida]],Tabla2[],2,FALSE()))</f>
        <v>Viáticos y pasajes dentro del país</v>
      </c>
      <c r="I723" s="12" t="s">
        <v>2655</v>
      </c>
      <c r="J723" s="16" t="str">
        <f aca="false">IF(ISBLANK(tblPagos[[#This Row],[DocBeneficiario]]),"",VLOOKUP(tblPagos[[#This Row],[DocBeneficiario]],TabProveedores[],3,FALSE()))</f>
        <v>NELSON BELZAREZ</v>
      </c>
      <c r="K723" s="16" t="s">
        <v>4782</v>
      </c>
      <c r="L723" s="17" t="n">
        <v>3860.74</v>
      </c>
      <c r="M723" s="18" t="n">
        <v>0</v>
      </c>
      <c r="N723" s="17" t="n">
        <v>3860.74</v>
      </c>
      <c r="O723" s="17" t="n">
        <v>0</v>
      </c>
      <c r="P723" s="17" t="n">
        <v>0</v>
      </c>
      <c r="Q723" s="17" t="n">
        <v>0</v>
      </c>
      <c r="R723" s="17" t="n">
        <f aca="false">N723-O723-P723-Q723</f>
        <v>3860.74</v>
      </c>
      <c r="S723" s="26" t="s">
        <v>3302</v>
      </c>
      <c r="T723" s="13"/>
      <c r="U723" s="13"/>
      <c r="V723" s="22" t="s">
        <v>3547</v>
      </c>
      <c r="W723" s="16" t="s">
        <v>3309</v>
      </c>
    </row>
    <row r="724" customFormat="false" ht="31.3" hidden="true" customHeight="false" outlineLevel="0" collapsed="false">
      <c r="A724" s="0" t="n">
        <v>123</v>
      </c>
      <c r="B724" s="15" t="n">
        <v>45531</v>
      </c>
      <c r="C724" s="13" t="s">
        <v>3296</v>
      </c>
      <c r="D724" s="12" t="s">
        <v>4805</v>
      </c>
      <c r="F724" s="0" t="n">
        <v>22044520</v>
      </c>
      <c r="G724" s="12" t="s">
        <v>1503</v>
      </c>
      <c r="H724" s="16" t="str">
        <f aca="false">IF(ISBLANK(tblPagos[[#This Row],[CodigoPartida]]),"",VLOOKUP(tblPagos[[#This Row],[CodigoPartida]],Tabla2[],2,FALSE()))</f>
        <v>Donaciones corrientes a personas</v>
      </c>
      <c r="I724" s="12" t="s">
        <v>3249</v>
      </c>
      <c r="J724" s="16" t="str">
        <f aca="false">IF(ISBLANK(tblPagos[[#This Row],[DocBeneficiario]]),"",VLOOKUP(tblPagos[[#This Row],[DocBeneficiario]],TabProveedores[],3,FALSE()))</f>
        <v>YOHANDRE FUENMAYOR</v>
      </c>
      <c r="K724" s="16" t="s">
        <v>4513</v>
      </c>
      <c r="L724" s="17" t="n">
        <v>5484</v>
      </c>
      <c r="M724" s="18" t="n">
        <v>0</v>
      </c>
      <c r="N724" s="17" t="n">
        <v>5484</v>
      </c>
      <c r="O724" s="17" t="n">
        <v>0</v>
      </c>
      <c r="P724" s="17" t="n">
        <v>0</v>
      </c>
      <c r="Q724" s="17" t="n">
        <v>0</v>
      </c>
      <c r="R724" s="17" t="n">
        <f aca="false">N724-O724-P724-Q724</f>
        <v>5484</v>
      </c>
      <c r="S724" s="26" t="s">
        <v>3302</v>
      </c>
      <c r="T724" s="13"/>
      <c r="U724" s="13"/>
      <c r="V724" s="22" t="s">
        <v>3547</v>
      </c>
      <c r="W724" s="16" t="s">
        <v>3329</v>
      </c>
    </row>
    <row r="725" customFormat="false" ht="31.3" hidden="true" customHeight="false" outlineLevel="0" collapsed="false">
      <c r="A725" s="0" t="n">
        <v>124</v>
      </c>
      <c r="B725" s="15" t="n">
        <v>45531</v>
      </c>
      <c r="C725" s="13" t="s">
        <v>3296</v>
      </c>
      <c r="D725" s="12" t="s">
        <v>4806</v>
      </c>
      <c r="F725" s="0" t="n">
        <v>22044662</v>
      </c>
      <c r="G725" s="12" t="s">
        <v>1503</v>
      </c>
      <c r="H725" s="16" t="str">
        <f aca="false">IF(ISBLANK(tblPagos[[#This Row],[CodigoPartida]]),"",VLOOKUP(tblPagos[[#This Row],[CodigoPartida]],Tabla2[],2,FALSE()))</f>
        <v>Donaciones corrientes a personas</v>
      </c>
      <c r="I725" s="12" t="s">
        <v>3251</v>
      </c>
      <c r="J725" s="16" t="str">
        <f aca="false">IF(ISBLANK(tblPagos[[#This Row],[DocBeneficiario]]),"",VLOOKUP(tblPagos[[#This Row],[DocBeneficiario]],TabProveedores[],3,FALSE()))</f>
        <v>OSWALDO A DIAZ</v>
      </c>
      <c r="K725" s="16" t="s">
        <v>4513</v>
      </c>
      <c r="L725" s="17" t="n">
        <v>3657</v>
      </c>
      <c r="M725" s="18" t="n">
        <v>0</v>
      </c>
      <c r="N725" s="17" t="n">
        <v>3657</v>
      </c>
      <c r="O725" s="17" t="n">
        <v>0</v>
      </c>
      <c r="P725" s="17" t="n">
        <v>0</v>
      </c>
      <c r="Q725" s="17" t="n">
        <v>0</v>
      </c>
      <c r="R725" s="17" t="n">
        <f aca="false">N725-O725-P725-Q725</f>
        <v>3657</v>
      </c>
      <c r="S725" s="26" t="s">
        <v>3302</v>
      </c>
      <c r="T725" s="13"/>
      <c r="U725" s="13"/>
      <c r="V725" s="22" t="s">
        <v>3547</v>
      </c>
      <c r="W725" s="16" t="s">
        <v>3329</v>
      </c>
    </row>
    <row r="726" customFormat="false" ht="91" hidden="true" customHeight="false" outlineLevel="0" collapsed="false">
      <c r="A726" s="0" t="n">
        <v>125</v>
      </c>
      <c r="B726" s="15" t="n">
        <v>45531</v>
      </c>
      <c r="C726" s="13" t="s">
        <v>3296</v>
      </c>
      <c r="D726" s="12" t="s">
        <v>4807</v>
      </c>
      <c r="F726" s="0" t="n">
        <v>22047087</v>
      </c>
      <c r="G726" s="12" t="s">
        <v>30</v>
      </c>
      <c r="H726" s="16" t="str">
        <f aca="false">IF(ISBLANK(tblPagos[[#This Row],[CodigoPartida]]),"",VLOOKUP(tblPagos[[#This Row],[CodigoPartida]],Tabla2[],2,FALSE()))</f>
        <v>Remuneraciones por honorarios profesionales</v>
      </c>
      <c r="I726" s="12" t="s">
        <v>2904</v>
      </c>
      <c r="J726" s="16" t="str">
        <f aca="false">IF(ISBLANK(tblPagos[[#This Row],[DocBeneficiario]]),"",VLOOKUP(tblPagos[[#This Row],[DocBeneficiario]],TabProveedores[],3,FALSE()))</f>
        <v>ROBERTH GUTIERREZ</v>
      </c>
      <c r="K726" s="16" t="s">
        <v>4808</v>
      </c>
      <c r="L726" s="17" t="n">
        <v>12430.4</v>
      </c>
      <c r="M726" s="18" t="n">
        <v>1988.86</v>
      </c>
      <c r="N726" s="17" t="n">
        <v>14419.26</v>
      </c>
      <c r="O726" s="17" t="n">
        <v>1988.86</v>
      </c>
      <c r="P726" s="17" t="n">
        <v>350.41</v>
      </c>
      <c r="Q726" s="17" t="n">
        <v>12.43</v>
      </c>
      <c r="R726" s="17" t="n">
        <f aca="false">N726-O726-P726-Q726</f>
        <v>12067.56</v>
      </c>
      <c r="S726" s="13" t="s">
        <v>3950</v>
      </c>
      <c r="T726" s="22" t="s">
        <v>4566</v>
      </c>
      <c r="U726" s="22" t="s">
        <v>3896</v>
      </c>
      <c r="V726" s="22" t="s">
        <v>3547</v>
      </c>
      <c r="W726" s="16" t="s">
        <v>4176</v>
      </c>
    </row>
    <row r="727" customFormat="false" ht="61.15" hidden="true" customHeight="false" outlineLevel="0" collapsed="false">
      <c r="A727" s="0" t="n">
        <v>126</v>
      </c>
      <c r="B727" s="15" t="n">
        <v>45531</v>
      </c>
      <c r="C727" s="13" t="s">
        <v>3355</v>
      </c>
      <c r="D727" s="12" t="s">
        <v>4809</v>
      </c>
      <c r="F727" s="0" t="n">
        <v>4324408</v>
      </c>
      <c r="G727" s="12" t="s">
        <v>723</v>
      </c>
      <c r="H727" s="16" t="str">
        <f aca="false">IF(ISBLANK(tblPagos[[#This Row],[CodigoPartida]]),"",VLOOKUP(tblPagos[[#This Row],[CodigoPartida]],Tabla2[],2,FALSE()))</f>
        <v>Materiales eléctricos</v>
      </c>
      <c r="I727" s="12" t="s">
        <v>2919</v>
      </c>
      <c r="J727" s="16" t="str">
        <f aca="false">IF(ISBLANK(tblPagos[[#This Row],[DocBeneficiario]]),"",VLOOKUP(tblPagos[[#This Row],[DocBeneficiario]],TabProveedores[],3,FALSE()))</f>
        <v>FELIX JOSE MORENO</v>
      </c>
      <c r="K727" s="16" t="s">
        <v>4810</v>
      </c>
      <c r="L727" s="17" t="n">
        <v>6450</v>
      </c>
      <c r="M727" s="18" t="n">
        <v>1032</v>
      </c>
      <c r="N727" s="17" t="n">
        <v>7482</v>
      </c>
      <c r="O727" s="17" t="n">
        <v>1032</v>
      </c>
      <c r="P727" s="17" t="n">
        <v>0</v>
      </c>
      <c r="Q727" s="17" t="n">
        <v>6.45</v>
      </c>
      <c r="R727" s="17" t="n">
        <f aca="false">N727-O727-P727-Q727</f>
        <v>6443.55</v>
      </c>
      <c r="S727" s="13" t="s">
        <v>4811</v>
      </c>
      <c r="T727" s="22" t="s">
        <v>4566</v>
      </c>
      <c r="U727" s="22" t="s">
        <v>3896</v>
      </c>
      <c r="V727" s="22" t="s">
        <v>1704</v>
      </c>
      <c r="W727" s="16" t="s">
        <v>3480</v>
      </c>
    </row>
    <row r="728" customFormat="false" ht="91" hidden="true" customHeight="false" outlineLevel="0" collapsed="false">
      <c r="A728" s="0" t="n">
        <v>127</v>
      </c>
      <c r="B728" s="15" t="n">
        <v>45531</v>
      </c>
      <c r="C728" s="13" t="s">
        <v>3355</v>
      </c>
      <c r="D728" s="12" t="s">
        <v>4812</v>
      </c>
      <c r="F728" s="0" t="n">
        <v>4324453</v>
      </c>
      <c r="G728" s="12" t="s">
        <v>645</v>
      </c>
      <c r="H728" s="16" t="str">
        <f aca="false">IF(ISBLANK(tblPagos[[#This Row],[CodigoPartida]]),"",VLOOKUP(tblPagos[[#This Row],[CodigoPartida]],Tabla2[],2,FALSE()))</f>
        <v>Productos farmacéuticos y medicamentos</v>
      </c>
      <c r="I728" s="12" t="s">
        <v>2919</v>
      </c>
      <c r="J728" s="16" t="str">
        <f aca="false">IF(ISBLANK(tblPagos[[#This Row],[DocBeneficiario]]),"",VLOOKUP(tblPagos[[#This Row],[DocBeneficiario]],TabProveedores[],3,FALSE()))</f>
        <v>FELIX JOSE MORENO</v>
      </c>
      <c r="K728" s="16" t="s">
        <v>4813</v>
      </c>
      <c r="L728" s="17" t="n">
        <v>1376</v>
      </c>
      <c r="M728" s="18" t="n">
        <v>220.16</v>
      </c>
      <c r="N728" s="17" t="n">
        <v>1596.16</v>
      </c>
      <c r="O728" s="17" t="n">
        <v>220.16</v>
      </c>
      <c r="P728" s="17" t="n">
        <v>0</v>
      </c>
      <c r="Q728" s="17" t="n">
        <v>1.38</v>
      </c>
      <c r="R728" s="17" t="n">
        <f aca="false">N728-O728-P728-Q728</f>
        <v>1374.62</v>
      </c>
      <c r="S728" s="13" t="s">
        <v>4814</v>
      </c>
      <c r="T728" s="22" t="s">
        <v>4566</v>
      </c>
      <c r="U728" s="22" t="s">
        <v>3896</v>
      </c>
      <c r="V728" s="22" t="s">
        <v>1704</v>
      </c>
      <c r="W728" s="16" t="s">
        <v>3530</v>
      </c>
    </row>
    <row r="729" customFormat="false" ht="61.15" hidden="true" customHeight="false" outlineLevel="0" collapsed="false">
      <c r="A729" s="0" t="n">
        <v>128</v>
      </c>
      <c r="B729" s="15" t="n">
        <v>45531</v>
      </c>
      <c r="C729" s="13" t="s">
        <v>3355</v>
      </c>
      <c r="D729" s="12" t="s">
        <v>4815</v>
      </c>
      <c r="F729" s="0" t="n">
        <v>4324525</v>
      </c>
      <c r="G729" s="12" t="s">
        <v>705</v>
      </c>
      <c r="H729" s="16" t="str">
        <f aca="false">IF(ISBLANK(tblPagos[[#This Row],[CodigoPartida]]),"",VLOOKUP(tblPagos[[#This Row],[CodigoPartida]],Tabla2[],2,FALSE()))</f>
        <v>Materiales y útiles de limpieza y aseo</v>
      </c>
      <c r="I729" s="12" t="s">
        <v>2919</v>
      </c>
      <c r="J729" s="16" t="str">
        <f aca="false">IF(ISBLANK(tblPagos[[#This Row],[DocBeneficiario]]),"",VLOOKUP(tblPagos[[#This Row],[DocBeneficiario]],TabProveedores[],3,FALSE()))</f>
        <v>FELIX JOSE MORENO</v>
      </c>
      <c r="K729" s="16" t="s">
        <v>4816</v>
      </c>
      <c r="L729" s="17" t="n">
        <v>1290</v>
      </c>
      <c r="M729" s="18" t="n">
        <v>206.4</v>
      </c>
      <c r="N729" s="17" t="n">
        <v>1496.4</v>
      </c>
      <c r="O729" s="17" t="n">
        <v>206.4</v>
      </c>
      <c r="P729" s="17" t="n">
        <v>0</v>
      </c>
      <c r="Q729" s="17" t="n">
        <v>1.29</v>
      </c>
      <c r="R729" s="17" t="n">
        <f aca="false">N729-O729-P729-Q729</f>
        <v>1288.71</v>
      </c>
      <c r="S729" s="13" t="s">
        <v>4817</v>
      </c>
      <c r="T729" s="22" t="s">
        <v>4566</v>
      </c>
      <c r="U729" s="22" t="s">
        <v>3896</v>
      </c>
      <c r="V729" s="22" t="s">
        <v>1704</v>
      </c>
      <c r="W729" s="16" t="s">
        <v>3393</v>
      </c>
    </row>
    <row r="730" customFormat="false" ht="46.25" hidden="true" customHeight="false" outlineLevel="0" collapsed="false">
      <c r="A730" s="0" t="n">
        <v>129</v>
      </c>
      <c r="B730" s="15" t="n">
        <v>45531</v>
      </c>
      <c r="C730" s="13" t="s">
        <v>3355</v>
      </c>
      <c r="D730" s="12" t="s">
        <v>4818</v>
      </c>
      <c r="F730" s="0" t="n">
        <v>4324584</v>
      </c>
      <c r="G730" s="12" t="s">
        <v>571</v>
      </c>
      <c r="H730" s="16" t="str">
        <f aca="false">IF(ISBLANK(tblPagos[[#This Row],[CodigoPartida]]),"",VLOOKUP(tblPagos[[#This Row],[CodigoPartida]],Tabla2[],2,FALSE()))</f>
        <v>Alimentos y bebidas para personas</v>
      </c>
      <c r="I730" s="12" t="s">
        <v>2919</v>
      </c>
      <c r="J730" s="16" t="str">
        <f aca="false">IF(ISBLANK(tblPagos[[#This Row],[DocBeneficiario]]),"",VLOOKUP(tblPagos[[#This Row],[DocBeneficiario]],TabProveedores[],3,FALSE()))</f>
        <v>FELIX JOSE MORENO</v>
      </c>
      <c r="K730" s="16" t="s">
        <v>4819</v>
      </c>
      <c r="L730" s="17" t="n">
        <v>3570</v>
      </c>
      <c r="M730" s="18" t="n">
        <v>0</v>
      </c>
      <c r="N730" s="17" t="n">
        <v>3570</v>
      </c>
      <c r="O730" s="17" t="n">
        <v>0</v>
      </c>
      <c r="P730" s="17" t="n">
        <v>0</v>
      </c>
      <c r="Q730" s="17" t="n">
        <v>0</v>
      </c>
      <c r="R730" s="17" t="n">
        <f aca="false">N730-O730-P730-Q730</f>
        <v>3570</v>
      </c>
      <c r="S730" s="13" t="s">
        <v>4820</v>
      </c>
      <c r="T730" s="13"/>
      <c r="U730" s="13"/>
      <c r="V730" s="22" t="s">
        <v>1704</v>
      </c>
      <c r="W730" s="16" t="s">
        <v>3444</v>
      </c>
    </row>
    <row r="731" customFormat="false" ht="46.25" hidden="true" customHeight="false" outlineLevel="0" collapsed="false">
      <c r="A731" s="0" t="n">
        <v>130</v>
      </c>
      <c r="B731" s="15" t="n">
        <v>45532</v>
      </c>
      <c r="C731" s="13" t="s">
        <v>3296</v>
      </c>
      <c r="D731" s="12" t="s">
        <v>4821</v>
      </c>
      <c r="F731" s="0" t="n">
        <v>22073563</v>
      </c>
      <c r="G731" s="12" t="s">
        <v>1503</v>
      </c>
      <c r="H731" s="16" t="str">
        <f aca="false">IF(ISBLANK(tblPagos[[#This Row],[CodigoPartida]]),"",VLOOKUP(tblPagos[[#This Row],[CodigoPartida]],Tabla2[],2,FALSE()))</f>
        <v>Donaciones corrientes a personas</v>
      </c>
      <c r="I731" s="12" t="s">
        <v>3253</v>
      </c>
      <c r="J731" s="16" t="str">
        <f aca="false">IF(ISBLANK(tblPagos[[#This Row],[DocBeneficiario]]),"",VLOOKUP(tblPagos[[#This Row],[DocBeneficiario]],TabProveedores[],3,FALSE()))</f>
        <v>LUSANDRA QUINTERO</v>
      </c>
      <c r="K731" s="16" t="s">
        <v>4822</v>
      </c>
      <c r="L731" s="17" t="n">
        <v>1463</v>
      </c>
      <c r="M731" s="18" t="n">
        <v>0</v>
      </c>
      <c r="N731" s="17" t="n">
        <v>1463</v>
      </c>
      <c r="O731" s="17" t="n">
        <v>0</v>
      </c>
      <c r="P731" s="17" t="n">
        <v>0</v>
      </c>
      <c r="Q731" s="17" t="n">
        <v>0</v>
      </c>
      <c r="R731" s="17" t="n">
        <f aca="false">N731-O731-P731-Q731</f>
        <v>1463</v>
      </c>
      <c r="S731" s="26" t="s">
        <v>3302</v>
      </c>
      <c r="T731" s="13"/>
      <c r="U731" s="13"/>
      <c r="V731" s="22" t="s">
        <v>3547</v>
      </c>
      <c r="W731" s="16" t="s">
        <v>3329</v>
      </c>
    </row>
    <row r="732" customFormat="false" ht="61.15" hidden="true" customHeight="false" outlineLevel="0" collapsed="false">
      <c r="A732" s="0" t="n">
        <v>131</v>
      </c>
      <c r="B732" s="15" t="n">
        <v>45532</v>
      </c>
      <c r="C732" s="13" t="s">
        <v>3296</v>
      </c>
      <c r="D732" s="12" t="s">
        <v>4823</v>
      </c>
      <c r="F732" s="0" t="n">
        <v>22076873</v>
      </c>
      <c r="G732" s="12" t="s">
        <v>1503</v>
      </c>
      <c r="H732" s="16" t="str">
        <f aca="false">IF(ISBLANK(tblPagos[[#This Row],[CodigoPartida]]),"",VLOOKUP(tblPagos[[#This Row],[CodigoPartida]],Tabla2[],2,FALSE()))</f>
        <v>Donaciones corrientes a personas</v>
      </c>
      <c r="I732" s="12" t="s">
        <v>2693</v>
      </c>
      <c r="J732" s="16" t="str">
        <f aca="false">IF(ISBLANK(tblPagos[[#This Row],[DocBeneficiario]]),"",VLOOKUP(tblPagos[[#This Row],[DocBeneficiario]],TabProveedores[],3,FALSE()))</f>
        <v>SUMINISTROS MEDIPAZ, C.A.</v>
      </c>
      <c r="K732" s="16" t="s">
        <v>4824</v>
      </c>
      <c r="L732" s="17" t="n">
        <v>50142</v>
      </c>
      <c r="M732" s="18" t="n">
        <v>0</v>
      </c>
      <c r="N732" s="17" t="n">
        <v>50142</v>
      </c>
      <c r="O732" s="17" t="n">
        <v>0</v>
      </c>
      <c r="P732" s="17" t="n">
        <v>0</v>
      </c>
      <c r="Q732" s="17" t="n">
        <v>0</v>
      </c>
      <c r="R732" s="17" t="n">
        <f aca="false">N732-O732-P732-Q732</f>
        <v>50142</v>
      </c>
      <c r="S732" s="13" t="s">
        <v>4825</v>
      </c>
      <c r="T732" s="13"/>
      <c r="U732" s="13"/>
      <c r="V732" s="22" t="s">
        <v>3547</v>
      </c>
      <c r="W732" s="16" t="s">
        <v>3003</v>
      </c>
    </row>
    <row r="733" customFormat="false" ht="31.3" hidden="true" customHeight="false" outlineLevel="0" collapsed="false">
      <c r="A733" s="0" t="n">
        <v>132</v>
      </c>
      <c r="B733" s="15" t="n">
        <v>45533</v>
      </c>
      <c r="C733" s="13" t="s">
        <v>3296</v>
      </c>
      <c r="D733" s="12" t="s">
        <v>4826</v>
      </c>
      <c r="F733" s="0" t="n">
        <v>22106631</v>
      </c>
      <c r="G733" s="12" t="s">
        <v>1503</v>
      </c>
      <c r="H733" s="16" t="str">
        <f aca="false">IF(ISBLANK(tblPagos[[#This Row],[CodigoPartida]]),"",VLOOKUP(tblPagos[[#This Row],[CodigoPartida]],Tabla2[],2,FALSE()))</f>
        <v>Donaciones corrientes a personas</v>
      </c>
      <c r="I733" s="12" t="s">
        <v>3255</v>
      </c>
      <c r="J733" s="16" t="str">
        <f aca="false">IF(ISBLANK(tblPagos[[#This Row],[DocBeneficiario]]),"",VLOOKUP(tblPagos[[#This Row],[DocBeneficiario]],TabProveedores[],3,FALSE()))</f>
        <v>DAYANA PORTILLO</v>
      </c>
      <c r="K733" s="16" t="s">
        <v>4827</v>
      </c>
      <c r="L733" s="17" t="n">
        <v>10977</v>
      </c>
      <c r="M733" s="18" t="n">
        <v>0</v>
      </c>
      <c r="N733" s="17" t="n">
        <v>10977</v>
      </c>
      <c r="O733" s="17" t="n">
        <v>0</v>
      </c>
      <c r="P733" s="17" t="n">
        <v>0</v>
      </c>
      <c r="Q733" s="17" t="n">
        <v>0</v>
      </c>
      <c r="R733" s="17" t="n">
        <f aca="false">N733-O733-P733-Q733</f>
        <v>10977</v>
      </c>
      <c r="S733" s="26" t="s">
        <v>3302</v>
      </c>
      <c r="T733" s="13"/>
      <c r="U733" s="13"/>
      <c r="V733" s="22" t="s">
        <v>3547</v>
      </c>
      <c r="W733" s="16" t="s">
        <v>3329</v>
      </c>
    </row>
    <row r="734" customFormat="false" ht="61.15" hidden="true" customHeight="false" outlineLevel="0" collapsed="false">
      <c r="A734" s="0" t="n">
        <v>133</v>
      </c>
      <c r="B734" s="15" t="n">
        <v>45533</v>
      </c>
      <c r="C734" s="13" t="s">
        <v>3296</v>
      </c>
      <c r="D734" s="12" t="s">
        <v>4828</v>
      </c>
      <c r="F734" s="0" t="n">
        <v>22107684</v>
      </c>
      <c r="G734" s="12" t="s">
        <v>848</v>
      </c>
      <c r="H734" s="16" t="str">
        <f aca="false">IF(ISBLANK(tblPagos[[#This Row],[CodigoPartida]]),"",VLOOKUP(tblPagos[[#This Row],[CodigoPartida]],Tabla2[],2,FALSE()))</f>
        <v>Viáticos y pasajes dentro del país</v>
      </c>
      <c r="I734" s="12" t="s">
        <v>2652</v>
      </c>
      <c r="J734" s="16" t="str">
        <f aca="false">IF(ISBLANK(tblPagos[[#This Row],[DocBeneficiario]]),"",VLOOKUP(tblPagos[[#This Row],[DocBeneficiario]],TabProveedores[],3,FALSE()))</f>
        <v>MERLIN RODRIGUEZ</v>
      </c>
      <c r="K734" s="16" t="s">
        <v>4829</v>
      </c>
      <c r="L734" s="17" t="n">
        <v>5576.32</v>
      </c>
      <c r="M734" s="18" t="n">
        <v>0</v>
      </c>
      <c r="N734" s="17" t="n">
        <v>5576.32</v>
      </c>
      <c r="O734" s="17" t="n">
        <v>0</v>
      </c>
      <c r="P734" s="17" t="n">
        <v>0</v>
      </c>
      <c r="Q734" s="17" t="n">
        <v>0</v>
      </c>
      <c r="R734" s="17" t="n">
        <f aca="false">N734-O734-P734-Q734</f>
        <v>5576.32</v>
      </c>
      <c r="S734" s="26" t="s">
        <v>3302</v>
      </c>
      <c r="T734" s="13"/>
      <c r="U734" s="13"/>
      <c r="V734" s="22" t="s">
        <v>3547</v>
      </c>
      <c r="W734" s="16" t="s">
        <v>3309</v>
      </c>
    </row>
    <row r="735" customFormat="false" ht="76.1" hidden="true" customHeight="false" outlineLevel="0" collapsed="false">
      <c r="A735" s="0" t="n">
        <v>134</v>
      </c>
      <c r="B735" s="15" t="n">
        <v>45534</v>
      </c>
      <c r="C735" s="13" t="s">
        <v>3296</v>
      </c>
      <c r="D735" s="12" t="s">
        <v>4830</v>
      </c>
      <c r="F735" s="0" t="n">
        <v>22141521</v>
      </c>
      <c r="G735" s="12" t="s">
        <v>848</v>
      </c>
      <c r="H735" s="16" t="str">
        <f aca="false">IF(ISBLANK(tblPagos[[#This Row],[CodigoPartida]]),"",VLOOKUP(tblPagos[[#This Row],[CodigoPartida]],Tabla2[],2,FALSE()))</f>
        <v>Viáticos y pasajes dentro del país</v>
      </c>
      <c r="I735" s="12" t="s">
        <v>2843</v>
      </c>
      <c r="J735" s="16" t="str">
        <f aca="false">IF(ISBLANK(tblPagos[[#This Row],[DocBeneficiario]]),"",VLOOKUP(tblPagos[[#This Row],[DocBeneficiario]],TabProveedores[],3,FALSE()))</f>
        <v>FABIOLA CAMACHO</v>
      </c>
      <c r="K735" s="16" t="s">
        <v>4831</v>
      </c>
      <c r="L735" s="17" t="n">
        <v>2594.82</v>
      </c>
      <c r="M735" s="18" t="n">
        <v>0</v>
      </c>
      <c r="N735" s="17" t="n">
        <v>2594.82</v>
      </c>
      <c r="O735" s="17" t="n">
        <v>0</v>
      </c>
      <c r="P735" s="17" t="n">
        <v>0</v>
      </c>
      <c r="Q735" s="17" t="n">
        <v>0</v>
      </c>
      <c r="R735" s="17" t="n">
        <f aca="false">N735-O735-P735-Q735</f>
        <v>2594.82</v>
      </c>
      <c r="S735" s="26" t="s">
        <v>3302</v>
      </c>
      <c r="T735" s="13"/>
      <c r="U735" s="13"/>
      <c r="V735" s="22" t="s">
        <v>3547</v>
      </c>
      <c r="W735" s="16" t="s">
        <v>3309</v>
      </c>
    </row>
    <row r="736" customFormat="false" ht="76.1" hidden="true" customHeight="false" outlineLevel="0" collapsed="false">
      <c r="A736" s="0" t="n">
        <v>135</v>
      </c>
      <c r="B736" s="15" t="n">
        <v>45534</v>
      </c>
      <c r="C736" s="13" t="s">
        <v>3296</v>
      </c>
      <c r="D736" s="12" t="s">
        <v>4832</v>
      </c>
      <c r="F736" s="0" t="n">
        <v>22141545</v>
      </c>
      <c r="G736" s="12" t="s">
        <v>848</v>
      </c>
      <c r="H736" s="16" t="str">
        <f aca="false">IF(ISBLANK(tblPagos[[#This Row],[CodigoPartida]]),"",VLOOKUP(tblPagos[[#This Row],[CodigoPartida]],Tabla2[],2,FALSE()))</f>
        <v>Viáticos y pasajes dentro del país</v>
      </c>
      <c r="I736" s="12" t="s">
        <v>2622</v>
      </c>
      <c r="J736" s="16" t="str">
        <f aca="false">IF(ISBLANK(tblPagos[[#This Row],[DocBeneficiario]]),"",VLOOKUP(tblPagos[[#This Row],[DocBeneficiario]],TabProveedores[],3,FALSE()))</f>
        <v>PEDRO HERRERA</v>
      </c>
      <c r="K736" s="16" t="s">
        <v>4831</v>
      </c>
      <c r="L736" s="17" t="n">
        <v>1275.42</v>
      </c>
      <c r="M736" s="18" t="n">
        <v>0</v>
      </c>
      <c r="N736" s="17" t="n">
        <v>1275.42</v>
      </c>
      <c r="O736" s="17" t="n">
        <v>0</v>
      </c>
      <c r="P736" s="17" t="n">
        <v>0</v>
      </c>
      <c r="Q736" s="17" t="n">
        <v>0</v>
      </c>
      <c r="R736" s="17" t="n">
        <f aca="false">N736-O736-P736-Q736</f>
        <v>1275.42</v>
      </c>
      <c r="S736" s="26" t="s">
        <v>3302</v>
      </c>
      <c r="T736" s="13"/>
      <c r="U736" s="13"/>
      <c r="V736" s="22" t="s">
        <v>3547</v>
      </c>
      <c r="W736" s="16" t="s">
        <v>3309</v>
      </c>
    </row>
    <row r="737" customFormat="false" ht="76.1" hidden="true" customHeight="false" outlineLevel="0" collapsed="false">
      <c r="A737" s="0" t="n">
        <v>136</v>
      </c>
      <c r="B737" s="15" t="n">
        <v>45534</v>
      </c>
      <c r="C737" s="13" t="s">
        <v>3296</v>
      </c>
      <c r="D737" s="12" t="s">
        <v>4833</v>
      </c>
      <c r="F737" s="0" t="n">
        <v>22141579</v>
      </c>
      <c r="G737" s="12" t="s">
        <v>848</v>
      </c>
      <c r="H737" s="16" t="str">
        <f aca="false">IF(ISBLANK(tblPagos[[#This Row],[CodigoPartida]]),"",VLOOKUP(tblPagos[[#This Row],[CodigoPartida]],Tabla2[],2,FALSE()))</f>
        <v>Viáticos y pasajes dentro del país</v>
      </c>
      <c r="I737" s="12" t="s">
        <v>2865</v>
      </c>
      <c r="J737" s="16" t="str">
        <f aca="false">IF(ISBLANK(tblPagos[[#This Row],[DocBeneficiario]]),"",VLOOKUP(tblPagos[[#This Row],[DocBeneficiario]],TabProveedores[],3,FALSE()))</f>
        <v>MARIA TERESA MEDINA</v>
      </c>
      <c r="K737" s="16" t="s">
        <v>4831</v>
      </c>
      <c r="L737" s="17" t="n">
        <v>1275.42</v>
      </c>
      <c r="M737" s="18" t="n">
        <v>0</v>
      </c>
      <c r="N737" s="17" t="n">
        <v>1275.42</v>
      </c>
      <c r="O737" s="17" t="n">
        <v>0</v>
      </c>
      <c r="P737" s="17" t="n">
        <v>0</v>
      </c>
      <c r="Q737" s="17" t="n">
        <v>0</v>
      </c>
      <c r="R737" s="17" t="n">
        <f aca="false">N737-O737-P737-Q737</f>
        <v>1275.42</v>
      </c>
      <c r="S737" s="26" t="s">
        <v>3302</v>
      </c>
      <c r="T737" s="13"/>
      <c r="U737" s="13"/>
      <c r="V737" s="22" t="s">
        <v>3547</v>
      </c>
      <c r="W737" s="16" t="s">
        <v>3309</v>
      </c>
    </row>
    <row r="738" customFormat="false" ht="76.1" hidden="true" customHeight="false" outlineLevel="0" collapsed="false">
      <c r="A738" s="0" t="n">
        <v>137</v>
      </c>
      <c r="B738" s="15" t="n">
        <v>45534</v>
      </c>
      <c r="C738" s="13" t="s">
        <v>3296</v>
      </c>
      <c r="D738" s="12" t="s">
        <v>4834</v>
      </c>
      <c r="F738" s="0" t="n">
        <v>22141871</v>
      </c>
      <c r="G738" s="12" t="s">
        <v>848</v>
      </c>
      <c r="H738" s="16" t="str">
        <f aca="false">IF(ISBLANK(tblPagos[[#This Row],[CodigoPartida]]),"",VLOOKUP(tblPagos[[#This Row],[CodigoPartida]],Tabla2[],2,FALSE()))</f>
        <v>Viáticos y pasajes dentro del país</v>
      </c>
      <c r="I738" s="12" t="s">
        <v>2639</v>
      </c>
      <c r="J738" s="16" t="str">
        <f aca="false">IF(ISBLANK(tblPagos[[#This Row],[DocBeneficiario]]),"",VLOOKUP(tblPagos[[#This Row],[DocBeneficiario]],TabProveedores[],3,FALSE()))</f>
        <v>ANDRELYS CHOURIO</v>
      </c>
      <c r="K738" s="16" t="s">
        <v>4831</v>
      </c>
      <c r="L738" s="17" t="n">
        <v>1275.42</v>
      </c>
      <c r="M738" s="18" t="n">
        <v>0</v>
      </c>
      <c r="N738" s="17" t="n">
        <v>1275.42</v>
      </c>
      <c r="O738" s="17" t="n">
        <v>0</v>
      </c>
      <c r="P738" s="17" t="n">
        <v>0</v>
      </c>
      <c r="Q738" s="17" t="n">
        <v>0</v>
      </c>
      <c r="R738" s="17" t="n">
        <f aca="false">N738-O738-P738-Q738</f>
        <v>1275.42</v>
      </c>
      <c r="S738" s="26" t="s">
        <v>3302</v>
      </c>
      <c r="T738" s="13"/>
      <c r="U738" s="13"/>
      <c r="V738" s="22" t="s">
        <v>3547</v>
      </c>
      <c r="W738" s="16" t="s">
        <v>3309</v>
      </c>
    </row>
    <row r="739" customFormat="false" ht="76.1" hidden="true" customHeight="false" outlineLevel="0" collapsed="false">
      <c r="A739" s="0" t="n">
        <v>138</v>
      </c>
      <c r="B739" s="15" t="n">
        <v>45534</v>
      </c>
      <c r="C739" s="13" t="s">
        <v>3296</v>
      </c>
      <c r="D739" s="12" t="s">
        <v>4835</v>
      </c>
      <c r="F739" s="0" t="n">
        <v>22141902</v>
      </c>
      <c r="G739" s="12" t="s">
        <v>848</v>
      </c>
      <c r="H739" s="16" t="str">
        <f aca="false">IF(ISBLANK(tblPagos[[#This Row],[CodigoPartida]]),"",VLOOKUP(tblPagos[[#This Row],[CodigoPartida]],Tabla2[],2,FALSE()))</f>
        <v>Viáticos y pasajes dentro del país</v>
      </c>
      <c r="I739" s="12" t="s">
        <v>2606</v>
      </c>
      <c r="J739" s="16" t="str">
        <f aca="false">IF(ISBLANK(tblPagos[[#This Row],[DocBeneficiario]]),"",VLOOKUP(tblPagos[[#This Row],[DocBeneficiario]],TabProveedores[],3,FALSE()))</f>
        <v>MARIA GUTIERREZ</v>
      </c>
      <c r="K739" s="16" t="s">
        <v>4831</v>
      </c>
      <c r="L739" s="17" t="n">
        <v>1275.42</v>
      </c>
      <c r="M739" s="18" t="n">
        <v>0</v>
      </c>
      <c r="N739" s="17" t="n">
        <v>1275.42</v>
      </c>
      <c r="O739" s="17" t="n">
        <v>0</v>
      </c>
      <c r="P739" s="17" t="n">
        <v>0</v>
      </c>
      <c r="Q739" s="17" t="n">
        <v>0</v>
      </c>
      <c r="R739" s="17" t="n">
        <f aca="false">N739-O739-P739-Q739</f>
        <v>1275.42</v>
      </c>
      <c r="S739" s="26" t="s">
        <v>3302</v>
      </c>
      <c r="T739" s="13"/>
      <c r="U739" s="13"/>
      <c r="V739" s="22" t="s">
        <v>3547</v>
      </c>
      <c r="W739" s="16" t="s">
        <v>3309</v>
      </c>
    </row>
    <row r="740" customFormat="false" ht="76.1" hidden="true" customHeight="false" outlineLevel="0" collapsed="false">
      <c r="A740" s="0" t="n">
        <v>139</v>
      </c>
      <c r="B740" s="15" t="n">
        <v>45534</v>
      </c>
      <c r="C740" s="13" t="s">
        <v>3296</v>
      </c>
      <c r="D740" s="12" t="s">
        <v>4836</v>
      </c>
      <c r="F740" s="0" t="n">
        <v>22141944</v>
      </c>
      <c r="G740" s="12" t="s">
        <v>848</v>
      </c>
      <c r="H740" s="16" t="str">
        <f aca="false">IF(ISBLANK(tblPagos[[#This Row],[CodigoPartida]]),"",VLOOKUP(tblPagos[[#This Row],[CodigoPartida]],Tabla2[],2,FALSE()))</f>
        <v>Viáticos y pasajes dentro del país</v>
      </c>
      <c r="I740" s="12" t="s">
        <v>2655</v>
      </c>
      <c r="J740" s="16" t="str">
        <f aca="false">IF(ISBLANK(tblPagos[[#This Row],[DocBeneficiario]]),"",VLOOKUP(tblPagos[[#This Row],[DocBeneficiario]],TabProveedores[],3,FALSE()))</f>
        <v>NELSON BELZAREZ</v>
      </c>
      <c r="K740" s="16" t="s">
        <v>4831</v>
      </c>
      <c r="L740" s="17" t="n">
        <v>2001.09</v>
      </c>
      <c r="M740" s="18" t="n">
        <v>0</v>
      </c>
      <c r="N740" s="17" t="n">
        <v>2001.09</v>
      </c>
      <c r="O740" s="17" t="n">
        <v>0</v>
      </c>
      <c r="P740" s="17" t="n">
        <v>0</v>
      </c>
      <c r="Q740" s="17" t="n">
        <v>0</v>
      </c>
      <c r="R740" s="17" t="n">
        <f aca="false">N740-O740-P740-Q740</f>
        <v>2001.09</v>
      </c>
      <c r="S740" s="26" t="s">
        <v>3302</v>
      </c>
      <c r="T740" s="13"/>
      <c r="U740" s="13"/>
      <c r="V740" s="22" t="s">
        <v>3547</v>
      </c>
      <c r="W740" s="16" t="s">
        <v>3309</v>
      </c>
    </row>
    <row r="741" customFormat="false" ht="76.1" hidden="true" customHeight="false" outlineLevel="0" collapsed="false">
      <c r="A741" s="0" t="n">
        <v>140</v>
      </c>
      <c r="B741" s="15" t="n">
        <v>45534</v>
      </c>
      <c r="C741" s="13" t="s">
        <v>3296</v>
      </c>
      <c r="D741" s="12" t="s">
        <v>4837</v>
      </c>
      <c r="F741" s="0" t="n">
        <v>22141979</v>
      </c>
      <c r="G741" s="12" t="s">
        <v>848</v>
      </c>
      <c r="H741" s="16" t="str">
        <f aca="false">IF(ISBLANK(tblPagos[[#This Row],[CodigoPartida]]),"",VLOOKUP(tblPagos[[#This Row],[CodigoPartida]],Tabla2[],2,FALSE()))</f>
        <v>Viáticos y pasajes dentro del país</v>
      </c>
      <c r="I741" s="12" t="s">
        <v>2652</v>
      </c>
      <c r="J741" s="16" t="str">
        <f aca="false">IF(ISBLANK(tblPagos[[#This Row],[DocBeneficiario]]),"",VLOOKUP(tblPagos[[#This Row],[DocBeneficiario]],TabProveedores[],3,FALSE()))</f>
        <v>MERLIN RODRIGUEZ</v>
      </c>
      <c r="K741" s="16" t="s">
        <v>4838</v>
      </c>
      <c r="L741" s="17" t="n">
        <v>4002.18</v>
      </c>
      <c r="M741" s="18" t="n">
        <v>0</v>
      </c>
      <c r="N741" s="17" t="n">
        <v>4002.18</v>
      </c>
      <c r="O741" s="17" t="n">
        <v>0</v>
      </c>
      <c r="P741" s="17" t="n">
        <v>0</v>
      </c>
      <c r="Q741" s="17" t="n">
        <v>0</v>
      </c>
      <c r="R741" s="17" t="n">
        <f aca="false">N741-O741-P741-Q741</f>
        <v>4002.18</v>
      </c>
      <c r="S741" s="26" t="s">
        <v>3302</v>
      </c>
      <c r="T741" s="13"/>
      <c r="U741" s="13"/>
      <c r="V741" s="22" t="s">
        <v>3547</v>
      </c>
      <c r="W741" s="16" t="s">
        <v>3309</v>
      </c>
    </row>
    <row r="742" customFormat="false" ht="46.25" hidden="true" customHeight="false" outlineLevel="0" collapsed="false">
      <c r="A742" s="0" t="n">
        <v>141</v>
      </c>
      <c r="B742" s="15" t="n">
        <v>45534</v>
      </c>
      <c r="C742" s="13" t="s">
        <v>3506</v>
      </c>
      <c r="D742" s="12" t="s">
        <v>4839</v>
      </c>
      <c r="G742" s="12" t="s">
        <v>8</v>
      </c>
      <c r="H742" s="16" t="str">
        <f aca="false">IF(ISBLANK(tblPagos[[#This Row],[CodigoPartida]]),"",VLOOKUP(tblPagos[[#This Row],[CodigoPartida]],Tabla2[],2,FALSE()))</f>
        <v>Sueldos básicos personal fijo a tiempo completo</v>
      </c>
      <c r="I742" s="12" t="s">
        <v>2601</v>
      </c>
      <c r="J742" s="16" t="str">
        <f aca="false">IF(ISBLANK(tblPagos[[#This Row],[DocBeneficiario]]),"",VLOOKUP(tblPagos[[#This Row],[DocBeneficiario]],TabProveedores[],3,FALSE()))</f>
        <v>LOTERIA DEL ZULIA</v>
      </c>
      <c r="K742" s="16" t="s">
        <v>4840</v>
      </c>
      <c r="L742" s="17"/>
      <c r="M742" s="18"/>
      <c r="N742" s="17"/>
      <c r="O742" s="17"/>
      <c r="P742" s="17"/>
      <c r="Q742" s="17"/>
      <c r="R742" s="17" t="n">
        <f aca="false">N742-O742-P742-Q742</f>
        <v>0</v>
      </c>
      <c r="S742" s="26" t="s">
        <v>3302</v>
      </c>
      <c r="T742" s="13"/>
      <c r="U742" s="13"/>
      <c r="V742" s="22" t="s">
        <v>1704</v>
      </c>
      <c r="W742" s="16" t="s">
        <v>3509</v>
      </c>
    </row>
    <row r="743" customFormat="false" ht="46.25" hidden="true" customHeight="false" outlineLevel="0" collapsed="false">
      <c r="A743" s="0" t="n">
        <v>142</v>
      </c>
      <c r="B743" s="15" t="n">
        <v>45535</v>
      </c>
      <c r="C743" s="13" t="s">
        <v>3355</v>
      </c>
      <c r="D743" s="12" t="s">
        <v>4841</v>
      </c>
      <c r="G743" s="12" t="s">
        <v>842</v>
      </c>
      <c r="H743" s="16" t="str">
        <f aca="false">IF(ISBLANK(tblPagos[[#This Row],[CodigoPartida]]),"",VLOOKUP(tblPagos[[#This Row],[CodigoPartida]],Tabla2[],2,FALSE()))</f>
        <v>Comisiones y gastos bancarios</v>
      </c>
      <c r="I743" s="12" t="s">
        <v>2601</v>
      </c>
      <c r="J743" s="16" t="str">
        <f aca="false">IF(ISBLANK(tblPagos[[#This Row],[DocBeneficiario]]),"",VLOOKUP(tblPagos[[#This Row],[DocBeneficiario]],TabProveedores[],3,FALSE()))</f>
        <v>LOTERIA DEL ZULIA</v>
      </c>
      <c r="K743" s="16" t="s">
        <v>4842</v>
      </c>
      <c r="L743" s="17" t="n">
        <v>216.86</v>
      </c>
      <c r="M743" s="18" t="n">
        <v>0</v>
      </c>
      <c r="N743" s="17" t="n">
        <v>216.86</v>
      </c>
      <c r="O743" s="17" t="n">
        <v>0</v>
      </c>
      <c r="P743" s="17" t="n">
        <v>0</v>
      </c>
      <c r="Q743" s="17" t="n">
        <v>0</v>
      </c>
      <c r="R743" s="17" t="n">
        <f aca="false">N743-O743-P743-Q743</f>
        <v>216.86</v>
      </c>
      <c r="S743" s="26" t="s">
        <v>3302</v>
      </c>
      <c r="T743" s="13"/>
      <c r="U743" s="13"/>
      <c r="V743" s="22" t="s">
        <v>1704</v>
      </c>
      <c r="W743" s="16" t="s">
        <v>3618</v>
      </c>
    </row>
    <row r="744" customFormat="false" ht="46.25" hidden="true" customHeight="false" outlineLevel="0" collapsed="false">
      <c r="A744" s="0" t="n">
        <v>143</v>
      </c>
      <c r="B744" s="15" t="n">
        <v>45535</v>
      </c>
      <c r="C744" s="13" t="s">
        <v>4467</v>
      </c>
      <c r="D744" s="12" t="s">
        <v>4843</v>
      </c>
      <c r="G744" s="12" t="s">
        <v>842</v>
      </c>
      <c r="H744" s="16" t="str">
        <f aca="false">IF(ISBLANK(tblPagos[[#This Row],[CodigoPartida]]),"",VLOOKUP(tblPagos[[#This Row],[CodigoPartida]],Tabla2[],2,FALSE()))</f>
        <v>Comisiones y gastos bancarios</v>
      </c>
      <c r="I744" s="12" t="s">
        <v>2601</v>
      </c>
      <c r="J744" s="16" t="str">
        <f aca="false">IF(ISBLANK(tblPagos[[#This Row],[DocBeneficiario]]),"",VLOOKUP(tblPagos[[#This Row],[DocBeneficiario]],TabProveedores[],3,FALSE()))</f>
        <v>LOTERIA DEL ZULIA</v>
      </c>
      <c r="K744" s="16" t="s">
        <v>4842</v>
      </c>
      <c r="L744" s="17" t="n">
        <v>2.16</v>
      </c>
      <c r="M744" s="18" t="n">
        <v>0</v>
      </c>
      <c r="N744" s="17" t="n">
        <v>2.16</v>
      </c>
      <c r="O744" s="17" t="n">
        <v>0</v>
      </c>
      <c r="P744" s="17" t="n">
        <v>0</v>
      </c>
      <c r="Q744" s="17" t="n">
        <v>0</v>
      </c>
      <c r="R744" s="17" t="n">
        <f aca="false">N744-O744-P744-Q744</f>
        <v>2.16</v>
      </c>
      <c r="S744" s="26" t="s">
        <v>3302</v>
      </c>
      <c r="T744" s="13"/>
      <c r="U744" s="13"/>
      <c r="V744" s="22" t="s">
        <v>3547</v>
      </c>
      <c r="W744" s="16" t="s">
        <v>3618</v>
      </c>
    </row>
    <row r="745" customFormat="false" ht="46.25" hidden="true" customHeight="false" outlineLevel="0" collapsed="false">
      <c r="A745" s="0" t="n">
        <v>144</v>
      </c>
      <c r="B745" s="15" t="n">
        <v>45535</v>
      </c>
      <c r="C745" s="13" t="s">
        <v>3358</v>
      </c>
      <c r="D745" s="12" t="s">
        <v>4844</v>
      </c>
      <c r="G745" s="12" t="s">
        <v>842</v>
      </c>
      <c r="H745" s="16" t="str">
        <f aca="false">IF(ISBLANK(tblPagos[[#This Row],[CodigoPartida]]),"",VLOOKUP(tblPagos[[#This Row],[CodigoPartida]],Tabla2[],2,FALSE()))</f>
        <v>Comisiones y gastos bancarios</v>
      </c>
      <c r="I745" s="12" t="s">
        <v>2601</v>
      </c>
      <c r="J745" s="16" t="str">
        <f aca="false">IF(ISBLANK(tblPagos[[#This Row],[DocBeneficiario]]),"",VLOOKUP(tblPagos[[#This Row],[DocBeneficiario]],TabProveedores[],3,FALSE()))</f>
        <v>LOTERIA DEL ZULIA</v>
      </c>
      <c r="K745" s="16" t="s">
        <v>4842</v>
      </c>
      <c r="L745" s="17" t="n">
        <v>134.93</v>
      </c>
      <c r="M745" s="18" t="n">
        <v>0</v>
      </c>
      <c r="N745" s="17" t="n">
        <v>134.93</v>
      </c>
      <c r="O745" s="17" t="n">
        <v>0</v>
      </c>
      <c r="P745" s="17" t="n">
        <v>0</v>
      </c>
      <c r="Q745" s="17" t="n">
        <v>0</v>
      </c>
      <c r="R745" s="17" t="n">
        <f aca="false">N745-O745-P745-Q745</f>
        <v>134.93</v>
      </c>
      <c r="S745" s="26" t="s">
        <v>3302</v>
      </c>
      <c r="T745" s="13"/>
      <c r="U745" s="13"/>
      <c r="V745" s="22" t="s">
        <v>3547</v>
      </c>
      <c r="W745" s="16" t="s">
        <v>3618</v>
      </c>
    </row>
    <row r="746" customFormat="false" ht="46.25" hidden="true" customHeight="false" outlineLevel="0" collapsed="false">
      <c r="A746" s="0" t="n">
        <v>145</v>
      </c>
      <c r="B746" s="15" t="n">
        <v>45535</v>
      </c>
      <c r="C746" s="13" t="s">
        <v>3296</v>
      </c>
      <c r="D746" s="12" t="s">
        <v>4845</v>
      </c>
      <c r="G746" s="12" t="s">
        <v>842</v>
      </c>
      <c r="H746" s="16" t="str">
        <f aca="false">IF(ISBLANK(tblPagos[[#This Row],[CodigoPartida]]),"",VLOOKUP(tblPagos[[#This Row],[CodigoPartida]],Tabla2[],2,FALSE()))</f>
        <v>Comisiones y gastos bancarios</v>
      </c>
      <c r="I746" s="12" t="s">
        <v>2601</v>
      </c>
      <c r="J746" s="16" t="str">
        <f aca="false">IF(ISBLANK(tblPagos[[#This Row],[DocBeneficiario]]),"",VLOOKUP(tblPagos[[#This Row],[DocBeneficiario]],TabProveedores[],3,FALSE()))</f>
        <v>LOTERIA DEL ZULIA</v>
      </c>
      <c r="K746" s="16" t="s">
        <v>4842</v>
      </c>
      <c r="L746" s="17" t="n">
        <v>2732.19</v>
      </c>
      <c r="M746" s="18" t="n">
        <v>0</v>
      </c>
      <c r="N746" s="17" t="n">
        <v>2732.19</v>
      </c>
      <c r="O746" s="17" t="n">
        <v>0</v>
      </c>
      <c r="P746" s="17" t="n">
        <v>0</v>
      </c>
      <c r="Q746" s="17" t="n">
        <v>0</v>
      </c>
      <c r="R746" s="17" t="n">
        <f aca="false">N746-O746-P746-Q746</f>
        <v>2732.19</v>
      </c>
      <c r="S746" s="26" t="s">
        <v>3302</v>
      </c>
      <c r="T746" s="13"/>
      <c r="U746" s="13"/>
      <c r="V746" s="22" t="s">
        <v>3547</v>
      </c>
      <c r="W746" s="16" t="s">
        <v>3618</v>
      </c>
    </row>
    <row r="747" customFormat="false" ht="15" hidden="true" customHeight="false" outlineLevel="0" collapsed="false">
      <c r="A747" s="0" t="s">
        <v>4599</v>
      </c>
      <c r="B747" s="15"/>
      <c r="H747" s="16" t="str">
        <f aca="false">IF(ISBLANK(tblPagos[[#This Row],[CodigoPartida]]),"",VLOOKUP(tblPagos[[#This Row],[CodigoPartida]],Tabla2[],2,FALSE()))</f>
        <v/>
      </c>
      <c r="J747" s="16" t="str">
        <f aca="false">IF(ISBLANK(tblPagos[[#This Row],[DocBeneficiario]]),"",VLOOKUP(tblPagos[[#This Row],[DocBeneficiario]],TabProveedores[],3,FALSE()))</f>
        <v/>
      </c>
      <c r="K747" s="16"/>
      <c r="L747" s="17"/>
      <c r="M747" s="17"/>
      <c r="N747" s="17"/>
      <c r="O747" s="17"/>
      <c r="P747" s="17"/>
      <c r="Q747" s="17"/>
      <c r="R747" s="17" t="n">
        <f aca="false">N747-O747-P747-Q747</f>
        <v>0</v>
      </c>
      <c r="S747" s="13" t="s">
        <v>3302</v>
      </c>
      <c r="T747" s="26"/>
      <c r="U747" s="13"/>
      <c r="V747" s="22"/>
      <c r="W747" s="16"/>
    </row>
    <row r="748" customFormat="false" ht="15" hidden="false" customHeight="false" outlineLevel="0" collapsed="false">
      <c r="M748" s="32"/>
    </row>
  </sheetData>
  <conditionalFormatting sqref="K592:M596">
    <cfRule type="expression" priority="2" aboveAverage="0" equalAverage="0" bottom="0" percent="0" rank="0" text="" dxfId="5">
      <formula>ISBLANK($I592)</formula>
    </cfRule>
  </conditionalFormatting>
  <conditionalFormatting sqref="K456:M456">
    <cfRule type="expression" priority="3" aboveAverage="0" equalAverage="0" bottom="0" percent="0" rank="0" text="" dxfId="6">
      <formula>ISBLANK($I456)</formula>
    </cfRule>
  </conditionalFormatting>
  <conditionalFormatting sqref="A2:W342 T343:U343 A343:M344 O343:R344 W343:W344 S343:S347 U344 R345 S349:S352 S360 S362:S372 S374 S379:S391 S398:S403 S406:S420 S427:S429 S431:S434 S437:S448">
    <cfRule type="expression" priority="4" aboveAverage="0" equalAverage="0" bottom="0" percent="0" rank="0" text="" dxfId="7">
      <formula>ISBLANK($I2)</formula>
    </cfRule>
  </conditionalFormatting>
  <conditionalFormatting sqref="N344 T344">
    <cfRule type="expression" priority="5" aboveAverage="0" equalAverage="0" bottom="0" percent="0" rank="0" text="" dxfId="8">
      <formula>ISBLANK($I343)</formula>
    </cfRule>
  </conditionalFormatting>
  <dataValidations count="4">
    <dataValidation allowBlank="true" errorStyle="stop" operator="between" showDropDown="false" showErrorMessage="true" showInputMessage="true" sqref="V2:V342" type="list">
      <formula1>"Recursos por Operaciones,Situado Constitucional"</formula1>
      <formula2>0</formula2>
    </dataValidation>
    <dataValidation allowBlank="true" errorStyle="stop" operator="between" showDropDown="false" showErrorMessage="true" showInputMessage="true" sqref="C2:C661" type="list">
      <formula1>"4363,6597,0171,PATRIA,2633"</formula1>
      <formula2>0</formula2>
    </dataValidation>
    <dataValidation allowBlank="true" errorStyle="stop" operator="between" showDropDown="false" showErrorMessage="true" showInputMessage="true" sqref="T2:T747" type="list">
      <formula1>"enero,febrero,marzo,abril,mayo,junio,julio,agosto,septiembre,octubre,noveimbre,diciembre"</formula1>
      <formula2>0</formula2>
    </dataValidation>
    <dataValidation allowBlank="true" errorStyle="stop" operator="between" showDropDown="false" showErrorMessage="true" showInputMessage="true" sqref="U2:U747" type="list">
      <formula1>"1ra Quincena,2da Quincena"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3" min="3" style="0" width="12.29"/>
    <col collapsed="false" customWidth="true" hidden="false" outlineLevel="0" max="4" min="4" style="0" width="14.71"/>
    <col collapsed="false" customWidth="true" hidden="false" outlineLevel="0" max="5" min="5" style="0" width="16.29"/>
    <col collapsed="false" customWidth="true" hidden="false" outlineLevel="0" max="6" min="6" style="0" width="56.14"/>
    <col collapsed="false" customWidth="true" hidden="false" outlineLevel="0" max="8" min="8" style="0" width="12.72"/>
    <col collapsed="false" customWidth="true" hidden="false" outlineLevel="0" max="9" min="9" style="0" width="28"/>
    <col collapsed="false" customWidth="true" hidden="false" outlineLevel="0" max="10" min="10" style="0" width="20.57"/>
  </cols>
  <sheetData>
    <row r="1" customFormat="false" ht="15" hidden="false" customHeight="false" outlineLevel="0" collapsed="false">
      <c r="A1" s="12" t="s">
        <v>4846</v>
      </c>
      <c r="B1" s="12" t="s">
        <v>3267</v>
      </c>
      <c r="C1" s="12" t="s">
        <v>4847</v>
      </c>
      <c r="D1" s="12" t="s">
        <v>4848</v>
      </c>
      <c r="E1" s="12" t="s">
        <v>4849</v>
      </c>
      <c r="F1" s="12" t="s">
        <v>3276</v>
      </c>
      <c r="G1" s="12" t="s">
        <v>4850</v>
      </c>
      <c r="H1" s="12" t="s">
        <v>3271</v>
      </c>
      <c r="I1" s="12" t="s">
        <v>4851</v>
      </c>
      <c r="J1" s="12" t="s">
        <v>4852</v>
      </c>
    </row>
    <row r="2" customFormat="false" ht="15" hidden="false" customHeight="false" outlineLevel="0" collapsed="false">
      <c r="A2" s="32" t="n">
        <v>1</v>
      </c>
      <c r="B2" s="15" t="n">
        <v>45477</v>
      </c>
      <c r="C2" s="13"/>
      <c r="D2" s="12" t="s">
        <v>3296</v>
      </c>
      <c r="E2" s="12" t="s">
        <v>4467</v>
      </c>
      <c r="F2" s="12" t="s">
        <v>4853</v>
      </c>
      <c r="G2" s="31" t="n">
        <v>1170.05</v>
      </c>
      <c r="H2" s="0" t="n">
        <v>57075742</v>
      </c>
      <c r="I2" s="12" t="s">
        <v>3258</v>
      </c>
      <c r="J2" s="12" t="s">
        <v>4854</v>
      </c>
    </row>
    <row r="3" customFormat="false" ht="15" hidden="false" customHeight="false" outlineLevel="0" collapsed="false">
      <c r="A3" s="32" t="n">
        <v>2</v>
      </c>
      <c r="B3" s="15" t="n">
        <v>45477</v>
      </c>
      <c r="C3" s="13"/>
      <c r="D3" s="12" t="s">
        <v>3296</v>
      </c>
      <c r="E3" s="12" t="s">
        <v>4467</v>
      </c>
      <c r="F3" s="12" t="s">
        <v>4855</v>
      </c>
      <c r="G3" s="33" t="n">
        <v>6660.59</v>
      </c>
      <c r="H3" s="0" t="n">
        <v>57075852</v>
      </c>
      <c r="I3" s="12" t="s">
        <v>3259</v>
      </c>
      <c r="J3" s="12" t="s">
        <v>4856</v>
      </c>
    </row>
    <row r="4" customFormat="false" ht="15" hidden="false" customHeight="false" outlineLevel="0" collapsed="false">
      <c r="A4" s="32" t="n">
        <v>3</v>
      </c>
      <c r="B4" s="15" t="n">
        <v>45482</v>
      </c>
      <c r="C4" s="13"/>
      <c r="D4" s="12" t="s">
        <v>3296</v>
      </c>
      <c r="E4" s="12" t="s">
        <v>4467</v>
      </c>
      <c r="F4" s="12" t="s">
        <v>4857</v>
      </c>
      <c r="G4" s="33" t="n">
        <v>802.87</v>
      </c>
      <c r="H4" s="0" t="n">
        <v>57228309</v>
      </c>
      <c r="I4" s="12" t="s">
        <v>3259</v>
      </c>
      <c r="J4" s="12" t="s">
        <v>4858</v>
      </c>
    </row>
    <row r="5" customFormat="false" ht="15" hidden="false" customHeight="false" outlineLevel="0" collapsed="false">
      <c r="A5" s="32" t="n">
        <v>4</v>
      </c>
      <c r="B5" s="15" t="n">
        <v>45482</v>
      </c>
      <c r="C5" s="13"/>
      <c r="D5" s="12" t="s">
        <v>3296</v>
      </c>
      <c r="E5" s="12" t="s">
        <v>4467</v>
      </c>
      <c r="F5" s="12" t="s">
        <v>4859</v>
      </c>
      <c r="G5" s="0" t="n">
        <v>30.66</v>
      </c>
      <c r="H5" s="0" t="n">
        <v>57228377</v>
      </c>
      <c r="I5" s="12" t="s">
        <v>3265</v>
      </c>
      <c r="J5" s="12" t="s">
        <v>4860</v>
      </c>
    </row>
    <row r="6" customFormat="false" ht="15" hidden="false" customHeight="false" outlineLevel="0" collapsed="false">
      <c r="A6" s="32" t="n">
        <v>5</v>
      </c>
      <c r="B6" s="15" t="n">
        <v>45483</v>
      </c>
      <c r="C6" s="13"/>
      <c r="D6" s="12" t="s">
        <v>3296</v>
      </c>
      <c r="E6" s="12" t="s">
        <v>4467</v>
      </c>
      <c r="F6" s="12" t="s">
        <v>4861</v>
      </c>
      <c r="G6" s="0" t="n">
        <v>764.84</v>
      </c>
      <c r="H6" s="0" t="n">
        <v>57272588</v>
      </c>
      <c r="I6" s="12" t="s">
        <v>3258</v>
      </c>
      <c r="J6" s="12" t="s">
        <v>4862</v>
      </c>
    </row>
    <row r="7" customFormat="false" ht="15" hidden="false" customHeight="false" outlineLevel="0" collapsed="false">
      <c r="A7" s="32" t="n">
        <v>6</v>
      </c>
      <c r="B7" s="15" t="n">
        <v>45483</v>
      </c>
      <c r="C7" s="13"/>
      <c r="D7" s="12" t="s">
        <v>3296</v>
      </c>
      <c r="E7" s="12" t="s">
        <v>4467</v>
      </c>
      <c r="F7" s="12" t="s">
        <v>4863</v>
      </c>
      <c r="G7" s="0" t="n">
        <v>387.89</v>
      </c>
      <c r="H7" s="0" t="n">
        <v>57272662</v>
      </c>
      <c r="I7" s="12" t="s">
        <v>3258</v>
      </c>
      <c r="J7" s="12" t="s">
        <v>4864</v>
      </c>
    </row>
    <row r="8" customFormat="false" ht="15" hidden="false" customHeight="false" outlineLevel="0" collapsed="false">
      <c r="A8" s="32" t="n">
        <v>7</v>
      </c>
      <c r="B8" s="15" t="n">
        <v>45483</v>
      </c>
      <c r="C8" s="13"/>
      <c r="D8" s="12" t="s">
        <v>3296</v>
      </c>
      <c r="E8" s="12" t="s">
        <v>4467</v>
      </c>
      <c r="F8" s="12" t="s">
        <v>4865</v>
      </c>
      <c r="G8" s="0" t="n">
        <v>1575.55</v>
      </c>
      <c r="H8" s="0" t="n">
        <v>57272721</v>
      </c>
      <c r="I8" s="12" t="s">
        <v>3258</v>
      </c>
      <c r="J8" s="12" t="s">
        <v>4866</v>
      </c>
    </row>
    <row r="9" customFormat="false" ht="15" hidden="false" customHeight="false" outlineLevel="0" collapsed="false">
      <c r="A9" s="32" t="n">
        <v>8</v>
      </c>
      <c r="B9" s="15" t="n">
        <v>45483</v>
      </c>
      <c r="C9" s="13"/>
      <c r="D9" s="12" t="s">
        <v>3296</v>
      </c>
      <c r="E9" s="12" t="s">
        <v>4467</v>
      </c>
      <c r="F9" s="12" t="s">
        <v>4867</v>
      </c>
      <c r="G9" s="0" t="n">
        <v>353.88</v>
      </c>
      <c r="H9" s="0" t="n">
        <v>57272764</v>
      </c>
      <c r="I9" s="12" t="s">
        <v>3258</v>
      </c>
      <c r="J9" s="12" t="s">
        <v>4868</v>
      </c>
    </row>
    <row r="10" customFormat="false" ht="15" hidden="false" customHeight="false" outlineLevel="0" collapsed="false">
      <c r="A10" s="32" t="n">
        <v>9</v>
      </c>
      <c r="B10" s="15" t="n">
        <v>45484</v>
      </c>
      <c r="C10" s="13"/>
      <c r="D10" s="12" t="s">
        <v>3358</v>
      </c>
      <c r="E10" s="12" t="s">
        <v>4467</v>
      </c>
      <c r="F10" s="12" t="s">
        <v>4869</v>
      </c>
      <c r="G10" s="33" t="n">
        <v>2807.19</v>
      </c>
      <c r="H10" s="0" t="n">
        <v>57297020</v>
      </c>
      <c r="I10" s="12" t="s">
        <v>3258</v>
      </c>
      <c r="J10" s="12" t="s">
        <v>4870</v>
      </c>
    </row>
    <row r="11" customFormat="false" ht="15" hidden="false" customHeight="false" outlineLevel="0" collapsed="false">
      <c r="A11" s="32" t="n">
        <v>10</v>
      </c>
      <c r="B11" s="15" t="n">
        <v>45484</v>
      </c>
      <c r="C11" s="13"/>
      <c r="D11" s="12" t="s">
        <v>3296</v>
      </c>
      <c r="E11" s="12" t="s">
        <v>4467</v>
      </c>
      <c r="F11" s="12" t="s">
        <v>4871</v>
      </c>
      <c r="G11" s="33" t="n">
        <v>180.85</v>
      </c>
      <c r="H11" s="0" t="n">
        <v>57302161</v>
      </c>
      <c r="I11" s="12" t="s">
        <v>3258</v>
      </c>
      <c r="J11" s="12" t="s">
        <v>4872</v>
      </c>
    </row>
    <row r="12" customFormat="false" ht="15" hidden="false" customHeight="false" outlineLevel="0" collapsed="false">
      <c r="A12" s="32" t="n">
        <v>11</v>
      </c>
      <c r="B12" s="15" t="n">
        <v>45484</v>
      </c>
      <c r="C12" s="13"/>
      <c r="D12" s="12" t="s">
        <v>3296</v>
      </c>
      <c r="E12" s="12" t="s">
        <v>4467</v>
      </c>
      <c r="F12" s="12" t="s">
        <v>4873</v>
      </c>
      <c r="G12" s="33" t="n">
        <v>8833</v>
      </c>
      <c r="H12" s="0" t="n">
        <v>57302223</v>
      </c>
      <c r="I12" s="12" t="s">
        <v>3258</v>
      </c>
      <c r="J12" s="12" t="s">
        <v>4874</v>
      </c>
    </row>
    <row r="13" customFormat="false" ht="15" hidden="false" customHeight="false" outlineLevel="0" collapsed="false">
      <c r="A13" s="32" t="n">
        <v>12</v>
      </c>
      <c r="B13" s="15" t="n">
        <v>45489</v>
      </c>
      <c r="C13" s="13"/>
      <c r="D13" s="12" t="s">
        <v>3296</v>
      </c>
      <c r="E13" s="12" t="s">
        <v>4467</v>
      </c>
      <c r="F13" s="12" t="s">
        <v>4875</v>
      </c>
      <c r="G13" s="33" t="n">
        <v>5744.75</v>
      </c>
      <c r="H13" s="0" t="n">
        <v>57489035</v>
      </c>
      <c r="I13" s="12" t="s">
        <v>3259</v>
      </c>
      <c r="J13" s="12" t="s">
        <v>4876</v>
      </c>
    </row>
    <row r="14" customFormat="false" ht="15" hidden="false" customHeight="false" outlineLevel="0" collapsed="false">
      <c r="A14" s="32" t="n">
        <v>13</v>
      </c>
      <c r="B14" s="15" t="n">
        <v>45490</v>
      </c>
      <c r="C14" s="13"/>
      <c r="D14" s="12" t="s">
        <v>3296</v>
      </c>
      <c r="E14" s="12" t="s">
        <v>4467</v>
      </c>
      <c r="F14" s="12" t="s">
        <v>4863</v>
      </c>
      <c r="G14" s="33" t="n">
        <v>1000</v>
      </c>
      <c r="H14" s="0" t="n">
        <v>596157538200</v>
      </c>
      <c r="I14" s="12" t="s">
        <v>3258</v>
      </c>
      <c r="J14" s="12" t="s">
        <v>4864</v>
      </c>
    </row>
    <row r="15" customFormat="false" ht="15" hidden="false" customHeight="false" outlineLevel="0" collapsed="false">
      <c r="A15" s="32" t="n">
        <v>14</v>
      </c>
      <c r="B15" s="15" t="n">
        <v>45490</v>
      </c>
      <c r="C15" s="13"/>
      <c r="D15" s="12" t="s">
        <v>3355</v>
      </c>
      <c r="E15" s="12" t="s">
        <v>4467</v>
      </c>
      <c r="F15" s="12" t="s">
        <v>4877</v>
      </c>
      <c r="G15" s="33" t="n">
        <v>1624.54</v>
      </c>
      <c r="H15" s="0" t="n">
        <v>4061848</v>
      </c>
      <c r="I15" s="12" t="s">
        <v>3258</v>
      </c>
      <c r="J15" s="12" t="s">
        <v>4878</v>
      </c>
    </row>
    <row r="16" customFormat="false" ht="15" hidden="false" customHeight="false" outlineLevel="0" collapsed="false">
      <c r="A16" s="32" t="n">
        <v>15</v>
      </c>
      <c r="B16" s="15" t="n">
        <v>45490</v>
      </c>
      <c r="C16" s="13"/>
      <c r="D16" s="12" t="s">
        <v>3355</v>
      </c>
      <c r="E16" s="12" t="s">
        <v>4467</v>
      </c>
      <c r="F16" s="12" t="s">
        <v>4879</v>
      </c>
      <c r="G16" s="0" t="n">
        <v>136.99</v>
      </c>
      <c r="H16" s="0" t="n">
        <v>4061882</v>
      </c>
      <c r="I16" s="12" t="s">
        <v>3258</v>
      </c>
      <c r="J16" s="12" t="s">
        <v>4880</v>
      </c>
    </row>
    <row r="17" customFormat="false" ht="15" hidden="false" customHeight="false" outlineLevel="0" collapsed="false">
      <c r="A17" s="32" t="n">
        <v>16</v>
      </c>
      <c r="B17" s="15" t="n">
        <v>45490</v>
      </c>
      <c r="C17" s="13"/>
      <c r="D17" s="12" t="s">
        <v>3355</v>
      </c>
      <c r="E17" s="12" t="s">
        <v>4467</v>
      </c>
      <c r="F17" s="12" t="s">
        <v>4881</v>
      </c>
      <c r="G17" s="33" t="n">
        <v>1512.82</v>
      </c>
      <c r="H17" s="0" t="n">
        <v>4061919</v>
      </c>
      <c r="I17" s="12" t="s">
        <v>3258</v>
      </c>
      <c r="J17" s="12" t="s">
        <v>4882</v>
      </c>
    </row>
    <row r="18" customFormat="false" ht="15" hidden="false" customHeight="false" outlineLevel="0" collapsed="false">
      <c r="A18" s="32" t="n">
        <v>17</v>
      </c>
      <c r="B18" s="15" t="n">
        <v>45490</v>
      </c>
      <c r="C18" s="13"/>
      <c r="D18" s="12" t="s">
        <v>3355</v>
      </c>
      <c r="E18" s="12" t="s">
        <v>4467</v>
      </c>
      <c r="F18" s="12" t="s">
        <v>4883</v>
      </c>
      <c r="G18" s="0" t="n">
        <v>202.86</v>
      </c>
      <c r="H18" s="0" t="n">
        <v>4061935</v>
      </c>
      <c r="I18" s="12" t="s">
        <v>3258</v>
      </c>
      <c r="J18" s="12" t="s">
        <v>4884</v>
      </c>
    </row>
    <row r="19" customFormat="false" ht="15" hidden="false" customHeight="false" outlineLevel="0" collapsed="false">
      <c r="A19" s="32" t="n">
        <v>18</v>
      </c>
      <c r="B19" s="15" t="n">
        <v>45490</v>
      </c>
      <c r="C19" s="13"/>
      <c r="D19" s="12" t="s">
        <v>3355</v>
      </c>
      <c r="E19" s="12" t="s">
        <v>4467</v>
      </c>
      <c r="F19" s="12" t="s">
        <v>4885</v>
      </c>
      <c r="G19" s="0" t="n">
        <v>759.92</v>
      </c>
      <c r="H19" s="0" t="n">
        <v>4061943</v>
      </c>
      <c r="I19" s="12" t="s">
        <v>3258</v>
      </c>
      <c r="J19" s="12" t="s">
        <v>4886</v>
      </c>
    </row>
    <row r="20" customFormat="false" ht="15" hidden="false" customHeight="false" outlineLevel="0" collapsed="false">
      <c r="A20" s="32" t="n">
        <v>19</v>
      </c>
      <c r="B20" s="15" t="n">
        <v>45490</v>
      </c>
      <c r="C20" s="13"/>
      <c r="D20" s="12" t="s">
        <v>3355</v>
      </c>
      <c r="E20" s="12" t="s">
        <v>4467</v>
      </c>
      <c r="F20" s="12" t="s">
        <v>4887</v>
      </c>
      <c r="G20" s="0" t="n">
        <v>203.27</v>
      </c>
      <c r="H20" s="0" t="n">
        <v>4062023</v>
      </c>
      <c r="I20" s="12" t="s">
        <v>3258</v>
      </c>
      <c r="J20" s="12" t="s">
        <v>4888</v>
      </c>
    </row>
    <row r="21" customFormat="false" ht="15" hidden="false" customHeight="false" outlineLevel="0" collapsed="false">
      <c r="A21" s="32" t="n">
        <v>20</v>
      </c>
      <c r="B21" s="15" t="n">
        <v>45490</v>
      </c>
      <c r="C21" s="13"/>
      <c r="D21" s="12" t="s">
        <v>3296</v>
      </c>
      <c r="E21" s="12" t="s">
        <v>4467</v>
      </c>
      <c r="F21" s="12" t="s">
        <v>4889</v>
      </c>
      <c r="G21" s="33" t="n">
        <v>1156.3</v>
      </c>
      <c r="H21" s="0" t="n">
        <v>57541903</v>
      </c>
      <c r="I21" s="12" t="s">
        <v>3258</v>
      </c>
      <c r="J21" s="12" t="s">
        <v>4890</v>
      </c>
    </row>
    <row r="22" customFormat="false" ht="15" hidden="false" customHeight="false" outlineLevel="0" collapsed="false">
      <c r="A22" s="32" t="n">
        <v>21</v>
      </c>
      <c r="B22" s="15" t="n">
        <v>45490</v>
      </c>
      <c r="C22" s="13"/>
      <c r="D22" s="12" t="s">
        <v>3296</v>
      </c>
      <c r="E22" s="12" t="s">
        <v>4467</v>
      </c>
      <c r="F22" s="12" t="s">
        <v>4891</v>
      </c>
      <c r="G22" s="33" t="n">
        <v>1064.26</v>
      </c>
      <c r="H22" s="0" t="n">
        <v>57541946</v>
      </c>
      <c r="I22" s="12" t="s">
        <v>3258</v>
      </c>
      <c r="J22" s="12" t="s">
        <v>4892</v>
      </c>
    </row>
    <row r="23" customFormat="false" ht="15" hidden="false" customHeight="false" outlineLevel="0" collapsed="false">
      <c r="A23" s="32" t="n">
        <v>22</v>
      </c>
      <c r="B23" s="15" t="n">
        <v>45490</v>
      </c>
      <c r="C23" s="13"/>
      <c r="D23" s="12" t="s">
        <v>3296</v>
      </c>
      <c r="E23" s="12" t="s">
        <v>4467</v>
      </c>
      <c r="F23" s="12" t="s">
        <v>4893</v>
      </c>
      <c r="G23" s="0" t="n">
        <v>186.71</v>
      </c>
      <c r="H23" s="0" t="n">
        <v>57542029</v>
      </c>
      <c r="I23" s="12" t="s">
        <v>3258</v>
      </c>
      <c r="J23" s="12" t="s">
        <v>4894</v>
      </c>
    </row>
    <row r="24" customFormat="false" ht="15" hidden="false" customHeight="false" outlineLevel="0" collapsed="false">
      <c r="A24" s="32" t="n">
        <v>23</v>
      </c>
      <c r="B24" s="15" t="n">
        <v>45496</v>
      </c>
      <c r="C24" s="13"/>
      <c r="D24" s="12" t="s">
        <v>3296</v>
      </c>
      <c r="E24" s="12" t="s">
        <v>4467</v>
      </c>
      <c r="F24" s="12" t="s">
        <v>4895</v>
      </c>
      <c r="G24" s="0" t="n">
        <v>221.25</v>
      </c>
      <c r="H24" s="0" t="n">
        <v>57754068</v>
      </c>
      <c r="I24" s="12" t="s">
        <v>3258</v>
      </c>
      <c r="J24" s="12" t="s">
        <v>4896</v>
      </c>
    </row>
    <row r="25" customFormat="false" ht="15" hidden="false" customHeight="false" outlineLevel="0" collapsed="false">
      <c r="A25" s="32" t="n">
        <v>24</v>
      </c>
      <c r="B25" s="15" t="n">
        <v>45496</v>
      </c>
      <c r="C25" s="13"/>
      <c r="D25" s="12" t="s">
        <v>3296</v>
      </c>
      <c r="E25" s="12" t="s">
        <v>4467</v>
      </c>
      <c r="F25" s="12" t="s">
        <v>4897</v>
      </c>
      <c r="G25" s="0" t="n">
        <v>332.14</v>
      </c>
      <c r="H25" s="0" t="n">
        <v>57754249</v>
      </c>
      <c r="I25" s="12" t="s">
        <v>3258</v>
      </c>
      <c r="J25" s="12" t="s">
        <v>4898</v>
      </c>
    </row>
    <row r="26" customFormat="false" ht="15" hidden="false" customHeight="false" outlineLevel="0" collapsed="false">
      <c r="A26" s="32" t="n">
        <v>25</v>
      </c>
      <c r="B26" s="15" t="n">
        <v>45496</v>
      </c>
      <c r="C26" s="13"/>
      <c r="D26" s="12" t="s">
        <v>3358</v>
      </c>
      <c r="E26" s="12" t="s">
        <v>4467</v>
      </c>
      <c r="F26" s="12" t="s">
        <v>4899</v>
      </c>
      <c r="G26" s="33" t="n">
        <v>1326.4</v>
      </c>
      <c r="H26" s="0" t="n">
        <v>57757474</v>
      </c>
      <c r="I26" s="12" t="s">
        <v>3258</v>
      </c>
      <c r="J26" s="12" t="s">
        <v>4900</v>
      </c>
    </row>
    <row r="27" customFormat="false" ht="15" hidden="false" customHeight="false" outlineLevel="0" collapsed="false">
      <c r="A27" s="32" t="n">
        <v>26</v>
      </c>
      <c r="B27" s="15" t="n">
        <v>45498</v>
      </c>
      <c r="C27" s="13"/>
      <c r="D27" s="12" t="s">
        <v>3296</v>
      </c>
      <c r="E27" s="12" t="s">
        <v>4467</v>
      </c>
      <c r="F27" s="12" t="s">
        <v>4901</v>
      </c>
      <c r="G27" s="33" t="n">
        <v>3151.86</v>
      </c>
      <c r="H27" s="0" t="n">
        <v>57836726</v>
      </c>
      <c r="I27" s="12" t="s">
        <v>3259</v>
      </c>
      <c r="J27" s="12" t="s">
        <v>4902</v>
      </c>
    </row>
    <row r="28" customFormat="false" ht="15" hidden="false" customHeight="false" outlineLevel="0" collapsed="false">
      <c r="A28" s="32"/>
      <c r="B28" s="15"/>
      <c r="C28" s="13"/>
      <c r="D28" s="12"/>
      <c r="E28" s="12"/>
      <c r="I28" s="12"/>
    </row>
  </sheetData>
  <dataValidations count="2">
    <dataValidation allowBlank="true" errorStyle="stop" operator="between" showDropDown="false" showErrorMessage="true" showInputMessage="true" sqref="D2:E28" type="list">
      <formula1>"'4363,'6597,'0171,'PATRIA,'2633"</formula1>
      <formula2>0</formula2>
    </dataValidation>
    <dataValidation allowBlank="true" errorStyle="stop" operator="between" showDropDown="false" showErrorMessage="true" showInputMessage="true" sqref="I2:I28" type="list">
      <formula1>ListaRazones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2024-04-08T16:22:01Z</dcterms:created>
  <dc:creator>José Luis Molero</dc:creator>
  <dc:description/>
  <dc:language>es-ES</dc:language>
  <cp:lastModifiedBy/>
  <cp:lastPrinted>2024-06-10T16:10:41Z</cp:lastPrinted>
  <dcterms:modified xsi:type="dcterms:W3CDTF">2024-09-11T16:30:27Z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