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ntgomery/Downloads/"/>
    </mc:Choice>
  </mc:AlternateContent>
  <xr:revisionPtr revIDLastSave="0" documentId="13_ncr:1_{244A7D73-BEAA-E240-B40A-7938654E9B3E}" xr6:coauthVersionLast="45" xr6:coauthVersionMax="45" xr10:uidLastSave="{00000000-0000-0000-0000-000000000000}"/>
  <bookViews>
    <workbookView xWindow="3800" yWindow="460" windowWidth="32680" windowHeight="17440" xr2:uid="{00000000-000D-0000-FFFF-FFFF00000000}"/>
  </bookViews>
  <sheets>
    <sheet name="ecoli_results" sheetId="1" r:id="rId1"/>
  </sheets>
  <definedNames>
    <definedName name="_xlnm._FilterDatabase" localSheetId="0">ecoli_results!$A$1:$S$101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4" i="1" l="1"/>
  <c r="S85" i="1"/>
  <c r="S86" i="1"/>
  <c r="S87" i="1"/>
  <c r="S88" i="1"/>
  <c r="S89" i="1"/>
  <c r="S90" i="1"/>
  <c r="S91" i="1"/>
  <c r="S84" i="1"/>
  <c r="S47" i="1"/>
  <c r="S48" i="1"/>
  <c r="S49" i="1"/>
  <c r="S46" i="1"/>
  <c r="S80" i="1" l="1"/>
  <c r="S81" i="1"/>
  <c r="S82" i="1"/>
  <c r="S83" i="1"/>
  <c r="S55" i="1"/>
  <c r="S2" i="1"/>
  <c r="S114" i="1" l="1"/>
  <c r="R117" i="1"/>
  <c r="R118" i="1"/>
  <c r="R119" i="1"/>
  <c r="R120" i="1"/>
  <c r="R121" i="1"/>
  <c r="R122" i="1"/>
  <c r="R123" i="1"/>
  <c r="R124" i="1"/>
  <c r="R116" i="1"/>
  <c r="S94" i="1" l="1"/>
  <c r="S96" i="1"/>
  <c r="S108" i="1"/>
  <c r="S110" i="1"/>
  <c r="S112" i="1"/>
  <c r="S113" i="1"/>
  <c r="S105" i="1"/>
  <c r="S111" i="1"/>
  <c r="S73" i="1" l="1"/>
  <c r="S76" i="1"/>
  <c r="S77" i="1"/>
  <c r="S78" i="1"/>
  <c r="S59" i="1"/>
  <c r="S62" i="1"/>
  <c r="S65" i="1"/>
  <c r="S6" i="1"/>
  <c r="S10" i="1"/>
  <c r="S11" i="1"/>
  <c r="S12" i="1"/>
  <c r="S15" i="1"/>
  <c r="S16" i="1"/>
  <c r="S50" i="1"/>
  <c r="S31" i="1"/>
  <c r="S38" i="1"/>
  <c r="S39" i="1"/>
  <c r="S45" i="1"/>
  <c r="S27" i="1"/>
  <c r="S28" i="1"/>
  <c r="S20" i="1"/>
  <c r="S23" i="1"/>
</calcChain>
</file>

<file path=xl/sharedStrings.xml><?xml version="1.0" encoding="utf-8"?>
<sst xmlns="http://schemas.openxmlformats.org/spreadsheetml/2006/main" count="793" uniqueCount="266">
  <si>
    <t>genome_coverage</t>
  </si>
  <si>
    <t>normalized_reads</t>
  </si>
  <si>
    <t>16s_coverage</t>
  </si>
  <si>
    <t>IDBD-D100027</t>
  </si>
  <si>
    <t>IDBD-D100028</t>
  </si>
  <si>
    <t>IDBD-D100030</t>
  </si>
  <si>
    <t>IDBD-D100031</t>
  </si>
  <si>
    <t>IDBD-D100032</t>
  </si>
  <si>
    <t>IDBD-D100033</t>
  </si>
  <si>
    <t>IDBD-D100034</t>
  </si>
  <si>
    <t>IDBD-D100035</t>
  </si>
  <si>
    <t>IDBD-D100036</t>
  </si>
  <si>
    <t>IDBD-D100037</t>
  </si>
  <si>
    <t>IDBD-D100038</t>
  </si>
  <si>
    <t>IDBD-D100039</t>
  </si>
  <si>
    <t>IDBD-D100040</t>
  </si>
  <si>
    <t>IDBD-D100041</t>
  </si>
  <si>
    <t>IDBD-D100042</t>
  </si>
  <si>
    <t>IDBD-D100043</t>
  </si>
  <si>
    <t>IDBD-D100051</t>
  </si>
  <si>
    <t>IDBD-D100052</t>
  </si>
  <si>
    <t>IDBD-D100053</t>
  </si>
  <si>
    <t>IDBD-D100054</t>
  </si>
  <si>
    <t>IDBD-D100055</t>
  </si>
  <si>
    <t>IDBD-D100056</t>
  </si>
  <si>
    <t>IDBD-D100057</t>
  </si>
  <si>
    <t>IDBD-D100058</t>
  </si>
  <si>
    <t>IDBD-D100059</t>
  </si>
  <si>
    <t>IDBD-D100060</t>
  </si>
  <si>
    <t>IDBD-D100061</t>
  </si>
  <si>
    <t>IDBD-D100062</t>
  </si>
  <si>
    <t>IDBD-D100063</t>
  </si>
  <si>
    <t>IDBD-D100064</t>
  </si>
  <si>
    <t>IDBD-D100065</t>
  </si>
  <si>
    <t>IDBD-D100066</t>
  </si>
  <si>
    <t>IDBD-D100207</t>
  </si>
  <si>
    <t>IDBD-D100268</t>
  </si>
  <si>
    <t>IDBD-D100269</t>
  </si>
  <si>
    <t>IDBD-D100270</t>
  </si>
  <si>
    <t>IDBD-D100271</t>
  </si>
  <si>
    <t>IDBD-D100272</t>
  </si>
  <si>
    <t>IDBD-D100278</t>
  </si>
  <si>
    <t>IDBD-D100279</t>
  </si>
  <si>
    <t>IDBD-D100280</t>
  </si>
  <si>
    <t>IDBD-D100281</t>
  </si>
  <si>
    <t>IDBD-D100282</t>
  </si>
  <si>
    <t>IDBD-D100283</t>
  </si>
  <si>
    <t>IDBD-D100284</t>
  </si>
  <si>
    <t>IDBD-D100306</t>
  </si>
  <si>
    <t>IDBD-D100580</t>
  </si>
  <si>
    <t>IDBD-D100581</t>
  </si>
  <si>
    <t>IDBD-D100582</t>
  </si>
  <si>
    <t>IDBD-D100583</t>
  </si>
  <si>
    <t>IDBD-D100584</t>
  </si>
  <si>
    <t>IDBD-D100585</t>
  </si>
  <si>
    <t>IDBD-D100586</t>
  </si>
  <si>
    <t>IDBD-D100587</t>
  </si>
  <si>
    <t>IDBD-D100610</t>
  </si>
  <si>
    <t>IDBD-D100611</t>
  </si>
  <si>
    <t>IDBD-D100612</t>
  </si>
  <si>
    <t>IDBD-D100613</t>
  </si>
  <si>
    <t>IDBD-D100614</t>
  </si>
  <si>
    <t>IDBD-D100615</t>
  </si>
  <si>
    <t>IDBD-D100616</t>
  </si>
  <si>
    <t>IDBD-D100617</t>
  </si>
  <si>
    <t>IDBD-D100618</t>
  </si>
  <si>
    <t>IDBD-D100619</t>
  </si>
  <si>
    <t>IDBD-D100620</t>
  </si>
  <si>
    <t>IDBD-D100621</t>
  </si>
  <si>
    <t>IDBD-D100622</t>
  </si>
  <si>
    <t>IDBD-D100623</t>
  </si>
  <si>
    <t>IDBD-D100695</t>
  </si>
  <si>
    <t>IDBD-D100696</t>
  </si>
  <si>
    <t>IDBD-D100697</t>
  </si>
  <si>
    <t>IDBD-D100698</t>
  </si>
  <si>
    <t>IDBD-D100699</t>
  </si>
  <si>
    <t>IDBD-D100700</t>
  </si>
  <si>
    <t>IDBD-D100701</t>
  </si>
  <si>
    <t>IDBD-D100702</t>
  </si>
  <si>
    <t>IDBD-D100703</t>
  </si>
  <si>
    <t>IDBD-D100704</t>
  </si>
  <si>
    <t>IDBD-D100705</t>
  </si>
  <si>
    <t>IDBD-D100706</t>
  </si>
  <si>
    <t>IDBD-D100707</t>
  </si>
  <si>
    <t>IDBD-D100708</t>
  </si>
  <si>
    <t>IDBD-D100709</t>
  </si>
  <si>
    <t>IDBD-D100710</t>
  </si>
  <si>
    <t>IDBD-R000215</t>
  </si>
  <si>
    <t>IDBD-R000229</t>
  </si>
  <si>
    <t>IDBD-R000230</t>
  </si>
  <si>
    <t>accession</t>
  </si>
  <si>
    <t>phage</t>
  </si>
  <si>
    <t>CPT T4</t>
  </si>
  <si>
    <t>T4</t>
  </si>
  <si>
    <t xml:space="preserve">DNA </t>
  </si>
  <si>
    <t>CPT</t>
  </si>
  <si>
    <t>Yes</t>
  </si>
  <si>
    <t>1:1 2 uL</t>
  </si>
  <si>
    <t>T7</t>
  </si>
  <si>
    <t>1:2500 2 uL</t>
  </si>
  <si>
    <t>MS2-5E10-1</t>
  </si>
  <si>
    <t>MS2</t>
  </si>
  <si>
    <t>RNA</t>
  </si>
  <si>
    <t>5E10 pfu/ml in control A549</t>
  </si>
  <si>
    <t>MS2-5E8-1</t>
  </si>
  <si>
    <t>5E8 pfu/ml in control A549</t>
  </si>
  <si>
    <t>MS2-5E6-1</t>
  </si>
  <si>
    <t>5E6 pfu/ml in control A549</t>
  </si>
  <si>
    <t>MS2-5E4-1</t>
  </si>
  <si>
    <t>5E4 pfu/ml in control A549</t>
  </si>
  <si>
    <t>MS2-5E10-2</t>
  </si>
  <si>
    <t>MS2-5E8-2</t>
  </si>
  <si>
    <t>MS2-5E6-2</t>
  </si>
  <si>
    <t>MS2-5E4-2</t>
  </si>
  <si>
    <t>Qbeta-1E9-1</t>
  </si>
  <si>
    <t>Qbeta</t>
  </si>
  <si>
    <t>1E9 pfu/ml in control A549</t>
  </si>
  <si>
    <t>Qbeta-1E7-1</t>
  </si>
  <si>
    <t>1E7 pfu/ml in control A549</t>
  </si>
  <si>
    <t>Qbeta-1E5-1</t>
  </si>
  <si>
    <t>1E5 pfu/ml in control A549</t>
  </si>
  <si>
    <t>Qbeta-1E3-1</t>
  </si>
  <si>
    <t>1E3 pfu/ml in control A549</t>
  </si>
  <si>
    <t>Qbeta-1E9-2</t>
  </si>
  <si>
    <t>Qbeta-1E7-2</t>
  </si>
  <si>
    <t>Qbeta-1E5-2</t>
  </si>
  <si>
    <t>Qbeta-1E3-2</t>
  </si>
  <si>
    <t>CPT MS2</t>
  </si>
  <si>
    <t>1:10 2 uL</t>
  </si>
  <si>
    <t>1:100 2 uL</t>
  </si>
  <si>
    <t>1:1000 2 uL</t>
  </si>
  <si>
    <t>1:10000 2 uL</t>
  </si>
  <si>
    <t>CPT Qbeta</t>
  </si>
  <si>
    <t>CPT-T7</t>
  </si>
  <si>
    <t>No</t>
  </si>
  <si>
    <t>CPT T7 no dilution no matrix</t>
  </si>
  <si>
    <t>CPT T7</t>
  </si>
  <si>
    <t>1:6 2 uL</t>
  </si>
  <si>
    <t>1:60 2ul</t>
  </si>
  <si>
    <t>1:600 2 uL</t>
  </si>
  <si>
    <t>1:2000 2 uL</t>
  </si>
  <si>
    <t>Zeptometrix</t>
  </si>
  <si>
    <t>ZeptoMatrix MS2 no dilution no matrix</t>
  </si>
  <si>
    <t>Zepto MS2</t>
  </si>
  <si>
    <t>2 uL input</t>
  </si>
  <si>
    <t>5 uL input</t>
  </si>
  <si>
    <t>10 uL input</t>
  </si>
  <si>
    <t>ATCC T7</t>
  </si>
  <si>
    <t>ATCC</t>
  </si>
  <si>
    <t>pure</t>
  </si>
  <si>
    <t>T7 - Lot# K1128A</t>
  </si>
  <si>
    <t>T7-1E3</t>
  </si>
  <si>
    <t>T7-1E6</t>
  </si>
  <si>
    <t>1:1000000  2 uL</t>
  </si>
  <si>
    <t>T7-1E8</t>
  </si>
  <si>
    <t>1:100000000 2 uL</t>
  </si>
  <si>
    <t>MS2- Lot#I1522E</t>
  </si>
  <si>
    <t>MS2 - 1E3</t>
  </si>
  <si>
    <t>MS2 - 1E6</t>
  </si>
  <si>
    <t>MS2 - 1E8</t>
  </si>
  <si>
    <t>CPT-MS2</t>
  </si>
  <si>
    <t>CPT-2nd batch</t>
  </si>
  <si>
    <t>MS2-1*10e8</t>
  </si>
  <si>
    <t>MS2-1*10e7</t>
  </si>
  <si>
    <t>MS2-1*10e6</t>
  </si>
  <si>
    <t>MS2-1*10e5</t>
  </si>
  <si>
    <t>MS2-1*10e4</t>
  </si>
  <si>
    <t>MS2-1*10e3</t>
  </si>
  <si>
    <t>CPT-Qbeta</t>
  </si>
  <si>
    <t>Qbeta-1*10e8</t>
  </si>
  <si>
    <t>Qbeta-1*10e7</t>
  </si>
  <si>
    <t>Qbeta-1*10e6</t>
  </si>
  <si>
    <t>Qbeta-1*10e5</t>
  </si>
  <si>
    <t>Qbeta-1*10e4</t>
  </si>
  <si>
    <t>Qbeta-1*10e3</t>
  </si>
  <si>
    <t>MS2-1*10e8(1)</t>
  </si>
  <si>
    <t>MS2-1*10e8(2)</t>
  </si>
  <si>
    <t>MS2-1*10e8(3)</t>
  </si>
  <si>
    <t>MS2-1*10e8(4)</t>
  </si>
  <si>
    <t>MS2-1*10e7(1)</t>
  </si>
  <si>
    <t>MS2-1*10e7(2)</t>
  </si>
  <si>
    <t>MS2-1*10e7(3)</t>
  </si>
  <si>
    <t>MS2-1*10e7(4)</t>
  </si>
  <si>
    <t>Qbeta-1*10e7(1)</t>
  </si>
  <si>
    <t>Qbeta-1*10e7(2)</t>
  </si>
  <si>
    <t>Qbeta-1*10e7(3)</t>
  </si>
  <si>
    <t>Qbeta-1*10e7(4)</t>
  </si>
  <si>
    <t>Qbeta-1*10e8(1)</t>
  </si>
  <si>
    <t>Qbeta-1*10e8(2)</t>
  </si>
  <si>
    <t>Qbeta-1*10e8(3)</t>
  </si>
  <si>
    <t>Qbeta-1*10e8(4)</t>
  </si>
  <si>
    <t>TAMU T4</t>
  </si>
  <si>
    <t>TAMU MS2</t>
  </si>
  <si>
    <t>TAMU Qbeta</t>
  </si>
  <si>
    <t>name</t>
  </si>
  <si>
    <t>source</t>
  </si>
  <si>
    <t>library</t>
  </si>
  <si>
    <t>dilution</t>
  </si>
  <si>
    <t>t4_coverage</t>
  </si>
  <si>
    <t>t4_normalized_reads</t>
  </si>
  <si>
    <t>t7_coverage</t>
  </si>
  <si>
    <t>t7_normalized_reads</t>
  </si>
  <si>
    <t>ms2_coverage</t>
  </si>
  <si>
    <t>ms2_normalized_reads</t>
  </si>
  <si>
    <t>qbeta_coverage</t>
  </si>
  <si>
    <t>qbeta_normalized_reads</t>
  </si>
  <si>
    <t>a549</t>
  </si>
  <si>
    <t>phage_count_ratio</t>
  </si>
  <si>
    <t>IDBD-D100801</t>
  </si>
  <si>
    <t>IDBD-D100803</t>
  </si>
  <si>
    <t>IDBD-D100804</t>
  </si>
  <si>
    <t>IDBD-D100805</t>
  </si>
  <si>
    <t>IDBD-D100806</t>
  </si>
  <si>
    <t>IDBD-D100807</t>
  </si>
  <si>
    <t>IDBD-D100808</t>
  </si>
  <si>
    <t>IDBD-D100809</t>
  </si>
  <si>
    <t>IDBD-D100810</t>
  </si>
  <si>
    <t>T7-1*10e10</t>
  </si>
  <si>
    <t>T7-1*10e8(1)</t>
  </si>
  <si>
    <t>T7-1*10e8(2)</t>
  </si>
  <si>
    <t>T7-1*10e7(1)</t>
  </si>
  <si>
    <t>T7-1*10e7(2)</t>
  </si>
  <si>
    <t>T7-1*10e6(1)</t>
  </si>
  <si>
    <t>T7-1*10e6(2)</t>
  </si>
  <si>
    <t>T7-1*10e5(1)</t>
  </si>
  <si>
    <t>T7-1*10e5(2)</t>
  </si>
  <si>
    <t>ViraPur</t>
  </si>
  <si>
    <t>IDBD-D100848</t>
  </si>
  <si>
    <t>IDBD-D100849</t>
  </si>
  <si>
    <t>IDBD-D100850</t>
  </si>
  <si>
    <t>IDBD-D100851</t>
  </si>
  <si>
    <t>IDBD-D100852</t>
  </si>
  <si>
    <t>IDBD-D100853</t>
  </si>
  <si>
    <t>IDBD-D100854</t>
  </si>
  <si>
    <t>IDBD-D100855</t>
  </si>
  <si>
    <t>MS2-1*10e*8(1)</t>
  </si>
  <si>
    <t>Microbiologics</t>
  </si>
  <si>
    <t>1*10e8(1)</t>
  </si>
  <si>
    <t>1*10e8(2)</t>
  </si>
  <si>
    <t>1*10e7(1)</t>
  </si>
  <si>
    <t>1*10e7(2)</t>
  </si>
  <si>
    <t>CPT-2nd batch (repeat)</t>
  </si>
  <si>
    <t>IDBD-D101066</t>
  </si>
  <si>
    <t>IDBD-D101067</t>
  </si>
  <si>
    <t>IDBD-D101068</t>
  </si>
  <si>
    <t>IDBD-D101069</t>
  </si>
  <si>
    <t>IDBD-D101070</t>
  </si>
  <si>
    <t>IDBD-D101071</t>
  </si>
  <si>
    <t>IDBD-D101072</t>
  </si>
  <si>
    <t>IDBD-D101059</t>
  </si>
  <si>
    <t>IDBD-D101060</t>
  </si>
  <si>
    <t>IDBD-D101061</t>
  </si>
  <si>
    <t>IDBD-D101062</t>
  </si>
  <si>
    <t>IDBD-D101063</t>
  </si>
  <si>
    <t>IDBD-D101064</t>
  </si>
  <si>
    <t>IDBD-D101065</t>
  </si>
  <si>
    <t>VIRAPUR-T4</t>
  </si>
  <si>
    <t>T4-1*10e8</t>
  </si>
  <si>
    <t>T4-1*10e7</t>
  </si>
  <si>
    <t>T4-1*10e6</t>
  </si>
  <si>
    <t>T4-1*10e8(2)</t>
  </si>
  <si>
    <t>T4-1*10e7(2)</t>
  </si>
  <si>
    <t>T4-1*10e6(2)</t>
  </si>
  <si>
    <t>VIRAPUR-Qbeta</t>
  </si>
  <si>
    <t>Qbeta-1*10e8 (2)</t>
  </si>
  <si>
    <t>Qbeta-1*10e6(2)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</si>
</sst>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</font>
    <font>
      <sz val="12"/>
      <color rgb="FF222222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0" fillId="33" borderId="0" xfId="0" applyFill="1" applyBorder="1"/>
    <xf numFmtId="0" fontId="0" fillId="33" borderId="0" xfId="0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19" fillId="33" borderId="0" xfId="0" applyFont="1" applyFill="1" applyBorder="1" applyAlignment="1">
      <alignment horizontal="left"/>
    </xf>
    <xf numFmtId="0" fontId="0" fillId="34" borderId="0" xfId="0" applyFill="1" applyBorder="1"/>
    <xf numFmtId="0" fontId="0" fillId="34" borderId="0" xfId="0" applyFill="1" applyBorder="1" applyAlignment="1">
      <alignment horizontal="left"/>
    </xf>
    <xf numFmtId="0" fontId="19" fillId="34" borderId="0" xfId="0" applyFont="1" applyFill="1" applyBorder="1" applyAlignment="1">
      <alignment horizontal="left"/>
    </xf>
    <xf numFmtId="0" fontId="18" fillId="34" borderId="0" xfId="0" applyFont="1" applyFill="1" applyBorder="1" applyAlignment="1">
      <alignment horizontal="left"/>
    </xf>
    <xf numFmtId="0" fontId="0" fillId="35" borderId="0" xfId="0" applyFill="1" applyBorder="1"/>
    <xf numFmtId="0" fontId="0" fillId="35" borderId="0" xfId="0" applyFill="1" applyBorder="1" applyAlignment="1">
      <alignment horizontal="left"/>
    </xf>
    <xf numFmtId="0" fontId="18" fillId="35" borderId="0" xfId="0" applyFont="1" applyFill="1" applyBorder="1" applyAlignment="1">
      <alignment horizontal="left"/>
    </xf>
    <xf numFmtId="0" fontId="0" fillId="36" borderId="0" xfId="0" applyFill="1" applyBorder="1"/>
    <xf numFmtId="0" fontId="0" fillId="36" borderId="0" xfId="0" applyFill="1" applyBorder="1" applyAlignment="1">
      <alignment horizontal="left"/>
    </xf>
    <xf numFmtId="0" fontId="18" fillId="36" borderId="0" xfId="0" applyFont="1" applyFill="1" applyBorder="1" applyAlignment="1">
      <alignment horizontal="left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4"/>
  <sheetViews>
    <sheetView tabSelected="1" topLeftCell="E1" workbookViewId="0">
      <pane ySplit="1" topLeftCell="A2" activePane="bottomLeft" state="frozen"/>
      <selection pane="bottomLeft" activeCell="T2" sqref="T2"/>
    </sheetView>
  </sheetViews>
  <sheetFormatPr baseColWidth="10" defaultRowHeight="16" x14ac:dyDescent="0.2"/>
  <cols>
    <col min="1" max="1" width="13" bestFit="1" customWidth="1"/>
    <col min="2" max="2" width="7.6640625" bestFit="1" customWidth="1"/>
    <col min="3" max="3" width="18.83203125" bestFit="1" customWidth="1"/>
    <col min="4" max="4" width="18.33203125" bestFit="1" customWidth="1"/>
    <col min="5" max="5" width="14.83203125" bestFit="1" customWidth="1"/>
    <col min="6" max="6" width="13.6640625" bestFit="1" customWidth="1"/>
    <col min="7" max="7" width="21.1640625" bestFit="1" customWidth="1"/>
    <col min="8" max="8" width="13.6640625" bestFit="1" customWidth="1"/>
    <col min="9" max="9" width="21.1640625" bestFit="1" customWidth="1"/>
    <col min="10" max="10" width="15.5" bestFit="1" customWidth="1"/>
    <col min="11" max="11" width="23" bestFit="1" customWidth="1"/>
    <col min="12" max="12" width="16.6640625" bestFit="1" customWidth="1"/>
    <col min="13" max="13" width="24.33203125" bestFit="1" customWidth="1"/>
    <col min="14" max="14" width="15.1640625" bestFit="1" customWidth="1"/>
    <col min="15" max="15" width="9.6640625" bestFit="1" customWidth="1"/>
    <col min="16" max="16" width="9.83203125" bestFit="1" customWidth="1"/>
    <col min="17" max="17" width="20.1640625" bestFit="1" customWidth="1"/>
    <col min="18" max="18" width="33.5" bestFit="1" customWidth="1"/>
    <col min="19" max="19" width="33.5" customWidth="1"/>
  </cols>
  <sheetData>
    <row r="1" spans="1:19" x14ac:dyDescent="0.2">
      <c r="A1" s="1" t="s">
        <v>90</v>
      </c>
      <c r="B1" s="1" t="s">
        <v>206</v>
      </c>
      <c r="C1" s="1" t="s">
        <v>0</v>
      </c>
      <c r="D1" s="1" t="s">
        <v>1</v>
      </c>
      <c r="E1" s="1" t="s">
        <v>2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s="1" t="s">
        <v>194</v>
      </c>
      <c r="O1" s="1" t="s">
        <v>91</v>
      </c>
      <c r="P1" s="1" t="s">
        <v>196</v>
      </c>
      <c r="Q1" s="1" t="s">
        <v>195</v>
      </c>
      <c r="R1" s="1" t="s">
        <v>197</v>
      </c>
      <c r="S1" s="20" t="s">
        <v>207</v>
      </c>
    </row>
    <row r="2" spans="1:19" x14ac:dyDescent="0.2">
      <c r="A2" s="2" t="s">
        <v>3</v>
      </c>
      <c r="B2" s="2" t="s">
        <v>96</v>
      </c>
      <c r="C2" s="2">
        <v>6.6049999999999998E-2</v>
      </c>
      <c r="D2" s="2">
        <v>5318.9666986432703</v>
      </c>
      <c r="E2" s="2">
        <v>1</v>
      </c>
      <c r="F2" s="16"/>
      <c r="G2" s="16"/>
      <c r="H2" s="16"/>
      <c r="I2" s="16"/>
      <c r="J2" s="16">
        <v>0.98486971140375401</v>
      </c>
      <c r="K2" s="16">
        <v>2236646.90968891</v>
      </c>
      <c r="L2" s="16"/>
      <c r="M2" s="16"/>
      <c r="N2" s="2" t="s">
        <v>100</v>
      </c>
      <c r="O2" s="3" t="s">
        <v>101</v>
      </c>
      <c r="P2" s="3" t="s">
        <v>102</v>
      </c>
      <c r="Q2" s="2" t="s">
        <v>95</v>
      </c>
      <c r="R2" s="2" t="s">
        <v>103</v>
      </c>
      <c r="S2" s="2">
        <f>D2/K2</f>
        <v>2.3780985168477364E-3</v>
      </c>
    </row>
    <row r="3" spans="1:19" x14ac:dyDescent="0.2">
      <c r="A3" s="2" t="s">
        <v>4</v>
      </c>
      <c r="B3" s="2" t="s">
        <v>96</v>
      </c>
      <c r="C3" s="2"/>
      <c r="D3" s="2">
        <v>45.827446269081797</v>
      </c>
      <c r="E3" s="2">
        <v>0.66639999999999999</v>
      </c>
      <c r="F3" s="16"/>
      <c r="G3" s="16"/>
      <c r="H3" s="16"/>
      <c r="I3" s="16"/>
      <c r="J3" s="16">
        <v>0.92799103390305404</v>
      </c>
      <c r="K3" s="16">
        <v>7632.0323978893903</v>
      </c>
      <c r="L3" s="16"/>
      <c r="M3" s="16"/>
      <c r="N3" s="2" t="s">
        <v>104</v>
      </c>
      <c r="O3" s="3" t="s">
        <v>101</v>
      </c>
      <c r="P3" s="3" t="s">
        <v>102</v>
      </c>
      <c r="Q3" s="2" t="s">
        <v>95</v>
      </c>
      <c r="R3" s="2" t="s">
        <v>105</v>
      </c>
      <c r="S3" s="2"/>
    </row>
    <row r="4" spans="1:19" x14ac:dyDescent="0.2">
      <c r="A4" s="2" t="s">
        <v>5</v>
      </c>
      <c r="B4" s="2" t="s">
        <v>96</v>
      </c>
      <c r="C4" s="2"/>
      <c r="D4" s="2">
        <v>46.102764836002699</v>
      </c>
      <c r="E4" s="2">
        <v>0.74600599999999995</v>
      </c>
      <c r="F4" s="16"/>
      <c r="G4" s="16"/>
      <c r="H4" s="16"/>
      <c r="I4" s="16"/>
      <c r="J4" s="16">
        <v>0.36414319248826199</v>
      </c>
      <c r="K4" s="16">
        <v>33.690481995540402</v>
      </c>
      <c r="L4" s="16"/>
      <c r="M4" s="16"/>
      <c r="N4" s="2" t="s">
        <v>106</v>
      </c>
      <c r="O4" s="3" t="s">
        <v>101</v>
      </c>
      <c r="P4" s="3" t="s">
        <v>102</v>
      </c>
      <c r="Q4" s="2" t="s">
        <v>95</v>
      </c>
      <c r="R4" s="2" t="s">
        <v>107</v>
      </c>
      <c r="S4" s="2"/>
    </row>
    <row r="5" spans="1:19" x14ac:dyDescent="0.2">
      <c r="A5" s="2" t="s">
        <v>6</v>
      </c>
      <c r="B5" s="2" t="s">
        <v>96</v>
      </c>
      <c r="C5" s="2"/>
      <c r="D5" s="2">
        <v>52.701875853001802</v>
      </c>
      <c r="E5" s="2">
        <v>0.60880000000000001</v>
      </c>
      <c r="F5" s="16"/>
      <c r="G5" s="16"/>
      <c r="H5" s="16"/>
      <c r="I5" s="16"/>
      <c r="J5" s="16"/>
      <c r="K5" s="16"/>
      <c r="L5" s="16"/>
      <c r="M5" s="16"/>
      <c r="N5" s="2" t="s">
        <v>108</v>
      </c>
      <c r="O5" s="3" t="s">
        <v>101</v>
      </c>
      <c r="P5" s="3" t="s">
        <v>102</v>
      </c>
      <c r="Q5" s="2" t="s">
        <v>95</v>
      </c>
      <c r="R5" s="2" t="s">
        <v>109</v>
      </c>
      <c r="S5" s="2"/>
    </row>
    <row r="6" spans="1:19" x14ac:dyDescent="0.2">
      <c r="A6" s="2" t="s">
        <v>7</v>
      </c>
      <c r="B6" s="2" t="s">
        <v>96</v>
      </c>
      <c r="C6" s="2">
        <v>0.10440000000000001</v>
      </c>
      <c r="D6" s="2">
        <v>1201.38988381386</v>
      </c>
      <c r="E6" s="2">
        <v>1</v>
      </c>
      <c r="F6" s="16"/>
      <c r="G6" s="16"/>
      <c r="H6" s="16"/>
      <c r="I6" s="16"/>
      <c r="J6" s="16">
        <v>0.95741103950686401</v>
      </c>
      <c r="K6" s="16">
        <v>561932.856805027</v>
      </c>
      <c r="L6" s="16"/>
      <c r="M6" s="16"/>
      <c r="N6" s="2" t="s">
        <v>110</v>
      </c>
      <c r="O6" s="3" t="s">
        <v>101</v>
      </c>
      <c r="P6" s="3" t="s">
        <v>102</v>
      </c>
      <c r="Q6" s="2" t="s">
        <v>95</v>
      </c>
      <c r="R6" s="2" t="s">
        <v>103</v>
      </c>
      <c r="S6" s="2">
        <f>D6/K6</f>
        <v>2.1379598456737056E-3</v>
      </c>
    </row>
    <row r="7" spans="1:19" x14ac:dyDescent="0.2">
      <c r="A7" s="2" t="s">
        <v>8</v>
      </c>
      <c r="B7" s="2" t="s">
        <v>96</v>
      </c>
      <c r="C7" s="2"/>
      <c r="D7" s="2">
        <v>24.236289566633701</v>
      </c>
      <c r="E7" s="2">
        <v>0.42559999999999998</v>
      </c>
      <c r="F7" s="16"/>
      <c r="G7" s="16"/>
      <c r="H7" s="16"/>
      <c r="I7" s="16"/>
      <c r="J7" s="16">
        <v>0.85093863827402605</v>
      </c>
      <c r="K7" s="16">
        <v>1223.2197910689199</v>
      </c>
      <c r="L7" s="16"/>
      <c r="M7" s="16"/>
      <c r="N7" s="2" t="s">
        <v>111</v>
      </c>
      <c r="O7" s="3" t="s">
        <v>101</v>
      </c>
      <c r="P7" s="3" t="s">
        <v>102</v>
      </c>
      <c r="Q7" s="2" t="s">
        <v>95</v>
      </c>
      <c r="R7" s="2" t="s">
        <v>105</v>
      </c>
      <c r="S7" s="2"/>
    </row>
    <row r="8" spans="1:19" x14ac:dyDescent="0.2">
      <c r="A8" s="2" t="s">
        <v>9</v>
      </c>
      <c r="B8" s="2" t="s">
        <v>96</v>
      </c>
      <c r="C8" s="2"/>
      <c r="D8" s="2">
        <v>56.837776793704101</v>
      </c>
      <c r="E8" s="2">
        <v>0.75660499999999997</v>
      </c>
      <c r="F8" s="16"/>
      <c r="G8" s="16"/>
      <c r="H8" s="16"/>
      <c r="I8" s="16"/>
      <c r="J8" s="16">
        <v>0.55197534323339803</v>
      </c>
      <c r="K8" s="16">
        <v>70.2113713333992</v>
      </c>
      <c r="L8" s="16"/>
      <c r="M8" s="16"/>
      <c r="N8" s="2" t="s">
        <v>112</v>
      </c>
      <c r="O8" s="3" t="s">
        <v>101</v>
      </c>
      <c r="P8" s="3" t="s">
        <v>102</v>
      </c>
      <c r="Q8" s="2" t="s">
        <v>95</v>
      </c>
      <c r="R8" s="2" t="s">
        <v>107</v>
      </c>
      <c r="S8" s="2"/>
    </row>
    <row r="9" spans="1:19" x14ac:dyDescent="0.2">
      <c r="A9" s="2" t="s">
        <v>10</v>
      </c>
      <c r="B9" s="2" t="s">
        <v>96</v>
      </c>
      <c r="C9" s="2"/>
      <c r="D9" s="2">
        <v>50.3419711454737</v>
      </c>
      <c r="E9" s="2">
        <v>0.69120000000000004</v>
      </c>
      <c r="F9" s="16"/>
      <c r="G9" s="16"/>
      <c r="H9" s="16"/>
      <c r="I9" s="16"/>
      <c r="J9" s="16"/>
      <c r="K9" s="16"/>
      <c r="L9" s="16"/>
      <c r="M9" s="16"/>
      <c r="N9" s="2" t="s">
        <v>113</v>
      </c>
      <c r="O9" s="3" t="s">
        <v>101</v>
      </c>
      <c r="P9" s="3" t="s">
        <v>102</v>
      </c>
      <c r="Q9" s="2" t="s">
        <v>95</v>
      </c>
      <c r="R9" s="2" t="s">
        <v>109</v>
      </c>
      <c r="S9" s="2"/>
    </row>
    <row r="10" spans="1:19" x14ac:dyDescent="0.2">
      <c r="A10" s="2" t="s">
        <v>19</v>
      </c>
      <c r="B10" s="2" t="s">
        <v>96</v>
      </c>
      <c r="C10" s="2">
        <v>6.4100000000000004E-2</v>
      </c>
      <c r="D10" s="2">
        <v>1882.9870940317801</v>
      </c>
      <c r="E10" s="2">
        <v>1</v>
      </c>
      <c r="F10" s="16"/>
      <c r="G10" s="16"/>
      <c r="H10" s="16"/>
      <c r="I10" s="16"/>
      <c r="J10" s="16">
        <v>0.96245446903894605</v>
      </c>
      <c r="K10" s="16">
        <v>837927.44801888405</v>
      </c>
      <c r="L10" s="16"/>
      <c r="M10" s="16"/>
      <c r="N10" s="2" t="s">
        <v>127</v>
      </c>
      <c r="O10" s="3" t="s">
        <v>101</v>
      </c>
      <c r="P10" s="3" t="s">
        <v>102</v>
      </c>
      <c r="Q10" s="2" t="s">
        <v>95</v>
      </c>
      <c r="R10" s="2" t="s">
        <v>97</v>
      </c>
      <c r="S10" s="2">
        <f>D10/K10</f>
        <v>2.2471958622237945E-3</v>
      </c>
    </row>
    <row r="11" spans="1:19" x14ac:dyDescent="0.2">
      <c r="A11" s="2" t="s">
        <v>20</v>
      </c>
      <c r="B11" s="2" t="s">
        <v>96</v>
      </c>
      <c r="C11" s="2">
        <v>0</v>
      </c>
      <c r="D11" s="2">
        <v>1061.01132062377</v>
      </c>
      <c r="E11" s="2">
        <v>1</v>
      </c>
      <c r="F11" s="16"/>
      <c r="G11" s="16"/>
      <c r="H11" s="16"/>
      <c r="I11" s="16"/>
      <c r="J11" s="16">
        <v>0.98599047352199498</v>
      </c>
      <c r="K11" s="16">
        <v>284265.95283070602</v>
      </c>
      <c r="L11" s="16"/>
      <c r="M11" s="16"/>
      <c r="N11" s="2" t="s">
        <v>127</v>
      </c>
      <c r="O11" s="3" t="s">
        <v>101</v>
      </c>
      <c r="P11" s="3" t="s">
        <v>102</v>
      </c>
      <c r="Q11" s="2" t="s">
        <v>95</v>
      </c>
      <c r="R11" s="2" t="s">
        <v>128</v>
      </c>
      <c r="S11" s="2">
        <f>D11/K11</f>
        <v>3.7324600785224988E-3</v>
      </c>
    </row>
    <row r="12" spans="1:19" x14ac:dyDescent="0.2">
      <c r="A12" s="2" t="s">
        <v>21</v>
      </c>
      <c r="B12" s="2" t="s">
        <v>96</v>
      </c>
      <c r="C12" s="2">
        <v>0</v>
      </c>
      <c r="D12" s="2">
        <v>439.48465811959397</v>
      </c>
      <c r="E12" s="2">
        <v>1</v>
      </c>
      <c r="F12" s="16"/>
      <c r="G12" s="16"/>
      <c r="H12" s="16"/>
      <c r="I12" s="16"/>
      <c r="J12" s="16">
        <v>0.95853180162510498</v>
      </c>
      <c r="K12" s="16">
        <v>31321.420495801001</v>
      </c>
      <c r="L12" s="16"/>
      <c r="M12" s="16"/>
      <c r="N12" s="2" t="s">
        <v>127</v>
      </c>
      <c r="O12" s="3" t="s">
        <v>101</v>
      </c>
      <c r="P12" s="3" t="s">
        <v>102</v>
      </c>
      <c r="Q12" s="2" t="s">
        <v>95</v>
      </c>
      <c r="R12" s="2" t="s">
        <v>129</v>
      </c>
      <c r="S12" s="2">
        <f>D12/K12</f>
        <v>1.4031440821099157E-2</v>
      </c>
    </row>
    <row r="13" spans="1:19" x14ac:dyDescent="0.2">
      <c r="A13" s="2" t="s">
        <v>22</v>
      </c>
      <c r="B13" s="2" t="s">
        <v>96</v>
      </c>
      <c r="C13" s="2"/>
      <c r="D13" s="2">
        <v>52.219963287681203</v>
      </c>
      <c r="E13" s="2">
        <v>0.92586500000000005</v>
      </c>
      <c r="F13" s="16"/>
      <c r="G13" s="16"/>
      <c r="H13" s="16"/>
      <c r="I13" s="16"/>
      <c r="J13" s="16">
        <v>0.87587559540487503</v>
      </c>
      <c r="K13" s="16">
        <v>1131.99404288134</v>
      </c>
      <c r="L13" s="16"/>
      <c r="M13" s="16"/>
      <c r="N13" s="2" t="s">
        <v>127</v>
      </c>
      <c r="O13" s="3" t="s">
        <v>101</v>
      </c>
      <c r="P13" s="3" t="s">
        <v>102</v>
      </c>
      <c r="Q13" s="2" t="s">
        <v>95</v>
      </c>
      <c r="R13" s="2" t="s">
        <v>130</v>
      </c>
      <c r="S13" s="2"/>
    </row>
    <row r="14" spans="1:19" x14ac:dyDescent="0.2">
      <c r="A14" s="2" t="s">
        <v>23</v>
      </c>
      <c r="B14" s="2" t="s">
        <v>96</v>
      </c>
      <c r="C14" s="2"/>
      <c r="D14" s="2">
        <v>67.862767144023593</v>
      </c>
      <c r="E14" s="2">
        <v>0.85172999999999999</v>
      </c>
      <c r="F14" s="16"/>
      <c r="G14" s="16"/>
      <c r="H14" s="16"/>
      <c r="I14" s="16"/>
      <c r="J14" s="16">
        <v>0.57467077612776596</v>
      </c>
      <c r="K14" s="16">
        <v>107.556083775433</v>
      </c>
      <c r="L14" s="16"/>
      <c r="M14" s="16"/>
      <c r="N14" s="2" t="s">
        <v>127</v>
      </c>
      <c r="O14" s="3" t="s">
        <v>101</v>
      </c>
      <c r="P14" s="3" t="s">
        <v>102</v>
      </c>
      <c r="Q14" s="2" t="s">
        <v>95</v>
      </c>
      <c r="R14" s="2" t="s">
        <v>131</v>
      </c>
      <c r="S14" s="2"/>
    </row>
    <row r="15" spans="1:19" x14ac:dyDescent="0.2">
      <c r="A15" s="2" t="s">
        <v>24</v>
      </c>
      <c r="B15" s="2" t="s">
        <v>96</v>
      </c>
      <c r="C15" s="2">
        <v>6.4049999999999996E-2</v>
      </c>
      <c r="D15" s="2">
        <v>1659.9449315005299</v>
      </c>
      <c r="E15" s="2">
        <v>1</v>
      </c>
      <c r="F15" s="16"/>
      <c r="G15" s="16"/>
      <c r="H15" s="16"/>
      <c r="I15" s="16"/>
      <c r="J15" s="16">
        <v>0.96413561221630695</v>
      </c>
      <c r="K15" s="16">
        <v>799437.81346219499</v>
      </c>
      <c r="L15" s="16"/>
      <c r="M15" s="16"/>
      <c r="N15" s="2" t="s">
        <v>127</v>
      </c>
      <c r="O15" s="3" t="s">
        <v>101</v>
      </c>
      <c r="P15" s="3" t="s">
        <v>102</v>
      </c>
      <c r="Q15" s="2" t="s">
        <v>95</v>
      </c>
      <c r="R15" s="2" t="s">
        <v>97</v>
      </c>
      <c r="S15" s="2">
        <f>D15/K15</f>
        <v>2.0763903127269672E-3</v>
      </c>
    </row>
    <row r="16" spans="1:19" x14ac:dyDescent="0.2">
      <c r="A16" s="2" t="s">
        <v>25</v>
      </c>
      <c r="B16" s="2" t="s">
        <v>96</v>
      </c>
      <c r="C16" s="2">
        <v>0</v>
      </c>
      <c r="D16" s="2">
        <v>493.98282234977</v>
      </c>
      <c r="E16" s="2">
        <v>1</v>
      </c>
      <c r="F16" s="16">
        <v>4.8170952553422599E-3</v>
      </c>
      <c r="G16" s="16">
        <v>10.5423163306353</v>
      </c>
      <c r="H16" s="16"/>
      <c r="I16" s="16"/>
      <c r="J16" s="16">
        <v>0.93667694031941695</v>
      </c>
      <c r="K16" s="16">
        <v>139491.41155139601</v>
      </c>
      <c r="L16" s="16"/>
      <c r="M16" s="16"/>
      <c r="N16" s="2" t="s">
        <v>127</v>
      </c>
      <c r="O16" s="3" t="s">
        <v>101</v>
      </c>
      <c r="P16" s="3" t="s">
        <v>102</v>
      </c>
      <c r="Q16" s="2" t="s">
        <v>95</v>
      </c>
      <c r="R16" s="2" t="s">
        <v>128</v>
      </c>
      <c r="S16" s="2">
        <f>D16/K16</f>
        <v>3.5413135250105389E-3</v>
      </c>
    </row>
    <row r="17" spans="1:19" x14ac:dyDescent="0.2">
      <c r="A17" s="2" t="s">
        <v>26</v>
      </c>
      <c r="B17" s="2" t="s">
        <v>96</v>
      </c>
      <c r="C17" s="2"/>
      <c r="D17" s="2">
        <v>121.834222339604</v>
      </c>
      <c r="E17" s="2">
        <v>1</v>
      </c>
      <c r="F17" s="16">
        <v>3.5313292285403799E-3</v>
      </c>
      <c r="G17" s="16">
        <v>5.4148543262046296</v>
      </c>
      <c r="H17" s="16"/>
      <c r="I17" s="16"/>
      <c r="J17" s="16">
        <v>0.92294760437097201</v>
      </c>
      <c r="K17" s="16">
        <v>16559.9782431153</v>
      </c>
      <c r="L17" s="16"/>
      <c r="M17" s="16"/>
      <c r="N17" s="2" t="s">
        <v>127</v>
      </c>
      <c r="O17" s="3" t="s">
        <v>101</v>
      </c>
      <c r="P17" s="3" t="s">
        <v>102</v>
      </c>
      <c r="Q17" s="2" t="s">
        <v>95</v>
      </c>
      <c r="R17" s="2" t="s">
        <v>129</v>
      </c>
      <c r="S17" s="2"/>
    </row>
    <row r="18" spans="1:19" x14ac:dyDescent="0.2">
      <c r="A18" s="2" t="s">
        <v>27</v>
      </c>
      <c r="B18" s="2" t="s">
        <v>96</v>
      </c>
      <c r="C18" s="2"/>
      <c r="D18" s="2">
        <v>193.95397668897999</v>
      </c>
      <c r="E18" s="2">
        <v>1</v>
      </c>
      <c r="F18" s="16"/>
      <c r="G18" s="16"/>
      <c r="H18" s="16"/>
      <c r="I18" s="16"/>
      <c r="J18" s="16">
        <v>0.90837769683384695</v>
      </c>
      <c r="K18" s="16">
        <v>2063.2205636190101</v>
      </c>
      <c r="L18" s="16"/>
      <c r="M18" s="16"/>
      <c r="N18" s="2" t="s">
        <v>127</v>
      </c>
      <c r="O18" s="3" t="s">
        <v>101</v>
      </c>
      <c r="P18" s="3" t="s">
        <v>102</v>
      </c>
      <c r="Q18" s="2" t="s">
        <v>95</v>
      </c>
      <c r="R18" s="2" t="s">
        <v>130</v>
      </c>
      <c r="S18" s="2"/>
    </row>
    <row r="19" spans="1:19" x14ac:dyDescent="0.2">
      <c r="A19" s="2" t="s">
        <v>28</v>
      </c>
      <c r="B19" s="2" t="s">
        <v>96</v>
      </c>
      <c r="C19" s="2"/>
      <c r="D19" s="2">
        <v>100.068343551509</v>
      </c>
      <c r="E19" s="2">
        <v>0.95120000000000005</v>
      </c>
      <c r="F19" s="16"/>
      <c r="G19" s="16"/>
      <c r="H19" s="16"/>
      <c r="I19" s="16"/>
      <c r="J19" s="16">
        <v>0.73662090221350496</v>
      </c>
      <c r="K19" s="16">
        <v>164.17462613919599</v>
      </c>
      <c r="L19" s="16"/>
      <c r="M19" s="16"/>
      <c r="N19" s="2" t="s">
        <v>127</v>
      </c>
      <c r="O19" s="3" t="s">
        <v>101</v>
      </c>
      <c r="P19" s="3" t="s">
        <v>102</v>
      </c>
      <c r="Q19" s="2" t="s">
        <v>95</v>
      </c>
      <c r="R19" s="2" t="s">
        <v>131</v>
      </c>
      <c r="S19" s="2"/>
    </row>
    <row r="20" spans="1:19" x14ac:dyDescent="0.2">
      <c r="A20" s="2" t="s">
        <v>41</v>
      </c>
      <c r="B20" s="2" t="s">
        <v>134</v>
      </c>
      <c r="C20" s="2">
        <v>0</v>
      </c>
      <c r="D20" s="2">
        <v>49858.756350266704</v>
      </c>
      <c r="E20" s="2">
        <v>1</v>
      </c>
      <c r="F20" s="16"/>
      <c r="G20" s="16"/>
      <c r="H20" s="16"/>
      <c r="I20" s="16"/>
      <c r="J20" s="16">
        <v>0.99355561782011703</v>
      </c>
      <c r="K20" s="16">
        <v>7967385.4377150601</v>
      </c>
      <c r="L20" s="16"/>
      <c r="M20" s="16"/>
      <c r="N20" s="2" t="s">
        <v>101</v>
      </c>
      <c r="O20" s="3" t="s">
        <v>101</v>
      </c>
      <c r="P20" s="3" t="s">
        <v>102</v>
      </c>
      <c r="Q20" s="2" t="s">
        <v>141</v>
      </c>
      <c r="R20" s="2" t="s">
        <v>142</v>
      </c>
      <c r="S20" s="2">
        <f>D20/K20</f>
        <v>6.2578567009261609E-3</v>
      </c>
    </row>
    <row r="21" spans="1:19" x14ac:dyDescent="0.2">
      <c r="A21" s="2" t="s">
        <v>42</v>
      </c>
      <c r="B21" s="2" t="s">
        <v>96</v>
      </c>
      <c r="C21" s="2"/>
      <c r="D21" s="2">
        <v>1093.1306150201699</v>
      </c>
      <c r="E21" s="2">
        <v>0.99360499999999996</v>
      </c>
      <c r="F21" s="16"/>
      <c r="G21" s="16"/>
      <c r="H21" s="16"/>
      <c r="I21" s="16"/>
      <c r="J21" s="16">
        <v>0.86494816475203096</v>
      </c>
      <c r="K21" s="16">
        <v>4130.8614116049102</v>
      </c>
      <c r="L21" s="16"/>
      <c r="M21" s="16"/>
      <c r="N21" s="2" t="s">
        <v>143</v>
      </c>
      <c r="O21" s="3" t="s">
        <v>101</v>
      </c>
      <c r="P21" s="3" t="s">
        <v>102</v>
      </c>
      <c r="Q21" s="2" t="s">
        <v>141</v>
      </c>
      <c r="R21" s="2" t="s">
        <v>144</v>
      </c>
      <c r="S21" s="2"/>
    </row>
    <row r="22" spans="1:19" x14ac:dyDescent="0.2">
      <c r="A22" s="2" t="s">
        <v>43</v>
      </c>
      <c r="B22" s="2" t="s">
        <v>96</v>
      </c>
      <c r="C22" s="2"/>
      <c r="D22" s="2">
        <v>1192.5670818983499</v>
      </c>
      <c r="E22" s="2">
        <v>1</v>
      </c>
      <c r="F22" s="16"/>
      <c r="G22" s="16"/>
      <c r="H22" s="16"/>
      <c r="I22" s="16"/>
      <c r="J22" s="16">
        <v>0.91986550854581095</v>
      </c>
      <c r="K22" s="16">
        <v>9988.0618284778502</v>
      </c>
      <c r="L22" s="16"/>
      <c r="M22" s="16"/>
      <c r="N22" s="2" t="s">
        <v>143</v>
      </c>
      <c r="O22" s="3" t="s">
        <v>101</v>
      </c>
      <c r="P22" s="3" t="s">
        <v>102</v>
      </c>
      <c r="Q22" s="2" t="s">
        <v>141</v>
      </c>
      <c r="R22" s="2" t="s">
        <v>145</v>
      </c>
      <c r="S22" s="2"/>
    </row>
    <row r="23" spans="1:19" x14ac:dyDescent="0.2">
      <c r="A23" s="2" t="s">
        <v>44</v>
      </c>
      <c r="B23" s="2" t="s">
        <v>96</v>
      </c>
      <c r="C23" s="2">
        <v>0</v>
      </c>
      <c r="D23" s="2">
        <v>590.92370443634502</v>
      </c>
      <c r="E23" s="2">
        <v>1</v>
      </c>
      <c r="F23" s="16"/>
      <c r="G23" s="16"/>
      <c r="H23" s="16"/>
      <c r="I23" s="16"/>
      <c r="J23" s="16">
        <v>0.93107312972821499</v>
      </c>
      <c r="K23" s="16">
        <v>22458.026133454499</v>
      </c>
      <c r="L23" s="16"/>
      <c r="M23" s="16"/>
      <c r="N23" s="2" t="s">
        <v>143</v>
      </c>
      <c r="O23" s="3" t="s">
        <v>101</v>
      </c>
      <c r="P23" s="3" t="s">
        <v>102</v>
      </c>
      <c r="Q23" s="2" t="s">
        <v>141</v>
      </c>
      <c r="R23" s="2" t="s">
        <v>146</v>
      </c>
      <c r="S23" s="2">
        <f>D23/K23</f>
        <v>2.631236159958324E-2</v>
      </c>
    </row>
    <row r="24" spans="1:19" x14ac:dyDescent="0.2">
      <c r="A24" s="2" t="s">
        <v>45</v>
      </c>
      <c r="B24" s="2" t="s">
        <v>96</v>
      </c>
      <c r="C24" s="2"/>
      <c r="D24" s="2">
        <v>617.47065481408197</v>
      </c>
      <c r="E24" s="2">
        <v>0.99520399999999998</v>
      </c>
      <c r="F24" s="16"/>
      <c r="G24" s="16"/>
      <c r="H24" s="16"/>
      <c r="I24" s="16"/>
      <c r="J24" s="16">
        <v>0.85906416363126903</v>
      </c>
      <c r="K24" s="16">
        <v>4894.1323032839</v>
      </c>
      <c r="L24" s="16"/>
      <c r="M24" s="16"/>
      <c r="N24" s="2" t="s">
        <v>143</v>
      </c>
      <c r="O24" s="3" t="s">
        <v>101</v>
      </c>
      <c r="P24" s="3" t="s">
        <v>102</v>
      </c>
      <c r="Q24" s="2" t="s">
        <v>141</v>
      </c>
      <c r="R24" s="2" t="s">
        <v>144</v>
      </c>
      <c r="S24" s="2"/>
    </row>
    <row r="25" spans="1:19" x14ac:dyDescent="0.2">
      <c r="A25" s="2" t="s">
        <v>46</v>
      </c>
      <c r="B25" s="2" t="s">
        <v>96</v>
      </c>
      <c r="C25" s="2"/>
      <c r="D25" s="2">
        <v>1703.60641118224</v>
      </c>
      <c r="E25" s="2">
        <v>1</v>
      </c>
      <c r="F25" s="16"/>
      <c r="G25" s="16"/>
      <c r="H25" s="16"/>
      <c r="I25" s="16"/>
      <c r="J25" s="16">
        <v>0.92070608013449096</v>
      </c>
      <c r="K25" s="16">
        <v>12779.471421578301</v>
      </c>
      <c r="L25" s="16"/>
      <c r="M25" s="16"/>
      <c r="N25" s="2" t="s">
        <v>143</v>
      </c>
      <c r="O25" s="3" t="s">
        <v>101</v>
      </c>
      <c r="P25" s="3" t="s">
        <v>102</v>
      </c>
      <c r="Q25" s="2" t="s">
        <v>141</v>
      </c>
      <c r="R25" s="2" t="s">
        <v>145</v>
      </c>
      <c r="S25" s="2"/>
    </row>
    <row r="26" spans="1:19" x14ac:dyDescent="0.2">
      <c r="A26" s="2" t="s">
        <v>47</v>
      </c>
      <c r="B26" s="2" t="s">
        <v>96</v>
      </c>
      <c r="C26" s="2"/>
      <c r="D26" s="2">
        <v>539.37270479910399</v>
      </c>
      <c r="E26" s="2">
        <v>0.99520399999999998</v>
      </c>
      <c r="F26" s="16"/>
      <c r="G26" s="16"/>
      <c r="H26" s="16"/>
      <c r="I26" s="16"/>
      <c r="J26" s="16">
        <v>0.91342112636592798</v>
      </c>
      <c r="K26" s="16">
        <v>22552.422360778899</v>
      </c>
      <c r="L26" s="16"/>
      <c r="M26" s="16"/>
      <c r="N26" s="2" t="s">
        <v>143</v>
      </c>
      <c r="O26" s="3" t="s">
        <v>101</v>
      </c>
      <c r="P26" s="3" t="s">
        <v>102</v>
      </c>
      <c r="Q26" s="2" t="s">
        <v>141</v>
      </c>
      <c r="R26" s="2" t="s">
        <v>146</v>
      </c>
      <c r="S26" s="2"/>
    </row>
    <row r="27" spans="1:19" x14ac:dyDescent="0.2">
      <c r="A27" s="2" t="s">
        <v>53</v>
      </c>
      <c r="B27" s="2" t="s">
        <v>134</v>
      </c>
      <c r="C27" s="2">
        <v>0</v>
      </c>
      <c r="D27" s="2">
        <v>9930.4819813773192</v>
      </c>
      <c r="E27" s="2">
        <v>1</v>
      </c>
      <c r="F27" s="16"/>
      <c r="G27" s="16"/>
      <c r="H27" s="16"/>
      <c r="I27" s="16"/>
      <c r="J27" s="16">
        <v>0.994676379938358</v>
      </c>
      <c r="K27" s="16">
        <v>6185048.9347955603</v>
      </c>
      <c r="L27" s="16"/>
      <c r="M27" s="16"/>
      <c r="N27" s="2" t="s">
        <v>156</v>
      </c>
      <c r="O27" s="3" t="s">
        <v>101</v>
      </c>
      <c r="P27" s="3" t="s">
        <v>102</v>
      </c>
      <c r="Q27" s="4" t="s">
        <v>236</v>
      </c>
      <c r="R27" s="2" t="s">
        <v>145</v>
      </c>
      <c r="S27" s="2">
        <f>D27/K27</f>
        <v>1.6055623950702923E-3</v>
      </c>
    </row>
    <row r="28" spans="1:19" x14ac:dyDescent="0.2">
      <c r="A28" s="2" t="s">
        <v>54</v>
      </c>
      <c r="B28" s="2" t="s">
        <v>96</v>
      </c>
      <c r="C28" s="2">
        <v>0</v>
      </c>
      <c r="D28" s="2">
        <v>463.59633894107799</v>
      </c>
      <c r="E28" s="2">
        <v>0.95929799999999998</v>
      </c>
      <c r="F28" s="16"/>
      <c r="G28" s="16"/>
      <c r="H28" s="16"/>
      <c r="I28" s="16"/>
      <c r="J28" s="16">
        <v>0.27963014850098</v>
      </c>
      <c r="K28" s="16">
        <v>42.858515709396499</v>
      </c>
      <c r="L28" s="16"/>
      <c r="M28" s="16"/>
      <c r="N28" s="2" t="s">
        <v>157</v>
      </c>
      <c r="O28" s="3" t="s">
        <v>101</v>
      </c>
      <c r="P28" s="3" t="s">
        <v>102</v>
      </c>
      <c r="Q28" s="4" t="s">
        <v>236</v>
      </c>
      <c r="R28" s="2" t="s">
        <v>130</v>
      </c>
      <c r="S28" s="2">
        <f>D28/K28</f>
        <v>10.816901408450713</v>
      </c>
    </row>
    <row r="29" spans="1:19" x14ac:dyDescent="0.2">
      <c r="A29" s="2" t="s">
        <v>55</v>
      </c>
      <c r="B29" s="2" t="s">
        <v>96</v>
      </c>
      <c r="C29" s="2">
        <v>0</v>
      </c>
      <c r="D29" s="2">
        <v>1211.3250382574099</v>
      </c>
      <c r="E29" s="2">
        <v>1</v>
      </c>
      <c r="F29" s="16"/>
      <c r="G29" s="16"/>
      <c r="H29" s="16"/>
      <c r="I29" s="16"/>
      <c r="J29" s="16"/>
      <c r="K29" s="16"/>
      <c r="L29" s="16"/>
      <c r="M29" s="16"/>
      <c r="N29" s="2" t="s">
        <v>158</v>
      </c>
      <c r="O29" s="3" t="s">
        <v>101</v>
      </c>
      <c r="P29" s="3" t="s">
        <v>102</v>
      </c>
      <c r="Q29" s="4" t="s">
        <v>236</v>
      </c>
      <c r="R29" s="2" t="s">
        <v>153</v>
      </c>
      <c r="S29" s="2"/>
    </row>
    <row r="30" spans="1:19" x14ac:dyDescent="0.2">
      <c r="A30" s="2" t="s">
        <v>56</v>
      </c>
      <c r="B30" s="2" t="s">
        <v>96</v>
      </c>
      <c r="C30" s="2"/>
      <c r="D30" s="2">
        <v>1502.1364694495401</v>
      </c>
      <c r="E30" s="2">
        <v>1</v>
      </c>
      <c r="F30" s="16"/>
      <c r="G30" s="16"/>
      <c r="H30" s="16"/>
      <c r="I30" s="16"/>
      <c r="J30" s="16"/>
      <c r="K30" s="16"/>
      <c r="L30" s="16"/>
      <c r="M30" s="16"/>
      <c r="N30" s="2" t="s">
        <v>159</v>
      </c>
      <c r="O30" s="3" t="s">
        <v>101</v>
      </c>
      <c r="P30" s="3" t="s">
        <v>102</v>
      </c>
      <c r="Q30" s="4" t="s">
        <v>236</v>
      </c>
      <c r="R30" s="2" t="s">
        <v>155</v>
      </c>
      <c r="S30" s="2"/>
    </row>
    <row r="31" spans="1:19" x14ac:dyDescent="0.2">
      <c r="A31" s="2" t="s">
        <v>57</v>
      </c>
      <c r="B31" s="2" t="s">
        <v>134</v>
      </c>
      <c r="C31" s="2">
        <v>0</v>
      </c>
      <c r="D31" s="2">
        <v>295.38157319138497</v>
      </c>
      <c r="E31" s="2">
        <v>1</v>
      </c>
      <c r="F31" s="16"/>
      <c r="G31" s="16"/>
      <c r="H31" s="16"/>
      <c r="I31" s="16"/>
      <c r="J31" s="16">
        <v>0.99411599887923696</v>
      </c>
      <c r="K31" s="16">
        <v>8743658.8100000601</v>
      </c>
      <c r="L31" s="16"/>
      <c r="M31" s="16"/>
      <c r="N31" s="2" t="s">
        <v>160</v>
      </c>
      <c r="O31" s="3" t="s">
        <v>101</v>
      </c>
      <c r="P31" s="3" t="s">
        <v>102</v>
      </c>
      <c r="Q31" s="4" t="s">
        <v>161</v>
      </c>
      <c r="R31" s="2"/>
      <c r="S31" s="2">
        <f>D31/K31</f>
        <v>3.3782376418160228E-5</v>
      </c>
    </row>
    <row r="32" spans="1:19" x14ac:dyDescent="0.2">
      <c r="A32" s="2" t="s">
        <v>58</v>
      </c>
      <c r="B32" s="2" t="s">
        <v>96</v>
      </c>
      <c r="C32" s="2"/>
      <c r="D32" s="2">
        <v>44.920991462848697</v>
      </c>
      <c r="E32" s="2">
        <v>0.840198</v>
      </c>
      <c r="F32" s="16"/>
      <c r="G32" s="16"/>
      <c r="H32" s="16"/>
      <c r="I32" s="16"/>
      <c r="J32" s="16">
        <v>0.92546931913701302</v>
      </c>
      <c r="K32" s="16">
        <v>8639.80402468791</v>
      </c>
      <c r="L32" s="16"/>
      <c r="M32" s="16"/>
      <c r="N32" s="2" t="s">
        <v>162</v>
      </c>
      <c r="O32" s="3" t="s">
        <v>101</v>
      </c>
      <c r="P32" s="3" t="s">
        <v>102</v>
      </c>
      <c r="Q32" s="4" t="s">
        <v>161</v>
      </c>
      <c r="R32" s="2"/>
      <c r="S32" s="2"/>
    </row>
    <row r="33" spans="1:19" x14ac:dyDescent="0.2">
      <c r="A33" s="2" t="s">
        <v>59</v>
      </c>
      <c r="B33" s="2" t="s">
        <v>96</v>
      </c>
      <c r="C33" s="2"/>
      <c r="D33" s="2">
        <v>215.51429236053099</v>
      </c>
      <c r="E33" s="2">
        <v>0.94871799999999995</v>
      </c>
      <c r="F33" s="16"/>
      <c r="G33" s="16"/>
      <c r="H33" s="16"/>
      <c r="I33" s="16"/>
      <c r="J33" s="16">
        <v>0.90221350518352394</v>
      </c>
      <c r="K33" s="16">
        <v>1852.3966557655201</v>
      </c>
      <c r="L33" s="16"/>
      <c r="M33" s="16"/>
      <c r="N33" s="2" t="s">
        <v>163</v>
      </c>
      <c r="O33" s="3" t="s">
        <v>101</v>
      </c>
      <c r="P33" s="3" t="s">
        <v>102</v>
      </c>
      <c r="Q33" s="4" t="s">
        <v>161</v>
      </c>
      <c r="R33" s="2"/>
      <c r="S33" s="2"/>
    </row>
    <row r="34" spans="1:19" x14ac:dyDescent="0.2">
      <c r="A34" s="2" t="s">
        <v>60</v>
      </c>
      <c r="B34" s="2" t="s">
        <v>96</v>
      </c>
      <c r="C34" s="2"/>
      <c r="D34" s="2">
        <v>65.240275039951499</v>
      </c>
      <c r="E34" s="2">
        <v>0.58794000000000002</v>
      </c>
      <c r="F34" s="16"/>
      <c r="G34" s="16"/>
      <c r="H34" s="16"/>
      <c r="I34" s="16"/>
      <c r="J34" s="16">
        <v>0.51499019333146501</v>
      </c>
      <c r="K34" s="16">
        <v>88.074371303934498</v>
      </c>
      <c r="L34" s="16"/>
      <c r="M34" s="16"/>
      <c r="N34" s="2" t="s">
        <v>164</v>
      </c>
      <c r="O34" s="3" t="s">
        <v>101</v>
      </c>
      <c r="P34" s="3" t="s">
        <v>102</v>
      </c>
      <c r="Q34" s="4" t="s">
        <v>161</v>
      </c>
      <c r="R34" s="2"/>
      <c r="S34" s="2"/>
    </row>
    <row r="35" spans="1:19" x14ac:dyDescent="0.2">
      <c r="A35" s="2" t="s">
        <v>61</v>
      </c>
      <c r="B35" s="2" t="s">
        <v>96</v>
      </c>
      <c r="C35" s="2"/>
      <c r="D35" s="2">
        <v>82.889024646610494</v>
      </c>
      <c r="E35" s="2">
        <v>0.79818800000000001</v>
      </c>
      <c r="F35" s="16"/>
      <c r="G35" s="16"/>
      <c r="H35" s="16"/>
      <c r="I35" s="16"/>
      <c r="J35" s="16">
        <v>0.10747392815758899</v>
      </c>
      <c r="K35" s="16">
        <v>14.1087701526145</v>
      </c>
      <c r="L35" s="16"/>
      <c r="M35" s="16"/>
      <c r="N35" s="2" t="s">
        <v>165</v>
      </c>
      <c r="O35" s="3" t="s">
        <v>101</v>
      </c>
      <c r="P35" s="3" t="s">
        <v>102</v>
      </c>
      <c r="Q35" s="4" t="s">
        <v>161</v>
      </c>
      <c r="R35" s="2"/>
      <c r="S35" s="2"/>
    </row>
    <row r="36" spans="1:19" x14ac:dyDescent="0.2">
      <c r="A36" s="2" t="s">
        <v>62</v>
      </c>
      <c r="B36" s="2" t="s">
        <v>96</v>
      </c>
      <c r="C36" s="2"/>
      <c r="D36" s="2">
        <v>137.972639549809</v>
      </c>
      <c r="E36" s="2">
        <v>0.96960000000000002</v>
      </c>
      <c r="F36" s="16"/>
      <c r="G36" s="16"/>
      <c r="H36" s="16"/>
      <c r="I36" s="16"/>
      <c r="J36" s="16"/>
      <c r="K36" s="16"/>
      <c r="L36" s="16"/>
      <c r="M36" s="16"/>
      <c r="N36" s="2" t="s">
        <v>166</v>
      </c>
      <c r="O36" s="3" t="s">
        <v>101</v>
      </c>
      <c r="P36" s="3" t="s">
        <v>102</v>
      </c>
      <c r="Q36" s="4" t="s">
        <v>161</v>
      </c>
      <c r="R36" s="2"/>
      <c r="S36" s="2"/>
    </row>
    <row r="37" spans="1:19" x14ac:dyDescent="0.2">
      <c r="A37" s="2" t="s">
        <v>63</v>
      </c>
      <c r="B37" s="2" t="s">
        <v>96</v>
      </c>
      <c r="C37" s="2"/>
      <c r="D37" s="2">
        <v>209.80856553279901</v>
      </c>
      <c r="E37" s="2">
        <v>0.87119999999999997</v>
      </c>
      <c r="F37" s="16"/>
      <c r="G37" s="16"/>
      <c r="H37" s="16"/>
      <c r="I37" s="16"/>
      <c r="J37" s="16"/>
      <c r="K37" s="16"/>
      <c r="L37" s="16"/>
      <c r="M37" s="16"/>
      <c r="N37" s="2" t="s">
        <v>167</v>
      </c>
      <c r="O37" s="3" t="s">
        <v>101</v>
      </c>
      <c r="P37" s="3" t="s">
        <v>102</v>
      </c>
      <c r="Q37" s="4" t="s">
        <v>161</v>
      </c>
      <c r="R37" s="2"/>
      <c r="S37" s="2"/>
    </row>
    <row r="38" spans="1:19" x14ac:dyDescent="0.2">
      <c r="A38" s="2" t="s">
        <v>71</v>
      </c>
      <c r="B38" s="2" t="s">
        <v>96</v>
      </c>
      <c r="C38" s="2">
        <v>0</v>
      </c>
      <c r="D38" s="2">
        <v>178.384178274769</v>
      </c>
      <c r="E38" s="2">
        <v>0.88160000000000005</v>
      </c>
      <c r="F38" s="16"/>
      <c r="G38" s="16"/>
      <c r="H38" s="16"/>
      <c r="I38" s="16"/>
      <c r="J38" s="16">
        <v>0.95881199215466495</v>
      </c>
      <c r="K38" s="16">
        <v>34591.665237115601</v>
      </c>
      <c r="L38" s="16"/>
      <c r="M38" s="16"/>
      <c r="N38" s="2" t="s">
        <v>175</v>
      </c>
      <c r="O38" s="3" t="s">
        <v>101</v>
      </c>
      <c r="P38" s="3" t="s">
        <v>102</v>
      </c>
      <c r="Q38" s="4" t="s">
        <v>161</v>
      </c>
      <c r="R38" s="2"/>
      <c r="S38" s="2">
        <f>D38/K38</f>
        <v>5.1568543188654954E-3</v>
      </c>
    </row>
    <row r="39" spans="1:19" x14ac:dyDescent="0.2">
      <c r="A39" s="2" t="s">
        <v>72</v>
      </c>
      <c r="B39" s="2" t="s">
        <v>96</v>
      </c>
      <c r="C39" s="2">
        <v>0</v>
      </c>
      <c r="D39" s="2">
        <v>114.045012224619</v>
      </c>
      <c r="E39" s="2">
        <v>0.73064200000000001</v>
      </c>
      <c r="F39" s="16"/>
      <c r="G39" s="16"/>
      <c r="H39" s="16"/>
      <c r="I39" s="16"/>
      <c r="J39" s="16">
        <v>0.96609694592322704</v>
      </c>
      <c r="K39" s="16">
        <v>35717.891549230997</v>
      </c>
      <c r="L39" s="16"/>
      <c r="M39" s="16"/>
      <c r="N39" s="2" t="s">
        <v>176</v>
      </c>
      <c r="O39" s="3" t="s">
        <v>101</v>
      </c>
      <c r="P39" s="3" t="s">
        <v>102</v>
      </c>
      <c r="Q39" s="4" t="s">
        <v>161</v>
      </c>
      <c r="R39" s="2"/>
      <c r="S39" s="2">
        <f>D39/K39</f>
        <v>3.1929379724843915E-3</v>
      </c>
    </row>
    <row r="40" spans="1:19" x14ac:dyDescent="0.2">
      <c r="A40" s="2" t="s">
        <v>73</v>
      </c>
      <c r="B40" s="2" t="s">
        <v>96</v>
      </c>
      <c r="C40" s="2"/>
      <c r="D40" s="2">
        <v>139.31746384214199</v>
      </c>
      <c r="E40" s="2">
        <v>0.82866600000000001</v>
      </c>
      <c r="F40" s="16"/>
      <c r="G40" s="16"/>
      <c r="H40" s="16"/>
      <c r="I40" s="16"/>
      <c r="J40" s="16">
        <v>0.92939198655085398</v>
      </c>
      <c r="K40" s="16">
        <v>25058.662603524899</v>
      </c>
      <c r="L40" s="16"/>
      <c r="M40" s="16"/>
      <c r="N40" s="2" t="s">
        <v>177</v>
      </c>
      <c r="O40" s="3" t="s">
        <v>101</v>
      </c>
      <c r="P40" s="3" t="s">
        <v>102</v>
      </c>
      <c r="Q40" s="4" t="s">
        <v>161</v>
      </c>
      <c r="R40" s="2"/>
      <c r="S40" s="2"/>
    </row>
    <row r="41" spans="1:19" x14ac:dyDescent="0.2">
      <c r="A41" s="2" t="s">
        <v>74</v>
      </c>
      <c r="B41" s="2" t="s">
        <v>96</v>
      </c>
      <c r="C41" s="2"/>
      <c r="D41" s="2">
        <v>70.937904596157694</v>
      </c>
      <c r="E41" s="2">
        <v>0.77347600000000005</v>
      </c>
      <c r="F41" s="16"/>
      <c r="G41" s="16"/>
      <c r="H41" s="16"/>
      <c r="I41" s="16"/>
      <c r="J41" s="16">
        <v>0.93051274866909495</v>
      </c>
      <c r="K41" s="16">
        <v>21754.2907428217</v>
      </c>
      <c r="L41" s="16"/>
      <c r="M41" s="16"/>
      <c r="N41" s="2" t="s">
        <v>178</v>
      </c>
      <c r="O41" s="3" t="s">
        <v>101</v>
      </c>
      <c r="P41" s="3" t="s">
        <v>102</v>
      </c>
      <c r="Q41" s="4" t="s">
        <v>161</v>
      </c>
      <c r="R41" s="2"/>
      <c r="S41" s="2"/>
    </row>
    <row r="42" spans="1:19" x14ac:dyDescent="0.2">
      <c r="A42" s="2" t="s">
        <v>75</v>
      </c>
      <c r="B42" s="2" t="s">
        <v>96</v>
      </c>
      <c r="C42" s="2"/>
      <c r="D42" s="2">
        <v>100.729881895067</v>
      </c>
      <c r="E42" s="2">
        <v>0.9496</v>
      </c>
      <c r="F42" s="16"/>
      <c r="G42" s="16"/>
      <c r="H42" s="16"/>
      <c r="I42" s="16"/>
      <c r="J42" s="16">
        <v>0.91033903054076704</v>
      </c>
      <c r="K42" s="16">
        <v>2217.7646878252899</v>
      </c>
      <c r="L42" s="16"/>
      <c r="M42" s="16"/>
      <c r="N42" s="2" t="s">
        <v>179</v>
      </c>
      <c r="O42" s="3" t="s">
        <v>101</v>
      </c>
      <c r="P42" s="3" t="s">
        <v>102</v>
      </c>
      <c r="Q42" s="4" t="s">
        <v>161</v>
      </c>
      <c r="R42" s="2"/>
      <c r="S42" s="2"/>
    </row>
    <row r="43" spans="1:19" x14ac:dyDescent="0.2">
      <c r="A43" s="2" t="s">
        <v>76</v>
      </c>
      <c r="B43" s="2" t="s">
        <v>96</v>
      </c>
      <c r="C43" s="2"/>
      <c r="D43" s="2">
        <v>109.387647946793</v>
      </c>
      <c r="E43" s="2">
        <v>0.79406900000000002</v>
      </c>
      <c r="F43" s="16"/>
      <c r="G43" s="16"/>
      <c r="H43" s="16"/>
      <c r="I43" s="16"/>
      <c r="J43" s="16">
        <v>0.90781731577472602</v>
      </c>
      <c r="K43" s="16">
        <v>1910.82220464019</v>
      </c>
      <c r="L43" s="16"/>
      <c r="M43" s="16"/>
      <c r="N43" s="2" t="s">
        <v>180</v>
      </c>
      <c r="O43" s="3" t="s">
        <v>101</v>
      </c>
      <c r="P43" s="3" t="s">
        <v>102</v>
      </c>
      <c r="Q43" s="4" t="s">
        <v>161</v>
      </c>
      <c r="R43" s="2"/>
      <c r="S43" s="2"/>
    </row>
    <row r="44" spans="1:19" x14ac:dyDescent="0.2">
      <c r="A44" s="2" t="s">
        <v>77</v>
      </c>
      <c r="B44" s="2" t="s">
        <v>96</v>
      </c>
      <c r="C44" s="2"/>
      <c r="D44" s="2">
        <v>69.801510679194806</v>
      </c>
      <c r="E44" s="2">
        <v>0.78605800000000003</v>
      </c>
      <c r="F44" s="16"/>
      <c r="G44" s="16"/>
      <c r="H44" s="16"/>
      <c r="I44" s="16"/>
      <c r="J44" s="16">
        <v>0.90641636312692597</v>
      </c>
      <c r="K44" s="16">
        <v>2136.21706641119</v>
      </c>
      <c r="L44" s="16"/>
      <c r="M44" s="16"/>
      <c r="N44" s="2" t="s">
        <v>181</v>
      </c>
      <c r="O44" s="3" t="s">
        <v>101</v>
      </c>
      <c r="P44" s="3" t="s">
        <v>102</v>
      </c>
      <c r="Q44" s="4" t="s">
        <v>161</v>
      </c>
      <c r="R44" s="2"/>
      <c r="S44" s="2"/>
    </row>
    <row r="45" spans="1:19" x14ac:dyDescent="0.2">
      <c r="A45" s="2" t="s">
        <v>78</v>
      </c>
      <c r="B45" s="2" t="s">
        <v>96</v>
      </c>
      <c r="C45" s="2">
        <v>0</v>
      </c>
      <c r="D45" s="2">
        <v>104.45147525377701</v>
      </c>
      <c r="E45" s="2">
        <v>0.98078500000000002</v>
      </c>
      <c r="F45" s="16"/>
      <c r="G45" s="16"/>
      <c r="H45" s="16"/>
      <c r="I45" s="16"/>
      <c r="J45" s="16">
        <v>0.90081255253572401</v>
      </c>
      <c r="K45" s="16">
        <v>2074.5223557347399</v>
      </c>
      <c r="L45" s="16"/>
      <c r="M45" s="16"/>
      <c r="N45" s="2" t="s">
        <v>182</v>
      </c>
      <c r="O45" s="3" t="s">
        <v>101</v>
      </c>
      <c r="P45" s="3" t="s">
        <v>102</v>
      </c>
      <c r="Q45" s="4" t="s">
        <v>161</v>
      </c>
      <c r="R45" s="2"/>
      <c r="S45" s="2">
        <f>D45/K45</f>
        <v>5.0349650349650298E-2</v>
      </c>
    </row>
    <row r="46" spans="1:19" x14ac:dyDescent="0.2">
      <c r="A46" s="16" t="s">
        <v>227</v>
      </c>
      <c r="B46" s="16"/>
      <c r="C46" s="16"/>
      <c r="D46" s="16">
        <v>315.92332540892301</v>
      </c>
      <c r="E46" s="16">
        <v>0.92174599999999995</v>
      </c>
      <c r="F46" s="16"/>
      <c r="G46" s="16"/>
      <c r="H46" s="16"/>
      <c r="I46" s="16"/>
      <c r="J46" s="16">
        <v>0.91874474642756998</v>
      </c>
      <c r="K46" s="16">
        <v>14368.275977314999</v>
      </c>
      <c r="L46" s="16"/>
      <c r="M46" s="16"/>
      <c r="N46" s="16" t="s">
        <v>235</v>
      </c>
      <c r="O46" s="16" t="s">
        <v>101</v>
      </c>
      <c r="P46" s="16" t="s">
        <v>102</v>
      </c>
      <c r="Q46" s="4" t="s">
        <v>241</v>
      </c>
      <c r="R46" s="16" t="s">
        <v>237</v>
      </c>
      <c r="S46" s="2">
        <f>D46/K46</f>
        <v>2.1987559670186653E-2</v>
      </c>
    </row>
    <row r="47" spans="1:19" x14ac:dyDescent="0.2">
      <c r="A47" s="16" t="s">
        <v>228</v>
      </c>
      <c r="B47" s="16"/>
      <c r="C47" s="16"/>
      <c r="D47" s="16">
        <v>58.272355198441801</v>
      </c>
      <c r="E47" s="16">
        <v>0.81136699999999995</v>
      </c>
      <c r="F47" s="16"/>
      <c r="G47" s="16"/>
      <c r="H47" s="16"/>
      <c r="I47" s="16"/>
      <c r="J47" s="16">
        <v>0.92322779490053197</v>
      </c>
      <c r="K47" s="16">
        <v>14118.226217478399</v>
      </c>
      <c r="L47" s="16"/>
      <c r="M47" s="16"/>
      <c r="N47" s="16" t="s">
        <v>176</v>
      </c>
      <c r="O47" s="16" t="s">
        <v>101</v>
      </c>
      <c r="P47" s="16" t="s">
        <v>102</v>
      </c>
      <c r="Q47" s="4" t="s">
        <v>241</v>
      </c>
      <c r="R47" s="16" t="s">
        <v>238</v>
      </c>
      <c r="S47" s="2">
        <f>D47/K47</f>
        <v>4.1274558362225759E-3</v>
      </c>
    </row>
    <row r="48" spans="1:19" x14ac:dyDescent="0.2">
      <c r="A48" s="16" t="s">
        <v>229</v>
      </c>
      <c r="B48" s="16"/>
      <c r="C48" s="16"/>
      <c r="D48" s="16">
        <v>201.56217329208101</v>
      </c>
      <c r="E48" s="16">
        <v>0.93657299999999999</v>
      </c>
      <c r="F48" s="16"/>
      <c r="G48" s="16"/>
      <c r="H48" s="16"/>
      <c r="I48" s="16"/>
      <c r="J48" s="16">
        <v>0.888484169235079</v>
      </c>
      <c r="K48" s="16">
        <v>1058.7551520177401</v>
      </c>
      <c r="L48" s="16"/>
      <c r="M48" s="16"/>
      <c r="N48" s="16" t="s">
        <v>179</v>
      </c>
      <c r="O48" s="16" t="s">
        <v>101</v>
      </c>
      <c r="P48" s="16" t="s">
        <v>102</v>
      </c>
      <c r="Q48" s="4" t="s">
        <v>241</v>
      </c>
      <c r="R48" s="16" t="s">
        <v>239</v>
      </c>
      <c r="S48" s="2">
        <f>D48/K48</f>
        <v>0.19037656903765765</v>
      </c>
    </row>
    <row r="49" spans="1:19" x14ac:dyDescent="0.2">
      <c r="A49" s="16" t="s">
        <v>230</v>
      </c>
      <c r="B49" s="16"/>
      <c r="C49" s="16"/>
      <c r="D49" s="16">
        <v>359.77413229020601</v>
      </c>
      <c r="E49" s="16">
        <v>0.76688599999999996</v>
      </c>
      <c r="F49" s="16"/>
      <c r="G49" s="16"/>
      <c r="H49" s="16"/>
      <c r="I49" s="16"/>
      <c r="J49" s="16">
        <v>0.81871672737461398</v>
      </c>
      <c r="K49" s="16">
        <v>709.48465248837897</v>
      </c>
      <c r="L49" s="16"/>
      <c r="M49" s="16"/>
      <c r="N49" s="16" t="s">
        <v>180</v>
      </c>
      <c r="O49" s="16" t="s">
        <v>101</v>
      </c>
      <c r="P49" s="16" t="s">
        <v>102</v>
      </c>
      <c r="Q49" s="4" t="s">
        <v>241</v>
      </c>
      <c r="R49" s="16" t="s">
        <v>240</v>
      </c>
      <c r="S49" s="2">
        <f>D49/K49</f>
        <v>0.50709219858155985</v>
      </c>
    </row>
    <row r="50" spans="1:19" x14ac:dyDescent="0.2">
      <c r="A50" s="2" t="s">
        <v>88</v>
      </c>
      <c r="B50" s="2" t="s">
        <v>134</v>
      </c>
      <c r="C50" s="2">
        <v>0.23985000000000001</v>
      </c>
      <c r="D50" s="2">
        <v>5144.9139652348704</v>
      </c>
      <c r="E50" s="2">
        <v>1</v>
      </c>
      <c r="F50" s="16"/>
      <c r="G50" s="16"/>
      <c r="H50" s="16"/>
      <c r="I50" s="16"/>
      <c r="J50" s="16">
        <v>0.99971980947043904</v>
      </c>
      <c r="K50" s="16">
        <v>8340450.1494070096</v>
      </c>
      <c r="L50" s="16"/>
      <c r="M50" s="16"/>
      <c r="N50" s="2" t="s">
        <v>192</v>
      </c>
      <c r="O50" s="5" t="s">
        <v>101</v>
      </c>
      <c r="P50" s="3" t="s">
        <v>102</v>
      </c>
      <c r="Q50" s="4" t="s">
        <v>95</v>
      </c>
      <c r="R50" s="2"/>
      <c r="S50" s="2">
        <f>D50/K50</f>
        <v>6.1686286388279226E-4</v>
      </c>
    </row>
    <row r="51" spans="1:19" x14ac:dyDescent="0.2">
      <c r="A51" s="6" t="s">
        <v>11</v>
      </c>
      <c r="B51" s="6" t="s">
        <v>96</v>
      </c>
      <c r="C51" s="6"/>
      <c r="D51" s="6">
        <v>14.950779896754099</v>
      </c>
      <c r="E51" s="6">
        <v>0.406198</v>
      </c>
      <c r="F51" s="17"/>
      <c r="G51" s="17"/>
      <c r="H51" s="17"/>
      <c r="I51" s="17"/>
      <c r="J51" s="17"/>
      <c r="K51" s="17"/>
      <c r="L51" s="17">
        <v>0.99312307327483995</v>
      </c>
      <c r="M51" s="17">
        <v>8333.9918795906906</v>
      </c>
      <c r="N51" s="6" t="s">
        <v>114</v>
      </c>
      <c r="O51" s="7" t="s">
        <v>115</v>
      </c>
      <c r="P51" s="7" t="s">
        <v>102</v>
      </c>
      <c r="Q51" s="6" t="s">
        <v>95</v>
      </c>
      <c r="R51" s="6" t="s">
        <v>116</v>
      </c>
      <c r="S51" s="6"/>
    </row>
    <row r="52" spans="1:19" x14ac:dyDescent="0.2">
      <c r="A52" s="6" t="s">
        <v>12</v>
      </c>
      <c r="B52" s="6" t="s">
        <v>96</v>
      </c>
      <c r="C52" s="6"/>
      <c r="D52" s="6"/>
      <c r="E52" s="6"/>
      <c r="F52" s="17"/>
      <c r="G52" s="17"/>
      <c r="H52" s="17"/>
      <c r="I52" s="17"/>
      <c r="J52" s="17"/>
      <c r="K52" s="17"/>
      <c r="L52" s="17">
        <v>0.75835902300213398</v>
      </c>
      <c r="M52" s="17">
        <v>136.99787424965101</v>
      </c>
      <c r="N52" s="6" t="s">
        <v>117</v>
      </c>
      <c r="O52" s="7" t="s">
        <v>115</v>
      </c>
      <c r="P52" s="7" t="s">
        <v>102</v>
      </c>
      <c r="Q52" s="6" t="s">
        <v>95</v>
      </c>
      <c r="R52" s="6" t="s">
        <v>118</v>
      </c>
      <c r="S52" s="6"/>
    </row>
    <row r="53" spans="1:19" x14ac:dyDescent="0.2">
      <c r="A53" s="6" t="s">
        <v>13</v>
      </c>
      <c r="B53" s="6" t="s">
        <v>96</v>
      </c>
      <c r="C53" s="6"/>
      <c r="D53" s="6">
        <v>36.101749169860298</v>
      </c>
      <c r="E53" s="6">
        <v>0.76319999999999999</v>
      </c>
      <c r="F53" s="17"/>
      <c r="G53" s="17"/>
      <c r="H53" s="17"/>
      <c r="I53" s="17"/>
      <c r="J53" s="17"/>
      <c r="K53" s="17"/>
      <c r="L53" s="17"/>
      <c r="M53" s="17"/>
      <c r="N53" s="6" t="s">
        <v>119</v>
      </c>
      <c r="O53" s="7" t="s">
        <v>115</v>
      </c>
      <c r="P53" s="7" t="s">
        <v>102</v>
      </c>
      <c r="Q53" s="6" t="s">
        <v>95</v>
      </c>
      <c r="R53" s="6" t="s">
        <v>120</v>
      </c>
      <c r="S53" s="6"/>
    </row>
    <row r="54" spans="1:19" x14ac:dyDescent="0.2">
      <c r="A54" s="6" t="s">
        <v>14</v>
      </c>
      <c r="B54" s="6" t="s">
        <v>96</v>
      </c>
      <c r="C54" s="6"/>
      <c r="D54" s="6">
        <v>35.226844734452698</v>
      </c>
      <c r="E54" s="6">
        <v>0.54690099999999997</v>
      </c>
      <c r="F54" s="17"/>
      <c r="G54" s="17"/>
      <c r="H54" s="17"/>
      <c r="I54" s="17"/>
      <c r="J54" s="17"/>
      <c r="K54" s="17"/>
      <c r="L54" s="17"/>
      <c r="M54" s="17"/>
      <c r="N54" s="6" t="s">
        <v>121</v>
      </c>
      <c r="O54" s="7" t="s">
        <v>115</v>
      </c>
      <c r="P54" s="7" t="s">
        <v>102</v>
      </c>
      <c r="Q54" s="6" t="s">
        <v>95</v>
      </c>
      <c r="R54" s="6" t="s">
        <v>122</v>
      </c>
      <c r="S54" s="6"/>
    </row>
    <row r="55" spans="1:19" x14ac:dyDescent="0.2">
      <c r="A55" s="6" t="s">
        <v>15</v>
      </c>
      <c r="B55" s="6" t="s">
        <v>96</v>
      </c>
      <c r="C55" s="6">
        <v>0</v>
      </c>
      <c r="D55" s="6">
        <v>13.128295612457901</v>
      </c>
      <c r="E55" s="6"/>
      <c r="F55" s="17"/>
      <c r="G55" s="17"/>
      <c r="H55" s="17"/>
      <c r="I55" s="17"/>
      <c r="J55" s="17"/>
      <c r="K55" s="17"/>
      <c r="L55" s="17">
        <v>0.99288593787052404</v>
      </c>
      <c r="M55" s="17">
        <v>17309.6577650258</v>
      </c>
      <c r="N55" s="6" t="s">
        <v>123</v>
      </c>
      <c r="O55" s="7" t="s">
        <v>115</v>
      </c>
      <c r="P55" s="7" t="s">
        <v>102</v>
      </c>
      <c r="Q55" s="6" t="s">
        <v>95</v>
      </c>
      <c r="R55" s="6" t="s">
        <v>116</v>
      </c>
      <c r="S55" s="6">
        <f>D55/M55</f>
        <v>7.5843761850587536E-4</v>
      </c>
    </row>
    <row r="56" spans="1:19" x14ac:dyDescent="0.2">
      <c r="A56" s="6" t="s">
        <v>16</v>
      </c>
      <c r="B56" s="6" t="s">
        <v>96</v>
      </c>
      <c r="C56" s="6"/>
      <c r="D56" s="6">
        <v>10.585948907068801</v>
      </c>
      <c r="E56" s="6">
        <v>0.36408600000000002</v>
      </c>
      <c r="F56" s="17"/>
      <c r="G56" s="17"/>
      <c r="H56" s="17"/>
      <c r="I56" s="17"/>
      <c r="J56" s="17"/>
      <c r="K56" s="17"/>
      <c r="L56" s="17">
        <v>0.87123547545648505</v>
      </c>
      <c r="M56" s="17">
        <v>273.722393168493</v>
      </c>
      <c r="N56" s="6" t="s">
        <v>124</v>
      </c>
      <c r="O56" s="7" t="s">
        <v>115</v>
      </c>
      <c r="P56" s="7" t="s">
        <v>102</v>
      </c>
      <c r="Q56" s="6" t="s">
        <v>95</v>
      </c>
      <c r="R56" s="6" t="s">
        <v>118</v>
      </c>
      <c r="S56" s="6"/>
    </row>
    <row r="57" spans="1:19" x14ac:dyDescent="0.2">
      <c r="A57" s="6" t="s">
        <v>17</v>
      </c>
      <c r="B57" s="6" t="s">
        <v>96</v>
      </c>
      <c r="C57" s="6"/>
      <c r="D57" s="6">
        <v>184.98333160947399</v>
      </c>
      <c r="E57" s="6">
        <v>0.9224</v>
      </c>
      <c r="F57" s="17"/>
      <c r="G57" s="17"/>
      <c r="H57" s="17"/>
      <c r="I57" s="17"/>
      <c r="J57" s="17"/>
      <c r="K57" s="17"/>
      <c r="L57" s="17">
        <v>7.3986246146549597E-2</v>
      </c>
      <c r="M57" s="17">
        <v>5.9672042454669096</v>
      </c>
      <c r="N57" s="6" t="s">
        <v>125</v>
      </c>
      <c r="O57" s="7" t="s">
        <v>115</v>
      </c>
      <c r="P57" s="7" t="s">
        <v>102</v>
      </c>
      <c r="Q57" s="6" t="s">
        <v>95</v>
      </c>
      <c r="R57" s="6" t="s">
        <v>120</v>
      </c>
      <c r="S57" s="6"/>
    </row>
    <row r="58" spans="1:19" x14ac:dyDescent="0.2">
      <c r="A58" s="6" t="s">
        <v>18</v>
      </c>
      <c r="B58" s="6" t="s">
        <v>96</v>
      </c>
      <c r="C58" s="6"/>
      <c r="D58" s="6">
        <v>74.052039077080394</v>
      </c>
      <c r="E58" s="6">
        <v>0.94810499999999998</v>
      </c>
      <c r="F58" s="17"/>
      <c r="G58" s="17"/>
      <c r="H58" s="17"/>
      <c r="I58" s="17"/>
      <c r="J58" s="17"/>
      <c r="K58" s="17"/>
      <c r="L58" s="17"/>
      <c r="M58" s="17"/>
      <c r="N58" s="6" t="s">
        <v>126</v>
      </c>
      <c r="O58" s="7" t="s">
        <v>115</v>
      </c>
      <c r="P58" s="7" t="s">
        <v>102</v>
      </c>
      <c r="Q58" s="6" t="s">
        <v>95</v>
      </c>
      <c r="R58" s="6" t="s">
        <v>122</v>
      </c>
      <c r="S58" s="6"/>
    </row>
    <row r="59" spans="1:19" x14ac:dyDescent="0.2">
      <c r="A59" s="6" t="s">
        <v>29</v>
      </c>
      <c r="B59" s="6" t="s">
        <v>96</v>
      </c>
      <c r="C59" s="6">
        <v>0</v>
      </c>
      <c r="D59" s="6">
        <v>230.92451170702</v>
      </c>
      <c r="E59" s="6">
        <v>0.95881400000000006</v>
      </c>
      <c r="F59" s="17">
        <v>8.9943257273934502E-4</v>
      </c>
      <c r="G59" s="17">
        <v>4.64948681289302</v>
      </c>
      <c r="H59" s="17"/>
      <c r="I59" s="17"/>
      <c r="J59" s="17"/>
      <c r="K59" s="17"/>
      <c r="L59" s="17">
        <v>0.99976286459568398</v>
      </c>
      <c r="M59" s="17">
        <v>63877.749493399599</v>
      </c>
      <c r="N59" s="6" t="s">
        <v>132</v>
      </c>
      <c r="O59" s="7" t="s">
        <v>115</v>
      </c>
      <c r="P59" s="7" t="s">
        <v>102</v>
      </c>
      <c r="Q59" s="6" t="s">
        <v>95</v>
      </c>
      <c r="R59" s="6" t="s">
        <v>97</v>
      </c>
      <c r="S59" s="6">
        <f>D59/M59</f>
        <v>3.6151009316770172E-3</v>
      </c>
    </row>
    <row r="60" spans="1:19" x14ac:dyDescent="0.2">
      <c r="A60" s="6" t="s">
        <v>30</v>
      </c>
      <c r="B60" s="6" t="s">
        <v>96</v>
      </c>
      <c r="C60" s="6"/>
      <c r="D60" s="6">
        <v>172.95611987934501</v>
      </c>
      <c r="E60" s="6">
        <v>0.80395399999999995</v>
      </c>
      <c r="F60" s="17"/>
      <c r="G60" s="17"/>
      <c r="H60" s="17"/>
      <c r="I60" s="17"/>
      <c r="J60" s="17"/>
      <c r="K60" s="17"/>
      <c r="L60" s="17">
        <v>0.99336020867915498</v>
      </c>
      <c r="M60" s="17">
        <v>5593.68917709784</v>
      </c>
      <c r="N60" s="6" t="s">
        <v>132</v>
      </c>
      <c r="O60" s="7" t="s">
        <v>115</v>
      </c>
      <c r="P60" s="7" t="s">
        <v>102</v>
      </c>
      <c r="Q60" s="6" t="s">
        <v>95</v>
      </c>
      <c r="R60" s="6" t="s">
        <v>128</v>
      </c>
      <c r="S60" s="6"/>
    </row>
    <row r="61" spans="1:19" x14ac:dyDescent="0.2">
      <c r="A61" s="6" t="s">
        <v>31</v>
      </c>
      <c r="B61" s="6" t="s">
        <v>96</v>
      </c>
      <c r="C61" s="6"/>
      <c r="D61" s="6">
        <v>48.921792471454097</v>
      </c>
      <c r="E61" s="6">
        <v>0.67420400000000003</v>
      </c>
      <c r="F61" s="17"/>
      <c r="G61" s="17"/>
      <c r="H61" s="17"/>
      <c r="I61" s="17"/>
      <c r="J61" s="17"/>
      <c r="K61" s="17"/>
      <c r="L61" s="17">
        <v>0.98055489684609898</v>
      </c>
      <c r="M61" s="17">
        <v>376.985577280028</v>
      </c>
      <c r="N61" s="6" t="s">
        <v>132</v>
      </c>
      <c r="O61" s="7" t="s">
        <v>115</v>
      </c>
      <c r="P61" s="7" t="s">
        <v>102</v>
      </c>
      <c r="Q61" s="6" t="s">
        <v>95</v>
      </c>
      <c r="R61" s="6" t="s">
        <v>129</v>
      </c>
      <c r="S61" s="6"/>
    </row>
    <row r="62" spans="1:19" x14ac:dyDescent="0.2">
      <c r="A62" s="6" t="s">
        <v>32</v>
      </c>
      <c r="B62" s="6" t="s">
        <v>96</v>
      </c>
      <c r="C62" s="6">
        <v>0</v>
      </c>
      <c r="D62" s="6">
        <v>160.81475647692099</v>
      </c>
      <c r="E62" s="6">
        <v>0.967974</v>
      </c>
      <c r="F62" s="17"/>
      <c r="G62" s="17"/>
      <c r="H62" s="17"/>
      <c r="I62" s="17"/>
      <c r="J62" s="17"/>
      <c r="K62" s="17"/>
      <c r="L62" s="17">
        <v>0.99905145838273601</v>
      </c>
      <c r="M62" s="17">
        <v>64707.837637401397</v>
      </c>
      <c r="N62" s="6" t="s">
        <v>132</v>
      </c>
      <c r="O62" s="7" t="s">
        <v>115</v>
      </c>
      <c r="P62" s="7" t="s">
        <v>102</v>
      </c>
      <c r="Q62" s="6" t="s">
        <v>95</v>
      </c>
      <c r="R62" s="6" t="s">
        <v>97</v>
      </c>
      <c r="S62" s="6">
        <f>D62/M62</f>
        <v>2.4852438645541972E-3</v>
      </c>
    </row>
    <row r="63" spans="1:19" x14ac:dyDescent="0.2">
      <c r="A63" s="6" t="s">
        <v>33</v>
      </c>
      <c r="B63" s="6" t="s">
        <v>96</v>
      </c>
      <c r="C63" s="6"/>
      <c r="D63" s="6">
        <v>93.178024405921306</v>
      </c>
      <c r="E63" s="6">
        <v>0.83186499999999997</v>
      </c>
      <c r="F63" s="17"/>
      <c r="G63" s="17"/>
      <c r="H63" s="17"/>
      <c r="I63" s="17"/>
      <c r="J63" s="17"/>
      <c r="K63" s="17"/>
      <c r="L63" s="17">
        <v>0.99312307327483995</v>
      </c>
      <c r="M63" s="17">
        <v>7683.3682419964598</v>
      </c>
      <c r="N63" s="6" t="s">
        <v>132</v>
      </c>
      <c r="O63" s="7" t="s">
        <v>115</v>
      </c>
      <c r="P63" s="7" t="s">
        <v>102</v>
      </c>
      <c r="Q63" s="6" t="s">
        <v>95</v>
      </c>
      <c r="R63" s="6" t="s">
        <v>128</v>
      </c>
      <c r="S63" s="6"/>
    </row>
    <row r="64" spans="1:19" x14ac:dyDescent="0.2">
      <c r="A64" s="6" t="s">
        <v>34</v>
      </c>
      <c r="B64" s="6" t="s">
        <v>96</v>
      </c>
      <c r="C64" s="6"/>
      <c r="D64" s="6">
        <v>91.128252383600397</v>
      </c>
      <c r="E64" s="6">
        <v>0.92586500000000005</v>
      </c>
      <c r="F64" s="17"/>
      <c r="G64" s="17"/>
      <c r="H64" s="17"/>
      <c r="I64" s="17"/>
      <c r="J64" s="17"/>
      <c r="K64" s="17"/>
      <c r="L64" s="17">
        <v>0.98980317761441705</v>
      </c>
      <c r="M64" s="17">
        <v>457.81098221284998</v>
      </c>
      <c r="N64" s="6" t="s">
        <v>132</v>
      </c>
      <c r="O64" s="7" t="s">
        <v>115</v>
      </c>
      <c r="P64" s="7" t="s">
        <v>102</v>
      </c>
      <c r="Q64" s="6" t="s">
        <v>95</v>
      </c>
      <c r="R64" s="6" t="s">
        <v>129</v>
      </c>
      <c r="S64" s="6"/>
    </row>
    <row r="65" spans="1:19" x14ac:dyDescent="0.2">
      <c r="A65" s="6" t="s">
        <v>64</v>
      </c>
      <c r="B65" s="6" t="s">
        <v>134</v>
      </c>
      <c r="C65" s="6">
        <v>0.23400000000000001</v>
      </c>
      <c r="D65" s="6">
        <v>20908.9179582652</v>
      </c>
      <c r="E65" s="6">
        <v>1</v>
      </c>
      <c r="F65" s="17">
        <v>0.96643007864953001</v>
      </c>
      <c r="G65" s="17">
        <v>901302.54287925095</v>
      </c>
      <c r="H65" s="17"/>
      <c r="I65" s="17"/>
      <c r="J65" s="17"/>
      <c r="K65" s="17"/>
      <c r="L65" s="17">
        <v>1</v>
      </c>
      <c r="M65" s="17">
        <v>7595972.3658055002</v>
      </c>
      <c r="N65" s="6" t="s">
        <v>168</v>
      </c>
      <c r="O65" s="8" t="s">
        <v>115</v>
      </c>
      <c r="P65" s="7" t="s">
        <v>102</v>
      </c>
      <c r="Q65" s="9" t="s">
        <v>161</v>
      </c>
      <c r="R65" s="6"/>
      <c r="S65" s="6">
        <f>D65/M65</f>
        <v>2.7526321781250916E-3</v>
      </c>
    </row>
    <row r="66" spans="1:19" x14ac:dyDescent="0.2">
      <c r="A66" s="6" t="s">
        <v>65</v>
      </c>
      <c r="B66" s="6" t="s">
        <v>96</v>
      </c>
      <c r="C66" s="6"/>
      <c r="D66" s="6">
        <v>154.87869861114899</v>
      </c>
      <c r="E66" s="6">
        <v>0.9768</v>
      </c>
      <c r="F66" s="17">
        <v>2.4194321887588702E-2</v>
      </c>
      <c r="G66" s="17">
        <v>103.90596235937799</v>
      </c>
      <c r="H66" s="17"/>
      <c r="I66" s="17"/>
      <c r="J66" s="17"/>
      <c r="K66" s="17"/>
      <c r="L66" s="17">
        <v>0.99312307327483995</v>
      </c>
      <c r="M66" s="17">
        <v>20696.891408074702</v>
      </c>
      <c r="N66" s="6" t="s">
        <v>169</v>
      </c>
      <c r="O66" s="8" t="s">
        <v>115</v>
      </c>
      <c r="P66" s="7" t="s">
        <v>102</v>
      </c>
      <c r="Q66" s="9" t="s">
        <v>161</v>
      </c>
      <c r="R66" s="6"/>
      <c r="S66" s="6"/>
    </row>
    <row r="67" spans="1:19" x14ac:dyDescent="0.2">
      <c r="A67" s="6" t="s">
        <v>66</v>
      </c>
      <c r="B67" s="6" t="s">
        <v>96</v>
      </c>
      <c r="C67" s="6"/>
      <c r="D67" s="6">
        <v>138.40877174030399</v>
      </c>
      <c r="E67" s="6">
        <v>0.86408600000000002</v>
      </c>
      <c r="F67" s="17"/>
      <c r="G67" s="17"/>
      <c r="H67" s="17"/>
      <c r="I67" s="17"/>
      <c r="J67" s="17"/>
      <c r="K67" s="17"/>
      <c r="L67" s="17">
        <v>0.99241166706189199</v>
      </c>
      <c r="M67" s="17">
        <v>2228.0436426488</v>
      </c>
      <c r="N67" s="6" t="s">
        <v>170</v>
      </c>
      <c r="O67" s="8" t="s">
        <v>115</v>
      </c>
      <c r="P67" s="7" t="s">
        <v>102</v>
      </c>
      <c r="Q67" s="9" t="s">
        <v>161</v>
      </c>
      <c r="R67" s="6"/>
      <c r="S67" s="6"/>
    </row>
    <row r="68" spans="1:19" x14ac:dyDescent="0.2">
      <c r="A68" s="6" t="s">
        <v>67</v>
      </c>
      <c r="B68" s="6" t="s">
        <v>96</v>
      </c>
      <c r="C68" s="6"/>
      <c r="D68" s="6">
        <v>171.696295008574</v>
      </c>
      <c r="E68" s="6">
        <v>0.894563</v>
      </c>
      <c r="F68" s="17"/>
      <c r="G68" s="17"/>
      <c r="H68" s="17"/>
      <c r="I68" s="17"/>
      <c r="J68" s="17"/>
      <c r="K68" s="17"/>
      <c r="L68" s="17">
        <v>0.88332938107659398</v>
      </c>
      <c r="M68" s="17">
        <v>183.40286057733999</v>
      </c>
      <c r="N68" s="6" t="s">
        <v>171</v>
      </c>
      <c r="O68" s="8" t="s">
        <v>115</v>
      </c>
      <c r="P68" s="7" t="s">
        <v>102</v>
      </c>
      <c r="Q68" s="9" t="s">
        <v>161</v>
      </c>
      <c r="R68" s="6"/>
      <c r="S68" s="6"/>
    </row>
    <row r="69" spans="1:19" x14ac:dyDescent="0.2">
      <c r="A69" s="6" t="s">
        <v>68</v>
      </c>
      <c r="B69" s="6" t="s">
        <v>96</v>
      </c>
      <c r="C69" s="6"/>
      <c r="D69" s="6">
        <v>71.897018461903897</v>
      </c>
      <c r="E69" s="6">
        <v>0.73115600000000003</v>
      </c>
      <c r="F69" s="17"/>
      <c r="G69" s="17"/>
      <c r="H69" s="17"/>
      <c r="I69" s="17"/>
      <c r="J69" s="17"/>
      <c r="K69" s="17"/>
      <c r="L69" s="17">
        <v>8.0626037467393802E-2</v>
      </c>
      <c r="M69" s="17">
        <v>7.81489331107651</v>
      </c>
      <c r="N69" s="6" t="s">
        <v>172</v>
      </c>
      <c r="O69" s="8" t="s">
        <v>115</v>
      </c>
      <c r="P69" s="7" t="s">
        <v>102</v>
      </c>
      <c r="Q69" s="9" t="s">
        <v>161</v>
      </c>
      <c r="R69" s="6"/>
      <c r="S69" s="6"/>
    </row>
    <row r="70" spans="1:19" x14ac:dyDescent="0.2">
      <c r="A70" s="6" t="s">
        <v>69</v>
      </c>
      <c r="B70" s="6" t="s">
        <v>96</v>
      </c>
      <c r="C70" s="6"/>
      <c r="D70" s="6">
        <v>121.608051326081</v>
      </c>
      <c r="E70" s="6">
        <v>0.56281400000000004</v>
      </c>
      <c r="F70" s="17"/>
      <c r="G70" s="17"/>
      <c r="H70" s="17"/>
      <c r="I70" s="17"/>
      <c r="J70" s="17"/>
      <c r="K70" s="17"/>
      <c r="L70" s="17"/>
      <c r="M70" s="17"/>
      <c r="N70" s="6" t="s">
        <v>173</v>
      </c>
      <c r="O70" s="8" t="s">
        <v>115</v>
      </c>
      <c r="P70" s="7" t="s">
        <v>102</v>
      </c>
      <c r="Q70" s="9" t="s">
        <v>161</v>
      </c>
      <c r="R70" s="6"/>
      <c r="S70" s="6"/>
    </row>
    <row r="71" spans="1:19" x14ac:dyDescent="0.2">
      <c r="A71" s="6" t="s">
        <v>70</v>
      </c>
      <c r="B71" s="6" t="s">
        <v>96</v>
      </c>
      <c r="C71" s="6"/>
      <c r="D71" s="6">
        <v>152.523054861156</v>
      </c>
      <c r="E71" s="6">
        <v>0.93514799999999998</v>
      </c>
      <c r="F71" s="17"/>
      <c r="G71" s="17"/>
      <c r="H71" s="17"/>
      <c r="I71" s="17"/>
      <c r="J71" s="17"/>
      <c r="K71" s="17"/>
      <c r="L71" s="17"/>
      <c r="M71" s="17"/>
      <c r="N71" s="6" t="s">
        <v>174</v>
      </c>
      <c r="O71" s="8" t="s">
        <v>115</v>
      </c>
      <c r="P71" s="7" t="s">
        <v>102</v>
      </c>
      <c r="Q71" s="9" t="s">
        <v>161</v>
      </c>
      <c r="R71" s="6"/>
      <c r="S71" s="6"/>
    </row>
    <row r="72" spans="1:19" x14ac:dyDescent="0.2">
      <c r="A72" s="6" t="s">
        <v>79</v>
      </c>
      <c r="B72" s="6" t="s">
        <v>96</v>
      </c>
      <c r="C72" s="6"/>
      <c r="D72" s="6">
        <v>81.405260806672899</v>
      </c>
      <c r="E72" s="6">
        <v>0.87910299999999997</v>
      </c>
      <c r="F72" s="17">
        <v>4.4971628636967199E-3</v>
      </c>
      <c r="G72" s="17">
        <v>13.2906548255792</v>
      </c>
      <c r="H72" s="17"/>
      <c r="I72" s="17"/>
      <c r="J72" s="17"/>
      <c r="K72" s="17"/>
      <c r="L72" s="17">
        <v>0.99004031301873296</v>
      </c>
      <c r="M72" s="17">
        <v>2962.1546942509699</v>
      </c>
      <c r="N72" s="6" t="s">
        <v>183</v>
      </c>
      <c r="O72" s="8" t="s">
        <v>115</v>
      </c>
      <c r="P72" s="7" t="s">
        <v>102</v>
      </c>
      <c r="Q72" s="9" t="s">
        <v>161</v>
      </c>
      <c r="R72" s="6"/>
      <c r="S72" s="6"/>
    </row>
    <row r="73" spans="1:19" x14ac:dyDescent="0.2">
      <c r="A73" s="6" t="s">
        <v>80</v>
      </c>
      <c r="B73" s="6" t="s">
        <v>96</v>
      </c>
      <c r="C73" s="6">
        <v>0</v>
      </c>
      <c r="D73" s="6">
        <v>12.313878294962899</v>
      </c>
      <c r="E73" s="6">
        <v>0.27542</v>
      </c>
      <c r="F73" s="17"/>
      <c r="G73" s="17"/>
      <c r="H73" s="17"/>
      <c r="I73" s="17"/>
      <c r="J73" s="17"/>
      <c r="K73" s="17"/>
      <c r="L73" s="17">
        <v>0.96514109556556704</v>
      </c>
      <c r="M73" s="17">
        <v>1139.0337422840701</v>
      </c>
      <c r="N73" s="6" t="s">
        <v>184</v>
      </c>
      <c r="O73" s="8" t="s">
        <v>115</v>
      </c>
      <c r="P73" s="7" t="s">
        <v>102</v>
      </c>
      <c r="Q73" s="9" t="s">
        <v>161</v>
      </c>
      <c r="R73" s="6"/>
      <c r="S73" s="6">
        <f>D73/M73</f>
        <v>1.0810810810810792E-2</v>
      </c>
    </row>
    <row r="74" spans="1:19" x14ac:dyDescent="0.2">
      <c r="A74" s="6" t="s">
        <v>81</v>
      </c>
      <c r="B74" s="6" t="s">
        <v>96</v>
      </c>
      <c r="C74" s="6"/>
      <c r="D74" s="6">
        <v>65.8973906660908</v>
      </c>
      <c r="E74" s="6">
        <v>0.73317299999999996</v>
      </c>
      <c r="F74" s="17">
        <v>1.01291802487021E-2</v>
      </c>
      <c r="G74" s="17">
        <v>33.793533674918301</v>
      </c>
      <c r="H74" s="17"/>
      <c r="I74" s="17"/>
      <c r="J74" s="17"/>
      <c r="K74" s="17"/>
      <c r="L74" s="17">
        <v>0.991463125444628</v>
      </c>
      <c r="M74" s="17">
        <v>2284.4428764244799</v>
      </c>
      <c r="N74" s="6" t="s">
        <v>185</v>
      </c>
      <c r="O74" s="8" t="s">
        <v>115</v>
      </c>
      <c r="P74" s="7" t="s">
        <v>102</v>
      </c>
      <c r="Q74" s="9" t="s">
        <v>161</v>
      </c>
      <c r="R74" s="6"/>
      <c r="S74" s="6"/>
    </row>
    <row r="75" spans="1:19" x14ac:dyDescent="0.2">
      <c r="A75" s="6" t="s">
        <v>82</v>
      </c>
      <c r="B75" s="6" t="s">
        <v>96</v>
      </c>
      <c r="C75" s="6"/>
      <c r="D75" s="6">
        <v>38.947747025238797</v>
      </c>
      <c r="E75" s="6">
        <v>0.71942399999999995</v>
      </c>
      <c r="F75" s="17">
        <v>2.6982977182180299E-3</v>
      </c>
      <c r="G75" s="17">
        <v>8.4669015272258292</v>
      </c>
      <c r="H75" s="17"/>
      <c r="I75" s="17"/>
      <c r="J75" s="17"/>
      <c r="K75" s="17"/>
      <c r="L75" s="17">
        <v>0.99241166706189199</v>
      </c>
      <c r="M75" s="17">
        <v>2091.3246772247799</v>
      </c>
      <c r="N75" s="6" t="s">
        <v>186</v>
      </c>
      <c r="O75" s="8" t="s">
        <v>115</v>
      </c>
      <c r="P75" s="7" t="s">
        <v>102</v>
      </c>
      <c r="Q75" s="9" t="s">
        <v>161</v>
      </c>
      <c r="R75" s="6"/>
      <c r="S75" s="6"/>
    </row>
    <row r="76" spans="1:19" x14ac:dyDescent="0.2">
      <c r="A76" s="6" t="s">
        <v>83</v>
      </c>
      <c r="B76" s="6" t="s">
        <v>96</v>
      </c>
      <c r="C76" s="6">
        <v>0</v>
      </c>
      <c r="D76" s="6">
        <v>71.140022416221001</v>
      </c>
      <c r="E76" s="6">
        <v>0.97199999999999998</v>
      </c>
      <c r="F76" s="17">
        <v>3.1435833493190103E-2</v>
      </c>
      <c r="G76" s="17">
        <v>117.381036986764</v>
      </c>
      <c r="H76" s="17"/>
      <c r="I76" s="17"/>
      <c r="J76" s="17"/>
      <c r="K76" s="17"/>
      <c r="L76" s="17">
        <v>0.99312307327483995</v>
      </c>
      <c r="M76" s="17">
        <v>28982.445132368401</v>
      </c>
      <c r="N76" s="6" t="s">
        <v>187</v>
      </c>
      <c r="O76" s="8" t="s">
        <v>115</v>
      </c>
      <c r="P76" s="7" t="s">
        <v>102</v>
      </c>
      <c r="Q76" s="9" t="s">
        <v>161</v>
      </c>
      <c r="R76" s="6"/>
      <c r="S76" s="6">
        <f>D76/M76</f>
        <v>2.4545900834560658E-3</v>
      </c>
    </row>
    <row r="77" spans="1:19" x14ac:dyDescent="0.2">
      <c r="A77" s="6" t="s">
        <v>84</v>
      </c>
      <c r="B77" s="6" t="s">
        <v>96</v>
      </c>
      <c r="C77" s="6">
        <v>0</v>
      </c>
      <c r="D77" s="6">
        <v>20.325845476640101</v>
      </c>
      <c r="E77" s="6">
        <v>0.56399999999999995</v>
      </c>
      <c r="F77" s="17">
        <v>3.0170966813734799E-2</v>
      </c>
      <c r="G77" s="17">
        <v>234.671125048481</v>
      </c>
      <c r="H77" s="17"/>
      <c r="I77" s="17"/>
      <c r="J77" s="17"/>
      <c r="K77" s="17"/>
      <c r="L77" s="17">
        <v>0.99312307327483995</v>
      </c>
      <c r="M77" s="17">
        <v>19747.482782622999</v>
      </c>
      <c r="N77" s="6" t="s">
        <v>188</v>
      </c>
      <c r="O77" s="8" t="s">
        <v>115</v>
      </c>
      <c r="P77" s="7" t="s">
        <v>102</v>
      </c>
      <c r="Q77" s="9" t="s">
        <v>161</v>
      </c>
      <c r="R77" s="6"/>
      <c r="S77" s="6">
        <f>D77/M77</f>
        <v>1.0292879199026844E-3</v>
      </c>
    </row>
    <row r="78" spans="1:19" x14ac:dyDescent="0.2">
      <c r="A78" s="6" t="s">
        <v>85</v>
      </c>
      <c r="B78" s="6" t="s">
        <v>96</v>
      </c>
      <c r="C78" s="6">
        <v>0</v>
      </c>
      <c r="D78" s="6">
        <v>15.1688648599087</v>
      </c>
      <c r="E78" s="6">
        <v>0.37102200000000002</v>
      </c>
      <c r="F78" s="17">
        <v>2.6536279125920499E-2</v>
      </c>
      <c r="G78" s="17">
        <v>170.22837231675399</v>
      </c>
      <c r="H78" s="17"/>
      <c r="I78" s="17"/>
      <c r="J78" s="17">
        <v>0.108861502347417</v>
      </c>
      <c r="K78" s="17">
        <v>5.05628828663626</v>
      </c>
      <c r="L78" s="17">
        <v>0.99288593787052404</v>
      </c>
      <c r="M78" s="17">
        <v>8176.0181594908299</v>
      </c>
      <c r="N78" s="6" t="s">
        <v>189</v>
      </c>
      <c r="O78" s="8" t="s">
        <v>115</v>
      </c>
      <c r="P78" s="7" t="s">
        <v>102</v>
      </c>
      <c r="Q78" s="9" t="s">
        <v>161</v>
      </c>
      <c r="R78" s="6"/>
      <c r="S78" s="6">
        <f>D78/M78</f>
        <v>1.8552875695732746E-3</v>
      </c>
    </row>
    <row r="79" spans="1:19" x14ac:dyDescent="0.2">
      <c r="A79" s="6" t="s">
        <v>86</v>
      </c>
      <c r="B79" s="6" t="s">
        <v>96</v>
      </c>
      <c r="C79" s="6"/>
      <c r="D79" s="6">
        <v>63.618847999210502</v>
      </c>
      <c r="E79" s="6">
        <v>0.99519599999999997</v>
      </c>
      <c r="F79" s="17">
        <v>3.59591935289146E-2</v>
      </c>
      <c r="G79" s="17">
        <v>117.927620681463</v>
      </c>
      <c r="H79" s="17"/>
      <c r="I79" s="17"/>
      <c r="J79" s="17"/>
      <c r="K79" s="17"/>
      <c r="L79" s="17">
        <v>0.99810291676547302</v>
      </c>
      <c r="M79" s="17">
        <v>23253.464783321098</v>
      </c>
      <c r="N79" s="6" t="s">
        <v>190</v>
      </c>
      <c r="O79" s="8" t="s">
        <v>115</v>
      </c>
      <c r="P79" s="7" t="s">
        <v>102</v>
      </c>
      <c r="Q79" s="9" t="s">
        <v>161</v>
      </c>
      <c r="R79" s="6"/>
      <c r="S79" s="6"/>
    </row>
    <row r="80" spans="1:19" x14ac:dyDescent="0.2">
      <c r="A80" s="17" t="s">
        <v>231</v>
      </c>
      <c r="B80" s="17"/>
      <c r="C80" s="17"/>
      <c r="D80" s="17">
        <v>274.64863356898297</v>
      </c>
      <c r="E80" s="17">
        <v>0.97758199999999995</v>
      </c>
      <c r="F80" s="17"/>
      <c r="G80" s="17"/>
      <c r="H80" s="17"/>
      <c r="I80" s="17"/>
      <c r="J80" s="17"/>
      <c r="K80" s="17"/>
      <c r="L80" s="17">
        <v>0.99312307327483995</v>
      </c>
      <c r="M80" s="17">
        <v>16111.2781109364</v>
      </c>
      <c r="N80" s="17" t="s">
        <v>187</v>
      </c>
      <c r="O80" s="17" t="s">
        <v>115</v>
      </c>
      <c r="P80" s="17" t="s">
        <v>102</v>
      </c>
      <c r="Q80" s="9" t="s">
        <v>241</v>
      </c>
      <c r="R80" s="17" t="s">
        <v>237</v>
      </c>
      <c r="S80" s="6">
        <f>D80/M80</f>
        <v>1.7046979865771816E-2</v>
      </c>
    </row>
    <row r="81" spans="1:19" x14ac:dyDescent="0.2">
      <c r="A81" s="17" t="s">
        <v>232</v>
      </c>
      <c r="B81" s="17"/>
      <c r="C81" s="17"/>
      <c r="D81" s="17">
        <v>206.888143708445</v>
      </c>
      <c r="E81" s="17">
        <v>0.95996800000000004</v>
      </c>
      <c r="F81" s="17"/>
      <c r="G81" s="17"/>
      <c r="H81" s="17"/>
      <c r="I81" s="17"/>
      <c r="J81" s="17"/>
      <c r="K81" s="17"/>
      <c r="L81" s="17">
        <v>0.99288593787052404</v>
      </c>
      <c r="M81" s="17">
        <v>9947.8715766477399</v>
      </c>
      <c r="N81" s="17" t="s">
        <v>188</v>
      </c>
      <c r="O81" s="17" t="s">
        <v>115</v>
      </c>
      <c r="P81" s="17" t="s">
        <v>102</v>
      </c>
      <c r="Q81" s="9" t="s">
        <v>241</v>
      </c>
      <c r="R81" s="17" t="s">
        <v>238</v>
      </c>
      <c r="S81" s="6">
        <f>D81/M81</f>
        <v>2.0797227036395128E-2</v>
      </c>
    </row>
    <row r="82" spans="1:19" x14ac:dyDescent="0.2">
      <c r="A82" s="17" t="s">
        <v>233</v>
      </c>
      <c r="B82" s="17"/>
      <c r="C82" s="17"/>
      <c r="D82" s="17">
        <v>103.723080120693</v>
      </c>
      <c r="E82" s="17">
        <v>0.82240000000000002</v>
      </c>
      <c r="F82" s="17"/>
      <c r="G82" s="17"/>
      <c r="H82" s="17"/>
      <c r="I82" s="17"/>
      <c r="J82" s="17"/>
      <c r="K82" s="17"/>
      <c r="L82" s="17">
        <v>0.98885463599715395</v>
      </c>
      <c r="M82" s="17">
        <v>1490.0219394261201</v>
      </c>
      <c r="N82" s="17" t="s">
        <v>183</v>
      </c>
      <c r="O82" s="17" t="s">
        <v>115</v>
      </c>
      <c r="P82" s="17" t="s">
        <v>102</v>
      </c>
      <c r="Q82" s="9" t="s">
        <v>241</v>
      </c>
      <c r="R82" s="17" t="s">
        <v>239</v>
      </c>
      <c r="S82" s="6">
        <f>D82/M82</f>
        <v>6.9611780455153427E-2</v>
      </c>
    </row>
    <row r="83" spans="1:19" x14ac:dyDescent="0.2">
      <c r="A83" s="17" t="s">
        <v>234</v>
      </c>
      <c r="B83" s="17"/>
      <c r="C83" s="17"/>
      <c r="D83" s="17">
        <v>332.51655825196599</v>
      </c>
      <c r="E83" s="17">
        <v>0.87232299999999996</v>
      </c>
      <c r="F83" s="17"/>
      <c r="G83" s="17"/>
      <c r="H83" s="17"/>
      <c r="I83" s="17"/>
      <c r="J83" s="17"/>
      <c r="K83" s="17"/>
      <c r="L83" s="17">
        <v>0.99051458382736501</v>
      </c>
      <c r="M83" s="17">
        <v>1965.0655958632301</v>
      </c>
      <c r="N83" s="17" t="s">
        <v>184</v>
      </c>
      <c r="O83" s="17" t="s">
        <v>115</v>
      </c>
      <c r="P83" s="17" t="s">
        <v>102</v>
      </c>
      <c r="Q83" s="9" t="s">
        <v>241</v>
      </c>
      <c r="R83" s="17" t="s">
        <v>240</v>
      </c>
      <c r="S83" s="6">
        <f>D83/M83</f>
        <v>0.16921397379912673</v>
      </c>
    </row>
    <row r="84" spans="1:19" x14ac:dyDescent="0.2">
      <c r="A84" s="6" t="s">
        <v>89</v>
      </c>
      <c r="B84" s="6" t="s">
        <v>134</v>
      </c>
      <c r="C84" s="6">
        <v>5.5500000000000001E-2</v>
      </c>
      <c r="D84" s="6">
        <v>5746.4488703945899</v>
      </c>
      <c r="E84" s="6">
        <v>1</v>
      </c>
      <c r="F84" s="17">
        <v>1.1046722202100599E-3</v>
      </c>
      <c r="G84" s="17">
        <v>44.352327795636</v>
      </c>
      <c r="H84" s="17"/>
      <c r="I84" s="17"/>
      <c r="J84" s="17"/>
      <c r="K84" s="17"/>
      <c r="L84" s="17">
        <v>1</v>
      </c>
      <c r="M84" s="17">
        <v>9536929.4415751603</v>
      </c>
      <c r="N84" s="6" t="s">
        <v>193</v>
      </c>
      <c r="O84" s="8" t="s">
        <v>115</v>
      </c>
      <c r="P84" s="7" t="s">
        <v>102</v>
      </c>
      <c r="Q84" s="9" t="s">
        <v>95</v>
      </c>
      <c r="R84" s="6"/>
      <c r="S84" s="6">
        <f>D84/M84</f>
        <v>6.0254706775365234E-4</v>
      </c>
    </row>
    <row r="85" spans="1:19" x14ac:dyDescent="0.2">
      <c r="A85" s="17" t="s">
        <v>249</v>
      </c>
      <c r="B85" s="17"/>
      <c r="C85" s="17"/>
      <c r="D85" s="17">
        <v>29037.982061247101</v>
      </c>
      <c r="E85" s="17">
        <v>1</v>
      </c>
      <c r="F85" s="17"/>
      <c r="G85" s="17"/>
      <c r="H85" s="17"/>
      <c r="I85" s="17"/>
      <c r="J85" s="17"/>
      <c r="K85" s="17"/>
      <c r="L85" s="17">
        <v>1</v>
      </c>
      <c r="M85" s="17">
        <v>6436121.5114377895</v>
      </c>
      <c r="N85" s="17" t="s">
        <v>263</v>
      </c>
      <c r="O85" s="8" t="s">
        <v>115</v>
      </c>
      <c r="P85" s="7" t="s">
        <v>102</v>
      </c>
      <c r="Q85" s="9" t="s">
        <v>226</v>
      </c>
      <c r="R85" s="17"/>
      <c r="S85" s="6">
        <f>D85/M85</f>
        <v>4.5117206083886063E-3</v>
      </c>
    </row>
    <row r="86" spans="1:19" x14ac:dyDescent="0.2">
      <c r="A86" s="17" t="s">
        <v>250</v>
      </c>
      <c r="B86" s="17"/>
      <c r="C86" s="17"/>
      <c r="D86" s="17">
        <v>308.56832280487799</v>
      </c>
      <c r="E86" s="17">
        <v>1</v>
      </c>
      <c r="F86" s="17"/>
      <c r="G86" s="17"/>
      <c r="H86" s="17"/>
      <c r="I86" s="17"/>
      <c r="J86" s="17"/>
      <c r="K86" s="17"/>
      <c r="L86" s="17">
        <v>1</v>
      </c>
      <c r="M86" s="17">
        <v>152045.55183274599</v>
      </c>
      <c r="N86" s="17" t="s">
        <v>169</v>
      </c>
      <c r="O86" s="8" t="s">
        <v>115</v>
      </c>
      <c r="P86" s="7" t="s">
        <v>102</v>
      </c>
      <c r="Q86" s="9" t="s">
        <v>226</v>
      </c>
      <c r="R86" s="17"/>
      <c r="S86" s="6">
        <f>D86/M86</f>
        <v>2.0294465644368938E-3</v>
      </c>
    </row>
    <row r="87" spans="1:19" x14ac:dyDescent="0.2">
      <c r="A87" s="17" t="s">
        <v>251</v>
      </c>
      <c r="B87" s="17"/>
      <c r="C87" s="17"/>
      <c r="D87" s="17">
        <v>123.876682668198</v>
      </c>
      <c r="E87" s="17">
        <v>0.99279399999999995</v>
      </c>
      <c r="F87" s="17"/>
      <c r="G87" s="17"/>
      <c r="H87" s="17"/>
      <c r="I87" s="17"/>
      <c r="J87" s="17"/>
      <c r="K87" s="17"/>
      <c r="L87" s="17">
        <v>0.99857718757410396</v>
      </c>
      <c r="M87" s="17">
        <v>14833.041627568</v>
      </c>
      <c r="N87" s="17" t="s">
        <v>170</v>
      </c>
      <c r="O87" s="8" t="s">
        <v>115</v>
      </c>
      <c r="P87" s="7" t="s">
        <v>102</v>
      </c>
      <c r="Q87" s="9" t="s">
        <v>226</v>
      </c>
      <c r="R87" s="17"/>
      <c r="S87" s="6">
        <f>D87/M87</f>
        <v>8.3514012687705644E-3</v>
      </c>
    </row>
    <row r="88" spans="1:19" x14ac:dyDescent="0.2">
      <c r="A88" s="17" t="s">
        <v>252</v>
      </c>
      <c r="B88" s="17"/>
      <c r="C88" s="17"/>
      <c r="D88" s="17">
        <v>103.68675150421799</v>
      </c>
      <c r="E88" s="17">
        <v>0.87726499999999996</v>
      </c>
      <c r="F88" s="17"/>
      <c r="G88" s="17"/>
      <c r="H88" s="17"/>
      <c r="I88" s="17"/>
      <c r="J88" s="17"/>
      <c r="K88" s="17"/>
      <c r="L88" s="17">
        <v>0.99004031301873296</v>
      </c>
      <c r="M88" s="17">
        <v>1358.07103872373</v>
      </c>
      <c r="N88" s="17" t="s">
        <v>171</v>
      </c>
      <c r="O88" s="8" t="s">
        <v>115</v>
      </c>
      <c r="P88" s="7" t="s">
        <v>102</v>
      </c>
      <c r="Q88" s="9" t="s">
        <v>226</v>
      </c>
      <c r="R88" s="17"/>
      <c r="S88" s="6">
        <f>D88/M88</f>
        <v>7.6348547717842039E-2</v>
      </c>
    </row>
    <row r="89" spans="1:19" x14ac:dyDescent="0.2">
      <c r="A89" s="17" t="s">
        <v>253</v>
      </c>
      <c r="B89" s="17"/>
      <c r="C89" s="17"/>
      <c r="D89" s="17">
        <v>269.76753204437802</v>
      </c>
      <c r="E89" s="17">
        <v>1</v>
      </c>
      <c r="F89" s="17"/>
      <c r="G89" s="17"/>
      <c r="H89" s="17"/>
      <c r="I89" s="17"/>
      <c r="J89" s="17"/>
      <c r="K89" s="17"/>
      <c r="L89" s="17">
        <v>1</v>
      </c>
      <c r="M89" s="17">
        <v>142142.19868125801</v>
      </c>
      <c r="N89" s="17" t="s">
        <v>264</v>
      </c>
      <c r="O89" s="8" t="s">
        <v>115</v>
      </c>
      <c r="P89" s="7" t="s">
        <v>102</v>
      </c>
      <c r="Q89" s="9" t="s">
        <v>226</v>
      </c>
      <c r="R89" s="17"/>
      <c r="S89" s="6">
        <f>D89/M89</f>
        <v>1.8978708261668945E-3</v>
      </c>
    </row>
    <row r="90" spans="1:19" x14ac:dyDescent="0.2">
      <c r="A90" s="17" t="s">
        <v>254</v>
      </c>
      <c r="B90" s="17"/>
      <c r="C90" s="17"/>
      <c r="D90" s="17">
        <v>105.49917911318001</v>
      </c>
      <c r="E90" s="17">
        <v>0.98960800000000004</v>
      </c>
      <c r="F90" s="17"/>
      <c r="G90" s="17"/>
      <c r="H90" s="17"/>
      <c r="I90" s="17"/>
      <c r="J90" s="17"/>
      <c r="K90" s="17"/>
      <c r="L90" s="17">
        <v>0.99430875029641896</v>
      </c>
      <c r="M90" s="17">
        <v>20134.288987708998</v>
      </c>
      <c r="N90" s="17" t="s">
        <v>184</v>
      </c>
      <c r="O90" s="8" t="s">
        <v>115</v>
      </c>
      <c r="P90" s="7" t="s">
        <v>102</v>
      </c>
      <c r="Q90" s="9" t="s">
        <v>226</v>
      </c>
      <c r="R90" s="17"/>
      <c r="S90" s="6">
        <f>D90/M90</f>
        <v>5.2397767399475648E-3</v>
      </c>
    </row>
    <row r="91" spans="1:19" x14ac:dyDescent="0.2">
      <c r="A91" s="17" t="s">
        <v>255</v>
      </c>
      <c r="B91" s="17"/>
      <c r="C91" s="17"/>
      <c r="D91" s="17">
        <v>128.35142168902499</v>
      </c>
      <c r="E91" s="17">
        <v>1</v>
      </c>
      <c r="F91" s="17"/>
      <c r="G91" s="17"/>
      <c r="H91" s="17"/>
      <c r="I91" s="17"/>
      <c r="J91" s="17"/>
      <c r="K91" s="17"/>
      <c r="L91" s="17">
        <v>0.99454588570073499</v>
      </c>
      <c r="M91" s="17">
        <v>1590.88209514555</v>
      </c>
      <c r="N91" s="17" t="s">
        <v>265</v>
      </c>
      <c r="O91" s="8" t="s">
        <v>115</v>
      </c>
      <c r="P91" s="7" t="s">
        <v>102</v>
      </c>
      <c r="Q91" s="9" t="s">
        <v>226</v>
      </c>
      <c r="R91" s="17"/>
      <c r="S91" s="6">
        <f>D91/M91</f>
        <v>8.0679405520169681E-2</v>
      </c>
    </row>
    <row r="92" spans="1:19" x14ac:dyDescent="0.2">
      <c r="A92" s="10" t="s">
        <v>36</v>
      </c>
      <c r="B92" s="10" t="s">
        <v>96</v>
      </c>
      <c r="C92" s="10"/>
      <c r="D92" s="10"/>
      <c r="E92" s="10"/>
      <c r="F92" s="18">
        <v>0.995921194397414</v>
      </c>
      <c r="G92" s="18">
        <v>8154.8951893163103</v>
      </c>
      <c r="H92" s="18">
        <v>1</v>
      </c>
      <c r="I92" s="18">
        <v>5977066.3853298901</v>
      </c>
      <c r="J92" s="18"/>
      <c r="K92" s="18"/>
      <c r="L92" s="18"/>
      <c r="M92" s="18"/>
      <c r="N92" s="10" t="s">
        <v>92</v>
      </c>
      <c r="O92" s="11" t="s">
        <v>93</v>
      </c>
      <c r="P92" s="11" t="s">
        <v>94</v>
      </c>
      <c r="Q92" s="10" t="s">
        <v>95</v>
      </c>
      <c r="R92" s="10" t="s">
        <v>99</v>
      </c>
      <c r="S92" s="10"/>
    </row>
    <row r="93" spans="1:19" x14ac:dyDescent="0.2">
      <c r="A93" s="10" t="s">
        <v>37</v>
      </c>
      <c r="B93" s="10" t="s">
        <v>96</v>
      </c>
      <c r="C93" s="10"/>
      <c r="D93" s="10"/>
      <c r="E93" s="10"/>
      <c r="F93" s="18">
        <v>0.99923633392926903</v>
      </c>
      <c r="G93" s="18">
        <v>29852.4030189734</v>
      </c>
      <c r="H93" s="18">
        <v>0.99994972095127899</v>
      </c>
      <c r="I93" s="18">
        <v>2030695.7319626701</v>
      </c>
      <c r="J93" s="18"/>
      <c r="K93" s="18"/>
      <c r="L93" s="18"/>
      <c r="M93" s="18"/>
      <c r="N93" s="10" t="s">
        <v>92</v>
      </c>
      <c r="O93" s="11" t="s">
        <v>93</v>
      </c>
      <c r="P93" s="11" t="s">
        <v>94</v>
      </c>
      <c r="Q93" s="10" t="s">
        <v>95</v>
      </c>
      <c r="R93" s="10" t="s">
        <v>99</v>
      </c>
      <c r="S93" s="10"/>
    </row>
    <row r="94" spans="1:19" x14ac:dyDescent="0.2">
      <c r="A94" s="10" t="s">
        <v>38</v>
      </c>
      <c r="B94" s="10" t="s">
        <v>96</v>
      </c>
      <c r="C94" s="10">
        <v>0</v>
      </c>
      <c r="D94" s="10">
        <v>1.2197902180387199</v>
      </c>
      <c r="E94" s="10">
        <v>0.57279999999999998</v>
      </c>
      <c r="F94" s="18">
        <v>0.99963888658670796</v>
      </c>
      <c r="G94" s="18">
        <v>63077.791755218299</v>
      </c>
      <c r="H94" s="18">
        <v>0.99982402332947795</v>
      </c>
      <c r="I94" s="18">
        <v>298902.27418908</v>
      </c>
      <c r="J94" s="18"/>
      <c r="K94" s="18"/>
      <c r="L94" s="18"/>
      <c r="M94" s="18"/>
      <c r="N94" s="10" t="s">
        <v>92</v>
      </c>
      <c r="O94" s="11" t="s">
        <v>93</v>
      </c>
      <c r="P94" s="11" t="s">
        <v>94</v>
      </c>
      <c r="Q94" s="10" t="s">
        <v>95</v>
      </c>
      <c r="R94" s="10" t="s">
        <v>99</v>
      </c>
      <c r="S94" s="10">
        <f>D94/G94</f>
        <v>1.933787128712871E-5</v>
      </c>
    </row>
    <row r="95" spans="1:19" x14ac:dyDescent="0.2">
      <c r="A95" s="10" t="s">
        <v>39</v>
      </c>
      <c r="B95" s="10" t="s">
        <v>96</v>
      </c>
      <c r="C95" s="10"/>
      <c r="D95" s="10"/>
      <c r="E95" s="10">
        <v>0.407221</v>
      </c>
      <c r="F95" s="18">
        <v>0.99948496939415798</v>
      </c>
      <c r="G95" s="18">
        <v>49407.774942798998</v>
      </c>
      <c r="H95" s="18">
        <v>0.99979888380511805</v>
      </c>
      <c r="I95" s="18">
        <v>181820.852597469</v>
      </c>
      <c r="J95" s="18"/>
      <c r="K95" s="18"/>
      <c r="L95" s="18"/>
      <c r="M95" s="18"/>
      <c r="N95" s="10" t="s">
        <v>92</v>
      </c>
      <c r="O95" s="11" t="s">
        <v>93</v>
      </c>
      <c r="P95" s="11" t="s">
        <v>94</v>
      </c>
      <c r="Q95" s="10" t="s">
        <v>95</v>
      </c>
      <c r="R95" s="10" t="s">
        <v>99</v>
      </c>
      <c r="S95" s="10"/>
    </row>
    <row r="96" spans="1:19" x14ac:dyDescent="0.2">
      <c r="A96" s="10" t="s">
        <v>40</v>
      </c>
      <c r="B96" s="10" t="s">
        <v>96</v>
      </c>
      <c r="C96" s="10">
        <v>0</v>
      </c>
      <c r="D96" s="10">
        <v>4.4017295716005602</v>
      </c>
      <c r="E96" s="10"/>
      <c r="F96" s="18">
        <v>0.99959152745053903</v>
      </c>
      <c r="G96" s="18">
        <v>50506.545536937803</v>
      </c>
      <c r="H96" s="18">
        <v>0.99974860475639804</v>
      </c>
      <c r="I96" s="18">
        <v>88756.475081753801</v>
      </c>
      <c r="J96" s="18"/>
      <c r="K96" s="18"/>
      <c r="L96" s="18"/>
      <c r="M96" s="18"/>
      <c r="N96" s="10" t="s">
        <v>92</v>
      </c>
      <c r="O96" s="11" t="s">
        <v>93</v>
      </c>
      <c r="P96" s="11" t="s">
        <v>94</v>
      </c>
      <c r="Q96" s="10" t="s">
        <v>95</v>
      </c>
      <c r="R96" s="10" t="s">
        <v>99</v>
      </c>
      <c r="S96" s="10">
        <f>D96/G96</f>
        <v>8.7151665686210304E-5</v>
      </c>
    </row>
    <row r="97" spans="1:19" x14ac:dyDescent="0.2">
      <c r="A97" s="10" t="s">
        <v>87</v>
      </c>
      <c r="B97" s="10" t="s">
        <v>134</v>
      </c>
      <c r="C97" s="10"/>
      <c r="D97" s="10"/>
      <c r="E97" s="10"/>
      <c r="F97" s="18">
        <v>0.99999408010797797</v>
      </c>
      <c r="G97" s="18">
        <v>9754748.2247332595</v>
      </c>
      <c r="H97" s="18"/>
      <c r="I97" s="18"/>
      <c r="J97" s="18"/>
      <c r="K97" s="18"/>
      <c r="L97" s="18"/>
      <c r="M97" s="18"/>
      <c r="N97" s="10" t="s">
        <v>191</v>
      </c>
      <c r="O97" s="11" t="s">
        <v>93</v>
      </c>
      <c r="P97" s="11" t="s">
        <v>94</v>
      </c>
      <c r="Q97" s="12" t="s">
        <v>95</v>
      </c>
      <c r="R97" s="10"/>
      <c r="S97" s="10"/>
    </row>
    <row r="98" spans="1:19" x14ac:dyDescent="0.2">
      <c r="A98" s="18" t="s">
        <v>242</v>
      </c>
      <c r="B98" s="18"/>
      <c r="C98" s="18"/>
      <c r="D98" s="18"/>
      <c r="E98" s="18"/>
      <c r="F98" s="18">
        <v>0.99999408010797797</v>
      </c>
      <c r="G98" s="18">
        <v>9003006.1788099501</v>
      </c>
      <c r="H98" s="18"/>
      <c r="I98" s="18"/>
      <c r="J98" s="18"/>
      <c r="K98" s="18"/>
      <c r="L98" s="18"/>
      <c r="M98" s="18"/>
      <c r="N98" s="18" t="s">
        <v>256</v>
      </c>
      <c r="O98" s="11" t="s">
        <v>93</v>
      </c>
      <c r="P98" s="11" t="s">
        <v>94</v>
      </c>
      <c r="Q98" s="12" t="s">
        <v>226</v>
      </c>
      <c r="R98" s="18"/>
      <c r="S98" s="10"/>
    </row>
    <row r="99" spans="1:19" x14ac:dyDescent="0.2">
      <c r="A99" s="18" t="s">
        <v>243</v>
      </c>
      <c r="B99" s="18"/>
      <c r="C99" s="18"/>
      <c r="D99" s="18"/>
      <c r="E99" s="18"/>
      <c r="F99" s="18">
        <v>0.62550763074081495</v>
      </c>
      <c r="G99" s="18">
        <v>1249.1797508874099</v>
      </c>
      <c r="H99" s="18"/>
      <c r="I99" s="18"/>
      <c r="J99" s="18"/>
      <c r="K99" s="18"/>
      <c r="L99" s="18"/>
      <c r="M99" s="18"/>
      <c r="N99" s="18" t="s">
        <v>257</v>
      </c>
      <c r="O99" s="11" t="s">
        <v>93</v>
      </c>
      <c r="P99" s="11" t="s">
        <v>94</v>
      </c>
      <c r="Q99" s="12" t="s">
        <v>226</v>
      </c>
      <c r="R99" s="18"/>
      <c r="S99" s="10"/>
    </row>
    <row r="100" spans="1:19" x14ac:dyDescent="0.2">
      <c r="A100" s="18" t="s">
        <v>244</v>
      </c>
      <c r="B100" s="18"/>
      <c r="C100" s="18"/>
      <c r="D100" s="18"/>
      <c r="E100" s="18"/>
      <c r="F100" s="18">
        <v>7.4099288428979004E-2</v>
      </c>
      <c r="G100" s="18">
        <v>120.572173384276</v>
      </c>
      <c r="H100" s="18"/>
      <c r="I100" s="18"/>
      <c r="J100" s="18"/>
      <c r="K100" s="18"/>
      <c r="L100" s="18"/>
      <c r="M100" s="18"/>
      <c r="N100" s="18" t="s">
        <v>258</v>
      </c>
      <c r="O100" s="11" t="s">
        <v>93</v>
      </c>
      <c r="P100" s="11" t="s">
        <v>94</v>
      </c>
      <c r="Q100" s="12" t="s">
        <v>226</v>
      </c>
      <c r="R100" s="18"/>
      <c r="S100" s="10"/>
    </row>
    <row r="101" spans="1:19" x14ac:dyDescent="0.2">
      <c r="A101" s="18" t="s">
        <v>245</v>
      </c>
      <c r="B101" s="18"/>
      <c r="C101" s="18"/>
      <c r="D101" s="18"/>
      <c r="E101" s="18"/>
      <c r="F101" s="18">
        <v>5.2939756127007099E-3</v>
      </c>
      <c r="G101" s="18">
        <v>7.6218495561225303</v>
      </c>
      <c r="H101" s="18"/>
      <c r="I101" s="18"/>
      <c r="J101" s="18"/>
      <c r="K101" s="18"/>
      <c r="L101" s="18"/>
      <c r="M101" s="18"/>
      <c r="N101" s="18" t="s">
        <v>259</v>
      </c>
      <c r="O101" s="11" t="s">
        <v>93</v>
      </c>
      <c r="P101" s="11" t="s">
        <v>94</v>
      </c>
      <c r="Q101" s="12" t="s">
        <v>226</v>
      </c>
      <c r="R101" s="18"/>
      <c r="S101" s="10"/>
    </row>
    <row r="102" spans="1:19" x14ac:dyDescent="0.2">
      <c r="A102" s="18" t="s">
        <v>246</v>
      </c>
      <c r="B102" s="18"/>
      <c r="C102" s="18"/>
      <c r="D102" s="18"/>
      <c r="E102" s="18"/>
      <c r="F102" s="18">
        <v>0.47514829329512998</v>
      </c>
      <c r="G102" s="18">
        <v>903.83133314221095</v>
      </c>
      <c r="H102" s="18"/>
      <c r="I102" s="18"/>
      <c r="J102" s="18"/>
      <c r="K102" s="18"/>
      <c r="L102" s="18"/>
      <c r="M102" s="18"/>
      <c r="N102" s="18" t="s">
        <v>260</v>
      </c>
      <c r="O102" s="11" t="s">
        <v>93</v>
      </c>
      <c r="P102" s="11" t="s">
        <v>94</v>
      </c>
      <c r="Q102" s="12" t="s">
        <v>226</v>
      </c>
      <c r="R102" s="18"/>
      <c r="S102" s="10"/>
    </row>
    <row r="103" spans="1:19" x14ac:dyDescent="0.2">
      <c r="A103" s="18" t="s">
        <v>247</v>
      </c>
      <c r="B103" s="18"/>
      <c r="C103" s="18"/>
      <c r="D103" s="18"/>
      <c r="E103" s="18"/>
      <c r="F103" s="18">
        <v>6.2662057044079497E-2</v>
      </c>
      <c r="G103" s="18">
        <v>94.489434506398197</v>
      </c>
      <c r="H103" s="18"/>
      <c r="I103" s="18"/>
      <c r="J103" s="18"/>
      <c r="K103" s="18"/>
      <c r="L103" s="18"/>
      <c r="M103" s="18"/>
      <c r="N103" s="18" t="s">
        <v>261</v>
      </c>
      <c r="O103" s="11" t="s">
        <v>93</v>
      </c>
      <c r="P103" s="11" t="s">
        <v>94</v>
      </c>
      <c r="Q103" s="12" t="s">
        <v>226</v>
      </c>
      <c r="R103" s="18"/>
      <c r="S103" s="10"/>
    </row>
    <row r="104" spans="1:19" x14ac:dyDescent="0.2">
      <c r="A104" s="18" t="s">
        <v>248</v>
      </c>
      <c r="B104" s="18"/>
      <c r="C104" s="18">
        <v>0</v>
      </c>
      <c r="D104" s="18">
        <v>1.2038648878359</v>
      </c>
      <c r="E104" s="18"/>
      <c r="F104" s="18">
        <v>4.5679071551889498E-3</v>
      </c>
      <c r="G104" s="18">
        <v>7.2231893270154499</v>
      </c>
      <c r="H104" s="18"/>
      <c r="I104" s="18"/>
      <c r="J104" s="18"/>
      <c r="K104" s="18"/>
      <c r="L104" s="18"/>
      <c r="M104" s="18"/>
      <c r="N104" s="18" t="s">
        <v>262</v>
      </c>
      <c r="O104" s="11" t="s">
        <v>93</v>
      </c>
      <c r="P104" s="11" t="s">
        <v>94</v>
      </c>
      <c r="Q104" s="12" t="s">
        <v>226</v>
      </c>
      <c r="R104" s="18"/>
      <c r="S104" s="10">
        <f>D104/G104</f>
        <v>0.16666666666666552</v>
      </c>
    </row>
    <row r="105" spans="1:19" x14ac:dyDescent="0.2">
      <c r="A105" s="13" t="s">
        <v>35</v>
      </c>
      <c r="B105" s="13" t="s">
        <v>134</v>
      </c>
      <c r="C105" s="13">
        <v>0</v>
      </c>
      <c r="D105" s="13">
        <v>5.2370127974263196</v>
      </c>
      <c r="E105" s="13"/>
      <c r="F105" s="19"/>
      <c r="G105" s="19"/>
      <c r="H105" s="19">
        <v>1</v>
      </c>
      <c r="I105" s="19">
        <v>2840381.6106485198</v>
      </c>
      <c r="J105" s="19"/>
      <c r="K105" s="19"/>
      <c r="L105" s="19"/>
      <c r="M105" s="19"/>
      <c r="N105" s="13" t="s">
        <v>133</v>
      </c>
      <c r="O105" s="14" t="s">
        <v>98</v>
      </c>
      <c r="P105" s="14" t="s">
        <v>94</v>
      </c>
      <c r="Q105" s="15" t="s">
        <v>95</v>
      </c>
      <c r="R105" s="13" t="s">
        <v>135</v>
      </c>
      <c r="S105" s="13">
        <f>D105/I105</f>
        <v>1.8437708432532055E-6</v>
      </c>
    </row>
    <row r="106" spans="1:19" x14ac:dyDescent="0.2">
      <c r="A106" s="13" t="s">
        <v>36</v>
      </c>
      <c r="B106" s="13" t="s">
        <v>96</v>
      </c>
      <c r="C106" s="13"/>
      <c r="D106" s="13"/>
      <c r="E106" s="13"/>
      <c r="F106" s="19">
        <v>0.995921194397414</v>
      </c>
      <c r="G106" s="19">
        <v>8154.8951893163103</v>
      </c>
      <c r="H106" s="19">
        <v>1</v>
      </c>
      <c r="I106" s="19">
        <v>5977066.3853298901</v>
      </c>
      <c r="J106" s="19"/>
      <c r="K106" s="19"/>
      <c r="L106" s="19"/>
      <c r="M106" s="19"/>
      <c r="N106" s="13" t="s">
        <v>136</v>
      </c>
      <c r="O106" s="14" t="s">
        <v>98</v>
      </c>
      <c r="P106" s="14" t="s">
        <v>102</v>
      </c>
      <c r="Q106" s="13" t="s">
        <v>95</v>
      </c>
      <c r="R106" s="13" t="s">
        <v>137</v>
      </c>
      <c r="S106" s="13"/>
    </row>
    <row r="107" spans="1:19" x14ac:dyDescent="0.2">
      <c r="A107" s="13" t="s">
        <v>37</v>
      </c>
      <c r="B107" s="13" t="s">
        <v>96</v>
      </c>
      <c r="C107" s="13"/>
      <c r="D107" s="13"/>
      <c r="E107" s="13"/>
      <c r="F107" s="19">
        <v>0.99923633392926903</v>
      </c>
      <c r="G107" s="19">
        <v>29852.4030189734</v>
      </c>
      <c r="H107" s="19">
        <v>0.99994972095127899</v>
      </c>
      <c r="I107" s="19">
        <v>2030695.7319626701</v>
      </c>
      <c r="J107" s="19"/>
      <c r="K107" s="19"/>
      <c r="L107" s="19"/>
      <c r="M107" s="19"/>
      <c r="N107" s="13" t="s">
        <v>136</v>
      </c>
      <c r="O107" s="14" t="s">
        <v>98</v>
      </c>
      <c r="P107" s="14" t="s">
        <v>94</v>
      </c>
      <c r="Q107" s="13" t="s">
        <v>95</v>
      </c>
      <c r="R107" s="13" t="s">
        <v>138</v>
      </c>
      <c r="S107" s="13"/>
    </row>
    <row r="108" spans="1:19" x14ac:dyDescent="0.2">
      <c r="A108" s="13" t="s">
        <v>38</v>
      </c>
      <c r="B108" s="13" t="s">
        <v>96</v>
      </c>
      <c r="C108" s="13">
        <v>0</v>
      </c>
      <c r="D108" s="13">
        <v>1.2197902180387199</v>
      </c>
      <c r="E108" s="13">
        <v>0.57279999999999998</v>
      </c>
      <c r="F108" s="19">
        <v>0.99963888658670796</v>
      </c>
      <c r="G108" s="19">
        <v>63077.791755218299</v>
      </c>
      <c r="H108" s="19">
        <v>0.99982402332947795</v>
      </c>
      <c r="I108" s="19">
        <v>298902.27418908</v>
      </c>
      <c r="J108" s="19"/>
      <c r="K108" s="19"/>
      <c r="L108" s="19"/>
      <c r="M108" s="19"/>
      <c r="N108" s="13" t="s">
        <v>136</v>
      </c>
      <c r="O108" s="14" t="s">
        <v>98</v>
      </c>
      <c r="P108" s="14" t="s">
        <v>94</v>
      </c>
      <c r="Q108" s="13" t="s">
        <v>95</v>
      </c>
      <c r="R108" s="13" t="s">
        <v>139</v>
      </c>
      <c r="S108" s="13">
        <f>D108/I108</f>
        <v>4.0808997567783756E-6</v>
      </c>
    </row>
    <row r="109" spans="1:19" x14ac:dyDescent="0.2">
      <c r="A109" s="13" t="s">
        <v>39</v>
      </c>
      <c r="B109" s="13" t="s">
        <v>96</v>
      </c>
      <c r="C109" s="13"/>
      <c r="D109" s="13"/>
      <c r="E109" s="13">
        <v>0.407221</v>
      </c>
      <c r="F109" s="19">
        <v>0.99948496939415798</v>
      </c>
      <c r="G109" s="19">
        <v>49407.774942798998</v>
      </c>
      <c r="H109" s="19">
        <v>0.99979888380511805</v>
      </c>
      <c r="I109" s="19">
        <v>181820.852597469</v>
      </c>
      <c r="J109" s="19"/>
      <c r="K109" s="19"/>
      <c r="L109" s="19"/>
      <c r="M109" s="19"/>
      <c r="N109" s="13" t="s">
        <v>136</v>
      </c>
      <c r="O109" s="14" t="s">
        <v>98</v>
      </c>
      <c r="P109" s="14" t="s">
        <v>94</v>
      </c>
      <c r="Q109" s="13" t="s">
        <v>95</v>
      </c>
      <c r="R109" s="13" t="s">
        <v>130</v>
      </c>
      <c r="S109" s="13"/>
    </row>
    <row r="110" spans="1:19" x14ac:dyDescent="0.2">
      <c r="A110" s="13" t="s">
        <v>40</v>
      </c>
      <c r="B110" s="13" t="s">
        <v>96</v>
      </c>
      <c r="C110" s="13">
        <v>0</v>
      </c>
      <c r="D110" s="13">
        <v>4.4017295716005602</v>
      </c>
      <c r="E110" s="13"/>
      <c r="F110" s="19">
        <v>0.99959152745053903</v>
      </c>
      <c r="G110" s="19">
        <v>50506.545536937803</v>
      </c>
      <c r="H110" s="19">
        <v>0.99974860475639804</v>
      </c>
      <c r="I110" s="19">
        <v>88756.475081753801</v>
      </c>
      <c r="J110" s="19"/>
      <c r="K110" s="19"/>
      <c r="L110" s="19"/>
      <c r="M110" s="19"/>
      <c r="N110" s="13" t="s">
        <v>136</v>
      </c>
      <c r="O110" s="14" t="s">
        <v>98</v>
      </c>
      <c r="P110" s="14" t="s">
        <v>94</v>
      </c>
      <c r="Q110" s="13" t="s">
        <v>95</v>
      </c>
      <c r="R110" s="13" t="s">
        <v>140</v>
      </c>
      <c r="S110" s="13">
        <f>D110/I110</f>
        <v>4.9593334655822196E-5</v>
      </c>
    </row>
    <row r="111" spans="1:19" x14ac:dyDescent="0.2">
      <c r="A111" s="13" t="s">
        <v>48</v>
      </c>
      <c r="B111" s="13" t="s">
        <v>134</v>
      </c>
      <c r="C111" s="13">
        <v>0.99634999999999996</v>
      </c>
      <c r="D111" s="13">
        <v>110383.904141426</v>
      </c>
      <c r="E111" s="13">
        <v>1</v>
      </c>
      <c r="F111" s="19">
        <v>1.05638053845225E-3</v>
      </c>
      <c r="G111" s="19">
        <v>25.125438752974201</v>
      </c>
      <c r="H111" s="19">
        <v>1</v>
      </c>
      <c r="I111" s="19">
        <v>1994078.8762898699</v>
      </c>
      <c r="J111" s="19"/>
      <c r="K111" s="19"/>
      <c r="L111" s="19"/>
      <c r="M111" s="19"/>
      <c r="N111" s="13" t="s">
        <v>147</v>
      </c>
      <c r="O111" s="14" t="s">
        <v>98</v>
      </c>
      <c r="P111" s="14" t="s">
        <v>94</v>
      </c>
      <c r="Q111" s="13" t="s">
        <v>148</v>
      </c>
      <c r="R111" s="13" t="s">
        <v>149</v>
      </c>
      <c r="S111" s="13">
        <f>D111/I111</f>
        <v>5.5355836448557821E-2</v>
      </c>
    </row>
    <row r="112" spans="1:19" x14ac:dyDescent="0.2">
      <c r="A112" s="13" t="s">
        <v>49</v>
      </c>
      <c r="B112" s="13" t="s">
        <v>134</v>
      </c>
      <c r="C112" s="13">
        <v>0.45365</v>
      </c>
      <c r="D112" s="13">
        <v>922.54037967478803</v>
      </c>
      <c r="E112" s="13">
        <v>1</v>
      </c>
      <c r="F112" s="19"/>
      <c r="G112" s="19"/>
      <c r="H112" s="19">
        <v>0.95237724690685499</v>
      </c>
      <c r="I112" s="19">
        <v>9575031.6243397593</v>
      </c>
      <c r="J112" s="19"/>
      <c r="K112" s="19"/>
      <c r="L112" s="19"/>
      <c r="M112" s="19"/>
      <c r="N112" s="13" t="s">
        <v>150</v>
      </c>
      <c r="O112" s="14" t="s">
        <v>98</v>
      </c>
      <c r="P112" s="14" t="s">
        <v>94</v>
      </c>
      <c r="Q112" s="15" t="s">
        <v>236</v>
      </c>
      <c r="R112" s="13" t="s">
        <v>145</v>
      </c>
      <c r="S112" s="13">
        <f>D112/I112</f>
        <v>9.6348546497714696E-5</v>
      </c>
    </row>
    <row r="113" spans="1:19" x14ac:dyDescent="0.2">
      <c r="A113" s="13" t="s">
        <v>50</v>
      </c>
      <c r="B113" s="13" t="s">
        <v>96</v>
      </c>
      <c r="C113" s="13">
        <v>6.4899999999999999E-2</v>
      </c>
      <c r="D113" s="13">
        <v>277.63139367193799</v>
      </c>
      <c r="E113" s="13"/>
      <c r="F113" s="19"/>
      <c r="G113" s="19"/>
      <c r="H113" s="19">
        <v>0.93606204445827801</v>
      </c>
      <c r="I113" s="19">
        <v>164949.96690943901</v>
      </c>
      <c r="J113" s="19"/>
      <c r="K113" s="19"/>
      <c r="L113" s="19"/>
      <c r="M113" s="19"/>
      <c r="N113" s="13" t="s">
        <v>151</v>
      </c>
      <c r="O113" s="14" t="s">
        <v>98</v>
      </c>
      <c r="P113" s="14" t="s">
        <v>94</v>
      </c>
      <c r="Q113" s="15" t="s">
        <v>236</v>
      </c>
      <c r="R113" s="13" t="s">
        <v>130</v>
      </c>
      <c r="S113" s="13">
        <f>D113/I113</f>
        <v>1.6831248824946017E-3</v>
      </c>
    </row>
    <row r="114" spans="1:19" x14ac:dyDescent="0.2">
      <c r="A114" s="13" t="s">
        <v>51</v>
      </c>
      <c r="B114" s="13" t="s">
        <v>96</v>
      </c>
      <c r="C114" s="13">
        <v>0</v>
      </c>
      <c r="D114" s="13">
        <v>3.5838250221802901</v>
      </c>
      <c r="E114" s="13"/>
      <c r="F114" s="19"/>
      <c r="G114" s="19"/>
      <c r="H114" s="19">
        <v>0.58049957201774105</v>
      </c>
      <c r="I114" s="19">
        <v>230.79833142840999</v>
      </c>
      <c r="J114" s="19"/>
      <c r="K114" s="19"/>
      <c r="L114" s="19"/>
      <c r="M114" s="19"/>
      <c r="N114" s="13" t="s">
        <v>152</v>
      </c>
      <c r="O114" s="14" t="s">
        <v>98</v>
      </c>
      <c r="P114" s="14" t="s">
        <v>94</v>
      </c>
      <c r="Q114" s="15" t="s">
        <v>236</v>
      </c>
      <c r="R114" s="13" t="s">
        <v>153</v>
      </c>
      <c r="S114" s="13">
        <f>D114/I114</f>
        <v>1.5527950310559053E-2</v>
      </c>
    </row>
    <row r="115" spans="1:19" x14ac:dyDescent="0.2">
      <c r="A115" s="13" t="s">
        <v>52</v>
      </c>
      <c r="B115" s="13" t="s">
        <v>96</v>
      </c>
      <c r="C115" s="13"/>
      <c r="D115" s="13"/>
      <c r="E115" s="13"/>
      <c r="F115" s="19"/>
      <c r="G115" s="19"/>
      <c r="H115" s="19">
        <v>3.1852255336809E-2</v>
      </c>
      <c r="I115" s="19">
        <v>7.2966139989771603</v>
      </c>
      <c r="J115" s="19"/>
      <c r="K115" s="19"/>
      <c r="L115" s="19"/>
      <c r="M115" s="19"/>
      <c r="N115" s="13" t="s">
        <v>154</v>
      </c>
      <c r="O115" s="14" t="s">
        <v>98</v>
      </c>
      <c r="P115" s="14" t="s">
        <v>94</v>
      </c>
      <c r="Q115" s="15" t="s">
        <v>236</v>
      </c>
      <c r="R115" s="13" t="s">
        <v>155</v>
      </c>
      <c r="S115" s="13"/>
    </row>
    <row r="116" spans="1:19" x14ac:dyDescent="0.2">
      <c r="A116" s="19" t="s">
        <v>208</v>
      </c>
      <c r="B116" s="19"/>
      <c r="C116" s="19"/>
      <c r="D116" s="19"/>
      <c r="E116" s="19"/>
      <c r="F116" s="19"/>
      <c r="G116" s="19"/>
      <c r="H116" s="19">
        <v>1</v>
      </c>
      <c r="I116" s="19">
        <v>2745416.1554287602</v>
      </c>
      <c r="J116" s="19"/>
      <c r="K116" s="19"/>
      <c r="L116" s="19"/>
      <c r="M116" s="19"/>
      <c r="N116" s="19" t="s">
        <v>217</v>
      </c>
      <c r="O116" s="19" t="s">
        <v>98</v>
      </c>
      <c r="P116" s="19" t="s">
        <v>94</v>
      </c>
      <c r="Q116" s="15" t="s">
        <v>226</v>
      </c>
      <c r="R116" s="19" t="str">
        <f>RIGHT(N116,LEN(N116)-3)</f>
        <v>1*10e10</v>
      </c>
      <c r="S116" s="13"/>
    </row>
    <row r="117" spans="1:19" x14ac:dyDescent="0.2">
      <c r="A117" s="19" t="s">
        <v>209</v>
      </c>
      <c r="B117" s="19"/>
      <c r="C117" s="19"/>
      <c r="D117" s="19"/>
      <c r="E117" s="19"/>
      <c r="F117" s="19"/>
      <c r="G117" s="19"/>
      <c r="H117" s="19">
        <v>0.99906983759867196</v>
      </c>
      <c r="I117" s="19">
        <v>16435.876569941502</v>
      </c>
      <c r="J117" s="19"/>
      <c r="K117" s="19"/>
      <c r="L117" s="19"/>
      <c r="M117" s="19"/>
      <c r="N117" s="19" t="s">
        <v>218</v>
      </c>
      <c r="O117" s="19" t="s">
        <v>98</v>
      </c>
      <c r="P117" s="19" t="s">
        <v>94</v>
      </c>
      <c r="Q117" s="15" t="s">
        <v>226</v>
      </c>
      <c r="R117" s="19" t="str">
        <f>RIGHT(N117,LEN(N117)-3)</f>
        <v>1*10e8(1)</v>
      </c>
      <c r="S117" s="13"/>
    </row>
    <row r="118" spans="1:19" x14ac:dyDescent="0.2">
      <c r="A118" s="19" t="s">
        <v>210</v>
      </c>
      <c r="B118" s="19"/>
      <c r="C118" s="19"/>
      <c r="D118" s="19"/>
      <c r="E118" s="19"/>
      <c r="F118" s="19"/>
      <c r="G118" s="19"/>
      <c r="H118" s="19">
        <v>0.87715959737593197</v>
      </c>
      <c r="I118" s="19">
        <v>1361.6317488031</v>
      </c>
      <c r="J118" s="19"/>
      <c r="K118" s="19"/>
      <c r="L118" s="19"/>
      <c r="M118" s="19"/>
      <c r="N118" s="19" t="s">
        <v>219</v>
      </c>
      <c r="O118" s="19" t="s">
        <v>98</v>
      </c>
      <c r="P118" s="19" t="s">
        <v>94</v>
      </c>
      <c r="Q118" s="15" t="s">
        <v>226</v>
      </c>
      <c r="R118" s="19" t="str">
        <f>RIGHT(N118,LEN(N118)-3)</f>
        <v>1*10e8(2)</v>
      </c>
      <c r="S118" s="13"/>
    </row>
    <row r="119" spans="1:19" x14ac:dyDescent="0.2">
      <c r="A119" s="19" t="s">
        <v>211</v>
      </c>
      <c r="B119" s="19"/>
      <c r="C119" s="19"/>
      <c r="D119" s="19"/>
      <c r="E119" s="19"/>
      <c r="F119" s="19"/>
      <c r="G119" s="19"/>
      <c r="H119" s="19">
        <v>0.93296942684728401</v>
      </c>
      <c r="I119" s="19">
        <v>1488.6183223733999</v>
      </c>
      <c r="J119" s="19"/>
      <c r="K119" s="19"/>
      <c r="L119" s="19"/>
      <c r="M119" s="19"/>
      <c r="N119" s="19" t="s">
        <v>220</v>
      </c>
      <c r="O119" s="19" t="s">
        <v>98</v>
      </c>
      <c r="P119" s="19" t="s">
        <v>94</v>
      </c>
      <c r="Q119" s="15" t="s">
        <v>226</v>
      </c>
      <c r="R119" s="19" t="str">
        <f>RIGHT(N119,LEN(N119)-3)</f>
        <v>1*10e7(1)</v>
      </c>
      <c r="S119" s="13"/>
    </row>
    <row r="120" spans="1:19" x14ac:dyDescent="0.2">
      <c r="A120" s="19" t="s">
        <v>212</v>
      </c>
      <c r="B120" s="19"/>
      <c r="C120" s="19"/>
      <c r="D120" s="19"/>
      <c r="E120" s="19"/>
      <c r="F120" s="19"/>
      <c r="G120" s="19"/>
      <c r="H120" s="19">
        <v>0.25833187269950098</v>
      </c>
      <c r="I120" s="19">
        <v>145.46512473634399</v>
      </c>
      <c r="J120" s="19"/>
      <c r="K120" s="19"/>
      <c r="L120" s="19"/>
      <c r="M120" s="19"/>
      <c r="N120" s="19" t="s">
        <v>221</v>
      </c>
      <c r="O120" s="19" t="s">
        <v>98</v>
      </c>
      <c r="P120" s="19" t="s">
        <v>94</v>
      </c>
      <c r="Q120" s="15" t="s">
        <v>226</v>
      </c>
      <c r="R120" s="19" t="str">
        <f>RIGHT(N120,LEN(N120)-3)</f>
        <v>1*10e7(2)</v>
      </c>
      <c r="S120" s="13"/>
    </row>
    <row r="121" spans="1:19" x14ac:dyDescent="0.2">
      <c r="A121" s="19" t="s">
        <v>213</v>
      </c>
      <c r="B121" s="19"/>
      <c r="C121" s="19"/>
      <c r="D121" s="19"/>
      <c r="E121" s="19"/>
      <c r="F121" s="19"/>
      <c r="G121" s="19"/>
      <c r="H121" s="19">
        <v>0.28867967048100701</v>
      </c>
      <c r="I121" s="19">
        <v>190.80405972330101</v>
      </c>
      <c r="J121" s="19"/>
      <c r="K121" s="19"/>
      <c r="L121" s="19"/>
      <c r="M121" s="19"/>
      <c r="N121" s="19" t="s">
        <v>222</v>
      </c>
      <c r="O121" s="19" t="s">
        <v>98</v>
      </c>
      <c r="P121" s="19" t="s">
        <v>94</v>
      </c>
      <c r="Q121" s="15" t="s">
        <v>226</v>
      </c>
      <c r="R121" s="19" t="str">
        <f>RIGHT(N121,LEN(N121)-3)</f>
        <v>1*10e6(1)</v>
      </c>
      <c r="S121" s="13"/>
    </row>
    <row r="122" spans="1:19" x14ac:dyDescent="0.2">
      <c r="A122" s="19" t="s">
        <v>214</v>
      </c>
      <c r="B122" s="19"/>
      <c r="C122" s="19"/>
      <c r="D122" s="19"/>
      <c r="E122" s="19">
        <v>0.65039999999999998</v>
      </c>
      <c r="F122" s="19"/>
      <c r="G122" s="19"/>
      <c r="H122" s="19">
        <v>2.9958758073301599E-2</v>
      </c>
      <c r="I122" s="19">
        <v>14.8064866230796</v>
      </c>
      <c r="J122" s="19"/>
      <c r="K122" s="19"/>
      <c r="L122" s="19"/>
      <c r="M122" s="19"/>
      <c r="N122" s="19" t="s">
        <v>223</v>
      </c>
      <c r="O122" s="19" t="s">
        <v>98</v>
      </c>
      <c r="P122" s="19" t="s">
        <v>94</v>
      </c>
      <c r="Q122" s="15" t="s">
        <v>226</v>
      </c>
      <c r="R122" s="19" t="str">
        <f>RIGHT(N122,LEN(N122)-3)</f>
        <v>1*10e6(2)</v>
      </c>
      <c r="S122" s="13"/>
    </row>
    <row r="123" spans="1:19" x14ac:dyDescent="0.2">
      <c r="A123" s="19" t="s">
        <v>215</v>
      </c>
      <c r="B123" s="19"/>
      <c r="C123" s="19"/>
      <c r="D123" s="19"/>
      <c r="E123" s="19"/>
      <c r="F123" s="19"/>
      <c r="G123" s="19"/>
      <c r="H123" s="19">
        <v>3.60330578512396E-2</v>
      </c>
      <c r="I123" s="19">
        <v>5.0112898095296403</v>
      </c>
      <c r="J123" s="19"/>
      <c r="K123" s="19"/>
      <c r="L123" s="19"/>
      <c r="M123" s="19"/>
      <c r="N123" s="19" t="s">
        <v>224</v>
      </c>
      <c r="O123" s="19" t="s">
        <v>98</v>
      </c>
      <c r="P123" s="19" t="s">
        <v>94</v>
      </c>
      <c r="Q123" s="15" t="s">
        <v>226</v>
      </c>
      <c r="R123" s="19" t="str">
        <f>RIGHT(N123,LEN(N123)-3)</f>
        <v>1*10e5(1)</v>
      </c>
      <c r="S123" s="13"/>
    </row>
    <row r="124" spans="1:19" x14ac:dyDescent="0.2">
      <c r="A124" s="19" t="s">
        <v>216</v>
      </c>
      <c r="B124" s="19"/>
      <c r="C124" s="19"/>
      <c r="D124" s="19"/>
      <c r="E124" s="19"/>
      <c r="F124" s="19"/>
      <c r="G124" s="19"/>
      <c r="H124" s="19">
        <v>0.99788827995374296</v>
      </c>
      <c r="I124" s="19">
        <v>8916.8644547038493</v>
      </c>
      <c r="J124" s="19"/>
      <c r="K124" s="19"/>
      <c r="L124" s="19"/>
      <c r="M124" s="19"/>
      <c r="N124" s="19" t="s">
        <v>225</v>
      </c>
      <c r="O124" s="19" t="s">
        <v>98</v>
      </c>
      <c r="P124" s="19" t="s">
        <v>94</v>
      </c>
      <c r="Q124" s="15" t="s">
        <v>226</v>
      </c>
      <c r="R124" s="19" t="str">
        <f>RIGHT(N124,LEN(N124)-3)</f>
        <v>1*10e5(2)</v>
      </c>
      <c r="S124" s="13"/>
    </row>
  </sheetData>
  <autoFilter ref="A1:S101" xr:uid="{00000000-0009-0000-0000-000000000000}">
    <sortState xmlns:xlrd2="http://schemas.microsoft.com/office/spreadsheetml/2017/richdata2" ref="A2:S124">
      <sortCondition ref="O1:O124"/>
    </sortState>
  </autoFilter>
  <sortState xmlns:xlrd2="http://schemas.microsoft.com/office/spreadsheetml/2017/richdata2" ref="C126:D141">
    <sortCondition ref="C126:C141"/>
  </sortState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ecoli_results</vt:lpstr>
      <vt:lpstr>ecoli_results!_FilterDatabase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2019-10-30T18:23:55Z</dcterms:created>
  <dcterms:modified xsi:type="dcterms:W3CDTF">2019-12-17T05:15:53Z</dcterms:modified>
</cp:coreProperties>
</file>