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00" yWindow="-280" windowWidth="16120" windowHeight="11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1" i="1"/>
  <c r="C99"/>
  <c r="D99"/>
  <c r="B99"/>
  <c r="D98"/>
  <c r="C98"/>
  <c r="B98"/>
  <c r="D97"/>
  <c r="C97"/>
  <c r="B97"/>
  <c r="G97"/>
  <c r="D96"/>
  <c r="C96"/>
  <c r="B96"/>
  <c r="D95"/>
  <c r="C95"/>
  <c r="B95"/>
  <c r="D94"/>
  <c r="C94"/>
  <c r="B9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13"/>
  <c r="B12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43"/>
  <c r="A44"/>
  <c r="A45"/>
  <c r="A46"/>
  <c r="A47"/>
  <c r="A48"/>
  <c r="A49"/>
  <c r="A50"/>
  <c r="A51"/>
  <c r="A52"/>
  <c r="A53"/>
  <c r="A54"/>
  <c r="A55"/>
  <c r="A56"/>
  <c r="A57"/>
  <c r="A58"/>
  <c r="A59"/>
  <c r="A32"/>
  <c r="A33"/>
  <c r="A34"/>
  <c r="A35"/>
  <c r="A36"/>
  <c r="A37"/>
  <c r="A38"/>
  <c r="A39"/>
  <c r="A40"/>
  <c r="A41"/>
  <c r="A4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13"/>
  <c r="F99"/>
  <c r="G86"/>
  <c r="G96"/>
  <c r="G95"/>
  <c r="G92"/>
  <c r="A202"/>
  <c r="A201"/>
  <c r="A159"/>
  <c r="A160"/>
  <c r="A161"/>
  <c r="A162"/>
  <c r="A163"/>
  <c r="A164"/>
  <c r="A165"/>
  <c r="A166"/>
  <c r="A167"/>
  <c r="A168"/>
  <c r="A169"/>
  <c r="A170"/>
  <c r="E170"/>
  <c r="A171"/>
  <c r="E171"/>
  <c r="A172"/>
  <c r="E172"/>
  <c r="A173"/>
  <c r="E173"/>
  <c r="A174"/>
  <c r="E174"/>
  <c r="A175"/>
  <c r="E175"/>
  <c r="A176"/>
  <c r="E176"/>
  <c r="A177"/>
  <c r="E177"/>
  <c r="A178"/>
  <c r="E178"/>
  <c r="A179"/>
  <c r="E179"/>
  <c r="A180"/>
  <c r="E180"/>
  <c r="K8"/>
  <c r="I6"/>
  <c r="K9"/>
  <c r="K10"/>
  <c r="I8"/>
  <c r="K11"/>
  <c r="I9"/>
  <c r="K40"/>
  <c r="I10"/>
  <c r="K41"/>
  <c r="K42"/>
  <c r="I40"/>
  <c r="K43"/>
  <c r="I41"/>
  <c r="K52"/>
  <c r="I42"/>
  <c r="K53"/>
  <c r="I43"/>
  <c r="K54"/>
  <c r="I52"/>
  <c r="K55"/>
  <c r="I53"/>
  <c r="K56"/>
  <c r="I54"/>
  <c r="K57"/>
  <c r="K58"/>
  <c r="I56"/>
  <c r="K59"/>
  <c r="I57"/>
  <c r="K79"/>
  <c r="I58"/>
  <c r="K81"/>
  <c r="I59"/>
  <c r="K82"/>
  <c r="I79"/>
  <c r="K83"/>
  <c r="I81"/>
  <c r="K84"/>
  <c r="I82"/>
  <c r="K85"/>
  <c r="I83"/>
  <c r="K86"/>
  <c r="I84"/>
  <c r="K87"/>
  <c r="K7"/>
  <c r="K5"/>
  <c r="K4"/>
  <c r="I85"/>
  <c r="I86"/>
  <c r="I87"/>
  <c r="I88"/>
  <c r="K88"/>
  <c r="J5"/>
  <c r="J6"/>
  <c r="J7"/>
  <c r="J8"/>
  <c r="J9"/>
  <c r="J10"/>
  <c r="J11"/>
  <c r="J40"/>
  <c r="J41"/>
  <c r="J42"/>
  <c r="J43"/>
  <c r="J52"/>
  <c r="J53"/>
  <c r="J54"/>
  <c r="J55"/>
  <c r="J56"/>
  <c r="J57"/>
  <c r="J58"/>
  <c r="J59"/>
  <c r="J79"/>
  <c r="J81"/>
  <c r="J82"/>
  <c r="J83"/>
  <c r="J84"/>
  <c r="J85"/>
  <c r="J86"/>
  <c r="J87"/>
  <c r="J88"/>
  <c r="H5"/>
  <c r="H6"/>
  <c r="H7"/>
  <c r="H8"/>
  <c r="H9"/>
  <c r="H10"/>
  <c r="H11"/>
  <c r="H40"/>
  <c r="H41"/>
  <c r="H42"/>
  <c r="H43"/>
  <c r="H52"/>
  <c r="H53"/>
  <c r="H54"/>
  <c r="H55"/>
  <c r="H56"/>
  <c r="H57"/>
  <c r="H58"/>
  <c r="H59"/>
  <c r="H79"/>
  <c r="H81"/>
  <c r="H82"/>
  <c r="H83"/>
  <c r="H84"/>
  <c r="H85"/>
  <c r="H86"/>
  <c r="H87"/>
  <c r="H88"/>
  <c r="G8"/>
  <c r="G6"/>
  <c r="G5"/>
  <c r="B5"/>
  <c r="B6"/>
  <c r="B7"/>
  <c r="G7"/>
  <c r="B8"/>
  <c r="B9"/>
  <c r="G9"/>
  <c r="A136"/>
  <c r="B137"/>
  <c r="B115"/>
  <c r="C115"/>
  <c r="D115"/>
  <c r="D131"/>
  <c r="E115"/>
  <c r="E131"/>
  <c r="F115"/>
  <c r="F131"/>
  <c r="G115"/>
  <c r="G131"/>
  <c r="A119"/>
  <c r="A120"/>
  <c r="A125"/>
  <c r="F185"/>
  <c r="F186"/>
  <c r="D185"/>
  <c r="E185"/>
  <c r="F187"/>
  <c r="D186"/>
  <c r="E186"/>
  <c r="F188"/>
  <c r="D187"/>
  <c r="E187"/>
  <c r="F189"/>
  <c r="D188"/>
  <c r="E188"/>
  <c r="F190"/>
  <c r="D189"/>
  <c r="E189"/>
  <c r="F191"/>
  <c r="D190"/>
  <c r="E190"/>
  <c r="F192"/>
  <c r="D191"/>
  <c r="E191"/>
  <c r="F193"/>
  <c r="D192"/>
  <c r="E192"/>
  <c r="F194"/>
  <c r="D193"/>
  <c r="E193"/>
  <c r="F195"/>
  <c r="D194"/>
  <c r="E194"/>
  <c r="D195"/>
  <c r="E195"/>
  <c r="F184"/>
  <c r="D184"/>
  <c r="E184"/>
  <c r="E159"/>
  <c r="E160"/>
  <c r="E161"/>
  <c r="E162"/>
  <c r="E163"/>
  <c r="E164"/>
  <c r="E165"/>
  <c r="E166"/>
  <c r="E167"/>
  <c r="E168"/>
  <c r="E169"/>
  <c r="E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58"/>
  <c r="B141"/>
  <c r="B143"/>
  <c r="C141"/>
  <c r="C143"/>
  <c r="B146"/>
  <c r="A149"/>
  <c r="B147"/>
  <c r="B148"/>
  <c r="D140"/>
  <c r="B131"/>
  <c r="B132"/>
  <c r="B133"/>
  <c r="D135"/>
  <c r="E135"/>
  <c r="C125"/>
  <c r="D125"/>
  <c r="E125"/>
  <c r="F125"/>
  <c r="G125"/>
  <c r="A121"/>
  <c r="A126"/>
  <c r="A122"/>
  <c r="A127"/>
  <c r="B120"/>
  <c r="B121"/>
  <c r="B122"/>
  <c r="B119"/>
  <c r="C119"/>
  <c r="D119"/>
  <c r="E119"/>
  <c r="D93"/>
  <c r="D92"/>
  <c r="B89"/>
  <c r="C89"/>
  <c r="D89"/>
  <c r="D88"/>
  <c r="D87"/>
  <c r="D86"/>
  <c r="D85"/>
  <c r="D84"/>
  <c r="D83"/>
  <c r="B10"/>
</calcChain>
</file>

<file path=xl/sharedStrings.xml><?xml version="1.0" encoding="utf-8"?>
<sst xmlns="http://schemas.openxmlformats.org/spreadsheetml/2006/main" count="25" uniqueCount="17">
  <si>
    <t>n:</t>
    <phoneticPr fontId="1" type="noConversion"/>
  </si>
  <si>
    <t>RSA</t>
    <phoneticPr fontId="1" type="noConversion"/>
  </si>
  <si>
    <t>p</t>
    <phoneticPr fontId="1" type="noConversion"/>
  </si>
  <si>
    <t>q</t>
    <phoneticPr fontId="1" type="noConversion"/>
  </si>
  <si>
    <t>n</t>
    <phoneticPr fontId="1" type="noConversion"/>
  </si>
  <si>
    <t>e</t>
    <phoneticPr fontId="1" type="noConversion"/>
  </si>
  <si>
    <t>phi(n)</t>
    <phoneticPr fontId="1" type="noConversion"/>
  </si>
  <si>
    <t>d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</si>
  <si>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</si>
  <si>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</si>
  <si>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</si>
  <si>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</si>
  <si>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</si>
  <si>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</si>
  <si>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2P(x)</t>
    <phoneticPr fontId="1" type="noConversion"/>
  </si>
  <si>
    <t>2P(y)</t>
    <phoneticPr fontId="1" type="noConversion"/>
  </si>
  <si>
    <t>lambda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</si>
</sst>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sz val="11"/>
      <name val="Cambri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2"/>
  <sheetViews>
    <sheetView tabSelected="1" showRuler="0" view="pageLayout" topLeftCell="A88" workbookViewId="0">
      <selection activeCell="E102" sqref="E102"/>
    </sheetView>
  </sheetViews>
  <sheetFormatPr baseColWidth="10" defaultRowHeight="13"/>
  <cols>
    <col min="1" max="1" width="12.85546875" customWidth="1"/>
    <col min="2" max="2" width="9.5703125" customWidth="1"/>
    <col min="3" max="3" width="7.42578125" customWidth="1"/>
    <col min="4" max="5" width="9.28515625" customWidth="1"/>
    <col min="6" max="6" width="7.85546875" customWidth="1"/>
  </cols>
  <sheetData>
    <row r="1" spans="1:11">
      <c r="A1" s="1">
        <v>3467</v>
      </c>
      <c r="C1">
        <v>73</v>
      </c>
    </row>
    <row r="4" spans="1:11">
      <c r="A4">
        <v>1</v>
      </c>
      <c r="B4">
        <v>5</v>
      </c>
      <c r="H4">
        <v>1</v>
      </c>
      <c r="I4">
        <v>5</v>
      </c>
      <c r="J4">
        <v>30</v>
      </c>
      <c r="K4">
        <f>MOD(2049*5, 3457)</f>
        <v>3331</v>
      </c>
    </row>
    <row r="5" spans="1:11">
      <c r="A5">
        <v>2</v>
      </c>
      <c r="B5">
        <f>MOD(B4*B4,$A$1)</f>
        <v>25</v>
      </c>
      <c r="C5">
        <v>1</v>
      </c>
      <c r="G5">
        <f>MOD(5*25*125,3467)</f>
        <v>1757</v>
      </c>
      <c r="H5">
        <f>H4+1</f>
        <v>2</v>
      </c>
      <c r="I5">
        <v>25</v>
      </c>
      <c r="J5">
        <f>J4+1</f>
        <v>31</v>
      </c>
      <c r="K5">
        <f>MOD(3331*5,3457)</f>
        <v>2827</v>
      </c>
    </row>
    <row r="6" spans="1:11">
      <c r="A6">
        <v>4</v>
      </c>
      <c r="B6">
        <f t="shared" ref="B6:B10" si="0">MOD(B5*B5,$A$1)</f>
        <v>625</v>
      </c>
      <c r="G6">
        <f>MOD(1757*625,3467)</f>
        <v>2553</v>
      </c>
      <c r="H6">
        <f t="shared" ref="H6:H88" si="1">H5+1</f>
        <v>3</v>
      </c>
      <c r="I6">
        <f>MOD(I4*I5,3457)</f>
        <v>125</v>
      </c>
      <c r="J6">
        <f t="shared" ref="J6:J88" si="2">J5+1</f>
        <v>32</v>
      </c>
      <c r="K6">
        <v>685</v>
      </c>
    </row>
    <row r="7" spans="1:11">
      <c r="A7">
        <v>8</v>
      </c>
      <c r="B7">
        <f t="shared" si="0"/>
        <v>2321</v>
      </c>
      <c r="C7">
        <v>1</v>
      </c>
      <c r="G7">
        <f t="shared" ref="G7:G9" si="3">MOD(G6*B7,3467)</f>
        <v>410</v>
      </c>
      <c r="H7">
        <f t="shared" si="1"/>
        <v>4</v>
      </c>
      <c r="I7">
        <v>625</v>
      </c>
      <c r="J7">
        <f t="shared" si="2"/>
        <v>33</v>
      </c>
      <c r="K7">
        <f>MOD(685*I4,3457)</f>
        <v>3425</v>
      </c>
    </row>
    <row r="8" spans="1:11">
      <c r="A8">
        <v>16</v>
      </c>
      <c r="B8">
        <f t="shared" si="0"/>
        <v>2790</v>
      </c>
      <c r="C8">
        <v>1</v>
      </c>
      <c r="G8">
        <f>MOD(410*2321,3467)</f>
        <v>1652</v>
      </c>
      <c r="H8">
        <f t="shared" si="1"/>
        <v>5</v>
      </c>
      <c r="I8">
        <f>MOD(I7*I4,3457)</f>
        <v>3125</v>
      </c>
      <c r="J8">
        <f t="shared" si="2"/>
        <v>34</v>
      </c>
      <c r="K8">
        <f t="shared" ref="K8:K87" si="4">MOD(685*I5,3457)</f>
        <v>3297</v>
      </c>
    </row>
    <row r="9" spans="1:11">
      <c r="A9">
        <v>32</v>
      </c>
      <c r="B9">
        <f t="shared" si="0"/>
        <v>685</v>
      </c>
      <c r="C9">
        <v>1</v>
      </c>
      <c r="G9">
        <f t="shared" si="3"/>
        <v>1378</v>
      </c>
      <c r="H9">
        <f t="shared" si="1"/>
        <v>6</v>
      </c>
      <c r="I9">
        <f>MOD(I7*I5,3457)</f>
        <v>1797</v>
      </c>
      <c r="J9">
        <f t="shared" si="2"/>
        <v>35</v>
      </c>
      <c r="K9">
        <f t="shared" si="4"/>
        <v>2657</v>
      </c>
    </row>
    <row r="10" spans="1:11">
      <c r="A10">
        <v>64</v>
      </c>
      <c r="B10">
        <f t="shared" si="0"/>
        <v>1180</v>
      </c>
      <c r="H10">
        <f t="shared" si="1"/>
        <v>7</v>
      </c>
      <c r="I10">
        <f>MOD(I9*5,3457)</f>
        <v>2071</v>
      </c>
      <c r="J10">
        <f t="shared" si="2"/>
        <v>36</v>
      </c>
      <c r="K10">
        <f t="shared" si="4"/>
        <v>2914</v>
      </c>
    </row>
    <row r="11" spans="1:11">
      <c r="H11">
        <f t="shared" si="1"/>
        <v>8</v>
      </c>
      <c r="I11">
        <v>2321</v>
      </c>
      <c r="J11">
        <f t="shared" si="2"/>
        <v>37</v>
      </c>
      <c r="K11">
        <f t="shared" si="4"/>
        <v>742</v>
      </c>
    </row>
    <row r="12" spans="1:11">
      <c r="A12">
        <v>1</v>
      </c>
      <c r="B12">
        <f>5</f>
        <v>5</v>
      </c>
    </row>
    <row r="13" spans="1:11">
      <c r="A13">
        <f>A12+1</f>
        <v>2</v>
      </c>
      <c r="B13">
        <f>MOD(5*B12,3467)</f>
        <v>25</v>
      </c>
    </row>
    <row r="14" spans="1:11">
      <c r="A14">
        <f t="shared" ref="A14:A77" si="5">A13+1</f>
        <v>3</v>
      </c>
      <c r="B14">
        <f t="shared" ref="B14:B69" si="6">MOD(5*B13,3467)</f>
        <v>125</v>
      </c>
    </row>
    <row r="15" spans="1:11">
      <c r="A15">
        <f t="shared" si="5"/>
        <v>4</v>
      </c>
      <c r="B15">
        <f t="shared" si="6"/>
        <v>625</v>
      </c>
    </row>
    <row r="16" spans="1:11">
      <c r="A16">
        <f t="shared" si="5"/>
        <v>5</v>
      </c>
      <c r="B16">
        <f t="shared" si="6"/>
        <v>3125</v>
      </c>
    </row>
    <row r="17" spans="1:2">
      <c r="A17">
        <f t="shared" si="5"/>
        <v>6</v>
      </c>
      <c r="B17">
        <f t="shared" si="6"/>
        <v>1757</v>
      </c>
    </row>
    <row r="18" spans="1:2">
      <c r="A18">
        <f t="shared" si="5"/>
        <v>7</v>
      </c>
      <c r="B18">
        <f t="shared" si="6"/>
        <v>1851</v>
      </c>
    </row>
    <row r="19" spans="1:2">
      <c r="A19">
        <f t="shared" si="5"/>
        <v>8</v>
      </c>
      <c r="B19">
        <f t="shared" si="6"/>
        <v>2321</v>
      </c>
    </row>
    <row r="20" spans="1:2">
      <c r="A20">
        <f t="shared" si="5"/>
        <v>9</v>
      </c>
      <c r="B20">
        <f t="shared" si="6"/>
        <v>1204</v>
      </c>
    </row>
    <row r="21" spans="1:2">
      <c r="A21">
        <f t="shared" si="5"/>
        <v>10</v>
      </c>
      <c r="B21">
        <f t="shared" si="6"/>
        <v>2553</v>
      </c>
    </row>
    <row r="22" spans="1:2">
      <c r="A22">
        <f t="shared" si="5"/>
        <v>11</v>
      </c>
      <c r="B22">
        <f t="shared" si="6"/>
        <v>2364</v>
      </c>
    </row>
    <row r="23" spans="1:2">
      <c r="A23">
        <f t="shared" si="5"/>
        <v>12</v>
      </c>
      <c r="B23">
        <f t="shared" si="6"/>
        <v>1419</v>
      </c>
    </row>
    <row r="24" spans="1:2">
      <c r="A24">
        <f t="shared" si="5"/>
        <v>13</v>
      </c>
      <c r="B24">
        <f t="shared" si="6"/>
        <v>161</v>
      </c>
    </row>
    <row r="25" spans="1:2">
      <c r="A25">
        <f t="shared" si="5"/>
        <v>14</v>
      </c>
      <c r="B25">
        <f t="shared" si="6"/>
        <v>805</v>
      </c>
    </row>
    <row r="26" spans="1:2">
      <c r="A26">
        <f t="shared" si="5"/>
        <v>15</v>
      </c>
      <c r="B26">
        <f t="shared" si="6"/>
        <v>558</v>
      </c>
    </row>
    <row r="27" spans="1:2">
      <c r="A27">
        <f t="shared" si="5"/>
        <v>16</v>
      </c>
      <c r="B27">
        <f t="shared" si="6"/>
        <v>2790</v>
      </c>
    </row>
    <row r="28" spans="1:2">
      <c r="A28">
        <f t="shared" si="5"/>
        <v>17</v>
      </c>
      <c r="B28">
        <f t="shared" si="6"/>
        <v>82</v>
      </c>
    </row>
    <row r="29" spans="1:2">
      <c r="A29">
        <f t="shared" si="5"/>
        <v>18</v>
      </c>
      <c r="B29">
        <f t="shared" si="6"/>
        <v>410</v>
      </c>
    </row>
    <row r="30" spans="1:2">
      <c r="A30">
        <f t="shared" si="5"/>
        <v>19</v>
      </c>
      <c r="B30">
        <f t="shared" si="6"/>
        <v>2050</v>
      </c>
    </row>
    <row r="31" spans="1:2">
      <c r="A31">
        <f t="shared" si="5"/>
        <v>20</v>
      </c>
      <c r="B31">
        <f t="shared" si="6"/>
        <v>3316</v>
      </c>
    </row>
    <row r="32" spans="1:2">
      <c r="A32">
        <f t="shared" si="5"/>
        <v>21</v>
      </c>
      <c r="B32">
        <f t="shared" si="6"/>
        <v>2712</v>
      </c>
    </row>
    <row r="33" spans="1:11">
      <c r="A33">
        <f t="shared" si="5"/>
        <v>22</v>
      </c>
      <c r="B33">
        <f t="shared" si="6"/>
        <v>3159</v>
      </c>
    </row>
    <row r="34" spans="1:11">
      <c r="A34">
        <f t="shared" si="5"/>
        <v>23</v>
      </c>
      <c r="B34">
        <f t="shared" si="6"/>
        <v>1927</v>
      </c>
    </row>
    <row r="35" spans="1:11">
      <c r="A35">
        <f t="shared" si="5"/>
        <v>24</v>
      </c>
      <c r="B35">
        <f t="shared" si="6"/>
        <v>2701</v>
      </c>
    </row>
    <row r="36" spans="1:11">
      <c r="A36">
        <f t="shared" si="5"/>
        <v>25</v>
      </c>
      <c r="B36">
        <f t="shared" si="6"/>
        <v>3104</v>
      </c>
    </row>
    <row r="37" spans="1:11">
      <c r="A37">
        <f t="shared" si="5"/>
        <v>26</v>
      </c>
      <c r="B37">
        <f t="shared" si="6"/>
        <v>1652</v>
      </c>
    </row>
    <row r="38" spans="1:11">
      <c r="A38">
        <f t="shared" si="5"/>
        <v>27</v>
      </c>
      <c r="B38">
        <f t="shared" si="6"/>
        <v>1326</v>
      </c>
    </row>
    <row r="39" spans="1:11">
      <c r="A39">
        <f t="shared" si="5"/>
        <v>28</v>
      </c>
      <c r="B39">
        <f t="shared" si="6"/>
        <v>3163</v>
      </c>
    </row>
    <row r="40" spans="1:11">
      <c r="A40">
        <f t="shared" si="5"/>
        <v>29</v>
      </c>
      <c r="B40">
        <f t="shared" si="6"/>
        <v>1947</v>
      </c>
      <c r="H40">
        <f>H11+1</f>
        <v>9</v>
      </c>
      <c r="I40">
        <f>MOD(2321*5,3457)</f>
        <v>1234</v>
      </c>
      <c r="J40">
        <f>J11+1</f>
        <v>38</v>
      </c>
      <c r="K40">
        <f>MOD(685*I9,3457)</f>
        <v>253</v>
      </c>
    </row>
    <row r="41" spans="1:11">
      <c r="A41">
        <f t="shared" si="5"/>
        <v>30</v>
      </c>
      <c r="B41">
        <f t="shared" si="6"/>
        <v>2801</v>
      </c>
      <c r="H41">
        <f t="shared" si="1"/>
        <v>10</v>
      </c>
      <c r="I41">
        <f>MOD(I5*I11,3457)</f>
        <v>2713</v>
      </c>
      <c r="J41">
        <f t="shared" si="2"/>
        <v>39</v>
      </c>
      <c r="K41">
        <f>MOD(685*I10,3457)</f>
        <v>1265</v>
      </c>
    </row>
    <row r="42" spans="1:11">
      <c r="A42">
        <f t="shared" si="5"/>
        <v>31</v>
      </c>
      <c r="B42">
        <f t="shared" si="6"/>
        <v>137</v>
      </c>
      <c r="H42">
        <f t="shared" si="1"/>
        <v>11</v>
      </c>
      <c r="I42">
        <f>MOD(2713*I4,3457)</f>
        <v>3194</v>
      </c>
      <c r="J42">
        <f t="shared" si="2"/>
        <v>40</v>
      </c>
      <c r="K42">
        <f>MOD(685*I11,3457)</f>
        <v>3122</v>
      </c>
    </row>
    <row r="43" spans="1:11">
      <c r="A43">
        <f t="shared" si="5"/>
        <v>32</v>
      </c>
      <c r="B43">
        <f t="shared" si="6"/>
        <v>685</v>
      </c>
      <c r="H43">
        <f t="shared" si="1"/>
        <v>12</v>
      </c>
      <c r="I43">
        <f t="shared" ref="I43" si="7">MOD(2713*I5,3457)</f>
        <v>2142</v>
      </c>
      <c r="J43">
        <f t="shared" si="2"/>
        <v>41</v>
      </c>
      <c r="K43">
        <f t="shared" si="4"/>
        <v>1782</v>
      </c>
    </row>
    <row r="44" spans="1:11">
      <c r="A44">
        <f t="shared" si="5"/>
        <v>33</v>
      </c>
      <c r="B44">
        <f t="shared" si="6"/>
        <v>3425</v>
      </c>
    </row>
    <row r="45" spans="1:11">
      <c r="A45">
        <f t="shared" si="5"/>
        <v>34</v>
      </c>
      <c r="B45">
        <f t="shared" si="6"/>
        <v>3257</v>
      </c>
    </row>
    <row r="46" spans="1:11">
      <c r="A46">
        <f t="shared" si="5"/>
        <v>35</v>
      </c>
      <c r="B46">
        <f t="shared" si="6"/>
        <v>2417</v>
      </c>
    </row>
    <row r="47" spans="1:11">
      <c r="A47">
        <f t="shared" si="5"/>
        <v>36</v>
      </c>
      <c r="B47">
        <f t="shared" si="6"/>
        <v>1684</v>
      </c>
    </row>
    <row r="48" spans="1:11">
      <c r="A48">
        <f t="shared" si="5"/>
        <v>37</v>
      </c>
      <c r="B48">
        <f t="shared" si="6"/>
        <v>1486</v>
      </c>
    </row>
    <row r="49" spans="1:11">
      <c r="A49">
        <f t="shared" si="5"/>
        <v>38</v>
      </c>
      <c r="B49">
        <f t="shared" si="6"/>
        <v>496</v>
      </c>
    </row>
    <row r="50" spans="1:11">
      <c r="A50">
        <f t="shared" si="5"/>
        <v>39</v>
      </c>
      <c r="B50">
        <f t="shared" si="6"/>
        <v>2480</v>
      </c>
    </row>
    <row r="51" spans="1:11">
      <c r="A51">
        <f t="shared" si="5"/>
        <v>40</v>
      </c>
      <c r="B51">
        <f t="shared" si="6"/>
        <v>1999</v>
      </c>
    </row>
    <row r="52" spans="1:11">
      <c r="A52">
        <f t="shared" si="5"/>
        <v>41</v>
      </c>
      <c r="B52">
        <f t="shared" si="6"/>
        <v>3061</v>
      </c>
      <c r="H52">
        <f>H43+1</f>
        <v>13</v>
      </c>
      <c r="I52">
        <f>MOD(2713*I6,3457)</f>
        <v>339</v>
      </c>
      <c r="J52">
        <f>J43+1</f>
        <v>42</v>
      </c>
      <c r="K52">
        <f>MOD(685*I41,3457)</f>
        <v>1996</v>
      </c>
    </row>
    <row r="53" spans="1:11">
      <c r="A53">
        <f t="shared" si="5"/>
        <v>42</v>
      </c>
      <c r="B53">
        <f t="shared" si="6"/>
        <v>1437</v>
      </c>
      <c r="H53">
        <f t="shared" si="1"/>
        <v>14</v>
      </c>
      <c r="I53">
        <f>MOD(2713*I7,3457)</f>
        <v>1695</v>
      </c>
      <c r="J53">
        <f t="shared" si="2"/>
        <v>43</v>
      </c>
      <c r="K53">
        <f>MOD(685*I42,3457)</f>
        <v>3066</v>
      </c>
    </row>
    <row r="54" spans="1:11">
      <c r="A54">
        <f t="shared" si="5"/>
        <v>43</v>
      </c>
      <c r="B54">
        <f t="shared" si="6"/>
        <v>251</v>
      </c>
      <c r="H54">
        <f t="shared" si="1"/>
        <v>15</v>
      </c>
      <c r="I54">
        <f>MOD(2713*3125,3457)</f>
        <v>1561</v>
      </c>
      <c r="J54">
        <f t="shared" si="2"/>
        <v>44</v>
      </c>
      <c r="K54">
        <f>MOD(685*I43,3457)</f>
        <v>1502</v>
      </c>
    </row>
    <row r="55" spans="1:11">
      <c r="A55">
        <f t="shared" si="5"/>
        <v>44</v>
      </c>
      <c r="B55">
        <f t="shared" si="6"/>
        <v>1255</v>
      </c>
      <c r="H55">
        <f t="shared" si="1"/>
        <v>16</v>
      </c>
      <c r="I55">
        <v>2790</v>
      </c>
      <c r="J55">
        <f t="shared" si="2"/>
        <v>45</v>
      </c>
      <c r="K55">
        <f t="shared" si="4"/>
        <v>596</v>
      </c>
    </row>
    <row r="56" spans="1:11">
      <c r="A56">
        <f t="shared" si="5"/>
        <v>45</v>
      </c>
      <c r="B56">
        <f t="shared" si="6"/>
        <v>2808</v>
      </c>
      <c r="H56">
        <f t="shared" si="1"/>
        <v>17</v>
      </c>
      <c r="I56">
        <f>MOD(2790*I4,3457)</f>
        <v>122</v>
      </c>
      <c r="J56">
        <f t="shared" si="2"/>
        <v>46</v>
      </c>
      <c r="K56">
        <f t="shared" si="4"/>
        <v>2980</v>
      </c>
    </row>
    <row r="57" spans="1:11">
      <c r="A57">
        <f t="shared" si="5"/>
        <v>46</v>
      </c>
      <c r="B57">
        <f t="shared" si="6"/>
        <v>172</v>
      </c>
      <c r="H57">
        <f t="shared" si="1"/>
        <v>18</v>
      </c>
      <c r="I57">
        <f>MOD(2790*I5,3457)</f>
        <v>610</v>
      </c>
      <c r="J57">
        <f t="shared" si="2"/>
        <v>47</v>
      </c>
      <c r="K57">
        <f t="shared" si="4"/>
        <v>1072</v>
      </c>
    </row>
    <row r="58" spans="1:11">
      <c r="A58">
        <f t="shared" si="5"/>
        <v>47</v>
      </c>
      <c r="B58">
        <f t="shared" si="6"/>
        <v>860</v>
      </c>
      <c r="H58">
        <f t="shared" si="1"/>
        <v>19</v>
      </c>
      <c r="I58">
        <f>MOD(2790*I6,3457)</f>
        <v>3050</v>
      </c>
      <c r="J58">
        <f t="shared" si="2"/>
        <v>48</v>
      </c>
      <c r="K58">
        <f t="shared" si="4"/>
        <v>2886</v>
      </c>
    </row>
    <row r="59" spans="1:11">
      <c r="A59">
        <f t="shared" si="5"/>
        <v>48</v>
      </c>
      <c r="B59">
        <f t="shared" si="6"/>
        <v>833</v>
      </c>
      <c r="H59">
        <f t="shared" si="1"/>
        <v>20</v>
      </c>
      <c r="I59">
        <f>MOD(2790*I7,3457)</f>
        <v>1422</v>
      </c>
      <c r="J59">
        <f t="shared" si="2"/>
        <v>49</v>
      </c>
      <c r="K59">
        <f t="shared" si="4"/>
        <v>602</v>
      </c>
    </row>
    <row r="60" spans="1:11">
      <c r="A60">
        <f t="shared" si="5"/>
        <v>49</v>
      </c>
      <c r="B60">
        <f t="shared" si="6"/>
        <v>698</v>
      </c>
    </row>
    <row r="61" spans="1:11">
      <c r="A61">
        <f t="shared" si="5"/>
        <v>50</v>
      </c>
      <c r="B61">
        <f t="shared" si="6"/>
        <v>23</v>
      </c>
    </row>
    <row r="62" spans="1:11">
      <c r="A62">
        <f t="shared" si="5"/>
        <v>51</v>
      </c>
      <c r="B62">
        <f t="shared" si="6"/>
        <v>115</v>
      </c>
    </row>
    <row r="63" spans="1:11">
      <c r="A63">
        <f t="shared" si="5"/>
        <v>52</v>
      </c>
      <c r="B63">
        <f t="shared" si="6"/>
        <v>575</v>
      </c>
    </row>
    <row r="64" spans="1:11">
      <c r="A64">
        <f t="shared" si="5"/>
        <v>53</v>
      </c>
      <c r="B64">
        <f t="shared" si="6"/>
        <v>2875</v>
      </c>
    </row>
    <row r="65" spans="1:11">
      <c r="A65">
        <f t="shared" si="5"/>
        <v>54</v>
      </c>
      <c r="B65">
        <f t="shared" si="6"/>
        <v>507</v>
      </c>
    </row>
    <row r="66" spans="1:11">
      <c r="A66">
        <f t="shared" si="5"/>
        <v>55</v>
      </c>
      <c r="B66">
        <f t="shared" si="6"/>
        <v>2535</v>
      </c>
    </row>
    <row r="67" spans="1:11">
      <c r="A67">
        <f t="shared" si="5"/>
        <v>56</v>
      </c>
      <c r="B67">
        <f t="shared" si="6"/>
        <v>2274</v>
      </c>
    </row>
    <row r="68" spans="1:11">
      <c r="A68">
        <f t="shared" si="5"/>
        <v>57</v>
      </c>
      <c r="B68">
        <f t="shared" si="6"/>
        <v>969</v>
      </c>
    </row>
    <row r="69" spans="1:11">
      <c r="A69">
        <f t="shared" si="5"/>
        <v>58</v>
      </c>
      <c r="B69">
        <f t="shared" si="6"/>
        <v>1378</v>
      </c>
    </row>
    <row r="70" spans="1:11">
      <c r="A70">
        <f t="shared" si="5"/>
        <v>59</v>
      </c>
    </row>
    <row r="71" spans="1:11">
      <c r="A71">
        <f t="shared" si="5"/>
        <v>60</v>
      </c>
    </row>
    <row r="72" spans="1:11">
      <c r="A72">
        <f t="shared" si="5"/>
        <v>61</v>
      </c>
    </row>
    <row r="73" spans="1:11">
      <c r="A73">
        <f t="shared" si="5"/>
        <v>62</v>
      </c>
    </row>
    <row r="74" spans="1:11">
      <c r="A74">
        <f t="shared" si="5"/>
        <v>63</v>
      </c>
    </row>
    <row r="75" spans="1:11">
      <c r="A75">
        <f t="shared" si="5"/>
        <v>64</v>
      </c>
    </row>
    <row r="76" spans="1:11">
      <c r="A76">
        <f t="shared" si="5"/>
        <v>65</v>
      </c>
    </row>
    <row r="77" spans="1:11">
      <c r="A77">
        <f t="shared" si="5"/>
        <v>66</v>
      </c>
    </row>
    <row r="78" spans="1:11">
      <c r="A78">
        <f t="shared" ref="A78" si="8">A77+1</f>
        <v>67</v>
      </c>
    </row>
    <row r="79" spans="1:11">
      <c r="H79">
        <f>H59+1</f>
        <v>21</v>
      </c>
      <c r="I79">
        <f>MOD(2790*I8,3457)</f>
        <v>196</v>
      </c>
      <c r="J79">
        <f>J59+1</f>
        <v>50</v>
      </c>
      <c r="K79">
        <f>MOD(685*I57,3457)</f>
        <v>3010</v>
      </c>
    </row>
    <row r="81" spans="2:11">
      <c r="H81">
        <f>H79+1</f>
        <v>22</v>
      </c>
      <c r="I81">
        <f>MOD(2790*I9,3457)</f>
        <v>980</v>
      </c>
      <c r="J81">
        <f>J79+1</f>
        <v>51</v>
      </c>
      <c r="K81">
        <f>MOD(685*I58,3457)</f>
        <v>1222</v>
      </c>
    </row>
    <row r="82" spans="2:11">
      <c r="B82">
        <v>3467</v>
      </c>
      <c r="C82">
        <v>2717</v>
      </c>
      <c r="H82">
        <f t="shared" si="1"/>
        <v>23</v>
      </c>
      <c r="I82">
        <f>MOD(2790*I10,3457)</f>
        <v>1443</v>
      </c>
      <c r="J82">
        <f t="shared" si="2"/>
        <v>52</v>
      </c>
      <c r="K82">
        <f>MOD(685*I59,3457)</f>
        <v>2653</v>
      </c>
    </row>
    <row r="83" spans="2:11">
      <c r="B83">
        <v>-3</v>
      </c>
      <c r="C83">
        <v>4</v>
      </c>
      <c r="D83">
        <f t="shared" ref="D83:D89" si="9">B83*$B$82+$C$82*C83</f>
        <v>467</v>
      </c>
      <c r="H83">
        <f t="shared" si="1"/>
        <v>24</v>
      </c>
      <c r="I83">
        <f>MOD(2790*I11,3457)</f>
        <v>629</v>
      </c>
      <c r="J83">
        <f t="shared" si="2"/>
        <v>53</v>
      </c>
      <c r="K83">
        <f>MOD(685*I79,3457)</f>
        <v>2894</v>
      </c>
    </row>
    <row r="84" spans="2:11">
      <c r="B84">
        <v>4</v>
      </c>
      <c r="C84">
        <v>-5</v>
      </c>
      <c r="D84">
        <f t="shared" si="9"/>
        <v>283</v>
      </c>
      <c r="H84">
        <f t="shared" si="1"/>
        <v>25</v>
      </c>
      <c r="I84">
        <f>MOD(2790*I40,3457)</f>
        <v>3145</v>
      </c>
      <c r="J84">
        <f t="shared" si="2"/>
        <v>54</v>
      </c>
      <c r="K84">
        <f t="shared" si="4"/>
        <v>642</v>
      </c>
    </row>
    <row r="85" spans="2:11">
      <c r="B85">
        <v>-7</v>
      </c>
      <c r="C85">
        <v>9</v>
      </c>
      <c r="D85">
        <f t="shared" si="9"/>
        <v>184</v>
      </c>
      <c r="H85">
        <f t="shared" si="1"/>
        <v>26</v>
      </c>
      <c r="I85">
        <f>MOD(2790*I41,3457)</f>
        <v>1897</v>
      </c>
      <c r="J85">
        <f t="shared" si="2"/>
        <v>55</v>
      </c>
      <c r="K85">
        <f t="shared" si="4"/>
        <v>3210</v>
      </c>
    </row>
    <row r="86" spans="2:11">
      <c r="B86">
        <v>11</v>
      </c>
      <c r="C86">
        <v>-14</v>
      </c>
      <c r="D86">
        <f t="shared" si="9"/>
        <v>99</v>
      </c>
      <c r="G86">
        <f>79/27</f>
        <v>2.925925925925926</v>
      </c>
      <c r="H86">
        <f t="shared" si="1"/>
        <v>27</v>
      </c>
      <c r="I86">
        <f>MOD(2790*I42,3457)</f>
        <v>2571</v>
      </c>
      <c r="J86">
        <f t="shared" si="2"/>
        <v>56</v>
      </c>
      <c r="K86">
        <f t="shared" si="4"/>
        <v>2197</v>
      </c>
    </row>
    <row r="87" spans="2:11">
      <c r="B87">
        <v>-18</v>
      </c>
      <c r="C87">
        <v>23</v>
      </c>
      <c r="D87">
        <f t="shared" si="9"/>
        <v>85</v>
      </c>
      <c r="H87">
        <f t="shared" si="1"/>
        <v>28</v>
      </c>
      <c r="I87">
        <f>MOD(2790*I43,3457)</f>
        <v>2484</v>
      </c>
      <c r="J87">
        <f t="shared" si="2"/>
        <v>57</v>
      </c>
      <c r="K87">
        <f t="shared" si="4"/>
        <v>614</v>
      </c>
    </row>
    <row r="88" spans="2:11">
      <c r="B88">
        <v>29</v>
      </c>
      <c r="C88">
        <v>-37</v>
      </c>
      <c r="D88">
        <f t="shared" si="9"/>
        <v>14</v>
      </c>
      <c r="H88">
        <f t="shared" si="1"/>
        <v>29</v>
      </c>
      <c r="I88">
        <f t="shared" ref="I88" si="10">MOD(2790*I52,3457)</f>
        <v>2049</v>
      </c>
      <c r="J88">
        <f t="shared" si="2"/>
        <v>58</v>
      </c>
      <c r="K88">
        <f>MOD(K6*I55*I11*I5,3457)</f>
        <v>3070</v>
      </c>
    </row>
    <row r="89" spans="2:11">
      <c r="B89">
        <f>B87-6*B88</f>
        <v>-192</v>
      </c>
      <c r="C89">
        <f>C87-6*C88</f>
        <v>245</v>
      </c>
      <c r="D89">
        <f t="shared" si="9"/>
        <v>1</v>
      </c>
    </row>
    <row r="91" spans="2:11">
      <c r="B91">
        <v>3467</v>
      </c>
      <c r="C91">
        <v>1378</v>
      </c>
    </row>
    <row r="92" spans="2:11">
      <c r="B92">
        <v>1</v>
      </c>
      <c r="C92">
        <v>0</v>
      </c>
      <c r="D92">
        <f>B92*$B$91-C92*$C$91</f>
        <v>3467</v>
      </c>
      <c r="G92">
        <f>3070-7*397</f>
        <v>291</v>
      </c>
    </row>
    <row r="93" spans="2:11">
      <c r="B93">
        <v>0</v>
      </c>
      <c r="C93">
        <v>1</v>
      </c>
      <c r="D93">
        <f>B93*$B$91+C93*$C$91</f>
        <v>1378</v>
      </c>
    </row>
    <row r="94" spans="2:11">
      <c r="B94">
        <f>B92-2*B93</f>
        <v>1</v>
      </c>
      <c r="C94">
        <f>C92-2*C93</f>
        <v>-2</v>
      </c>
      <c r="D94">
        <f>B94*$B$91+C94*$C$91</f>
        <v>711</v>
      </c>
    </row>
    <row r="95" spans="2:11">
      <c r="B95">
        <f>B93-B94</f>
        <v>-1</v>
      </c>
      <c r="C95">
        <f>C93-C94</f>
        <v>3</v>
      </c>
      <c r="D95">
        <f>B95*$B$91+C95*$C$91</f>
        <v>667</v>
      </c>
      <c r="G95">
        <f>7*397</f>
        <v>2779</v>
      </c>
    </row>
    <row r="96" spans="2:11">
      <c r="B96">
        <f>B94-B95</f>
        <v>2</v>
      </c>
      <c r="C96">
        <f>C94-C95</f>
        <v>-5</v>
      </c>
      <c r="D96">
        <f>B96*$B$91+C96*$C$91</f>
        <v>44</v>
      </c>
      <c r="G96">
        <f>G95-3070</f>
        <v>-291</v>
      </c>
    </row>
    <row r="97" spans="1:7">
      <c r="B97">
        <f>B95-15*B96</f>
        <v>-31</v>
      </c>
      <c r="C97">
        <f>C95-15*C96</f>
        <v>78</v>
      </c>
      <c r="D97">
        <f>B97*$B$91+C97*$C$91</f>
        <v>7</v>
      </c>
      <c r="G97">
        <f>667/44</f>
        <v>15.159090909090908</v>
      </c>
    </row>
    <row r="98" spans="1:7">
      <c r="B98">
        <f>B96-6*B97</f>
        <v>188</v>
      </c>
      <c r="C98">
        <f>C96-6*C97</f>
        <v>-473</v>
      </c>
      <c r="D98">
        <f>B98*$B$91+C98*$C$91</f>
        <v>2</v>
      </c>
    </row>
    <row r="99" spans="1:7">
      <c r="B99">
        <f>B97-3*B98</f>
        <v>-595</v>
      </c>
      <c r="C99">
        <f>C97-3*C98</f>
        <v>1497</v>
      </c>
      <c r="D99">
        <f>B99*$B$91+C99*$C$91</f>
        <v>1</v>
      </c>
      <c r="F99">
        <f>MOD(2717*1668, 3467)</f>
        <v>587</v>
      </c>
    </row>
    <row r="101" spans="1:7">
      <c r="E101">
        <f>MOD(2717*1497,3467)</f>
        <v>558</v>
      </c>
    </row>
    <row r="106" spans="1:7">
      <c r="B106">
        <v>2</v>
      </c>
      <c r="C106">
        <v>3</v>
      </c>
      <c r="D106">
        <v>5</v>
      </c>
      <c r="E106">
        <v>11</v>
      </c>
      <c r="F106">
        <v>13</v>
      </c>
      <c r="G106">
        <v>19</v>
      </c>
    </row>
    <row r="107" spans="1:7">
      <c r="A107">
        <v>9398</v>
      </c>
      <c r="D107">
        <v>2</v>
      </c>
      <c r="G107">
        <v>1</v>
      </c>
    </row>
    <row r="109" spans="1:7">
      <c r="B109">
        <v>2</v>
      </c>
      <c r="C109">
        <v>3</v>
      </c>
      <c r="D109">
        <v>5</v>
      </c>
      <c r="E109">
        <v>11</v>
      </c>
      <c r="F109">
        <v>13</v>
      </c>
      <c r="G109">
        <v>19</v>
      </c>
    </row>
    <row r="110" spans="1:7">
      <c r="A110">
        <v>9398</v>
      </c>
      <c r="D110">
        <v>5</v>
      </c>
      <c r="G110">
        <v>1</v>
      </c>
    </row>
    <row r="111" spans="1:7">
      <c r="A111">
        <v>19095</v>
      </c>
      <c r="B111">
        <v>2</v>
      </c>
      <c r="D111">
        <v>1</v>
      </c>
      <c r="E111">
        <v>1</v>
      </c>
      <c r="F111">
        <v>1</v>
      </c>
      <c r="G111">
        <v>1</v>
      </c>
    </row>
    <row r="112" spans="1:7">
      <c r="A112">
        <v>1964</v>
      </c>
      <c r="C112">
        <v>2</v>
      </c>
      <c r="F112">
        <v>3</v>
      </c>
    </row>
    <row r="113" spans="1:7">
      <c r="A113">
        <v>17078</v>
      </c>
      <c r="B113">
        <v>6</v>
      </c>
      <c r="C113">
        <v>2</v>
      </c>
      <c r="E113">
        <v>1</v>
      </c>
    </row>
    <row r="114" spans="1:7">
      <c r="B114">
        <v>4</v>
      </c>
      <c r="C114">
        <v>2</v>
      </c>
      <c r="D114">
        <v>3</v>
      </c>
      <c r="E114">
        <v>1</v>
      </c>
      <c r="F114">
        <v>2</v>
      </c>
      <c r="G114">
        <v>1</v>
      </c>
    </row>
    <row r="115" spans="1:7">
      <c r="B115">
        <f>POWER(B109,B114)</f>
        <v>16</v>
      </c>
      <c r="C115">
        <f t="shared" ref="C115:G115" si="11">POWER(C109,C114)</f>
        <v>9</v>
      </c>
      <c r="D115">
        <f t="shared" si="11"/>
        <v>125</v>
      </c>
      <c r="E115">
        <f t="shared" si="11"/>
        <v>11</v>
      </c>
      <c r="F115">
        <f t="shared" si="11"/>
        <v>169</v>
      </c>
      <c r="G115">
        <f t="shared" si="11"/>
        <v>19</v>
      </c>
    </row>
    <row r="116" spans="1:7" ht="15">
      <c r="A116" t="s">
        <v>0</v>
      </c>
      <c r="B116" s="2">
        <v>3837523</v>
      </c>
    </row>
    <row r="119" spans="1:7">
      <c r="A119">
        <f>MOD(19095*19095,B116)</f>
        <v>54340</v>
      </c>
      <c r="B119">
        <f>A119/4</f>
        <v>13585</v>
      </c>
      <c r="C119">
        <f>B119/5</f>
        <v>2717</v>
      </c>
      <c r="D119">
        <f>C119/11</f>
        <v>247</v>
      </c>
      <c r="E119">
        <f>D119/13</f>
        <v>19</v>
      </c>
      <c r="G119">
        <v>19095</v>
      </c>
    </row>
    <row r="120" spans="1:7">
      <c r="A120">
        <f>MOD(9398*9398,B116)</f>
        <v>59375</v>
      </c>
      <c r="B120">
        <f>A120/(625*5)</f>
        <v>19</v>
      </c>
      <c r="G120">
        <v>9398</v>
      </c>
    </row>
    <row r="121" spans="1:7">
      <c r="A121">
        <f>MOD(1964*1964, B116)</f>
        <v>19773</v>
      </c>
      <c r="B121">
        <f>A121/13</f>
        <v>1521</v>
      </c>
      <c r="G121">
        <v>1964</v>
      </c>
    </row>
    <row r="122" spans="1:7">
      <c r="A122">
        <f>MOD(A113*A113,B116)</f>
        <v>6336</v>
      </c>
      <c r="B122">
        <f>A122/64</f>
        <v>99</v>
      </c>
      <c r="G122">
        <v>17078</v>
      </c>
    </row>
    <row r="125" spans="1:7">
      <c r="A125">
        <f>MOD(A119*A120,B116)</f>
        <v>2918180</v>
      </c>
      <c r="C125">
        <f>MOD(B115*C115,B116)</f>
        <v>144</v>
      </c>
      <c r="D125">
        <f>MOD(C125*D115,$B$116)</f>
        <v>18000</v>
      </c>
      <c r="E125">
        <f t="shared" ref="E125:G125" si="12">MOD(D125*E115,$B$116)</f>
        <v>198000</v>
      </c>
      <c r="F125">
        <f t="shared" si="12"/>
        <v>2761816</v>
      </c>
      <c r="G125">
        <f t="shared" si="12"/>
        <v>2586705</v>
      </c>
    </row>
    <row r="126" spans="1:7">
      <c r="A126">
        <f>MOD(A125*A121,B116)</f>
        <v>177312</v>
      </c>
    </row>
    <row r="127" spans="1:7">
      <c r="A127">
        <f>MOD(A126*A122,B116)</f>
        <v>2892116</v>
      </c>
    </row>
    <row r="130" spans="1:7">
      <c r="A130">
        <v>9398</v>
      </c>
    </row>
    <row r="131" spans="1:7">
      <c r="A131">
        <v>19095</v>
      </c>
      <c r="B131">
        <f>MOD(A130*A131,$B$116)</f>
        <v>2928752</v>
      </c>
      <c r="D131">
        <f>MOD(B115*C115*D115,$B$116)</f>
        <v>18000</v>
      </c>
      <c r="E131">
        <f>MOD(D131*E115,$B$116)</f>
        <v>198000</v>
      </c>
      <c r="F131">
        <f t="shared" ref="F131" si="13">MOD(E131*F115,$B$116)</f>
        <v>2761816</v>
      </c>
      <c r="G131">
        <f>MOD(F131*G115,$B$116)</f>
        <v>2586705</v>
      </c>
    </row>
    <row r="132" spans="1:7">
      <c r="A132">
        <v>1964</v>
      </c>
      <c r="B132">
        <f>MOD(A132*B131,$B$116)</f>
        <v>3459474</v>
      </c>
    </row>
    <row r="133" spans="1:7">
      <c r="A133">
        <v>17078</v>
      </c>
      <c r="B133">
        <f>MOD(A133*B132,$B$116)</f>
        <v>2230387</v>
      </c>
    </row>
    <row r="135" spans="1:7">
      <c r="D135">
        <f>G131-B133</f>
        <v>356318</v>
      </c>
      <c r="E135">
        <f>D135/1093</f>
        <v>326</v>
      </c>
    </row>
    <row r="136" spans="1:7">
      <c r="A136">
        <f>3837523/1093</f>
        <v>3511</v>
      </c>
      <c r="B136">
        <v>1093</v>
      </c>
    </row>
    <row r="137" spans="1:7">
      <c r="B137">
        <f>A136*B136</f>
        <v>3837523</v>
      </c>
    </row>
    <row r="139" spans="1:7">
      <c r="A139" t="s">
        <v>1</v>
      </c>
      <c r="B139" t="s">
        <v>2</v>
      </c>
      <c r="C139" t="s">
        <v>3</v>
      </c>
      <c r="D139" t="s">
        <v>4</v>
      </c>
      <c r="E139" t="s">
        <v>5</v>
      </c>
    </row>
    <row r="140" spans="1:7">
      <c r="B140">
        <v>1493</v>
      </c>
      <c r="C140">
        <v>1499</v>
      </c>
      <c r="D140">
        <f>B140*C140</f>
        <v>2238007</v>
      </c>
      <c r="E140">
        <v>5</v>
      </c>
    </row>
    <row r="141" spans="1:7">
      <c r="B141">
        <f>B140-1</f>
        <v>1492</v>
      </c>
      <c r="C141">
        <f>C140-1</f>
        <v>1498</v>
      </c>
    </row>
    <row r="143" spans="1:7">
      <c r="B143">
        <f>B141/4</f>
        <v>373</v>
      </c>
      <c r="C143">
        <f>C141/2</f>
        <v>749</v>
      </c>
    </row>
    <row r="145" spans="1:7">
      <c r="B145" t="s">
        <v>6</v>
      </c>
    </row>
    <row r="146" spans="1:7">
      <c r="B146">
        <f>B143*C143*2</f>
        <v>558754</v>
      </c>
    </row>
    <row r="147" spans="1:7">
      <c r="B147">
        <f>INT(B146/5)</f>
        <v>111750</v>
      </c>
      <c r="E147" t="s">
        <v>7</v>
      </c>
      <c r="F147">
        <v>111750</v>
      </c>
    </row>
    <row r="148" spans="1:7">
      <c r="B148">
        <f>B146-5*B147</f>
        <v>4</v>
      </c>
    </row>
    <row r="149" spans="1:7">
      <c r="A149">
        <f>5*111751-B146</f>
        <v>1</v>
      </c>
    </row>
    <row r="158" spans="1:7">
      <c r="A158">
        <v>0</v>
      </c>
      <c r="B158">
        <f>MOD(A158*A158*A158+2*A158+13,23)</f>
        <v>13</v>
      </c>
      <c r="C158">
        <v>6</v>
      </c>
      <c r="E158">
        <f>MOD(A158*A158,23)</f>
        <v>0</v>
      </c>
      <c r="G158">
        <v>2</v>
      </c>
    </row>
    <row r="159" spans="1:7">
      <c r="A159">
        <f>A158+1</f>
        <v>1</v>
      </c>
      <c r="B159">
        <f t="shared" ref="B159:B180" si="14">MOD(A159*A159*A159+2*A159+13,23)</f>
        <v>16</v>
      </c>
      <c r="C159">
        <v>4</v>
      </c>
      <c r="E159">
        <f t="shared" ref="E159:E180" si="15">MOD(A159*A159,23)</f>
        <v>1</v>
      </c>
      <c r="G159">
        <v>2</v>
      </c>
    </row>
    <row r="160" spans="1:7">
      <c r="A160">
        <f t="shared" ref="A160:A180" si="16">A159+1</f>
        <v>2</v>
      </c>
      <c r="B160">
        <f t="shared" si="14"/>
        <v>2</v>
      </c>
      <c r="C160">
        <v>5</v>
      </c>
      <c r="E160">
        <f t="shared" si="15"/>
        <v>4</v>
      </c>
      <c r="G160">
        <v>2</v>
      </c>
    </row>
    <row r="161" spans="1:7">
      <c r="A161">
        <f t="shared" si="16"/>
        <v>3</v>
      </c>
      <c r="B161">
        <f t="shared" si="14"/>
        <v>0</v>
      </c>
      <c r="C161">
        <v>0</v>
      </c>
      <c r="E161">
        <f t="shared" si="15"/>
        <v>9</v>
      </c>
    </row>
    <row r="162" spans="1:7">
      <c r="A162">
        <f t="shared" si="16"/>
        <v>4</v>
      </c>
      <c r="B162">
        <f t="shared" si="14"/>
        <v>16</v>
      </c>
      <c r="C162">
        <v>4</v>
      </c>
      <c r="E162">
        <f t="shared" si="15"/>
        <v>16</v>
      </c>
    </row>
    <row r="163" spans="1:7">
      <c r="A163">
        <f t="shared" si="16"/>
        <v>5</v>
      </c>
      <c r="B163">
        <f t="shared" si="14"/>
        <v>10</v>
      </c>
      <c r="C163" t="s">
        <v>8</v>
      </c>
      <c r="E163">
        <f t="shared" si="15"/>
        <v>2</v>
      </c>
    </row>
    <row r="164" spans="1:7">
      <c r="A164">
        <f t="shared" si="16"/>
        <v>6</v>
      </c>
      <c r="B164">
        <f t="shared" si="14"/>
        <v>11</v>
      </c>
      <c r="C164" t="s">
        <v>9</v>
      </c>
      <c r="E164">
        <f t="shared" si="15"/>
        <v>13</v>
      </c>
    </row>
    <row r="165" spans="1:7">
      <c r="A165">
        <f t="shared" si="16"/>
        <v>7</v>
      </c>
      <c r="B165">
        <f t="shared" si="14"/>
        <v>2</v>
      </c>
      <c r="C165">
        <v>5</v>
      </c>
      <c r="E165">
        <f t="shared" si="15"/>
        <v>3</v>
      </c>
    </row>
    <row r="166" spans="1:7">
      <c r="A166">
        <f t="shared" si="16"/>
        <v>8</v>
      </c>
      <c r="B166">
        <f t="shared" si="14"/>
        <v>12</v>
      </c>
      <c r="C166">
        <v>9</v>
      </c>
      <c r="E166">
        <f t="shared" si="15"/>
        <v>18</v>
      </c>
      <c r="G166">
        <v>2</v>
      </c>
    </row>
    <row r="167" spans="1:7">
      <c r="A167">
        <f t="shared" si="16"/>
        <v>9</v>
      </c>
      <c r="B167">
        <f t="shared" si="14"/>
        <v>1</v>
      </c>
      <c r="C167">
        <v>1</v>
      </c>
      <c r="E167">
        <f t="shared" si="15"/>
        <v>12</v>
      </c>
    </row>
    <row r="168" spans="1:7">
      <c r="A168">
        <f t="shared" si="16"/>
        <v>10</v>
      </c>
      <c r="B168">
        <f t="shared" si="14"/>
        <v>21</v>
      </c>
      <c r="C168" t="s">
        <v>9</v>
      </c>
      <c r="E168">
        <f t="shared" si="15"/>
        <v>8</v>
      </c>
    </row>
    <row r="169" spans="1:7">
      <c r="A169">
        <f t="shared" si="16"/>
        <v>11</v>
      </c>
      <c r="B169">
        <f t="shared" si="14"/>
        <v>9</v>
      </c>
      <c r="C169">
        <v>3</v>
      </c>
      <c r="E169">
        <f t="shared" si="15"/>
        <v>6</v>
      </c>
      <c r="G169">
        <v>2</v>
      </c>
    </row>
    <row r="170" spans="1:7">
      <c r="A170">
        <f t="shared" si="16"/>
        <v>12</v>
      </c>
      <c r="B170">
        <f t="shared" si="14"/>
        <v>17</v>
      </c>
      <c r="C170" t="s">
        <v>9</v>
      </c>
      <c r="E170">
        <f t="shared" si="15"/>
        <v>6</v>
      </c>
    </row>
    <row r="171" spans="1:7">
      <c r="A171">
        <f t="shared" si="16"/>
        <v>13</v>
      </c>
      <c r="B171">
        <f t="shared" si="14"/>
        <v>5</v>
      </c>
      <c r="C171" t="s">
        <v>9</v>
      </c>
      <c r="E171">
        <f t="shared" si="15"/>
        <v>8</v>
      </c>
    </row>
    <row r="172" spans="1:7">
      <c r="A172">
        <f t="shared" si="16"/>
        <v>14</v>
      </c>
      <c r="B172">
        <f t="shared" si="14"/>
        <v>2</v>
      </c>
      <c r="C172">
        <v>5</v>
      </c>
      <c r="E172">
        <f t="shared" si="15"/>
        <v>12</v>
      </c>
    </row>
    <row r="173" spans="1:7">
      <c r="A173">
        <f t="shared" si="16"/>
        <v>15</v>
      </c>
      <c r="B173">
        <f t="shared" si="14"/>
        <v>14</v>
      </c>
      <c r="C173" t="s">
        <v>9</v>
      </c>
      <c r="E173">
        <f t="shared" si="15"/>
        <v>18</v>
      </c>
    </row>
    <row r="174" spans="1:7">
      <c r="A174">
        <f t="shared" si="16"/>
        <v>16</v>
      </c>
      <c r="B174">
        <f t="shared" si="14"/>
        <v>1</v>
      </c>
      <c r="E174">
        <f t="shared" si="15"/>
        <v>3</v>
      </c>
    </row>
    <row r="175" spans="1:7">
      <c r="A175">
        <f t="shared" si="16"/>
        <v>17</v>
      </c>
      <c r="B175">
        <f t="shared" si="14"/>
        <v>15</v>
      </c>
      <c r="C175" t="s">
        <v>9</v>
      </c>
      <c r="E175">
        <f t="shared" si="15"/>
        <v>13</v>
      </c>
    </row>
    <row r="176" spans="1:7">
      <c r="A176">
        <f t="shared" si="16"/>
        <v>18</v>
      </c>
      <c r="B176">
        <f t="shared" si="14"/>
        <v>16</v>
      </c>
      <c r="C176">
        <v>4</v>
      </c>
      <c r="E176">
        <f t="shared" si="15"/>
        <v>2</v>
      </c>
    </row>
    <row r="177" spans="1:6">
      <c r="A177">
        <f t="shared" si="16"/>
        <v>19</v>
      </c>
      <c r="B177">
        <f t="shared" si="14"/>
        <v>10</v>
      </c>
      <c r="C177" t="s">
        <v>10</v>
      </c>
      <c r="E177">
        <f t="shared" si="15"/>
        <v>16</v>
      </c>
    </row>
    <row r="178" spans="1:6">
      <c r="A178">
        <f t="shared" si="16"/>
        <v>20</v>
      </c>
      <c r="B178">
        <f t="shared" si="14"/>
        <v>3</v>
      </c>
      <c r="C178" t="s">
        <v>9</v>
      </c>
      <c r="E178">
        <f t="shared" si="15"/>
        <v>9</v>
      </c>
    </row>
    <row r="179" spans="1:6">
      <c r="A179">
        <f t="shared" si="16"/>
        <v>21</v>
      </c>
      <c r="B179">
        <f t="shared" si="14"/>
        <v>1</v>
      </c>
      <c r="C179">
        <v>1</v>
      </c>
      <c r="E179">
        <f t="shared" si="15"/>
        <v>4</v>
      </c>
    </row>
    <row r="180" spans="1:6">
      <c r="A180">
        <f t="shared" si="16"/>
        <v>22</v>
      </c>
      <c r="B180">
        <f t="shared" si="14"/>
        <v>10</v>
      </c>
      <c r="C180" t="s">
        <v>9</v>
      </c>
      <c r="E180">
        <f t="shared" si="15"/>
        <v>1</v>
      </c>
    </row>
    <row r="181" spans="1:6">
      <c r="A181" t="s">
        <v>11</v>
      </c>
      <c r="C181" t="s">
        <v>12</v>
      </c>
    </row>
    <row r="183" spans="1:6">
      <c r="B183" t="s">
        <v>9</v>
      </c>
      <c r="C183" t="s">
        <v>13</v>
      </c>
      <c r="D183" t="s">
        <v>14</v>
      </c>
      <c r="E183" t="s">
        <v>15</v>
      </c>
      <c r="F183" t="s">
        <v>16</v>
      </c>
    </row>
    <row r="184" spans="1:6">
      <c r="B184">
        <v>0</v>
      </c>
      <c r="C184">
        <v>6</v>
      </c>
      <c r="D184">
        <f>MOD(F184*F185-2*B184,23)</f>
        <v>10</v>
      </c>
      <c r="E184">
        <f>MOD(F184*(B184-D184)-C184,23)</f>
        <v>20</v>
      </c>
      <c r="F184">
        <f>MOD(3*B184*B184+2,23)</f>
        <v>2</v>
      </c>
    </row>
    <row r="185" spans="1:6">
      <c r="B185">
        <v>1</v>
      </c>
      <c r="C185">
        <v>4</v>
      </c>
      <c r="D185">
        <f t="shared" ref="D185:D195" si="17">MOD(F185*F186-2*B185,23)</f>
        <v>22</v>
      </c>
      <c r="E185">
        <f t="shared" ref="E185:E195" si="18">MOD(F185*(B185-D185)-C185,23)</f>
        <v>6</v>
      </c>
      <c r="F185">
        <f t="shared" ref="F185:F195" si="19">MOD(3*B185*B185+2,23)</f>
        <v>5</v>
      </c>
    </row>
    <row r="186" spans="1:6">
      <c r="B186">
        <v>2</v>
      </c>
      <c r="C186">
        <v>5</v>
      </c>
      <c r="D186">
        <f t="shared" si="17"/>
        <v>11</v>
      </c>
      <c r="E186">
        <f t="shared" si="18"/>
        <v>7</v>
      </c>
      <c r="F186">
        <f t="shared" si="19"/>
        <v>14</v>
      </c>
    </row>
    <row r="187" spans="1:6">
      <c r="B187">
        <v>3</v>
      </c>
      <c r="C187">
        <v>0</v>
      </c>
      <c r="D187">
        <f t="shared" si="17"/>
        <v>18</v>
      </c>
      <c r="E187">
        <f t="shared" si="18"/>
        <v>2</v>
      </c>
      <c r="F187">
        <f t="shared" si="19"/>
        <v>6</v>
      </c>
    </row>
    <row r="188" spans="1:6">
      <c r="B188">
        <v>4</v>
      </c>
      <c r="C188">
        <v>4</v>
      </c>
      <c r="D188">
        <f t="shared" si="17"/>
        <v>13</v>
      </c>
      <c r="E188">
        <f t="shared" si="18"/>
        <v>6</v>
      </c>
      <c r="F188">
        <f t="shared" si="19"/>
        <v>4</v>
      </c>
    </row>
    <row r="189" spans="1:6">
      <c r="B189">
        <v>7</v>
      </c>
      <c r="C189">
        <v>5</v>
      </c>
      <c r="D189">
        <f t="shared" si="17"/>
        <v>4</v>
      </c>
      <c r="E189">
        <f t="shared" si="18"/>
        <v>5</v>
      </c>
      <c r="F189">
        <f t="shared" si="19"/>
        <v>11</v>
      </c>
    </row>
    <row r="190" spans="1:6">
      <c r="B190">
        <v>8</v>
      </c>
      <c r="C190">
        <v>9</v>
      </c>
      <c r="D190">
        <f t="shared" si="17"/>
        <v>19</v>
      </c>
      <c r="E190">
        <f t="shared" si="18"/>
        <v>19</v>
      </c>
      <c r="F190">
        <f t="shared" si="19"/>
        <v>10</v>
      </c>
    </row>
    <row r="191" spans="1:6">
      <c r="B191">
        <v>9</v>
      </c>
      <c r="C191">
        <v>1</v>
      </c>
      <c r="D191">
        <f t="shared" si="17"/>
        <v>6</v>
      </c>
      <c r="E191">
        <f t="shared" si="18"/>
        <v>21</v>
      </c>
      <c r="F191">
        <f t="shared" si="19"/>
        <v>15</v>
      </c>
    </row>
    <row r="192" spans="1:6">
      <c r="B192">
        <v>11</v>
      </c>
      <c r="C192">
        <v>3</v>
      </c>
      <c r="D192">
        <f t="shared" si="17"/>
        <v>2</v>
      </c>
      <c r="E192">
        <f t="shared" si="18"/>
        <v>16</v>
      </c>
      <c r="F192">
        <f t="shared" si="19"/>
        <v>20</v>
      </c>
    </row>
    <row r="193" spans="1:6">
      <c r="B193">
        <v>14</v>
      </c>
      <c r="C193">
        <v>5</v>
      </c>
      <c r="D193">
        <f t="shared" si="17"/>
        <v>0</v>
      </c>
      <c r="E193">
        <f t="shared" si="18"/>
        <v>21</v>
      </c>
      <c r="F193">
        <f t="shared" si="19"/>
        <v>15</v>
      </c>
    </row>
    <row r="194" spans="1:6">
      <c r="B194">
        <v>18</v>
      </c>
      <c r="C194">
        <v>4</v>
      </c>
      <c r="D194">
        <f t="shared" si="17"/>
        <v>7</v>
      </c>
      <c r="E194">
        <f t="shared" si="18"/>
        <v>15</v>
      </c>
      <c r="F194">
        <f t="shared" si="19"/>
        <v>8</v>
      </c>
    </row>
    <row r="195" spans="1:6">
      <c r="B195">
        <v>21</v>
      </c>
      <c r="C195">
        <v>1</v>
      </c>
      <c r="D195">
        <f t="shared" si="17"/>
        <v>4</v>
      </c>
      <c r="E195">
        <f t="shared" si="18"/>
        <v>7</v>
      </c>
      <c r="F195">
        <f t="shared" si="19"/>
        <v>14</v>
      </c>
    </row>
    <row r="201" spans="1:6">
      <c r="A201">
        <f>3070-6*467</f>
        <v>268</v>
      </c>
    </row>
    <row r="202" spans="1:6">
      <c r="A202">
        <f>467-268</f>
        <v>199</v>
      </c>
    </row>
  </sheetData>
  <phoneticPr fontId="1" type="noConversion"/>
  <pageMargins left="0.75" right="0.75" top="1" bottom="1" header="0.5" footer="0.5"/>
  <pageSetup orientation="portrait" horizontalDpi="4294967292" verticalDpi="4294967292"/>
  <ignoredErrors>
    <ignoredError sqref="D195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Manferdelli</dc:creator>
  <cp:lastModifiedBy>John Manferdelli</cp:lastModifiedBy>
  <dcterms:created xsi:type="dcterms:W3CDTF">2013-04-28T22:04:34Z</dcterms:created>
  <dcterms:modified xsi:type="dcterms:W3CDTF">2013-04-30T22:08:38Z</dcterms:modified>
</cp:coreProperties>
</file>