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9040" windowHeight="11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8" i="1"/>
  <c r="H38"/>
  <c r="H33"/>
  <c r="G33"/>
  <c r="G47"/>
  <c r="G43"/>
  <c r="G46"/>
  <c r="D45"/>
  <c r="D46"/>
  <c r="D47"/>
  <c r="D48"/>
  <c r="D44"/>
  <c r="D43"/>
  <c r="C39"/>
  <c r="E39"/>
  <c r="C24"/>
  <c r="C25"/>
  <c r="C26"/>
  <c r="C27"/>
  <c r="C28"/>
  <c r="C29"/>
  <c r="C30"/>
  <c r="C31"/>
  <c r="C32"/>
  <c r="C33"/>
  <c r="C34"/>
  <c r="C35"/>
  <c r="C36"/>
  <c r="C37"/>
  <c r="C38"/>
  <c r="C23"/>
  <c r="B25"/>
  <c r="B26"/>
  <c r="B27"/>
  <c r="B28"/>
  <c r="B29"/>
  <c r="B30"/>
  <c r="B31"/>
  <c r="B32"/>
  <c r="B33"/>
  <c r="B34"/>
  <c r="B35"/>
  <c r="B36"/>
  <c r="B37"/>
  <c r="B38"/>
  <c r="B24"/>
  <c r="G19"/>
  <c r="G4"/>
  <c r="G5"/>
  <c r="G6"/>
  <c r="G7"/>
  <c r="G8"/>
  <c r="G9"/>
  <c r="G10"/>
  <c r="G11"/>
  <c r="G12"/>
  <c r="G13"/>
  <c r="G14"/>
  <c r="G15"/>
  <c r="G16"/>
  <c r="G17"/>
  <c r="G18"/>
  <c r="G3"/>
  <c r="F19"/>
  <c r="F4"/>
  <c r="F5"/>
  <c r="F6"/>
  <c r="F7"/>
  <c r="F8"/>
  <c r="F9"/>
  <c r="F10"/>
  <c r="F11"/>
  <c r="F12"/>
  <c r="F13"/>
  <c r="F14"/>
  <c r="F15"/>
  <c r="F16"/>
  <c r="F17"/>
  <c r="F18"/>
  <c r="E16"/>
  <c r="E15"/>
  <c r="D14"/>
  <c r="D13"/>
  <c r="E12"/>
  <c r="D12"/>
  <c r="E11"/>
  <c r="D11"/>
  <c r="E8"/>
  <c r="E7"/>
  <c r="C10"/>
  <c r="C9"/>
  <c r="C8"/>
  <c r="C7"/>
  <c r="E6"/>
  <c r="D6"/>
  <c r="C6"/>
  <c r="E5"/>
  <c r="D5"/>
  <c r="C5"/>
  <c r="E4"/>
  <c r="D4"/>
  <c r="C4"/>
  <c r="B4"/>
  <c r="F1"/>
  <c r="E1"/>
  <c r="D1"/>
  <c r="C1"/>
  <c r="B1"/>
  <c r="F3"/>
  <c r="D3"/>
  <c r="E3"/>
  <c r="C3"/>
  <c r="B3"/>
</calcChain>
</file>

<file path=xl/sharedStrings.xml><?xml version="1.0" encoding="utf-8"?>
<sst xmlns="http://schemas.openxmlformats.org/spreadsheetml/2006/main" count="16" uniqueCount="16">
  <si>
    <t>X0000</t>
    <phoneticPr fontId="1" type="noConversion"/>
  </si>
  <si>
    <t>x0001</t>
    <phoneticPr fontId="1" type="noConversion"/>
  </si>
  <si>
    <t>x0010</t>
    <phoneticPr fontId="1" type="noConversion"/>
  </si>
  <si>
    <t>x0011</t>
    <phoneticPr fontId="1" type="noConversion"/>
  </si>
  <si>
    <t>x0100</t>
    <phoneticPr fontId="1" type="noConversion"/>
  </si>
  <si>
    <t>x0101</t>
    <phoneticPr fontId="1" type="noConversion"/>
  </si>
  <si>
    <t>x0110</t>
    <phoneticPr fontId="1" type="noConversion"/>
  </si>
  <si>
    <t>x0111</t>
    <phoneticPr fontId="1" type="noConversion"/>
  </si>
  <si>
    <t>X1000</t>
    <phoneticPr fontId="1" type="noConversion"/>
  </si>
  <si>
    <t>x1001</t>
    <phoneticPr fontId="1" type="noConversion"/>
  </si>
  <si>
    <t>x1010</t>
    <phoneticPr fontId="1" type="noConversion"/>
  </si>
  <si>
    <t>x1011</t>
    <phoneticPr fontId="1" type="noConversion"/>
  </si>
  <si>
    <t>x1100</t>
    <phoneticPr fontId="1" type="noConversion"/>
  </si>
  <si>
    <t>x1101</t>
    <phoneticPr fontId="1" type="noConversion"/>
  </si>
  <si>
    <t>x1110</t>
    <phoneticPr fontId="1" type="noConversion"/>
  </si>
  <si>
    <t>x1111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</si>
</sst>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8"/>
  <sheetViews>
    <sheetView tabSelected="1" view="pageLayout" topLeftCell="C22" workbookViewId="0">
      <selection activeCell="I39" sqref="I39"/>
    </sheetView>
  </sheetViews>
  <sheetFormatPr baseColWidth="10" defaultRowHeight="13"/>
  <cols>
    <col min="11" max="11" width="12" bestFit="1" customWidth="1"/>
  </cols>
  <sheetData>
    <row r="1" spans="1:7">
      <c r="B1">
        <f>1/2</f>
        <v>0.5</v>
      </c>
      <c r="C1">
        <f>2/3</f>
        <v>0.66666666666666663</v>
      </c>
      <c r="D1">
        <f>1/3</f>
        <v>0.33333333333333331</v>
      </c>
      <c r="E1">
        <f>3/4</f>
        <v>0.75</v>
      </c>
      <c r="F1">
        <f>1/4</f>
        <v>0.25</v>
      </c>
    </row>
    <row r="3" spans="1:7">
      <c r="A3" s="1" t="s">
        <v>0</v>
      </c>
      <c r="B3">
        <f>1/2</f>
        <v>0.5</v>
      </c>
      <c r="C3">
        <f>2/3</f>
        <v>0.66666666666666663</v>
      </c>
      <c r="D3">
        <f t="shared" ref="D3:E3" si="0">2/3</f>
        <v>0.66666666666666663</v>
      </c>
      <c r="E3">
        <f t="shared" si="0"/>
        <v>0.66666666666666663</v>
      </c>
      <c r="F3">
        <f>B3*C3*D3*E3</f>
        <v>0.14814814814814814</v>
      </c>
      <c r="G3">
        <f>F3*LOG(F3,2)</f>
        <v>-0.40813148180199532</v>
      </c>
    </row>
    <row r="4" spans="1:7">
      <c r="A4" s="1" t="s">
        <v>1</v>
      </c>
      <c r="B4">
        <f>B1</f>
        <v>0.5</v>
      </c>
      <c r="C4">
        <f>C3</f>
        <v>0.66666666666666663</v>
      </c>
      <c r="D4">
        <f>D3</f>
        <v>0.66666666666666663</v>
      </c>
      <c r="E4">
        <f>D1</f>
        <v>0.33333333333333331</v>
      </c>
      <c r="F4">
        <f t="shared" ref="F4:F18" si="1">B4*C4*D4*E4</f>
        <v>7.407407407407407E-2</v>
      </c>
      <c r="G4">
        <f t="shared" ref="G4:G18" si="2">F4*LOG(F4,2)</f>
        <v>-0.27813981497507173</v>
      </c>
    </row>
    <row r="5" spans="1:7">
      <c r="A5" s="1" t="s">
        <v>2</v>
      </c>
      <c r="B5">
        <v>0.5</v>
      </c>
      <c r="C5">
        <f>C4</f>
        <v>0.66666666666666663</v>
      </c>
      <c r="D5">
        <f>D1</f>
        <v>0.33333333333333331</v>
      </c>
      <c r="E5">
        <f>F1</f>
        <v>0.25</v>
      </c>
      <c r="F5">
        <f t="shared" si="1"/>
        <v>2.7777777777777776E-2</v>
      </c>
      <c r="G5">
        <f t="shared" si="2"/>
        <v>-0.14360902781784199</v>
      </c>
    </row>
    <row r="6" spans="1:7">
      <c r="A6" s="1" t="s">
        <v>3</v>
      </c>
      <c r="B6">
        <v>0.5</v>
      </c>
      <c r="C6">
        <f>C5</f>
        <v>0.66666666666666663</v>
      </c>
      <c r="D6">
        <f>D5</f>
        <v>0.33333333333333331</v>
      </c>
      <c r="E6">
        <f>0.75</f>
        <v>0.75</v>
      </c>
      <c r="F6">
        <f t="shared" si="1"/>
        <v>8.3333333333333329E-2</v>
      </c>
      <c r="G6">
        <f t="shared" si="2"/>
        <v>-0.29874687506009634</v>
      </c>
    </row>
    <row r="7" spans="1:7">
      <c r="A7" s="1" t="s">
        <v>4</v>
      </c>
      <c r="B7">
        <v>0.5</v>
      </c>
      <c r="C7">
        <f>D1</f>
        <v>0.33333333333333331</v>
      </c>
      <c r="D7">
        <v>0.25</v>
      </c>
      <c r="E7">
        <f>C1</f>
        <v>0.66666666666666663</v>
      </c>
      <c r="F7">
        <f t="shared" si="1"/>
        <v>2.7777777777777776E-2</v>
      </c>
      <c r="G7">
        <f t="shared" si="2"/>
        <v>-0.14360902781784199</v>
      </c>
    </row>
    <row r="8" spans="1:7">
      <c r="A8" s="1" t="s">
        <v>5</v>
      </c>
      <c r="B8">
        <v>0.5</v>
      </c>
      <c r="C8">
        <f>D1</f>
        <v>0.33333333333333331</v>
      </c>
      <c r="D8">
        <v>0.25</v>
      </c>
      <c r="E8">
        <f>D1</f>
        <v>0.33333333333333331</v>
      </c>
      <c r="F8">
        <f t="shared" si="1"/>
        <v>1.3888888888888888E-2</v>
      </c>
      <c r="G8">
        <f t="shared" si="2"/>
        <v>-8.5693402797809889E-2</v>
      </c>
    </row>
    <row r="9" spans="1:7">
      <c r="A9" s="1" t="s">
        <v>6</v>
      </c>
      <c r="B9">
        <v>0.5</v>
      </c>
      <c r="C9">
        <f>D1</f>
        <v>0.33333333333333331</v>
      </c>
      <c r="D9">
        <v>0.75</v>
      </c>
      <c r="E9">
        <v>0.25</v>
      </c>
      <c r="F9">
        <f t="shared" si="1"/>
        <v>3.125E-2</v>
      </c>
      <c r="G9">
        <f t="shared" si="2"/>
        <v>-0.15625</v>
      </c>
    </row>
    <row r="10" spans="1:7">
      <c r="A10" s="1" t="s">
        <v>7</v>
      </c>
      <c r="B10">
        <v>0.5</v>
      </c>
      <c r="C10">
        <f>D1</f>
        <v>0.33333333333333331</v>
      </c>
      <c r="D10">
        <v>0.75</v>
      </c>
      <c r="E10">
        <v>0.75</v>
      </c>
      <c r="F10">
        <f t="shared" si="1"/>
        <v>9.375E-2</v>
      </c>
      <c r="G10">
        <f t="shared" si="2"/>
        <v>-0.32015976555739162</v>
      </c>
    </row>
    <row r="11" spans="1:7">
      <c r="A11" s="1" t="s">
        <v>8</v>
      </c>
      <c r="B11">
        <v>0.5</v>
      </c>
      <c r="C11">
        <v>0.25</v>
      </c>
      <c r="D11">
        <f>C1</f>
        <v>0.66666666666666663</v>
      </c>
      <c r="E11">
        <f>C1</f>
        <v>0.66666666666666663</v>
      </c>
      <c r="F11">
        <f t="shared" si="1"/>
        <v>5.5555555555555552E-2</v>
      </c>
      <c r="G11">
        <f t="shared" si="2"/>
        <v>-0.23166250008012848</v>
      </c>
    </row>
    <row r="12" spans="1:7">
      <c r="A12" s="1" t="s">
        <v>9</v>
      </c>
      <c r="B12">
        <v>0.5</v>
      </c>
      <c r="C12">
        <v>0.25</v>
      </c>
      <c r="D12">
        <f>D11</f>
        <v>0.66666666666666663</v>
      </c>
      <c r="E12">
        <f>D1</f>
        <v>0.33333333333333331</v>
      </c>
      <c r="F12">
        <f t="shared" si="1"/>
        <v>2.7777777777777776E-2</v>
      </c>
      <c r="G12">
        <f t="shared" si="2"/>
        <v>-0.14360902781784199</v>
      </c>
    </row>
    <row r="13" spans="1:7">
      <c r="A13" s="1" t="s">
        <v>10</v>
      </c>
      <c r="B13">
        <v>0.5</v>
      </c>
      <c r="C13">
        <v>0.25</v>
      </c>
      <c r="D13">
        <f>E12</f>
        <v>0.33333333333333331</v>
      </c>
      <c r="E13">
        <v>0.25</v>
      </c>
      <c r="F13">
        <f t="shared" si="1"/>
        <v>1.0416666666666666E-2</v>
      </c>
      <c r="G13">
        <f t="shared" si="2"/>
        <v>-6.8593359382512042E-2</v>
      </c>
    </row>
    <row r="14" spans="1:7">
      <c r="A14" s="1" t="s">
        <v>11</v>
      </c>
      <c r="B14">
        <v>0.5</v>
      </c>
      <c r="C14">
        <v>0.25</v>
      </c>
      <c r="D14">
        <f>D13</f>
        <v>0.33333333333333331</v>
      </c>
      <c r="E14">
        <v>0.75</v>
      </c>
      <c r="F14">
        <f t="shared" si="1"/>
        <v>3.125E-2</v>
      </c>
      <c r="G14">
        <f t="shared" si="2"/>
        <v>-0.15625</v>
      </c>
    </row>
    <row r="15" spans="1:7">
      <c r="A15" s="1" t="s">
        <v>12</v>
      </c>
      <c r="B15">
        <v>0.5</v>
      </c>
      <c r="C15">
        <v>0.75</v>
      </c>
      <c r="D15">
        <v>0.25</v>
      </c>
      <c r="E15">
        <f>C1</f>
        <v>0.66666666666666663</v>
      </c>
      <c r="F15">
        <f t="shared" si="1"/>
        <v>6.25E-2</v>
      </c>
      <c r="G15">
        <f t="shared" si="2"/>
        <v>-0.25</v>
      </c>
    </row>
    <row r="16" spans="1:7">
      <c r="A16" s="1" t="s">
        <v>13</v>
      </c>
      <c r="B16">
        <v>0.5</v>
      </c>
      <c r="C16">
        <v>0.75</v>
      </c>
      <c r="D16">
        <v>0.25</v>
      </c>
      <c r="E16">
        <f>D1</f>
        <v>0.33333333333333331</v>
      </c>
      <c r="F16">
        <f t="shared" si="1"/>
        <v>3.125E-2</v>
      </c>
      <c r="G16">
        <f t="shared" si="2"/>
        <v>-0.15625</v>
      </c>
    </row>
    <row r="17" spans="1:7">
      <c r="A17" s="1" t="s">
        <v>14</v>
      </c>
      <c r="B17">
        <v>0.5</v>
      </c>
      <c r="C17">
        <v>0.75</v>
      </c>
      <c r="D17">
        <v>0.75</v>
      </c>
      <c r="E17">
        <v>0.25</v>
      </c>
      <c r="F17">
        <f t="shared" si="1"/>
        <v>7.03125E-2</v>
      </c>
      <c r="G17">
        <f t="shared" si="2"/>
        <v>-0.26930214833608745</v>
      </c>
    </row>
    <row r="18" spans="1:7">
      <c r="A18" s="1" t="s">
        <v>15</v>
      </c>
      <c r="B18">
        <v>0.5</v>
      </c>
      <c r="C18">
        <v>0.75</v>
      </c>
      <c r="D18">
        <v>0.75</v>
      </c>
      <c r="E18">
        <v>0.75</v>
      </c>
      <c r="F18">
        <f t="shared" si="1"/>
        <v>0.2109375</v>
      </c>
      <c r="G18">
        <f t="shared" si="2"/>
        <v>-0.47357841751239332</v>
      </c>
    </row>
    <row r="19" spans="1:7">
      <c r="A19" s="1"/>
      <c r="F19">
        <f>SUM(F3:F18)</f>
        <v>1</v>
      </c>
      <c r="G19">
        <f>SUM(G3:G18)</f>
        <v>-3.5835848489570119</v>
      </c>
    </row>
    <row r="20" spans="1:7">
      <c r="A20" s="1"/>
    </row>
    <row r="21" spans="1:7">
      <c r="A21" s="1"/>
    </row>
    <row r="22" spans="1:7">
      <c r="A22" s="1"/>
    </row>
    <row r="23" spans="1:7">
      <c r="A23" s="1">
        <v>0.2109375</v>
      </c>
      <c r="B23">
        <v>1</v>
      </c>
      <c r="C23">
        <f>A23*B23</f>
        <v>0.2109375</v>
      </c>
    </row>
    <row r="24" spans="1:7">
      <c r="A24" s="1">
        <v>0.14814814814814814</v>
      </c>
      <c r="B24">
        <f>B23+1</f>
        <v>2</v>
      </c>
      <c r="C24">
        <f t="shared" ref="C24:C38" si="3">A24*B24</f>
        <v>0.29629629629629628</v>
      </c>
    </row>
    <row r="25" spans="1:7">
      <c r="A25" s="1">
        <v>9.375E-2</v>
      </c>
      <c r="B25">
        <f t="shared" ref="B25:B38" si="4">B24+1</f>
        <v>3</v>
      </c>
      <c r="C25">
        <f t="shared" si="3"/>
        <v>0.28125</v>
      </c>
    </row>
    <row r="26" spans="1:7">
      <c r="A26" s="1">
        <v>8.3333333333333329E-2</v>
      </c>
      <c r="B26">
        <f t="shared" si="4"/>
        <v>4</v>
      </c>
      <c r="C26">
        <f t="shared" si="3"/>
        <v>0.33333333333333331</v>
      </c>
    </row>
    <row r="27" spans="1:7">
      <c r="A27" s="1">
        <v>7.407407407407407E-2</v>
      </c>
      <c r="B27">
        <f t="shared" si="4"/>
        <v>5</v>
      </c>
      <c r="C27">
        <f t="shared" si="3"/>
        <v>0.37037037037037035</v>
      </c>
    </row>
    <row r="28" spans="1:7">
      <c r="A28" s="1">
        <v>7.03125E-2</v>
      </c>
      <c r="B28">
        <f t="shared" si="4"/>
        <v>6</v>
      </c>
      <c r="C28">
        <f t="shared" si="3"/>
        <v>0.421875</v>
      </c>
    </row>
    <row r="29" spans="1:7">
      <c r="A29" s="1">
        <v>6.25E-2</v>
      </c>
      <c r="B29">
        <f t="shared" si="4"/>
        <v>7</v>
      </c>
      <c r="C29">
        <f t="shared" si="3"/>
        <v>0.4375</v>
      </c>
    </row>
    <row r="30" spans="1:7">
      <c r="A30" s="1">
        <v>5.5555555555555552E-2</v>
      </c>
      <c r="B30">
        <f t="shared" si="4"/>
        <v>8</v>
      </c>
      <c r="C30">
        <f t="shared" si="3"/>
        <v>0.44444444444444442</v>
      </c>
    </row>
    <row r="31" spans="1:7">
      <c r="A31" s="1">
        <v>3.125E-2</v>
      </c>
      <c r="B31">
        <f t="shared" si="4"/>
        <v>9</v>
      </c>
      <c r="C31">
        <f t="shared" si="3"/>
        <v>0.28125</v>
      </c>
    </row>
    <row r="32" spans="1:7">
      <c r="A32" s="1">
        <v>3.125E-2</v>
      </c>
      <c r="B32">
        <f t="shared" si="4"/>
        <v>10</v>
      </c>
      <c r="C32">
        <f t="shared" si="3"/>
        <v>0.3125</v>
      </c>
    </row>
    <row r="33" spans="1:9">
      <c r="A33" s="1">
        <v>3.125E-2</v>
      </c>
      <c r="B33">
        <f t="shared" si="4"/>
        <v>11</v>
      </c>
      <c r="C33">
        <f t="shared" si="3"/>
        <v>0.34375</v>
      </c>
      <c r="G33">
        <f>0.648*16</f>
        <v>10.368</v>
      </c>
      <c r="H33">
        <f>G33*G33</f>
        <v>107.495424</v>
      </c>
    </row>
    <row r="34" spans="1:9">
      <c r="A34" s="1">
        <v>2.7777777777777776E-2</v>
      </c>
      <c r="B34">
        <f t="shared" si="4"/>
        <v>12</v>
      </c>
      <c r="C34">
        <f t="shared" si="3"/>
        <v>0.33333333333333331</v>
      </c>
    </row>
    <row r="35" spans="1:9">
      <c r="A35" s="1">
        <v>2.7777777777777776E-2</v>
      </c>
      <c r="B35">
        <f t="shared" si="4"/>
        <v>13</v>
      </c>
      <c r="C35">
        <f t="shared" si="3"/>
        <v>0.3611111111111111</v>
      </c>
    </row>
    <row r="36" spans="1:9">
      <c r="A36" s="1">
        <v>2.7777777777777776E-2</v>
      </c>
      <c r="B36">
        <f t="shared" si="4"/>
        <v>14</v>
      </c>
      <c r="C36">
        <f t="shared" si="3"/>
        <v>0.38888888888888884</v>
      </c>
    </row>
    <row r="37" spans="1:9">
      <c r="A37" s="1">
        <v>1.3888888888888888E-2</v>
      </c>
      <c r="B37">
        <f t="shared" si="4"/>
        <v>15</v>
      </c>
      <c r="C37">
        <f t="shared" si="3"/>
        <v>0.20833333333333331</v>
      </c>
    </row>
    <row r="38" spans="1:9">
      <c r="A38" s="1">
        <v>1.0416666666666666E-2</v>
      </c>
      <c r="B38">
        <f t="shared" si="4"/>
        <v>16</v>
      </c>
      <c r="C38">
        <f t="shared" si="3"/>
        <v>0.16666666666666666</v>
      </c>
      <c r="H38">
        <f>0.649*0.649</f>
        <v>0.42120100000000005</v>
      </c>
      <c r="I38">
        <f>H38*2000000000</f>
        <v>842402000.00000012</v>
      </c>
    </row>
    <row r="39" spans="1:9">
      <c r="A39" s="1"/>
      <c r="C39">
        <f>SUM(C23:C38)</f>
        <v>5.1918402777777768</v>
      </c>
      <c r="E39">
        <f>128/4</f>
        <v>32</v>
      </c>
    </row>
    <row r="40" spans="1:9">
      <c r="A40" s="1"/>
    </row>
    <row r="41" spans="1:9">
      <c r="A41" s="1"/>
    </row>
    <row r="42" spans="1:9">
      <c r="A42" s="1"/>
    </row>
    <row r="43" spans="1:9">
      <c r="A43" s="1"/>
      <c r="C43">
        <v>1</v>
      </c>
      <c r="D43">
        <f>(C39/8)</f>
        <v>0.6489800347222221</v>
      </c>
      <c r="G43">
        <f>5.19/8</f>
        <v>0.64875000000000005</v>
      </c>
    </row>
    <row r="44" spans="1:9">
      <c r="A44" s="1"/>
      <c r="C44">
        <v>2</v>
      </c>
      <c r="D44">
        <f>D43*D43</f>
        <v>0.4211750854680566</v>
      </c>
    </row>
    <row r="45" spans="1:9">
      <c r="A45" s="1"/>
      <c r="C45">
        <v>4</v>
      </c>
      <c r="D45">
        <f t="shared" ref="D45:D48" si="5">D44*D44</f>
        <v>0.17738845261902478</v>
      </c>
    </row>
    <row r="46" spans="1:9">
      <c r="C46">
        <v>8</v>
      </c>
      <c r="D46">
        <f t="shared" si="5"/>
        <v>3.1466663122572E-2</v>
      </c>
      <c r="G46">
        <f>5/8</f>
        <v>0.625</v>
      </c>
    </row>
    <row r="47" spans="1:9">
      <c r="C47">
        <v>16</v>
      </c>
      <c r="D47">
        <f t="shared" si="5"/>
        <v>9.9015088806943263E-4</v>
      </c>
      <c r="G47">
        <f>72/128</f>
        <v>0.5625</v>
      </c>
    </row>
    <row r="48" spans="1:9">
      <c r="C48">
        <v>32</v>
      </c>
      <c r="D48">
        <f t="shared" si="5"/>
        <v>9.8039878114468603E-7</v>
      </c>
    </row>
  </sheetData>
  <sortState ref="A23:A38">
    <sortCondition descending="1" ref="A23:A38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Manferdelli</dc:creator>
  <cp:lastModifiedBy>John Manferdelli</cp:lastModifiedBy>
  <dcterms:created xsi:type="dcterms:W3CDTF">2013-04-29T05:14:56Z</dcterms:created>
  <dcterms:modified xsi:type="dcterms:W3CDTF">2013-05-01T01:47:30Z</dcterms:modified>
</cp:coreProperties>
</file>