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ariadejesus.marin\Documents\2024 DCIIAT\PAT MENSUAL\AGOSTO\"/>
    </mc:Choice>
  </mc:AlternateContent>
  <xr:revisionPtr revIDLastSave="0" documentId="13_ncr:1_{15381B04-25AA-4B10-9FEC-30950A16FA74}" xr6:coauthVersionLast="47" xr6:coauthVersionMax="47" xr10:uidLastSave="{00000000-0000-0000-0000-000000000000}"/>
  <bookViews>
    <workbookView xWindow="-120" yWindow="-120" windowWidth="20730" windowHeight="11160" xr2:uid="{00000000-000D-0000-FFFF-FFFF00000000}"/>
  </bookViews>
  <sheets>
    <sheet name="Agosto" sheetId="1" r:id="rId1"/>
    <sheet name="Avance" sheetId="4" state="hidden" r:id="rId2"/>
    <sheet name="Datos" sheetId="2" state="hidden" r:id="rId3"/>
  </sheets>
  <definedNames>
    <definedName name="_xlnm._FilterDatabase" localSheetId="0" hidden="1">Agosto!$E$6:$R$205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AC209" i="4"/>
  <c r="O209" i="4"/>
  <c r="AC208" i="4"/>
  <c r="O208" i="4"/>
  <c r="AC207" i="4"/>
  <c r="O207" i="4"/>
  <c r="AC206" i="4"/>
  <c r="O206" i="4"/>
  <c r="AC205" i="4"/>
  <c r="O205" i="4"/>
  <c r="AC204" i="4"/>
  <c r="O204" i="4"/>
  <c r="AC203" i="4"/>
  <c r="O203" i="4"/>
  <c r="AC202" i="4"/>
  <c r="O202" i="4"/>
  <c r="AC201" i="4"/>
  <c r="O201" i="4"/>
  <c r="AC200" i="4"/>
  <c r="AC199" i="4"/>
  <c r="O199" i="4"/>
  <c r="AC198" i="4"/>
  <c r="O198" i="4"/>
  <c r="AC197" i="4"/>
  <c r="AC196" i="4"/>
  <c r="AC195" i="4"/>
  <c r="AC194" i="4"/>
  <c r="AC193" i="4"/>
  <c r="O193" i="4"/>
  <c r="AC192" i="4"/>
  <c r="AC191" i="4"/>
  <c r="AC190" i="4"/>
  <c r="AC189" i="4"/>
  <c r="O189" i="4"/>
  <c r="AC188" i="4"/>
  <c r="AC187" i="4"/>
  <c r="AC186" i="4"/>
  <c r="AC185" i="4"/>
  <c r="O185" i="4"/>
  <c r="AC184" i="4"/>
  <c r="AC183" i="4"/>
  <c r="AC182" i="4"/>
  <c r="AC181" i="4"/>
  <c r="AC180" i="4"/>
  <c r="AC179" i="4"/>
  <c r="AC178" i="4"/>
  <c r="AC177" i="4"/>
  <c r="O177" i="4"/>
  <c r="AC176" i="4"/>
  <c r="AC175" i="4"/>
  <c r="AC174" i="4"/>
  <c r="AC173" i="4"/>
  <c r="O173" i="4"/>
  <c r="AC172" i="4"/>
  <c r="O172" i="4"/>
  <c r="AC171" i="4"/>
  <c r="AC170" i="4"/>
  <c r="AC169" i="4"/>
  <c r="AC168" i="4"/>
  <c r="AC167" i="4"/>
  <c r="AC166" i="4"/>
  <c r="AC165" i="4"/>
  <c r="AC164" i="4"/>
  <c r="AC163" i="4"/>
  <c r="AC162" i="4"/>
  <c r="AC161" i="4"/>
  <c r="AC160" i="4"/>
  <c r="AC159" i="4"/>
  <c r="AC158" i="4"/>
  <c r="AC157" i="4"/>
  <c r="AC156" i="4"/>
  <c r="O156" i="4"/>
  <c r="AC155" i="4"/>
  <c r="AC154" i="4"/>
  <c r="AC153" i="4"/>
  <c r="AC152" i="4"/>
  <c r="AC151" i="4"/>
  <c r="AC150" i="4"/>
  <c r="AC149" i="4"/>
  <c r="AC148" i="4"/>
  <c r="AC147" i="4"/>
  <c r="O147" i="4"/>
  <c r="AC146" i="4"/>
  <c r="O146" i="4"/>
  <c r="AC145" i="4"/>
  <c r="O145" i="4"/>
  <c r="AC144" i="4"/>
  <c r="O144" i="4"/>
  <c r="AC143" i="4"/>
  <c r="O143" i="4"/>
  <c r="AC142" i="4"/>
  <c r="O142" i="4"/>
  <c r="AC141" i="4"/>
  <c r="O141" i="4"/>
  <c r="AC140" i="4"/>
  <c r="O140" i="4"/>
  <c r="AC139" i="4"/>
  <c r="AC138" i="4"/>
  <c r="O138" i="4"/>
  <c r="AC137" i="4"/>
  <c r="AC136" i="4"/>
  <c r="AC135" i="4"/>
  <c r="AC134" i="4"/>
  <c r="AC133" i="4"/>
  <c r="O133" i="4"/>
  <c r="AC132" i="4"/>
  <c r="O132" i="4"/>
  <c r="AC131" i="4"/>
  <c r="O131" i="4"/>
  <c r="AC130" i="4"/>
  <c r="O130" i="4"/>
  <c r="AC129" i="4"/>
  <c r="O129" i="4"/>
  <c r="AC128" i="4"/>
  <c r="O128" i="4"/>
  <c r="AC127" i="4"/>
  <c r="O127" i="4"/>
  <c r="AC126" i="4"/>
  <c r="O126" i="4"/>
  <c r="AC125" i="4"/>
  <c r="O125" i="4"/>
  <c r="AC124"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O98" i="4"/>
  <c r="AC97" i="4"/>
  <c r="O97" i="4"/>
  <c r="AC96" i="4"/>
  <c r="O96" i="4"/>
  <c r="AC95" i="4"/>
  <c r="O95" i="4"/>
  <c r="AC94" i="4"/>
  <c r="O94" i="4"/>
  <c r="AC93" i="4"/>
  <c r="O93" i="4"/>
  <c r="AC92" i="4"/>
  <c r="O92" i="4"/>
  <c r="AC91" i="4"/>
  <c r="O91" i="4"/>
  <c r="AC90" i="4"/>
  <c r="O90" i="4"/>
  <c r="AC89" i="4"/>
  <c r="O89" i="4"/>
  <c r="AC88" i="4"/>
  <c r="O88" i="4"/>
  <c r="AC87" i="4"/>
  <c r="O87" i="4"/>
  <c r="AC86" i="4"/>
  <c r="O86" i="4"/>
  <c r="AC85" i="4"/>
  <c r="AC84" i="4"/>
  <c r="AC83" i="4"/>
  <c r="AC82" i="4"/>
  <c r="O82" i="4"/>
  <c r="AC81" i="4"/>
  <c r="O81" i="4"/>
  <c r="AC80" i="4"/>
  <c r="AC79" i="4"/>
  <c r="AC78" i="4"/>
  <c r="O78" i="4"/>
  <c r="AC77" i="4"/>
  <c r="AC76" i="4"/>
  <c r="O76" i="4"/>
  <c r="AC75" i="4"/>
  <c r="O75" i="4"/>
  <c r="AC74" i="4"/>
  <c r="O74" i="4"/>
  <c r="AC73" i="4"/>
  <c r="O73" i="4"/>
  <c r="AC72" i="4"/>
  <c r="AC71" i="4"/>
  <c r="AC70" i="4"/>
  <c r="AC69" i="4"/>
  <c r="AC68" i="4"/>
  <c r="AC67" i="4"/>
  <c r="AC66" i="4"/>
  <c r="AC65" i="4"/>
  <c r="O65" i="4"/>
  <c r="AC64" i="4"/>
  <c r="O64" i="4"/>
  <c r="AC63" i="4"/>
  <c r="O63" i="4"/>
  <c r="AC62" i="4"/>
  <c r="O62" i="4"/>
  <c r="AC61" i="4"/>
  <c r="AC60" i="4"/>
  <c r="AC59" i="4"/>
  <c r="AC58" i="4"/>
  <c r="AC57" i="4"/>
  <c r="AC56" i="4"/>
  <c r="O56" i="4"/>
  <c r="AC55" i="4"/>
  <c r="O55" i="4"/>
  <c r="AC54" i="4"/>
  <c r="AC53" i="4"/>
  <c r="AC52" i="4"/>
  <c r="O52" i="4"/>
  <c r="AC51" i="4"/>
  <c r="O51" i="4"/>
  <c r="AC50" i="4"/>
  <c r="O50" i="4"/>
  <c r="AC49" i="4"/>
  <c r="O49" i="4"/>
  <c r="AC48" i="4"/>
  <c r="AC47" i="4"/>
  <c r="AC46" i="4"/>
  <c r="AC45" i="4"/>
  <c r="AC44" i="4"/>
  <c r="AC43" i="4"/>
  <c r="AC42" i="4"/>
  <c r="O42" i="4"/>
  <c r="AC41" i="4"/>
  <c r="O41" i="4"/>
  <c r="AC40" i="4"/>
  <c r="O40" i="4"/>
  <c r="AC39" i="4"/>
  <c r="O39" i="4"/>
  <c r="AC38" i="4"/>
  <c r="O38" i="4"/>
  <c r="AC37" i="4"/>
  <c r="O37" i="4"/>
  <c r="AC36" i="4"/>
  <c r="O36" i="4"/>
  <c r="AC35" i="4"/>
  <c r="O35" i="4"/>
  <c r="AC34" i="4"/>
  <c r="O34" i="4"/>
  <c r="AC33" i="4"/>
  <c r="O33" i="4"/>
  <c r="AC32" i="4"/>
  <c r="O32" i="4"/>
  <c r="AC31" i="4"/>
  <c r="O31" i="4"/>
  <c r="AC30" i="4"/>
  <c r="AC29" i="4"/>
  <c r="AC28" i="4"/>
  <c r="AC27" i="4"/>
  <c r="AC26" i="4"/>
  <c r="AC25" i="4"/>
  <c r="AC24" i="4"/>
  <c r="AC23" i="4"/>
  <c r="AC22" i="4"/>
  <c r="AC21" i="4"/>
  <c r="O21" i="4"/>
  <c r="AC20" i="4"/>
  <c r="AC19" i="4"/>
  <c r="AC18" i="4"/>
  <c r="AC17" i="4"/>
  <c r="AC16" i="4"/>
  <c r="AC15" i="4"/>
  <c r="AC14" i="4"/>
  <c r="AC13" i="4"/>
  <c r="O13" i="4"/>
  <c r="AC12" i="4"/>
  <c r="AC11" i="4"/>
  <c r="AC10" i="4"/>
  <c r="AC9" i="4"/>
  <c r="AC8" i="4"/>
  <c r="AB6" i="4"/>
  <c r="AA6" i="4"/>
  <c r="Z6" i="4"/>
  <c r="Y6" i="4"/>
  <c r="X6" i="4"/>
  <c r="W6" i="4"/>
  <c r="V6" i="4"/>
  <c r="U6" i="4"/>
  <c r="T6" i="4"/>
  <c r="S6" i="4"/>
  <c r="R6" i="4"/>
  <c r="Q6" i="4"/>
  <c r="N6" i="4"/>
  <c r="M6" i="4"/>
  <c r="L6" i="4"/>
  <c r="K6" i="4"/>
  <c r="J6" i="4"/>
  <c r="I6" i="4"/>
  <c r="H6" i="4"/>
  <c r="G6" i="4"/>
  <c r="F6" i="4"/>
  <c r="E6" i="4"/>
  <c r="D6" i="4"/>
  <c r="C6" i="4"/>
  <c r="O210" i="4" l="1"/>
  <c r="O15" i="4"/>
  <c r="O20" i="4"/>
  <c r="O16" i="4"/>
  <c r="AE16" i="4" s="1"/>
  <c r="AF16" i="4" s="1"/>
  <c r="O154" i="4"/>
  <c r="AE154" i="4" s="1"/>
  <c r="AF154" i="4" s="1"/>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AE83" i="4" s="1"/>
  <c r="AF83" i="4" s="1"/>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O18" i="4"/>
  <c r="AE18" i="4" s="1"/>
  <c r="AF18" i="4" s="1"/>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205" i="4"/>
  <c r="AF205" i="4" s="1"/>
  <c r="O107" i="4"/>
  <c r="AE107" i="4" s="1"/>
  <c r="AF107" i="4" s="1"/>
  <c r="AE125" i="4"/>
  <c r="AF125" i="4" s="1"/>
  <c r="O139" i="4"/>
  <c r="AE139" i="4" s="1"/>
  <c r="AF139" i="4" s="1"/>
  <c r="AE147" i="4"/>
  <c r="AF147" i="4" s="1"/>
  <c r="O170" i="4"/>
  <c r="AE170" i="4" s="1"/>
  <c r="AF170" i="4" s="1"/>
  <c r="AE199" i="4"/>
  <c r="AF199" i="4" s="1"/>
  <c r="AE201" i="4"/>
  <c r="AF201" i="4" s="1"/>
  <c r="AE127" i="4"/>
  <c r="AF127" i="4" s="1"/>
  <c r="AE129" i="4"/>
  <c r="AF129" i="4" s="1"/>
  <c r="O155" i="4"/>
  <c r="AE155" i="4" s="1"/>
  <c r="AF155" i="4" s="1"/>
  <c r="AE185" i="4"/>
  <c r="AF185" i="4" s="1"/>
  <c r="AE208" i="4"/>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<sst xmlns="http://schemas.openxmlformats.org/spreadsheetml/2006/main" count="731" uniqueCount="405">
  <si>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</si>
  <si>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</si>
  <si>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</si>
  <si>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</si>
  <si>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</si>
  <si>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</si>
  <si>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</si>
  <si>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</si>
  <si>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</si>
  <si>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</si>
  <si>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</si>
  <si>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</si>
  <si>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</si>
  <si>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</si>
  <si>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</si>
  <si>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</si>
  <si>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</si>
  <si>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</si>
  <si>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</si>
  <si>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</si>
  <si>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</si>
  <si>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</si>
  <si>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</si>
  <si>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</si>
  <si>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</si>
  <si>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</si>
  <si>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</si>
  <si>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</si>
  <si>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</si>
  <si>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</si>
  <si>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</si>
  <si>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</si>
  <si>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</si>
  <si>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</si>
  <si>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</si>
  <si>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</si>
  <si>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</si>
  <si>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</si>
  <si>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</si>
  <si>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</si>
  <si>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</si>
  <si>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</si>
  <si>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</si>
  <si>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</si>
  <si>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</si>
  <si>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</si>
  <si>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</si>
  <si>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</si>
  <si>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</si>
  <si>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</si>
  <si>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</si>
  <si>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</si>
  <si>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</si>
  <si>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</si>
  <si>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</si>
  <si>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</si>
  <si>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</si>
  <si>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</si>
  <si>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</si>
  <si>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</si>
  <si>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</si>
  <si>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</si>
  <si>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</si>
  <si>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</si>
  <si>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</si>
  <si>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</si>
  <si>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</si>
  <si>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</si>
  <si>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</si>
  <si>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</si>
  <si>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</si>
  <si>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</si>
  <si>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</si>
  <si>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</si>
  <si>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</si>
  <si>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</si>
  <si>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</si>
  <si>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</si>
  <si>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</si>
  <si>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</si>
  <si>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</si>
  <si>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</si>
  <si>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</si>
  <si>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</si>
  <si>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</si>
  <si>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</si>
  <si>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</si>
  <si>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</si>
  <si>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</si>
  <si>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</si>
  <si>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</si>
  <si>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</si>
  <si>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</si>
  <si>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</si>
  <si>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</si>
  <si>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</si>
  <si>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</si>
  <si>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</si>
  <si>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</si>
  <si>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</si>
  <si>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</si>
  <si>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</si>
  <si>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</si>
  <si>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</si>
  <si>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</si>
  <si>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</si>
  <si>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</si>
  <si>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</si>
  <si>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</si>
  <si>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</si>
  <si>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</si>
  <si>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</si>
  <si>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</si>
  <si>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</si>
  <si>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</si>
  <si>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</si>
  <si>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</si>
  <si>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</si>
  <si>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</si>
  <si>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</si>
  <si>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</si>
  <si>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</si>
  <si>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</si>
  <si>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</si>
  <si>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</si>
  <si>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</si>
  <si>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</si>
  <si>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</si>
  <si>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</si>
  <si>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</si>
  <si>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</si>
  <si>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</si>
  <si>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</si>
  <si>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</si>
  <si>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</si>
  <si>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</si>
  <si>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</si>
  <si>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</si>
  <si>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</si>
  <si>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</si>
  <si>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</si>
  <si>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</si>
  <si>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</si>
  <si>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</si>
  <si>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</si>
  <si>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</si>
  <si>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</si>
  <si>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</si>
  <si>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</si>
  <si>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</si>
  <si>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</si>
  <si>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</si>
  <si>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</si>
  <si>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</si>
  <si>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</si>
  <si>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</si>
  <si>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</si>
  <si>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</si>
  <si>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</si>
  <si>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</si>
  <si>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</si>
  <si>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</si>
  <si>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</si>
  <si>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</si>
  <si>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</si>
  <si>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</si>
  <si>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</si>
  <si>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</si>
  <si>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</si>
  <si>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</si>
  <si>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</si>
  <si>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</si>
  <si>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</si>
  <si>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</si>
  <si>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</si>
  <si>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</si>
  <si>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</si>
  <si>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</si>
  <si>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</si>
  <si>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</si>
  <si>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</si>
  <si>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</si>
  <si>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</si>
  <si>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</si>
  <si>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</si>
  <si>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</si>
  <si>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</si>
  <si>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</si>
  <si>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</si>
  <si>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</si>
  <si>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</si>
  <si>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</si>
  <si>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</si>
  <si>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</si>
  <si>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</si>
  <si>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</si>
  <si>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</si>
  <si>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</si>
  <si>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</si>
  <si>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</si>
  <si>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</si>
  <si>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</si>
  <si>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</si>
  <si>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</si>
  <si>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</si>
  <si>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</si>
  <si>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</si>
  <si>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</si>
  <si>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</si>
  <si>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</si>
  <si>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</si>
  <si>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</si>
  <si>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</si>
  <si>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</si>
  <si>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</si>
  <si>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</si>
  <si>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</si>
  <si>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</si>
  <si>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</si>
  <si>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</si>
  <si>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</si>
  <si>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</si>
  <si>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</si>
  <si>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</si>
  <si>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</si>
  <si>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</si>
  <si>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</si>
  <si>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</si>
  <si>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</si>
  <si>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</si>
  <si>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</si>
  <si>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</si>
  <si>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</si>
  <si>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</si>
  <si>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</si>
  <si>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</si>
  <si>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</si>
  <si>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</si>
  <si>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</si>
  <si>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</si>
  <si>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</si>
  <si>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</si>
  <si>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</si>
  <si>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</si>
  <si>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</si>
  <si>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</si>
  <si>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</si>
  <si>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</si>
  <si>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</si>
  <si>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</si>
  <si>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</si>
  <si>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</si>
  <si>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</si>
  <si>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</si>
  <si>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</si>
  <si>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</si>
  <si>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</si>
  <si>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</si>
  <si>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</si>
  <si>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</si>
  <si>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</si>
  <si>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</si>
  <si>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</si>
  <si>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</si>
  <si>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</si>
  <si>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</si>
  <si>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</si>
  <si>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</si>
  <si>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</si>
  <si>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</si>
  <si>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</si>
  <si>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</si>
  <si>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</si>
  <si>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</si>
  <si>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</si>
  <si>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</si>
  <si>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</si>
  <si>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</si>
  <si>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</si>
  <si>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</si>
  <si>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</si>
  <si>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</si>
  <si>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</si>
  <si>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</si>
  <si>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</si>
  <si>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</si>
  <si>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</si>
  <si>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</si>
  <si>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</si>
  <si>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</si>
  <si>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</si>
  <si>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</si>
  <si>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</si>
  <si>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</si>
  <si>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</si>
  <si>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</si>
  <si>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</si>
  <si>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</si>
  <si>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</si>
  <si>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</si>
  <si>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</si>
  <si>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</si>
  <si>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</si>
  <si>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</si>
  <si>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</si>
  <si>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</si>
  <si>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</si>
  <si>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</si>
  <si>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</si>
  <si>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</si>
  <si>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</si>
  <si>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</si>
  <si>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</si>
  <si>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</si>
  <si>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</si>
  <si>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</si>
  <si>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</si>
  <si>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</si>
  <si>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</si>
  <si>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</si>
  <si>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</si>
  <si>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</si>
  <si>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</si>
  <si>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</si>
  <si>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</si>
  <si>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</si>
  <si>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</si>
  <si>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</si>
  <si>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</si>
  <si>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</si>
  <si>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</si>
  <si>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</si>
  <si>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</si>
  <si>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</si>
  <si>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</si>
  <si>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</si>
  <si>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</si>
  <si>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</si>
  <si>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</si>
  <si>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</si>
  <si>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</si>
  <si>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</si>
  <si>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</si>
  <si>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</si>
  <si>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</si>
  <si>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</si>
  <si>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</si>
  <si>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</si>
  <si>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</si>
  <si>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</si>
  <si>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</si>
  <si>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</si>
  <si>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</si>
  <si>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</si>
  <si>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</si>
  <si>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</si>
  <si>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</si>
  <si>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</si>
  <si>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</si>
  <si>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</si>
  <si>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</si>
  <si>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</si>
  <si>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</si>
  <si>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</si>
  <si>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</si>
  <si>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</si>
  <si>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</si>
  <si>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Informe de Avance del mes de Agosto 2024</t>
  </si>
  <si>
    <t>Programado  Agoato</t>
  </si>
  <si>
    <t>Realizado  Agosto</t>
  </si>
  <si>
    <t>Concluyó en el mes de julio</t>
  </si>
  <si>
    <t>Se realizaron modificaciones al proyecto normativo para considerar la integración y el intercambio de registros administrativos. Dentro de dichas modificaciones se llevaron a cabo las siguientes acciones: se integró el concepto de “Registro administrativo” y se modificaron distintos conceptos para considerar este tipo de datos. Se agregó la “Sección II. De los registros administrativos en materia de Ordenamiento Territorial y Desarrollo Urbano” con 5 artículos nuevos. Se modificaron algunos artículos existentes en las Secciones III y IV para considerar la incorporación de registros administrativos al Catálogo de Información Estadística y Geográfica en materia de Ordenamiento Territorial y Desarrollo Urbano, así como para regular su proceso de intercambio y su incorporación en el Sistema Web.</t>
  </si>
  <si>
    <t>Se realizó un informe que muestra los avances sobre las capacitaciones impartidas en relación con la normatividad técnica en materia de Ordenamiento Territorial y Desarrollo  Urbano vigente. Para este mes, las diez DR enviaron su informe, las DR Centro Norte, Noreste, Sureste, Noroeste y Occidente  tuvieron actividad. En dicho documento se estableció que durante el mes de agosto se capacitaron a un total de 93 personas, en cuatro conferencias y en dos cursos. Además, se elaboraron gráficas y un mapa a nivel nacional y por Dirección Regional para visualizar la distribución de las capacitaciones.</t>
  </si>
  <si>
    <t>El 2 de agosto se envió a la Coordinación General de Asuntos Jurídicos (CGAJ) el proyecto de actualización con las correcciones solicitadas, para su validación jurídica. El 13 de agosto se recibió la validación jurídica por parte de la CGAJ. Posteriormente, el 23 de agosto, se envió el proyecto de actualización a la Presidenta del Comité Ejecutivo del Subsistema Nacional de Información Geográfica, Medio Ambiente, Ordenamiento Territorial y Urbano (CESNIGMAOTU), para su envío a las personas integrantes de la Junta de Gobierno. El 27 de agosto se envió el proyecto a los miembros de la Junta de Gobierno para que emitan sus comentarios.</t>
  </si>
  <si>
    <t>Investigar y comparar la simbología utilizada en los programas de ordenamiento territorial, turísticos, movilidad y seguridad vial, atlas de riesgo, áreas naturales protegidas y programas de desarrollo urbano en sus diferentes clasificaciones.</t>
  </si>
  <si>
    <t>Se reportara avance en el mes de junio</t>
  </si>
  <si>
    <t>Inicia en el mes de junio</t>
  </si>
  <si>
    <t>Inicia en el mes de Agosto</t>
  </si>
  <si>
    <t>Inicia en el mes de Junio</t>
  </si>
  <si>
    <t>Inicia en el mes de Mayo</t>
  </si>
  <si>
    <t>Inicia en el mes de Julio</t>
  </si>
  <si>
    <t>Concluyo en el mes de ,marzo</t>
  </si>
  <si>
    <t>Se concluyó con la validación de la información respecto a las características de las áreas de reserva de crecimiento urbano en las ciudades capitales del país, y como resultado se tiene integrada en su totalidad la información correspondiente a las 32 ciudades capitales a nivel nacional; así mismo se concluyó con el apartado del documento denominado: “Características metodológicas”. Además, se dará inicio a las actividades de integración de los apartados que conformarán el documento final denominado: “Estudio de las áreas de reserva de crecimiento urbano en las ciudades capitales de México”.</t>
  </si>
  <si>
    <t>Se continúa con la actualización de la información del documento nacional y como resultado se actualizaron 63 tabulados estadísticos conforme a los cambios identificados en la revisión de los instrumentos de planeación en materia territorial de las entidades federativas de Aguascalientes, Baja California Sur, Guerrero, Nayarit y Querétaro. Además, se inició con la actualización de las infografías que formarán parte del documento.</t>
  </si>
  <si>
    <t>Se integró el seguimiento a las capacitaciones a nivel nacional, de acuerdo con los informes recibidos por parte de la estructura descentralizada. La Dirección Regional (DR) Centro Norte realizó una conferencia con dos personas capacitadas, la DR Noreste realizó una conferencia de 36 personas capacitadas, la DR Sureste realizó un curso, con 12 personas capacitadas, la DR Noroeste realizó una conferencia de un total de 16 personas capacitadas, la DR Occidente realizó un curso con diez personas capacitadas y una conferencia con 17 personas capacitadas. Las DR Centro, Centro Sur, Norte, Oriente y Sur enviaron sus informes sin tener actividad en capacitaciones de conferencia, curso o taller.</t>
  </si>
  <si>
    <t>Se prosigue con la actividad de investigación documental para la integración del directorio, mediante la consulta de los sitios web oficiales de las instituciones estatales que se encargan del ordenamiento territorial y el desarrollo urbano para identificar alguna variación en la información de dichos portales. Como resultado se cuenta con 3 dependencias verificadas.</t>
  </si>
  <si>
    <t>Se continúa con la con la actividad de captación e integración de información, referente a los datos de identificación de las Unidades del Estado que tienen como objetivo gestionar el ordenamiento territorial y desarrollo urbano en los municipios del país y como resultado se obtuvieron 366 registros concentrados en 32 matrices estatales.</t>
  </si>
  <si>
    <t>Se realizó un seguimiento a la aplicación de los cuestionarios de la metodología por parte de las Direcciones Regionales (DR). Las DR Centro Norte, Noreste, Noroeste, Sureste, Occidente y Centro Sur implementaron el cuestionario uno, que mide la satisfacción sobre la capacitación de la NTDG. Las DR Centro Norte, Noroeste y Noreste implementaron el cuestionario dos, centrado en el seguimiento de la aplicación de la NTDG.
Respecto al primer cuestionario, se obtuvieron un total de 43 respondidos por las Unidades del Estado (UE) que fueron capacitadas durante el mes de agosto.
En cuanto al segundo cuestionario, se recopilaron un total de 12 respondidos por las UE.</t>
  </si>
  <si>
    <t>Se continúa con el diseño de símbolos cartográficos, los cuales, de acuerdo con la investigación, son esenciales para los programas de ordenamiento ecológico territorial. Se han realizado propuestas y pruebas, definiendo las especificaciones y la colorimetría de 44 símbolos. Estos símbolos incluyen: distritos de riego, uso de agua superficial por subregión, problemáticas en los acuíferos sobreexplotados, precipitación o isoyetas, zonas deforestadas, tipos de cubierta arbórea, humedales, erosión del suelo, tipos de sequía, calor extremo, vulnerabilidad al cambio climático, cobertura vegetal, monumento natural, parque ecológico, reserva de conservación, reserva de la biosfera, restauración ecológica, uso sustentable, áreas destinadas voluntariamente a la conservación, regiones terrestres prioritarias (RTP), ecosistemas prioritarios, sitios de disposición de residuos sólidos, sismos, inundaciones, incendios forestales, sitios de disposición de residuos sólidos urbanos, corredores turísticos, patrimonio cultural y arquitectónico (patrimonio de la humanidad, pueblo mágico, zonas arqueológicas, áreas naturales protegidas), temperatura, uso de suelo y vegetación, subcuencas, regiones hidrológicas y su clasificación, sitios RAMSAR, provincias fisiográficas, fenómenos sanitarios hidrológicos, tipos de unidades de gestión ambiental, unidades del paisaje y regionalización sísmica.
Además, se está realizando la investigación en documentos oficiales de las definiciones de los elementos a representar, del cual se generó una matriz con las definiciones identificadas.
Se han realizado las correcciones ortotipográficas señaladas por la DGCSPIRI al documento “Ordenamiento territorial y desarrollo urbano. Catálogo de simbología cartográfica para los planes y programas", versión 2024. También se han efectuado modificaciones en los aspectos de estilo, incluyendo la revisión y corrección de citas bibliográficas, especificaciones de simbología, ortografía y bibliografía dentro de su contenido.</t>
  </si>
  <si>
    <t>Se continúa con la actualización del directorio estatal de instituciones de ordenamiento territorial y desarrollo urbano y como resultado se actualizaron 3 instituciones que se encargan del ordenamiento territorial y el desarrollo urbano: la Secretaría de Movilidad y Planeación Urbana de Nuevo León; además de la Secretaría de Infraestructuras y Comunicaciones del estado de Oaxaca y la Secretaría de Medio Ambiente, Desarrollo Sustentable y Ordenamiento Territorial de Puebla.</t>
  </si>
  <si>
    <t>Se revisaron los 366 registros proporcionados por la estructura descentralizada del INEGI (Direcciones Regionales y Coordinaciones Estatales) las que formarán parte del directorio nacional. Asimismo, se brindó asesoría a las DR´s: Centro Norte, Norte y Occidente, las que se registraron en el formato para el control y seguimiento en la atención a dudas y comentarios respecto al llenado de la Integración de la Matriz de datos de identificación de instituciones municipales de ordenamiento territorial y desarrollo urbano.</t>
  </si>
  <si>
    <t>Se realizó una reunión de trabajo con la Dirección de Soluciones Geomáticas con el fin de retomar el desarrollo del Sistema Colaborativo de Información Estadística y Geográfica para el Ordenamiento Territorial y Urbano.</t>
  </si>
  <si>
    <t>Se continúa con el análisis del documento con la propuesta para incorporar los resultados del Índice Territoral Urbano - Rural (ITUR) en el aplicativo correspondiente dentro del Sistema Colaborativo de Información Estadística y Geográfica para el Ordenamiento Territorial y Desarrollo Urbano.</t>
  </si>
  <si>
    <t>Se comenzaron a realizar pruebas de validación de la información del Índice Territorial Urbano - Rural (ITUR) que próximamente será publicada, con el fin de verificar que contenga la estructura  adecuada para su incorporación al módulo que mostrará los resultados de esta publicación dentro del Sistema Colaborativo de Información Estadística y Geográfica para el Ordenamiento Territorial y Desarrollo Urbano.</t>
  </si>
  <si>
    <t>Se detectó la publicación de Accidentes de Tránsito Terrestre en Zonas Urbanas y Suburbanas (ATUS) en su versión 2023, cuya última actualización fue en mayo del 2024, en el sitio institucional.</t>
  </si>
  <si>
    <t xml:space="preserve">Se recopiló la información correspondiente a la publicación  "Accidentes de Tránsito Terrestre en Zonas Urbanas y Suburbanas (ATUS)" en su versión 2023 del sitio institucional: https://www.inegi.org.mx/programas/accidentes/#datos_abiertos
</t>
  </si>
  <si>
    <t>Se integró la información del producto  "Accidentes de Tránsito Terrestre en Zonas Urbanas y Suburbanas (ATUS)" en el formato CSV, para su incorporación a la base de datos del Sistema Colaborativo de Información Estadística y Geográfica para el Ordenamiento Territorial y Desarrollo Urbano.</t>
  </si>
  <si>
    <t>Tras el análisis de la base de datos del Sistema Colaborativo de Información Estadística y Geográfica para el Ordenamiento Territorial y Desarrollo Urbano, se incorporará al servicio de compartición la información del producto "Directorio Estadístico Nacional de Unidades Económicas (DENUE)" en su versión de mayo del 2024.</t>
  </si>
  <si>
    <t>Se continúa con el diseño de las rutas del servicio de compartición para el proyecto Índice Territorial Urbano-Rural (ITUR).</t>
  </si>
  <si>
    <t>Se comenzó con el desarrollo de los instrumentos de apoyo para la difusión de los resultados del proyecto  Índice Territorial Urbano-Rural (ITUR) y su posterior explotación en el servicio de compartición.</t>
  </si>
  <si>
    <t>Se dio inicio a la fase de investigación documental con el fin de obtener un rendimiento más óptimo en el módulo de búsquedas específicas de términos que contendrá el instrumento.</t>
  </si>
  <si>
    <t>Continúan las pruebas de funcionalidad del módulo de búsquedas específicas realizando las correcciones necesarias para un mejor desempeño, además se comenzaron con las pruebas de rendimiento.</t>
  </si>
  <si>
    <t>Se comenzó con la preparación de los términos del glosario de la letra "J" a la "L", necesarios para la migración de la información de la publicación al instrumento de difusión del Glosario de Términos Básicos en materia de OT y DU.</t>
  </si>
  <si>
    <t>Se comenzó con la validación de la información almacenada en la base de datos que contiene la información del ITUR que será publicada próximamente, esto con el fin de verificar que tenga la estructura adecuada para su incorporación al Sistema Colaborativo de Información Estadística y Geográfica para el Ordenamiento Territorial y Desarrollo Urbano.</t>
  </si>
  <si>
    <t>Se comenzó con el desarrollo del módulo de filtros de acceso al sistema con el fin de permitir que solo usuarios con credenciales válidas ingresen y usen el aplicativo.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</si>
</sst>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x14ac:knownFonts="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6">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0" fontId="1" fillId="0" borderId="1" xfId="1" applyBorder="1" applyAlignment="1">
      <alignment vertical="top" wrapText="1"/>
    </xf>
    <xf numFmtId="9" fontId="14" fillId="0" borderId="1" xfId="0" applyNumberFormat="1" applyFont="1" applyBorder="1" applyAlignment="1">
      <alignment horizontal="justify" vertical="center" wrapText="1"/>
    </xf>
    <xf numFmtId="0" fontId="13" fillId="2" borderId="1" xfId="0" applyFont="1" applyFill="1" applyBorder="1" applyAlignment="1">
      <alignment horizontal="justify"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2" borderId="1" xfId="0" applyFont="1" applyFill="1" applyBorder="1" applyAlignment="1">
      <alignment horizontal="justify" vertical="top" wrapText="1"/>
    </xf>
    <xf numFmtId="0" fontId="14" fillId="0" borderId="1" xfId="1" applyFont="1" applyBorder="1" applyAlignment="1">
      <alignment horizontal="justify" vertical="center" wrapText="1"/>
    </xf>
    <xf numFmtId="0" fontId="14" fillId="0" borderId="1" xfId="1" applyFont="1" applyBorder="1" applyAlignment="1">
      <alignment vertical="top" wrapText="1"/>
    </xf>
    <xf numFmtId="0" fontId="14" fillId="0" borderId="13" xfId="1" applyFont="1" applyBorder="1" applyAlignment="1">
      <alignment horizontal="justify" vertical="top" wrapText="1"/>
    </xf>
    <xf numFmtId="0" fontId="13" fillId="0" borderId="1" xfId="0" applyFont="1" applyBorder="1" applyAlignment="1">
      <alignment vertical="center" wrapText="1"/>
    </xf>
    <xf numFmtId="9" fontId="14" fillId="0" borderId="1" xfId="0" quotePrefix="1" applyNumberFormat="1" applyFont="1" applyBorder="1" applyAlignment="1">
      <alignment horizontal="justify" vertical="center" wrapText="1"/>
    </xf>
    <xf numFmtId="0" fontId="13" fillId="0" borderId="1" xfId="0" quotePrefix="1" applyFont="1" applyBorder="1" applyAlignment="1">
      <alignment horizontal="justify" vertical="center" wrapText="1"/>
    </xf>
    <xf numFmtId="9" fontId="14" fillId="0" borderId="1" xfId="0" applyNumberFormat="1" applyFont="1" applyBorder="1" applyAlignment="1">
      <alignment horizontal="justify" wrapText="1"/>
    </xf>
    <xf numFmtId="0" fontId="12" fillId="15" borderId="1" xfId="0" applyFont="1" applyFill="1" applyBorder="1" applyAlignment="1">
      <alignment horizontal="justify" vertical="center"/>
    </xf>
    <xf numFmtId="0" fontId="11" fillId="0" borderId="1" xfId="0" applyFont="1" applyBorder="1" applyAlignment="1">
      <alignment horizontal="center" vertical="center" wrapText="1"/>
    </xf>
    <xf numFmtId="0" fontId="14" fillId="0" borderId="1" xfId="0" quotePrefix="1" applyFont="1" applyBorder="1" applyAlignment="1">
      <alignment horizontal="justify" vertical="center"/>
    </xf>
    <xf numFmtId="9" fontId="14" fillId="0" borderId="1" xfId="0" quotePrefix="1" applyNumberFormat="1" applyFont="1" applyBorder="1" applyAlignment="1">
      <alignment horizontal="center" vertical="center" wrapText="1"/>
    </xf>
    <xf numFmtId="0" fontId="14" fillId="0" borderId="1" xfId="1" applyFont="1" applyBorder="1" applyAlignment="1">
      <alignment horizontal="left" vertical="top"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left" vertical="top" wrapText="1"/>
    </xf>
    <xf numFmtId="0" fontId="14" fillId="0" borderId="1" xfId="0" applyFont="1" applyBorder="1" applyAlignment="1">
      <alignment horizontal="left" vertical="top" wrapText="1" readingOrder="1"/>
    </xf>
  </cellXfs>
  <cellStyles count="7">
    <cellStyle name="Hipervínculo" xfId="5" builtinId="8"/>
    <cellStyle name="Hipervínculo 2" xfId="6" xr:uid="{00000000-0005-0000-0000-000001000000}"/>
    <cellStyle name="Normal" xfId="0" builtinId="0"/>
    <cellStyle name="Normal 2" xfId="1" xr:uid="{00000000-0005-0000-0000-000003000000}"/>
    <cellStyle name="Normal 2 3" xfId="3" xr:uid="{00000000-0005-0000-0000-000004000000}"/>
    <cellStyle name="Normal 5" xfId="2" xr:uid="{00000000-0005-0000-0000-000005000000}"/>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A14" totalsRowShown="0">
  <autoFilter ref="A2:A14" xr:uid="{00000000-0009-0000-0100-000001000000}"/>
  <tableColumns count="1">
    <tableColumn id="1" xr3:uid="{00000000-0010-0000-0000-000001000000}"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9"/>
  <sheetViews>
    <sheetView showGridLines="0" tabSelected="1" topLeftCell="C190" zoomScale="90" zoomScaleNormal="90" workbookViewId="0">
      <selection activeCell="H199" sqref="H199:I199"/>
    </sheetView>
  </sheetViews>
  <sheetFormatPr baseColWidth="10" defaultRowHeight="15" x14ac:dyDescent="0.25"/>
  <cols>
    <col min="1" max="1" width="23" customWidth="1"/>
    <col min="2" max="2" width="21.85546875" customWidth="1"/>
    <col min="4" max="4" width="62.42578125" customWidth="1"/>
    <col min="5" max="5" width="15" bestFit="1" customWidth="1"/>
    <col min="6" max="6" width="9.7109375" bestFit="1" customWidth="1"/>
    <col min="7" max="7" width="10.5703125" customWidth="1"/>
    <col min="8" max="8" width="8.7109375" customWidth="1"/>
    <col min="9" max="9" width="89.42578125" style="162" customWidth="1"/>
    <col min="10" max="10" width="64.4257812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x14ac:dyDescent="0.25">
      <c r="G1" s="53" t="s">
        <v>149</v>
      </c>
    </row>
    <row r="2" spans="1:17" ht="22.5" customHeight="1" x14ac:dyDescent="0.25">
      <c r="G2" s="54" t="s">
        <v>152</v>
      </c>
      <c r="K2" s="52"/>
      <c r="L2" s="52"/>
      <c r="M2" s="55"/>
      <c r="N2" s="52"/>
      <c r="O2" s="52"/>
      <c r="P2" s="52"/>
      <c r="Q2" s="52"/>
    </row>
    <row r="3" spans="1:17" ht="27.75" customHeight="1" x14ac:dyDescent="0.25">
      <c r="A3" s="9" t="s">
        <v>54</v>
      </c>
      <c r="G3" s="222" t="s">
        <v>150</v>
      </c>
      <c r="H3" s="222"/>
      <c r="I3" s="222"/>
      <c r="J3" s="72"/>
      <c r="K3" s="72"/>
      <c r="L3" s="72"/>
      <c r="M3" s="56"/>
      <c r="N3" s="52"/>
      <c r="O3" s="52"/>
      <c r="P3" s="52"/>
      <c r="Q3" s="52"/>
    </row>
    <row r="4" spans="1:17" ht="22.5" customHeight="1" x14ac:dyDescent="0.25">
      <c r="A4" s="2" t="s">
        <v>367</v>
      </c>
      <c r="B4" s="60"/>
      <c r="C4" s="61"/>
      <c r="D4" s="62"/>
      <c r="G4" s="54" t="s">
        <v>151</v>
      </c>
      <c r="H4" s="1"/>
      <c r="J4" s="7"/>
      <c r="K4" s="52"/>
      <c r="L4" s="52"/>
      <c r="N4" s="52"/>
      <c r="O4" s="52"/>
      <c r="P4" s="52"/>
      <c r="Q4" s="52"/>
    </row>
    <row r="5" spans="1:17" ht="15" customHeight="1" x14ac:dyDescent="0.25">
      <c r="D5" s="8"/>
    </row>
    <row r="6" spans="1:17" ht="52.5" customHeight="1" x14ac:dyDescent="0.25">
      <c r="A6" s="12" t="s">
        <v>70</v>
      </c>
      <c r="B6" s="13" t="s">
        <v>130</v>
      </c>
      <c r="C6" s="13" t="s">
        <v>71</v>
      </c>
      <c r="D6" s="12" t="s">
        <v>72</v>
      </c>
      <c r="E6" s="13" t="s">
        <v>153</v>
      </c>
      <c r="F6" s="13" t="s">
        <v>285</v>
      </c>
      <c r="G6" s="14" t="s">
        <v>368</v>
      </c>
      <c r="H6" s="14" t="s">
        <v>369</v>
      </c>
      <c r="I6" s="16" t="s">
        <v>49</v>
      </c>
      <c r="J6" s="15" t="s">
        <v>50</v>
      </c>
      <c r="K6" s="15" t="s">
        <v>51</v>
      </c>
      <c r="L6" s="15" t="s">
        <v>52</v>
      </c>
      <c r="M6" s="15" t="s">
        <v>53</v>
      </c>
    </row>
    <row r="7" spans="1:17" ht="30.75" customHeight="1" x14ac:dyDescent="0.25">
      <c r="A7" s="203" t="s">
        <v>0</v>
      </c>
      <c r="B7" s="197" t="s">
        <v>73</v>
      </c>
      <c r="C7" s="199" t="s">
        <v>1</v>
      </c>
      <c r="D7" s="123" t="s">
        <v>154</v>
      </c>
      <c r="E7" s="130">
        <f>Avance!AE8</f>
        <v>1</v>
      </c>
      <c r="F7" s="131">
        <v>0.72</v>
      </c>
      <c r="G7" s="131">
        <v>0.06</v>
      </c>
      <c r="H7" s="131">
        <v>0.06</v>
      </c>
      <c r="I7" s="133"/>
      <c r="J7" s="134"/>
      <c r="K7" s="134"/>
      <c r="L7" s="134"/>
      <c r="M7" s="135"/>
    </row>
    <row r="8" spans="1:17" ht="38.25" customHeight="1" x14ac:dyDescent="0.25">
      <c r="A8" s="204"/>
      <c r="B8" s="198"/>
      <c r="C8" s="200"/>
      <c r="D8" s="94" t="s">
        <v>155</v>
      </c>
      <c r="E8" s="92"/>
      <c r="F8" s="73">
        <v>1</v>
      </c>
      <c r="G8" s="258" t="s">
        <v>361</v>
      </c>
      <c r="H8" s="259"/>
      <c r="I8" s="260"/>
      <c r="J8" s="5"/>
      <c r="K8" s="5"/>
      <c r="L8" s="5"/>
      <c r="M8" s="3"/>
    </row>
    <row r="9" spans="1:17" ht="33" customHeight="1" x14ac:dyDescent="0.25">
      <c r="A9" s="204"/>
      <c r="B9" s="198"/>
      <c r="C9" s="200"/>
      <c r="D9" s="95" t="s">
        <v>156</v>
      </c>
      <c r="E9" s="92"/>
      <c r="F9" s="73">
        <v>1</v>
      </c>
      <c r="G9" s="258" t="s">
        <v>370</v>
      </c>
      <c r="H9" s="259"/>
      <c r="I9" s="260"/>
      <c r="J9" s="5"/>
      <c r="K9" s="5"/>
      <c r="L9" s="5"/>
      <c r="M9" s="3"/>
    </row>
    <row r="10" spans="1:17" ht="25.5" x14ac:dyDescent="0.25">
      <c r="A10" s="204"/>
      <c r="B10" s="198"/>
      <c r="C10" s="200"/>
      <c r="D10" s="94" t="s">
        <v>325</v>
      </c>
      <c r="E10" s="92"/>
      <c r="F10" s="160">
        <v>0.16</v>
      </c>
      <c r="G10" s="160">
        <v>0.17</v>
      </c>
      <c r="H10" s="74"/>
      <c r="I10" s="156"/>
      <c r="J10" s="5"/>
      <c r="K10" s="5"/>
      <c r="L10" s="5"/>
      <c r="M10" s="3"/>
    </row>
    <row r="11" spans="1:17" ht="26.25" customHeight="1" x14ac:dyDescent="0.25">
      <c r="A11" s="204"/>
      <c r="B11" s="198"/>
      <c r="C11" s="199" t="s">
        <v>2</v>
      </c>
      <c r="D11" s="124" t="s">
        <v>74</v>
      </c>
      <c r="E11" s="130">
        <f>Avance!AE12</f>
        <v>1</v>
      </c>
      <c r="F11" s="131">
        <v>1</v>
      </c>
      <c r="G11" s="131"/>
      <c r="H11" s="132"/>
      <c r="I11" s="133"/>
      <c r="J11" s="134"/>
      <c r="K11" s="134"/>
      <c r="L11" s="134"/>
      <c r="M11" s="135"/>
    </row>
    <row r="12" spans="1:17" ht="25.5" x14ac:dyDescent="0.25">
      <c r="A12" s="204"/>
      <c r="B12" s="198"/>
      <c r="C12" s="200"/>
      <c r="D12" s="105" t="s">
        <v>158</v>
      </c>
      <c r="E12" s="92"/>
      <c r="F12" s="73">
        <v>1</v>
      </c>
      <c r="G12" s="188" t="s">
        <v>363</v>
      </c>
      <c r="H12" s="189"/>
      <c r="I12" s="190"/>
      <c r="J12" s="5"/>
      <c r="K12" s="5"/>
      <c r="L12" s="5"/>
      <c r="M12" s="3"/>
    </row>
    <row r="13" spans="1:17" ht="25.5" x14ac:dyDescent="0.25">
      <c r="A13" s="204"/>
      <c r="B13" s="198"/>
      <c r="C13" s="200"/>
      <c r="D13" s="105" t="s">
        <v>159</v>
      </c>
      <c r="E13" s="92"/>
      <c r="F13" s="73">
        <v>1</v>
      </c>
      <c r="G13" s="191"/>
      <c r="H13" s="192"/>
      <c r="I13" s="193"/>
      <c r="J13" s="5"/>
      <c r="K13" s="5"/>
      <c r="L13" s="5"/>
      <c r="M13" s="3"/>
    </row>
    <row r="14" spans="1:17" x14ac:dyDescent="0.25">
      <c r="A14" s="204"/>
      <c r="B14" s="198"/>
      <c r="C14" s="200"/>
      <c r="D14" s="95" t="s">
        <v>160</v>
      </c>
      <c r="E14" s="92"/>
      <c r="F14" s="73">
        <v>1</v>
      </c>
      <c r="G14" s="194"/>
      <c r="H14" s="195"/>
      <c r="I14" s="196"/>
      <c r="J14" s="5"/>
      <c r="K14" s="5"/>
      <c r="L14" s="5"/>
      <c r="M14" s="3"/>
    </row>
    <row r="15" spans="1:17" ht="27" customHeight="1" x14ac:dyDescent="0.25">
      <c r="A15" s="204"/>
      <c r="B15" s="206" t="s">
        <v>350</v>
      </c>
      <c r="C15" s="199" t="s">
        <v>3</v>
      </c>
      <c r="D15" s="125" t="s">
        <v>288</v>
      </c>
      <c r="E15" s="130">
        <f>Avance!AE16</f>
        <v>1</v>
      </c>
      <c r="F15" s="131">
        <v>0.45</v>
      </c>
      <c r="G15" s="131">
        <v>0.2</v>
      </c>
      <c r="H15" s="132"/>
      <c r="I15" s="133"/>
      <c r="J15" s="134"/>
      <c r="K15" s="134"/>
      <c r="L15" s="134"/>
      <c r="M15" s="135"/>
    </row>
    <row r="16" spans="1:17" ht="25.5" x14ac:dyDescent="0.25">
      <c r="A16" s="204"/>
      <c r="B16" s="207"/>
      <c r="C16" s="200"/>
      <c r="D16" s="105" t="s">
        <v>75</v>
      </c>
      <c r="E16" s="216"/>
      <c r="F16" s="160">
        <v>0.45</v>
      </c>
      <c r="G16" s="160">
        <v>0.2</v>
      </c>
      <c r="H16" s="74"/>
      <c r="I16" s="86"/>
      <c r="J16" s="5"/>
      <c r="K16" s="5"/>
      <c r="L16" s="5"/>
      <c r="M16" s="3"/>
    </row>
    <row r="17" spans="1:13" ht="25.5" x14ac:dyDescent="0.25">
      <c r="A17" s="204"/>
      <c r="B17" s="207"/>
      <c r="C17" s="200"/>
      <c r="D17" s="105" t="s">
        <v>76</v>
      </c>
      <c r="E17" s="217"/>
      <c r="F17" s="160">
        <v>0.45</v>
      </c>
      <c r="G17" s="160">
        <v>0.2</v>
      </c>
      <c r="H17" s="74"/>
      <c r="I17" s="86"/>
      <c r="J17" s="5"/>
      <c r="K17" s="5"/>
      <c r="L17" s="5"/>
      <c r="M17" s="3"/>
    </row>
    <row r="18" spans="1:13" ht="25.5" x14ac:dyDescent="0.25">
      <c r="A18" s="204"/>
      <c r="B18" s="207"/>
      <c r="C18" s="200"/>
      <c r="D18" s="105" t="s">
        <v>77</v>
      </c>
      <c r="E18" s="217"/>
      <c r="F18" s="160">
        <v>0.45</v>
      </c>
      <c r="G18" s="160">
        <v>0.2</v>
      </c>
      <c r="H18" s="74"/>
      <c r="I18" s="86"/>
      <c r="J18" s="5"/>
      <c r="K18" s="5"/>
      <c r="L18" s="5"/>
      <c r="M18" s="3"/>
    </row>
    <row r="19" spans="1:13" ht="25.5" x14ac:dyDescent="0.25">
      <c r="A19" s="204"/>
      <c r="B19" s="207"/>
      <c r="C19" s="200"/>
      <c r="D19" s="105" t="s">
        <v>78</v>
      </c>
      <c r="E19" s="218"/>
      <c r="F19" s="160">
        <v>0.45</v>
      </c>
      <c r="G19" s="160">
        <v>0.2</v>
      </c>
      <c r="H19" s="74"/>
      <c r="I19" s="86"/>
      <c r="J19" s="5"/>
      <c r="K19" s="5"/>
      <c r="L19" s="5"/>
      <c r="M19" s="87"/>
    </row>
    <row r="20" spans="1:13" ht="29.25" customHeight="1" x14ac:dyDescent="0.25">
      <c r="A20" s="204"/>
      <c r="B20" s="207"/>
      <c r="C20" s="208" t="s">
        <v>4</v>
      </c>
      <c r="D20" s="124" t="s">
        <v>289</v>
      </c>
      <c r="E20" s="130">
        <f>Avance!AE21</f>
        <v>1</v>
      </c>
      <c r="F20" s="131">
        <v>0.53</v>
      </c>
      <c r="G20" s="131">
        <v>0.1</v>
      </c>
      <c r="H20" s="132"/>
      <c r="I20" s="133"/>
      <c r="J20" s="134"/>
      <c r="K20" s="134"/>
      <c r="L20" s="134"/>
      <c r="M20" s="135"/>
    </row>
    <row r="21" spans="1:13" ht="25.5" x14ac:dyDescent="0.25">
      <c r="A21" s="204"/>
      <c r="B21" s="207"/>
      <c r="C21" s="209"/>
      <c r="D21" s="105" t="s">
        <v>80</v>
      </c>
      <c r="E21" s="216"/>
      <c r="F21" s="119">
        <v>0.54</v>
      </c>
      <c r="G21" s="119">
        <v>0.1</v>
      </c>
      <c r="H21" s="74"/>
      <c r="I21" s="86"/>
      <c r="J21" s="5"/>
      <c r="K21" s="5"/>
      <c r="L21" s="5"/>
      <c r="M21" s="87"/>
    </row>
    <row r="22" spans="1:13" ht="38.25" x14ac:dyDescent="0.25">
      <c r="A22" s="204"/>
      <c r="B22" s="207"/>
      <c r="C22" s="209"/>
      <c r="D22" s="105" t="s">
        <v>81</v>
      </c>
      <c r="E22" s="217"/>
      <c r="F22" s="120">
        <v>0.54</v>
      </c>
      <c r="G22" s="120">
        <v>0.1</v>
      </c>
      <c r="H22" s="74"/>
      <c r="I22" s="156"/>
      <c r="J22" s="5"/>
      <c r="K22" s="5"/>
      <c r="L22" s="5"/>
      <c r="M22" s="87"/>
    </row>
    <row r="23" spans="1:13" ht="38.25" x14ac:dyDescent="0.25">
      <c r="A23" s="204"/>
      <c r="B23" s="207"/>
      <c r="C23" s="209"/>
      <c r="D23" s="105" t="s">
        <v>326</v>
      </c>
      <c r="E23" s="217"/>
      <c r="F23" s="119">
        <v>0.54</v>
      </c>
      <c r="G23" s="119">
        <v>0.1</v>
      </c>
      <c r="H23" s="74"/>
      <c r="I23" s="156"/>
      <c r="J23" s="5"/>
      <c r="K23" s="5"/>
      <c r="L23" s="5"/>
      <c r="M23" s="87"/>
    </row>
    <row r="24" spans="1:13" ht="25.5" x14ac:dyDescent="0.25">
      <c r="A24" s="204"/>
      <c r="B24" s="207"/>
      <c r="C24" s="209"/>
      <c r="D24" s="105" t="s">
        <v>83</v>
      </c>
      <c r="E24" s="217"/>
      <c r="F24" s="119">
        <v>0.54</v>
      </c>
      <c r="G24" s="119">
        <v>0.1</v>
      </c>
      <c r="H24" s="74"/>
      <c r="I24" s="156"/>
      <c r="J24" s="5"/>
      <c r="K24" s="5"/>
      <c r="L24" s="5"/>
      <c r="M24" s="87"/>
    </row>
    <row r="25" spans="1:13" ht="25.5" x14ac:dyDescent="0.25">
      <c r="A25" s="205"/>
      <c r="B25" s="205"/>
      <c r="C25" s="210"/>
      <c r="D25" s="95" t="s">
        <v>162</v>
      </c>
      <c r="E25" s="218"/>
      <c r="F25" s="160">
        <v>0.5</v>
      </c>
      <c r="G25" s="160">
        <v>0.1</v>
      </c>
      <c r="H25" s="74"/>
      <c r="I25" s="156"/>
      <c r="J25" s="5"/>
      <c r="K25" s="5"/>
      <c r="L25" s="5"/>
      <c r="M25" s="87"/>
    </row>
    <row r="26" spans="1:13" ht="15.75" x14ac:dyDescent="0.25">
      <c r="A26" s="203" t="s">
        <v>0</v>
      </c>
      <c r="B26" s="206" t="s">
        <v>84</v>
      </c>
      <c r="C26" s="201" t="s">
        <v>5</v>
      </c>
      <c r="D26" s="125" t="s">
        <v>290</v>
      </c>
      <c r="E26" s="130">
        <f>Avance!AE27</f>
        <v>1</v>
      </c>
      <c r="F26" s="131">
        <v>0.56000000000000005</v>
      </c>
      <c r="G26" s="131">
        <v>0.08</v>
      </c>
      <c r="H26" s="131"/>
      <c r="I26" s="133"/>
      <c r="J26" s="134"/>
      <c r="K26" s="134"/>
      <c r="L26" s="134"/>
      <c r="M26" s="135"/>
    </row>
    <row r="27" spans="1:13" ht="38.25" x14ac:dyDescent="0.25">
      <c r="A27" s="204"/>
      <c r="B27" s="207"/>
      <c r="C27" s="212"/>
      <c r="D27" s="100" t="s">
        <v>85</v>
      </c>
      <c r="E27" s="219"/>
      <c r="F27" s="74">
        <v>0.56000000000000005</v>
      </c>
      <c r="G27" s="74">
        <v>0.08</v>
      </c>
      <c r="H27" s="74"/>
      <c r="I27" s="156"/>
      <c r="J27" s="5"/>
      <c r="K27" s="5"/>
      <c r="L27" s="5"/>
      <c r="M27" s="87"/>
    </row>
    <row r="28" spans="1:13" ht="25.5" x14ac:dyDescent="0.25">
      <c r="A28" s="204"/>
      <c r="B28" s="207"/>
      <c r="C28" s="212"/>
      <c r="D28" s="100" t="s">
        <v>164</v>
      </c>
      <c r="E28" s="220"/>
      <c r="F28" s="74">
        <v>0.56000000000000005</v>
      </c>
      <c r="G28" s="74">
        <v>0.08</v>
      </c>
      <c r="H28" s="74"/>
      <c r="I28" s="156"/>
      <c r="J28" s="5"/>
      <c r="K28" s="5"/>
      <c r="L28" s="5"/>
      <c r="M28" s="3"/>
    </row>
    <row r="29" spans="1:13" ht="25.5" x14ac:dyDescent="0.25">
      <c r="A29" s="204"/>
      <c r="B29" s="207"/>
      <c r="C29" s="212"/>
      <c r="D29" s="100" t="s">
        <v>165</v>
      </c>
      <c r="E29" s="221"/>
      <c r="F29" s="74">
        <v>0.56000000000000005</v>
      </c>
      <c r="G29" s="74">
        <v>0.08</v>
      </c>
      <c r="H29" s="74"/>
      <c r="I29" s="156"/>
      <c r="J29" s="5"/>
      <c r="K29" s="5"/>
      <c r="L29" s="5"/>
      <c r="M29" s="3"/>
    </row>
    <row r="30" spans="1:13" ht="39" customHeight="1" x14ac:dyDescent="0.25">
      <c r="A30" s="204"/>
      <c r="B30" s="207"/>
      <c r="C30" s="199" t="s">
        <v>6</v>
      </c>
      <c r="D30" s="125" t="s">
        <v>291</v>
      </c>
      <c r="E30" s="130">
        <f>Avance!AE31</f>
        <v>1</v>
      </c>
      <c r="F30" s="131">
        <v>0.57999999999999996</v>
      </c>
      <c r="G30" s="131">
        <v>0.09</v>
      </c>
      <c r="H30" s="131"/>
      <c r="I30" s="133"/>
      <c r="J30" s="134"/>
      <c r="K30" s="134"/>
      <c r="L30" s="134"/>
      <c r="M30" s="135"/>
    </row>
    <row r="31" spans="1:13" ht="25.5" x14ac:dyDescent="0.25">
      <c r="A31" s="204"/>
      <c r="B31" s="207"/>
      <c r="C31" s="200"/>
      <c r="D31" s="100" t="s">
        <v>293</v>
      </c>
      <c r="E31" s="219"/>
      <c r="F31" s="74">
        <v>0.57999999999999996</v>
      </c>
      <c r="G31" s="74">
        <v>0.09</v>
      </c>
      <c r="H31" s="74"/>
      <c r="I31" s="86"/>
      <c r="J31" s="5"/>
      <c r="K31" s="5"/>
      <c r="L31" s="5"/>
      <c r="M31" s="3"/>
    </row>
    <row r="32" spans="1:13" ht="25.5" x14ac:dyDescent="0.25">
      <c r="A32" s="204"/>
      <c r="B32" s="207"/>
      <c r="C32" s="200"/>
      <c r="D32" s="100" t="s">
        <v>292</v>
      </c>
      <c r="E32" s="220"/>
      <c r="F32" s="74">
        <v>0.57999999999999996</v>
      </c>
      <c r="G32" s="74">
        <v>0.09</v>
      </c>
      <c r="H32" s="74"/>
      <c r="I32" s="86"/>
      <c r="J32" s="5"/>
      <c r="K32" s="5"/>
      <c r="L32" s="5"/>
      <c r="M32" s="3"/>
    </row>
    <row r="33" spans="1:13" ht="38.25" x14ac:dyDescent="0.25">
      <c r="A33" s="204"/>
      <c r="B33" s="207"/>
      <c r="C33" s="200"/>
      <c r="D33" s="100" t="s">
        <v>356</v>
      </c>
      <c r="E33" s="221"/>
      <c r="F33" s="74">
        <v>0.57999999999999996</v>
      </c>
      <c r="G33" s="74">
        <v>0.09</v>
      </c>
      <c r="H33" s="74"/>
      <c r="I33" s="86"/>
      <c r="J33" s="5"/>
      <c r="K33" s="5"/>
      <c r="L33" s="5"/>
      <c r="M33" s="3"/>
    </row>
    <row r="34" spans="1:13" ht="57.75" customHeight="1" x14ac:dyDescent="0.25">
      <c r="A34" s="204"/>
      <c r="B34" s="207"/>
      <c r="C34" s="213" t="s">
        <v>7</v>
      </c>
      <c r="D34" s="125" t="s">
        <v>87</v>
      </c>
      <c r="E34" s="130">
        <f>Avance!AE35</f>
        <v>1</v>
      </c>
      <c r="F34" s="131">
        <v>0.5</v>
      </c>
      <c r="G34" s="131"/>
      <c r="H34" s="132"/>
      <c r="I34" s="133"/>
      <c r="J34" s="134"/>
      <c r="K34" s="134"/>
      <c r="L34" s="134"/>
      <c r="M34" s="135"/>
    </row>
    <row r="35" spans="1:13" ht="30" customHeight="1" x14ac:dyDescent="0.25">
      <c r="A35" s="204"/>
      <c r="B35" s="207"/>
      <c r="C35" s="214"/>
      <c r="D35" s="104" t="s">
        <v>294</v>
      </c>
      <c r="E35" s="295"/>
      <c r="F35" s="73">
        <v>0.5</v>
      </c>
      <c r="G35" s="267" t="s">
        <v>366</v>
      </c>
      <c r="H35" s="275"/>
      <c r="I35" s="276"/>
      <c r="J35" s="5"/>
      <c r="K35" s="5"/>
      <c r="L35" s="5"/>
      <c r="M35" s="3"/>
    </row>
    <row r="36" spans="1:13" ht="30" customHeight="1" x14ac:dyDescent="0.25">
      <c r="A36" s="204"/>
      <c r="B36" s="207"/>
      <c r="C36" s="214"/>
      <c r="D36" s="104" t="s">
        <v>295</v>
      </c>
      <c r="E36" s="296"/>
      <c r="F36" s="73">
        <v>0.5</v>
      </c>
      <c r="G36" s="277"/>
      <c r="H36" s="278"/>
      <c r="I36" s="279"/>
      <c r="J36" s="5"/>
      <c r="K36" s="5"/>
      <c r="L36" s="5"/>
      <c r="M36" s="3"/>
    </row>
    <row r="37" spans="1:13" ht="40.5" customHeight="1" x14ac:dyDescent="0.25">
      <c r="A37" s="204"/>
      <c r="B37" s="207"/>
      <c r="C37" s="214"/>
      <c r="D37" s="104" t="s">
        <v>55</v>
      </c>
      <c r="E37" s="296"/>
      <c r="F37" s="73">
        <v>0.5</v>
      </c>
      <c r="G37" s="277"/>
      <c r="H37" s="278"/>
      <c r="I37" s="279"/>
      <c r="J37" s="5"/>
      <c r="K37" s="5"/>
      <c r="L37" s="5"/>
      <c r="M37" s="3"/>
    </row>
    <row r="38" spans="1:13" ht="32.25" customHeight="1" x14ac:dyDescent="0.25">
      <c r="A38" s="204"/>
      <c r="B38" s="207"/>
      <c r="C38" s="215"/>
      <c r="D38" s="104" t="s">
        <v>296</v>
      </c>
      <c r="E38" s="297"/>
      <c r="F38" s="73">
        <v>0.5</v>
      </c>
      <c r="G38" s="280"/>
      <c r="H38" s="281"/>
      <c r="I38" s="282"/>
      <c r="J38" s="5"/>
      <c r="K38" s="5"/>
      <c r="L38" s="5"/>
      <c r="M38" s="3"/>
    </row>
    <row r="39" spans="1:13" ht="33" customHeight="1" x14ac:dyDescent="0.25">
      <c r="A39" s="204"/>
      <c r="B39" s="207"/>
      <c r="C39" s="199" t="s">
        <v>8</v>
      </c>
      <c r="D39" s="125" t="s">
        <v>91</v>
      </c>
      <c r="E39" s="130">
        <f>Avance!AE40</f>
        <v>1</v>
      </c>
      <c r="F39" s="131">
        <v>0.33</v>
      </c>
      <c r="G39" s="131"/>
      <c r="H39" s="132"/>
      <c r="I39" s="133"/>
      <c r="J39" s="134"/>
      <c r="K39" s="134"/>
      <c r="L39" s="134"/>
      <c r="M39" s="135"/>
    </row>
    <row r="40" spans="1:13" ht="28.5" customHeight="1" x14ac:dyDescent="0.25">
      <c r="A40" s="204"/>
      <c r="B40" s="207"/>
      <c r="C40" s="200"/>
      <c r="D40" s="100" t="s">
        <v>56</v>
      </c>
      <c r="E40" s="295"/>
      <c r="F40" s="73">
        <v>1</v>
      </c>
      <c r="G40" s="258" t="s">
        <v>363</v>
      </c>
      <c r="H40" s="259"/>
      <c r="I40" s="260"/>
      <c r="J40" s="5"/>
      <c r="K40" s="5"/>
      <c r="L40" s="5"/>
      <c r="M40" s="87"/>
    </row>
    <row r="41" spans="1:13" ht="25.5" customHeight="1" x14ac:dyDescent="0.25">
      <c r="A41" s="204"/>
      <c r="B41" s="207"/>
      <c r="C41" s="200"/>
      <c r="D41" s="100" t="s">
        <v>92</v>
      </c>
      <c r="E41" s="296"/>
      <c r="F41" s="73">
        <v>0.33</v>
      </c>
      <c r="G41" s="258" t="s">
        <v>366</v>
      </c>
      <c r="H41" s="259"/>
      <c r="I41" s="260"/>
      <c r="J41" s="5"/>
      <c r="K41" s="5"/>
      <c r="L41" s="5"/>
      <c r="M41" s="87"/>
    </row>
    <row r="42" spans="1:13" ht="30.75" customHeight="1" x14ac:dyDescent="0.25">
      <c r="A42" s="204"/>
      <c r="B42" s="207"/>
      <c r="C42" s="200"/>
      <c r="D42" s="100" t="s">
        <v>57</v>
      </c>
      <c r="E42" s="296"/>
      <c r="F42" s="261" t="s">
        <v>353</v>
      </c>
      <c r="G42" s="262"/>
      <c r="H42" s="262"/>
      <c r="I42" s="263"/>
      <c r="J42" s="5"/>
      <c r="K42" s="5"/>
      <c r="L42" s="5"/>
      <c r="M42" s="87"/>
    </row>
    <row r="43" spans="1:13" ht="25.5" x14ac:dyDescent="0.25">
      <c r="A43" s="204"/>
      <c r="B43" s="207"/>
      <c r="C43" s="200"/>
      <c r="D43" s="100" t="s">
        <v>93</v>
      </c>
      <c r="E43" s="297"/>
      <c r="F43" s="264"/>
      <c r="G43" s="265"/>
      <c r="H43" s="265"/>
      <c r="I43" s="266"/>
      <c r="J43" s="5"/>
      <c r="K43" s="5"/>
      <c r="L43" s="5"/>
      <c r="M43" s="87"/>
    </row>
    <row r="44" spans="1:13" ht="38.25" x14ac:dyDescent="0.25">
      <c r="A44" s="204"/>
      <c r="B44" s="207"/>
      <c r="C44" s="199" t="s">
        <v>9</v>
      </c>
      <c r="D44" s="137" t="s">
        <v>170</v>
      </c>
      <c r="E44" s="130">
        <f>Avance!AE45</f>
        <v>1</v>
      </c>
      <c r="F44" s="131">
        <v>0.33</v>
      </c>
      <c r="G44" s="131">
        <v>0.11</v>
      </c>
      <c r="H44" s="131"/>
      <c r="I44" s="133"/>
      <c r="J44" s="134"/>
      <c r="K44" s="134"/>
      <c r="L44" s="134"/>
      <c r="M44" s="135"/>
    </row>
    <row r="45" spans="1:13" x14ac:dyDescent="0.25">
      <c r="A45" s="204"/>
      <c r="B45" s="207"/>
      <c r="C45" s="200"/>
      <c r="D45" s="104" t="s">
        <v>334</v>
      </c>
      <c r="E45" s="216"/>
      <c r="F45" s="74">
        <v>1</v>
      </c>
      <c r="G45" s="318" t="s">
        <v>370</v>
      </c>
      <c r="H45" s="318"/>
      <c r="I45" s="318"/>
      <c r="J45" s="5"/>
      <c r="K45" s="5"/>
      <c r="L45" s="5"/>
      <c r="M45" s="87"/>
    </row>
    <row r="46" spans="1:13" ht="15" customHeight="1" x14ac:dyDescent="0.25">
      <c r="A46" s="204"/>
      <c r="B46" s="207"/>
      <c r="C46" s="200"/>
      <c r="D46" s="104" t="s">
        <v>357</v>
      </c>
      <c r="E46" s="217"/>
      <c r="F46" s="164"/>
      <c r="G46" s="184"/>
      <c r="H46" s="184"/>
      <c r="I46" s="184"/>
      <c r="J46" s="5"/>
      <c r="K46" s="5"/>
      <c r="L46" s="5"/>
      <c r="M46" s="87"/>
    </row>
    <row r="47" spans="1:13" ht="38.25" x14ac:dyDescent="0.25">
      <c r="A47" s="204"/>
      <c r="B47" s="207"/>
      <c r="C47" s="200"/>
      <c r="D47" s="104" t="s">
        <v>172</v>
      </c>
      <c r="E47" s="218"/>
      <c r="F47" s="164"/>
      <c r="G47" s="273" t="s">
        <v>282</v>
      </c>
      <c r="H47" s="273"/>
      <c r="I47" s="274"/>
      <c r="J47" s="5"/>
      <c r="K47" s="5"/>
      <c r="L47" s="5"/>
      <c r="M47" s="87"/>
    </row>
    <row r="48" spans="1:13" ht="51.75" customHeight="1" x14ac:dyDescent="0.25">
      <c r="A48" s="204"/>
      <c r="B48" s="240" t="s">
        <v>287</v>
      </c>
      <c r="C48" s="199" t="s">
        <v>10</v>
      </c>
      <c r="D48" s="124" t="s">
        <v>299</v>
      </c>
      <c r="E48" s="130">
        <f>Avance!AE49</f>
        <v>1</v>
      </c>
      <c r="F48" s="131">
        <v>0.57999999999999996</v>
      </c>
      <c r="G48" s="131">
        <v>0.09</v>
      </c>
      <c r="H48" s="131"/>
      <c r="I48" s="133"/>
      <c r="J48" s="134"/>
      <c r="K48" s="134"/>
      <c r="L48" s="134"/>
      <c r="M48" s="135"/>
    </row>
    <row r="49" spans="1:13" ht="25.5" x14ac:dyDescent="0.25">
      <c r="A49" s="204"/>
      <c r="B49" s="240"/>
      <c r="C49" s="200"/>
      <c r="D49" s="104" t="s">
        <v>298</v>
      </c>
      <c r="E49" s="216"/>
      <c r="F49" s="73">
        <v>0.57999999999999996</v>
      </c>
      <c r="G49" s="73">
        <v>0.09</v>
      </c>
      <c r="H49" s="73"/>
      <c r="I49" s="86"/>
      <c r="J49" s="5"/>
      <c r="K49" s="5"/>
      <c r="L49" s="5"/>
      <c r="M49" s="3"/>
    </row>
    <row r="50" spans="1:13" ht="38.25" x14ac:dyDescent="0.25">
      <c r="A50" s="204"/>
      <c r="B50" s="240"/>
      <c r="C50" s="200"/>
      <c r="D50" s="104" t="s">
        <v>297</v>
      </c>
      <c r="E50" s="217"/>
      <c r="F50" s="73">
        <v>0.57999999999999996</v>
      </c>
      <c r="G50" s="73">
        <v>0.09</v>
      </c>
      <c r="H50" s="73"/>
      <c r="I50" s="86"/>
      <c r="J50" s="5"/>
      <c r="K50" s="5"/>
      <c r="L50" s="5"/>
      <c r="M50" s="3"/>
    </row>
    <row r="51" spans="1:13" ht="25.5" x14ac:dyDescent="0.25">
      <c r="A51" s="204"/>
      <c r="B51" s="240"/>
      <c r="C51" s="200"/>
      <c r="D51" s="104" t="s">
        <v>68</v>
      </c>
      <c r="E51" s="218"/>
      <c r="F51" s="73">
        <v>0.57999999999999996</v>
      </c>
      <c r="G51" s="73">
        <v>0.09</v>
      </c>
      <c r="H51" s="73"/>
      <c r="I51" s="171"/>
      <c r="J51" s="5"/>
      <c r="K51" s="5"/>
      <c r="L51" s="5"/>
      <c r="M51" s="3"/>
    </row>
    <row r="52" spans="1:13" ht="15.75" x14ac:dyDescent="0.25">
      <c r="A52" s="204"/>
      <c r="B52" s="197" t="s">
        <v>96</v>
      </c>
      <c r="C52" s="199" t="s">
        <v>12</v>
      </c>
      <c r="D52" s="124" t="s">
        <v>300</v>
      </c>
      <c r="E52" s="130">
        <f>Avance!AE53</f>
        <v>1</v>
      </c>
      <c r="F52" s="131">
        <v>0.65</v>
      </c>
      <c r="G52" s="131">
        <v>0.1</v>
      </c>
      <c r="H52" s="132"/>
      <c r="I52" s="133"/>
      <c r="J52" s="134"/>
      <c r="K52" s="134"/>
      <c r="L52" s="134"/>
      <c r="M52" s="135"/>
    </row>
    <row r="53" spans="1:13" ht="25.5" x14ac:dyDescent="0.25">
      <c r="A53" s="204"/>
      <c r="B53" s="198"/>
      <c r="C53" s="200"/>
      <c r="D53" s="104" t="s">
        <v>301</v>
      </c>
      <c r="E53" s="298"/>
      <c r="F53" s="73">
        <v>0.77</v>
      </c>
      <c r="G53" s="73">
        <v>0.11</v>
      </c>
      <c r="H53" s="74"/>
      <c r="I53" s="180"/>
      <c r="J53" s="5"/>
      <c r="K53" s="5"/>
      <c r="L53" s="5"/>
      <c r="M53" s="3"/>
    </row>
    <row r="54" spans="1:13" ht="38.25" x14ac:dyDescent="0.25">
      <c r="A54" s="204"/>
      <c r="B54" s="198"/>
      <c r="C54" s="200"/>
      <c r="D54" s="100" t="s">
        <v>302</v>
      </c>
      <c r="E54" s="299"/>
      <c r="F54" s="74">
        <v>0.59</v>
      </c>
      <c r="G54" s="74">
        <v>0.09</v>
      </c>
      <c r="H54" s="74"/>
      <c r="I54" s="180"/>
      <c r="J54" s="5"/>
      <c r="K54" s="5"/>
      <c r="L54" s="5"/>
      <c r="M54" s="3"/>
    </row>
    <row r="55" spans="1:13" ht="25.5" x14ac:dyDescent="0.25">
      <c r="A55" s="204"/>
      <c r="B55" s="198"/>
      <c r="C55" s="200"/>
      <c r="D55" s="95" t="s">
        <v>303</v>
      </c>
      <c r="E55" s="300"/>
      <c r="F55" s="74">
        <v>0.59</v>
      </c>
      <c r="G55" s="74">
        <v>0.09</v>
      </c>
      <c r="H55" s="74"/>
      <c r="I55" s="181"/>
      <c r="J55" s="5"/>
      <c r="K55" s="5"/>
      <c r="L55" s="5"/>
      <c r="M55" s="3"/>
    </row>
    <row r="56" spans="1:13" ht="25.5" x14ac:dyDescent="0.25">
      <c r="A56" s="204"/>
      <c r="B56" s="198"/>
      <c r="C56" s="199" t="s">
        <v>14</v>
      </c>
      <c r="D56" s="125" t="s">
        <v>304</v>
      </c>
      <c r="E56" s="88" t="str">
        <f>Avance!AE57</f>
        <v/>
      </c>
      <c r="F56" s="18"/>
      <c r="G56" s="18"/>
      <c r="H56" s="10"/>
      <c r="I56" s="11"/>
      <c r="J56" s="89"/>
      <c r="K56" s="89"/>
      <c r="L56" s="89"/>
      <c r="M56" s="90"/>
    </row>
    <row r="57" spans="1:13" ht="38.25" customHeight="1" x14ac:dyDescent="0.25">
      <c r="A57" s="204"/>
      <c r="B57" s="198"/>
      <c r="C57" s="200"/>
      <c r="D57" s="95" t="s">
        <v>306</v>
      </c>
      <c r="E57" s="301"/>
      <c r="F57" s="301"/>
      <c r="G57" s="248" t="s">
        <v>283</v>
      </c>
      <c r="H57" s="248"/>
      <c r="I57" s="249"/>
      <c r="J57" s="5"/>
      <c r="K57" s="5"/>
      <c r="L57" s="5"/>
      <c r="M57" s="3"/>
    </row>
    <row r="58" spans="1:13" ht="30" customHeight="1" x14ac:dyDescent="0.25">
      <c r="A58" s="204"/>
      <c r="B58" s="198"/>
      <c r="C58" s="200"/>
      <c r="D58" s="95" t="s">
        <v>307</v>
      </c>
      <c r="E58" s="302"/>
      <c r="F58" s="302"/>
      <c r="G58" s="250"/>
      <c r="H58" s="250"/>
      <c r="I58" s="251"/>
      <c r="J58" s="5"/>
      <c r="K58" s="5"/>
      <c r="L58" s="5"/>
      <c r="M58" s="3"/>
    </row>
    <row r="59" spans="1:13" ht="25.5" x14ac:dyDescent="0.25">
      <c r="A59" s="204"/>
      <c r="B59" s="198"/>
      <c r="C59" s="200"/>
      <c r="D59" s="95" t="s">
        <v>308</v>
      </c>
      <c r="E59" s="302"/>
      <c r="F59" s="302"/>
      <c r="G59" s="250"/>
      <c r="H59" s="250"/>
      <c r="I59" s="251"/>
      <c r="J59" s="5"/>
      <c r="K59" s="5"/>
      <c r="L59" s="5"/>
      <c r="M59" s="3"/>
    </row>
    <row r="60" spans="1:13" ht="55.5" customHeight="1" x14ac:dyDescent="0.25">
      <c r="A60" s="204"/>
      <c r="B60" s="198"/>
      <c r="C60" s="200"/>
      <c r="D60" s="94" t="s">
        <v>305</v>
      </c>
      <c r="E60" s="303"/>
      <c r="F60" s="303"/>
      <c r="G60" s="252"/>
      <c r="H60" s="252"/>
      <c r="I60" s="253"/>
      <c r="J60" s="5"/>
      <c r="K60" s="5"/>
      <c r="L60" s="5"/>
      <c r="M60" s="3"/>
    </row>
    <row r="61" spans="1:13" ht="38.25" x14ac:dyDescent="0.25">
      <c r="A61" s="204"/>
      <c r="B61" s="197" t="s">
        <v>180</v>
      </c>
      <c r="C61" s="208" t="s">
        <v>15</v>
      </c>
      <c r="D61" s="123" t="s">
        <v>309</v>
      </c>
      <c r="E61" s="130">
        <f>Avance!AE62</f>
        <v>1</v>
      </c>
      <c r="F61" s="131">
        <v>0.46</v>
      </c>
      <c r="G61" s="131">
        <v>0.05</v>
      </c>
      <c r="H61" s="131"/>
      <c r="I61" s="133"/>
      <c r="J61" s="134"/>
      <c r="K61" s="134"/>
      <c r="L61" s="134"/>
      <c r="M61" s="135"/>
    </row>
    <row r="62" spans="1:13" ht="30.75" customHeight="1" x14ac:dyDescent="0.25">
      <c r="A62" s="204"/>
      <c r="B62" s="198"/>
      <c r="C62" s="209"/>
      <c r="D62" s="95" t="s">
        <v>310</v>
      </c>
      <c r="E62" s="298"/>
      <c r="F62" s="74">
        <v>1</v>
      </c>
      <c r="G62" s="241" t="s">
        <v>362</v>
      </c>
      <c r="H62" s="256"/>
      <c r="I62" s="257"/>
      <c r="J62" s="5"/>
      <c r="K62" s="5"/>
      <c r="L62" s="5"/>
      <c r="M62" s="3"/>
    </row>
    <row r="63" spans="1:13" x14ac:dyDescent="0.25">
      <c r="A63" s="204"/>
      <c r="B63" s="198"/>
      <c r="C63" s="209"/>
      <c r="D63" s="105" t="s">
        <v>311</v>
      </c>
      <c r="E63" s="299"/>
      <c r="F63" s="73">
        <v>0.7</v>
      </c>
      <c r="G63" s="73">
        <v>0.08</v>
      </c>
      <c r="H63" s="74"/>
      <c r="I63" s="171"/>
      <c r="J63" s="5"/>
      <c r="K63" s="5"/>
      <c r="L63" s="5"/>
      <c r="M63" s="3"/>
    </row>
    <row r="64" spans="1:13" x14ac:dyDescent="0.25">
      <c r="A64" s="204"/>
      <c r="B64" s="198"/>
      <c r="C64" s="209"/>
      <c r="D64" s="95" t="s">
        <v>358</v>
      </c>
      <c r="E64" s="299"/>
      <c r="F64" s="73">
        <v>0.7</v>
      </c>
      <c r="G64" s="73">
        <v>0.1</v>
      </c>
      <c r="H64" s="74"/>
      <c r="I64" s="182"/>
      <c r="J64" s="5"/>
      <c r="K64" s="5"/>
      <c r="L64" s="5"/>
      <c r="M64" s="3"/>
    </row>
    <row r="65" spans="1:13" ht="25.5" x14ac:dyDescent="0.25">
      <c r="A65" s="204"/>
      <c r="B65" s="198"/>
      <c r="C65" s="226"/>
      <c r="D65" s="95" t="s">
        <v>312</v>
      </c>
      <c r="E65" s="299"/>
      <c r="F65" s="121">
        <v>0.35</v>
      </c>
      <c r="G65" s="121">
        <v>0.15</v>
      </c>
      <c r="H65" s="74"/>
      <c r="I65" s="176"/>
      <c r="J65" s="5"/>
      <c r="K65" s="5"/>
      <c r="L65" s="5"/>
      <c r="M65" s="3"/>
    </row>
    <row r="66" spans="1:13" x14ac:dyDescent="0.25">
      <c r="A66" s="204"/>
      <c r="B66" s="198"/>
      <c r="C66" s="226"/>
      <c r="D66" s="105" t="s">
        <v>313</v>
      </c>
      <c r="E66" s="299"/>
      <c r="F66" s="304" t="s">
        <v>283</v>
      </c>
      <c r="G66" s="305"/>
      <c r="H66" s="305"/>
      <c r="I66" s="306"/>
      <c r="J66" s="5"/>
      <c r="K66" s="5"/>
      <c r="L66" s="5"/>
      <c r="M66" s="3"/>
    </row>
    <row r="67" spans="1:13" ht="15" customHeight="1" x14ac:dyDescent="0.25">
      <c r="A67" s="204"/>
      <c r="B67" s="198"/>
      <c r="C67" s="210"/>
      <c r="D67" s="105" t="s">
        <v>314</v>
      </c>
      <c r="E67" s="300"/>
      <c r="F67" s="307" t="s">
        <v>283</v>
      </c>
      <c r="G67" s="308"/>
      <c r="H67" s="308"/>
      <c r="I67" s="309"/>
      <c r="J67" s="5"/>
      <c r="K67" s="5"/>
      <c r="L67" s="5"/>
      <c r="M67" s="3"/>
    </row>
    <row r="68" spans="1:13" ht="30" customHeight="1" x14ac:dyDescent="0.25">
      <c r="A68" s="204"/>
      <c r="B68" s="198"/>
      <c r="C68" s="245" t="s">
        <v>16</v>
      </c>
      <c r="D68" s="124" t="s">
        <v>315</v>
      </c>
      <c r="E68" s="130">
        <f>Avance!AE69</f>
        <v>1</v>
      </c>
      <c r="F68" s="131">
        <v>1</v>
      </c>
      <c r="G68" s="131"/>
      <c r="H68" s="131"/>
      <c r="I68" s="133"/>
      <c r="J68" s="134"/>
      <c r="K68" s="134"/>
      <c r="L68" s="134"/>
      <c r="M68" s="135"/>
    </row>
    <row r="69" spans="1:13" ht="25.5" x14ac:dyDescent="0.25">
      <c r="A69" s="204"/>
      <c r="B69" s="198"/>
      <c r="C69" s="246"/>
      <c r="D69" s="94" t="s">
        <v>316</v>
      </c>
      <c r="E69" s="219"/>
      <c r="F69" s="74">
        <v>1</v>
      </c>
      <c r="G69" s="188" t="s">
        <v>370</v>
      </c>
      <c r="H69" s="189"/>
      <c r="I69" s="190"/>
      <c r="J69" s="5"/>
      <c r="K69" s="5"/>
      <c r="L69" s="5"/>
      <c r="M69" s="3"/>
    </row>
    <row r="70" spans="1:13" ht="25.5" x14ac:dyDescent="0.25">
      <c r="A70" s="204"/>
      <c r="B70" s="198"/>
      <c r="C70" s="246"/>
      <c r="D70" s="95" t="s">
        <v>317</v>
      </c>
      <c r="E70" s="220"/>
      <c r="F70" s="121">
        <v>1</v>
      </c>
      <c r="G70" s="191"/>
      <c r="H70" s="192"/>
      <c r="I70" s="193"/>
      <c r="J70" s="5"/>
      <c r="K70" s="5"/>
      <c r="L70" s="5"/>
      <c r="M70" s="3"/>
    </row>
    <row r="71" spans="1:13" ht="25.5" x14ac:dyDescent="0.25">
      <c r="A71" s="204"/>
      <c r="B71" s="198"/>
      <c r="C71" s="246"/>
      <c r="D71" s="95" t="s">
        <v>318</v>
      </c>
      <c r="E71" s="221"/>
      <c r="F71" s="121">
        <v>1</v>
      </c>
      <c r="G71" s="194"/>
      <c r="H71" s="195"/>
      <c r="I71" s="196"/>
      <c r="J71" s="5"/>
      <c r="K71" s="5"/>
      <c r="L71" s="5"/>
      <c r="M71" s="3"/>
    </row>
    <row r="72" spans="1:13" ht="45" customHeight="1" x14ac:dyDescent="0.25">
      <c r="A72" s="204"/>
      <c r="B72" s="198"/>
      <c r="C72" s="199" t="s">
        <v>17</v>
      </c>
      <c r="D72" s="125" t="s">
        <v>319</v>
      </c>
      <c r="E72" s="130">
        <f>Avance!AE73</f>
        <v>1</v>
      </c>
      <c r="F72" s="131">
        <v>1</v>
      </c>
      <c r="G72" s="131"/>
      <c r="H72" s="132"/>
      <c r="I72" s="133"/>
      <c r="J72" s="134"/>
      <c r="K72" s="134"/>
      <c r="L72" s="134"/>
      <c r="M72" s="135"/>
    </row>
    <row r="73" spans="1:13" ht="30" customHeight="1" x14ac:dyDescent="0.25">
      <c r="A73" s="204"/>
      <c r="B73" s="198"/>
      <c r="C73" s="200"/>
      <c r="D73" s="95" t="s">
        <v>320</v>
      </c>
      <c r="E73" s="219"/>
      <c r="F73" s="121">
        <v>1</v>
      </c>
      <c r="G73" s="286" t="s">
        <v>370</v>
      </c>
      <c r="H73" s="287"/>
      <c r="I73" s="288"/>
      <c r="J73" s="5"/>
      <c r="K73" s="5"/>
      <c r="L73" s="5"/>
      <c r="M73" s="3"/>
    </row>
    <row r="74" spans="1:13" x14ac:dyDescent="0.25">
      <c r="A74" s="204"/>
      <c r="B74" s="198"/>
      <c r="C74" s="200"/>
      <c r="D74" s="105" t="s">
        <v>313</v>
      </c>
      <c r="E74" s="220"/>
      <c r="F74" s="121">
        <v>1</v>
      </c>
      <c r="G74" s="289"/>
      <c r="H74" s="290"/>
      <c r="I74" s="291"/>
      <c r="J74" s="5"/>
      <c r="K74" s="5"/>
      <c r="L74" s="5"/>
      <c r="M74" s="3"/>
    </row>
    <row r="75" spans="1:13" ht="25.5" x14ac:dyDescent="0.25">
      <c r="A75" s="211"/>
      <c r="B75" s="198"/>
      <c r="C75" s="200"/>
      <c r="D75" s="95" t="s">
        <v>321</v>
      </c>
      <c r="E75" s="221"/>
      <c r="F75" s="121">
        <v>1</v>
      </c>
      <c r="G75" s="292"/>
      <c r="H75" s="293"/>
      <c r="I75" s="294"/>
      <c r="J75" s="5"/>
      <c r="K75" s="5"/>
      <c r="L75" s="5"/>
      <c r="M75" s="3"/>
    </row>
    <row r="76" spans="1:13" ht="15" customHeight="1" x14ac:dyDescent="0.25">
      <c r="A76" s="203" t="s">
        <v>100</v>
      </c>
      <c r="B76" s="197" t="s">
        <v>101</v>
      </c>
      <c r="C76" s="199" t="s">
        <v>18</v>
      </c>
      <c r="D76" s="124" t="s">
        <v>102</v>
      </c>
      <c r="E76" s="130">
        <f>Avance!AE77</f>
        <v>1</v>
      </c>
      <c r="F76" s="131">
        <v>0.55000000000000004</v>
      </c>
      <c r="G76" s="131">
        <v>0.09</v>
      </c>
      <c r="H76" s="131"/>
      <c r="I76" s="133"/>
      <c r="J76" s="134"/>
      <c r="K76" s="134"/>
      <c r="L76" s="134"/>
      <c r="M76" s="135"/>
    </row>
    <row r="77" spans="1:13" ht="25.5" x14ac:dyDescent="0.25">
      <c r="A77" s="204"/>
      <c r="B77" s="198"/>
      <c r="C77" s="200"/>
      <c r="D77" s="107" t="s">
        <v>193</v>
      </c>
      <c r="E77" s="312"/>
      <c r="F77" s="74">
        <v>0.57999999999999996</v>
      </c>
      <c r="G77" s="74">
        <v>0.08</v>
      </c>
      <c r="H77" s="74"/>
      <c r="I77" s="175"/>
      <c r="J77" s="5"/>
      <c r="K77" s="5"/>
      <c r="L77" s="5"/>
      <c r="M77" s="3"/>
    </row>
    <row r="78" spans="1:13" ht="25.5" x14ac:dyDescent="0.25">
      <c r="A78" s="204"/>
      <c r="B78" s="198"/>
      <c r="C78" s="200"/>
      <c r="D78" s="107" t="s">
        <v>103</v>
      </c>
      <c r="E78" s="313"/>
      <c r="F78" s="121">
        <v>0.5</v>
      </c>
      <c r="G78" s="121">
        <v>0.1</v>
      </c>
      <c r="H78" s="121"/>
      <c r="I78" s="175"/>
      <c r="J78" s="5"/>
      <c r="K78" s="5"/>
      <c r="L78" s="5"/>
      <c r="M78" s="3"/>
    </row>
    <row r="79" spans="1:13" x14ac:dyDescent="0.25">
      <c r="A79" s="204"/>
      <c r="B79" s="198"/>
      <c r="C79" s="200"/>
      <c r="D79" s="107" t="s">
        <v>104</v>
      </c>
      <c r="E79" s="314"/>
      <c r="F79" s="74">
        <v>0.57999999999999996</v>
      </c>
      <c r="G79" s="74">
        <v>0.08</v>
      </c>
      <c r="H79" s="74"/>
      <c r="I79" s="157"/>
      <c r="J79" s="5"/>
      <c r="K79" s="5"/>
      <c r="L79" s="5"/>
      <c r="M79" s="3"/>
    </row>
    <row r="80" spans="1:13" ht="15.75" x14ac:dyDescent="0.25">
      <c r="A80" s="204"/>
      <c r="B80" s="198"/>
      <c r="C80" s="199" t="s">
        <v>19</v>
      </c>
      <c r="D80" s="124" t="s">
        <v>105</v>
      </c>
      <c r="E80" s="88">
        <f>Avance!AE81</f>
        <v>1</v>
      </c>
      <c r="F80" s="18">
        <v>0.59</v>
      </c>
      <c r="G80" s="18">
        <v>0.1</v>
      </c>
      <c r="H80" s="18"/>
      <c r="I80" s="11"/>
      <c r="J80" s="89"/>
      <c r="K80" s="89"/>
      <c r="L80" s="89"/>
      <c r="M80" s="90"/>
    </row>
    <row r="81" spans="1:13" ht="25.5" x14ac:dyDescent="0.25">
      <c r="A81" s="204"/>
      <c r="B81" s="198"/>
      <c r="C81" s="200"/>
      <c r="D81" s="107" t="s">
        <v>59</v>
      </c>
      <c r="E81" s="219"/>
      <c r="F81" s="74">
        <v>0.57999999999999996</v>
      </c>
      <c r="G81" s="74">
        <v>0.08</v>
      </c>
      <c r="H81" s="74"/>
      <c r="I81" s="157"/>
      <c r="J81" s="5"/>
      <c r="K81" s="5"/>
      <c r="L81" s="5"/>
      <c r="M81" s="3"/>
    </row>
    <row r="82" spans="1:13" ht="25.5" x14ac:dyDescent="0.25">
      <c r="A82" s="204"/>
      <c r="B82" s="198"/>
      <c r="C82" s="200"/>
      <c r="D82" s="107" t="s">
        <v>106</v>
      </c>
      <c r="E82" s="220"/>
      <c r="F82" s="121">
        <v>1</v>
      </c>
      <c r="G82" s="283" t="s">
        <v>363</v>
      </c>
      <c r="H82" s="284"/>
      <c r="I82" s="285"/>
      <c r="J82" s="5"/>
      <c r="K82" s="5"/>
      <c r="L82" s="5"/>
      <c r="M82" s="87"/>
    </row>
    <row r="83" spans="1:13" x14ac:dyDescent="0.25">
      <c r="A83" s="204"/>
      <c r="B83" s="198"/>
      <c r="C83" s="200"/>
      <c r="D83" s="107" t="s">
        <v>107</v>
      </c>
      <c r="E83" s="221"/>
      <c r="F83" s="121">
        <v>0.2</v>
      </c>
      <c r="G83" s="121">
        <v>0.2</v>
      </c>
      <c r="H83" s="121"/>
      <c r="I83" s="157"/>
      <c r="J83" s="5"/>
      <c r="K83" s="5"/>
      <c r="L83" s="5"/>
      <c r="M83" s="87"/>
    </row>
    <row r="84" spans="1:13" ht="25.5" x14ac:dyDescent="0.25">
      <c r="A84" s="204"/>
      <c r="B84" s="198"/>
      <c r="C84" s="201" t="s">
        <v>20</v>
      </c>
      <c r="D84" s="126" t="s">
        <v>194</v>
      </c>
      <c r="E84" s="130">
        <f>Avance!AE85</f>
        <v>1</v>
      </c>
      <c r="F84" s="131">
        <v>0.79</v>
      </c>
      <c r="G84" s="131">
        <v>0.05</v>
      </c>
      <c r="H84" s="131"/>
      <c r="I84" s="133"/>
      <c r="J84" s="134"/>
      <c r="K84" s="134"/>
      <c r="L84" s="134"/>
      <c r="M84" s="135"/>
    </row>
    <row r="85" spans="1:13" ht="38.25" x14ac:dyDescent="0.25">
      <c r="A85" s="204"/>
      <c r="B85" s="198"/>
      <c r="C85" s="202"/>
      <c r="D85" s="107" t="s">
        <v>327</v>
      </c>
      <c r="E85" s="219"/>
      <c r="F85" s="74">
        <v>0.95</v>
      </c>
      <c r="G85" s="74">
        <v>0.01</v>
      </c>
      <c r="H85" s="74"/>
      <c r="I85" s="157"/>
      <c r="J85" s="5"/>
      <c r="K85" s="5"/>
      <c r="L85" s="5"/>
      <c r="M85" s="87"/>
    </row>
    <row r="86" spans="1:13" ht="25.5" x14ac:dyDescent="0.25">
      <c r="A86" s="204"/>
      <c r="B86" s="198"/>
      <c r="C86" s="202"/>
      <c r="D86" s="107" t="s">
        <v>195</v>
      </c>
      <c r="E86" s="220"/>
      <c r="F86" s="74">
        <v>0.18</v>
      </c>
      <c r="G86" s="74">
        <v>0.22</v>
      </c>
      <c r="H86" s="74"/>
      <c r="I86" s="157"/>
      <c r="J86" s="5"/>
      <c r="K86" s="5"/>
      <c r="L86" s="5"/>
      <c r="M86" s="87"/>
    </row>
    <row r="87" spans="1:13" ht="25.5" x14ac:dyDescent="0.25">
      <c r="A87" s="204"/>
      <c r="B87" s="198"/>
      <c r="C87" s="202"/>
      <c r="D87" s="95" t="s">
        <v>196</v>
      </c>
      <c r="E87" s="220"/>
      <c r="F87" s="74">
        <v>0.84</v>
      </c>
      <c r="G87" s="74">
        <v>0.01</v>
      </c>
      <c r="H87" s="74"/>
      <c r="I87" s="157"/>
      <c r="J87" s="5"/>
      <c r="K87" s="5"/>
      <c r="L87" s="5"/>
      <c r="M87" s="87"/>
    </row>
    <row r="88" spans="1:13" ht="38.25" x14ac:dyDescent="0.25">
      <c r="A88" s="204"/>
      <c r="B88" s="198"/>
      <c r="C88" s="202"/>
      <c r="D88" s="105" t="s">
        <v>58</v>
      </c>
      <c r="E88" s="220"/>
      <c r="F88" s="74">
        <v>1</v>
      </c>
      <c r="G88" s="188" t="s">
        <v>363</v>
      </c>
      <c r="H88" s="189"/>
      <c r="I88" s="190"/>
      <c r="J88" s="5"/>
      <c r="K88" s="5"/>
      <c r="L88" s="5"/>
      <c r="M88" s="87"/>
    </row>
    <row r="89" spans="1:13" ht="25.5" x14ac:dyDescent="0.25">
      <c r="A89" s="204"/>
      <c r="B89" s="198"/>
      <c r="C89" s="202"/>
      <c r="D89" s="95" t="s">
        <v>197</v>
      </c>
      <c r="E89" s="221"/>
      <c r="F89" s="74">
        <v>1</v>
      </c>
      <c r="G89" s="194"/>
      <c r="H89" s="195"/>
      <c r="I89" s="196"/>
      <c r="J89" s="5"/>
      <c r="K89" s="5"/>
      <c r="L89" s="5"/>
      <c r="M89" s="87"/>
    </row>
    <row r="90" spans="1:13" ht="25.5" x14ac:dyDescent="0.25">
      <c r="A90" s="203" t="s">
        <v>100</v>
      </c>
      <c r="B90" s="197" t="s">
        <v>109</v>
      </c>
      <c r="C90" s="201" t="s">
        <v>21</v>
      </c>
      <c r="D90" s="125" t="s">
        <v>24</v>
      </c>
      <c r="E90" s="130">
        <f>Avance!AE91</f>
        <v>1</v>
      </c>
      <c r="F90" s="131">
        <v>0.77</v>
      </c>
      <c r="G90" s="131">
        <v>0.11</v>
      </c>
      <c r="H90" s="131"/>
      <c r="I90" s="133"/>
      <c r="J90" s="134"/>
      <c r="K90" s="134"/>
      <c r="L90" s="134"/>
      <c r="M90" s="135"/>
    </row>
    <row r="91" spans="1:13" x14ac:dyDescent="0.25">
      <c r="A91" s="204"/>
      <c r="B91" s="198"/>
      <c r="C91" s="202"/>
      <c r="D91" s="105" t="s">
        <v>110</v>
      </c>
      <c r="E91" s="219"/>
      <c r="F91" s="74">
        <v>1</v>
      </c>
      <c r="G91" s="241" t="s">
        <v>362</v>
      </c>
      <c r="H91" s="256"/>
      <c r="I91" s="257"/>
      <c r="J91" s="5"/>
      <c r="K91" s="5"/>
      <c r="L91" s="5"/>
      <c r="M91" s="87"/>
    </row>
    <row r="92" spans="1:13" x14ac:dyDescent="0.25">
      <c r="A92" s="204"/>
      <c r="B92" s="198"/>
      <c r="C92" s="202"/>
      <c r="D92" s="105" t="s">
        <v>198</v>
      </c>
      <c r="E92" s="220"/>
      <c r="F92" s="74">
        <v>0.75</v>
      </c>
      <c r="G92" s="74">
        <v>0.25</v>
      </c>
      <c r="H92" s="74"/>
      <c r="I92" s="176"/>
      <c r="J92" s="5"/>
      <c r="K92" s="5"/>
      <c r="L92" s="5"/>
      <c r="M92" s="87"/>
    </row>
    <row r="93" spans="1:13" ht="25.5" x14ac:dyDescent="0.25">
      <c r="A93" s="204"/>
      <c r="B93" s="198"/>
      <c r="C93" s="202"/>
      <c r="D93" s="105" t="s">
        <v>60</v>
      </c>
      <c r="E93" s="221"/>
      <c r="F93" s="74">
        <v>0.55000000000000004</v>
      </c>
      <c r="G93" s="74">
        <v>0.1</v>
      </c>
      <c r="H93" s="74"/>
      <c r="I93" s="176"/>
      <c r="J93" s="5"/>
      <c r="K93" s="5"/>
      <c r="L93" s="5"/>
      <c r="M93" s="87"/>
    </row>
    <row r="94" spans="1:13" ht="25.5" x14ac:dyDescent="0.25">
      <c r="A94" s="204"/>
      <c r="B94" s="198"/>
      <c r="C94" s="201" t="s">
        <v>22</v>
      </c>
      <c r="D94" s="125" t="s">
        <v>199</v>
      </c>
      <c r="E94" s="130">
        <f>Avance!AE95</f>
        <v>1</v>
      </c>
      <c r="F94" s="131">
        <v>0.56999999999999995</v>
      </c>
      <c r="G94" s="131">
        <v>0.06</v>
      </c>
      <c r="H94" s="131"/>
      <c r="I94" s="133"/>
      <c r="J94" s="134"/>
      <c r="K94" s="134"/>
      <c r="L94" s="134"/>
      <c r="M94" s="135"/>
    </row>
    <row r="95" spans="1:13" ht="25.5" x14ac:dyDescent="0.25">
      <c r="A95" s="204"/>
      <c r="B95" s="198"/>
      <c r="C95" s="202"/>
      <c r="D95" s="105" t="s">
        <v>200</v>
      </c>
      <c r="E95" s="219"/>
      <c r="F95" s="74">
        <v>1</v>
      </c>
      <c r="G95" s="241" t="s">
        <v>362</v>
      </c>
      <c r="H95" s="256"/>
      <c r="I95" s="257"/>
      <c r="J95" s="5"/>
      <c r="K95" s="5"/>
      <c r="L95" s="5"/>
      <c r="M95" s="87"/>
    </row>
    <row r="96" spans="1:13" ht="25.5" x14ac:dyDescent="0.25">
      <c r="A96" s="204"/>
      <c r="B96" s="198"/>
      <c r="C96" s="202"/>
      <c r="D96" s="105" t="s">
        <v>201</v>
      </c>
      <c r="E96" s="220"/>
      <c r="F96" s="74">
        <v>0.7</v>
      </c>
      <c r="G96" s="74">
        <v>0.2</v>
      </c>
      <c r="H96" s="74"/>
      <c r="I96" s="176"/>
      <c r="J96" s="5"/>
      <c r="K96" s="5"/>
      <c r="L96" s="5"/>
      <c r="M96" s="87"/>
    </row>
    <row r="97" spans="1:13" ht="25.5" x14ac:dyDescent="0.25">
      <c r="A97" s="204"/>
      <c r="B97" s="198"/>
      <c r="C97" s="202"/>
      <c r="D97" s="105" t="s">
        <v>202</v>
      </c>
      <c r="E97" s="221"/>
      <c r="F97" s="165"/>
      <c r="G97" s="227" t="s">
        <v>284</v>
      </c>
      <c r="H97" s="227"/>
      <c r="I97" s="228"/>
      <c r="J97" s="5"/>
      <c r="K97" s="5"/>
      <c r="L97" s="5"/>
      <c r="M97" s="87"/>
    </row>
    <row r="98" spans="1:13" ht="38.25" x14ac:dyDescent="0.25">
      <c r="A98" s="204"/>
      <c r="B98" s="198"/>
      <c r="C98" s="201" t="s">
        <v>23</v>
      </c>
      <c r="D98" s="125" t="s">
        <v>203</v>
      </c>
      <c r="E98" s="130">
        <f>Avance!AE99</f>
        <v>1</v>
      </c>
      <c r="F98" s="131">
        <v>0.57999999999999996</v>
      </c>
      <c r="G98" s="131">
        <v>0.09</v>
      </c>
      <c r="H98" s="131"/>
      <c r="I98" s="133"/>
      <c r="J98" s="134"/>
      <c r="K98" s="134"/>
      <c r="L98" s="134"/>
      <c r="M98" s="135"/>
    </row>
    <row r="99" spans="1:13" ht="25.5" x14ac:dyDescent="0.25">
      <c r="A99" s="204"/>
      <c r="B99" s="198"/>
      <c r="C99" s="202"/>
      <c r="D99" s="105" t="s">
        <v>61</v>
      </c>
      <c r="E99" s="216"/>
      <c r="F99" s="74">
        <v>1</v>
      </c>
      <c r="G99" s="241" t="s">
        <v>355</v>
      </c>
      <c r="H99" s="256"/>
      <c r="I99" s="257"/>
      <c r="J99" s="5"/>
      <c r="K99" s="5"/>
      <c r="L99" s="5"/>
      <c r="M99" s="87"/>
    </row>
    <row r="100" spans="1:13" ht="25.5" x14ac:dyDescent="0.25">
      <c r="A100" s="204"/>
      <c r="B100" s="198"/>
      <c r="C100" s="202"/>
      <c r="D100" s="105" t="s">
        <v>62</v>
      </c>
      <c r="E100" s="217"/>
      <c r="F100" s="74">
        <v>0.75</v>
      </c>
      <c r="G100" s="74">
        <v>0.25</v>
      </c>
      <c r="H100" s="74"/>
      <c r="I100" s="176"/>
      <c r="J100" s="5"/>
      <c r="K100" s="5"/>
      <c r="L100" s="5"/>
      <c r="M100" s="87"/>
    </row>
    <row r="101" spans="1:13" ht="38.25" x14ac:dyDescent="0.25">
      <c r="A101" s="204"/>
      <c r="B101" s="198"/>
      <c r="C101" s="202"/>
      <c r="D101" s="105" t="s">
        <v>63</v>
      </c>
      <c r="E101" s="218"/>
      <c r="F101" s="167"/>
      <c r="G101" s="271" t="s">
        <v>283</v>
      </c>
      <c r="H101" s="271"/>
      <c r="I101" s="272"/>
      <c r="J101" s="5"/>
      <c r="K101" s="5"/>
      <c r="L101" s="5"/>
      <c r="M101" s="3"/>
    </row>
    <row r="102" spans="1:13" ht="51" x14ac:dyDescent="0.25">
      <c r="A102" s="204"/>
      <c r="B102" s="198"/>
      <c r="C102" s="201" t="s">
        <v>25</v>
      </c>
      <c r="D102" s="125" t="s">
        <v>111</v>
      </c>
      <c r="E102" s="130" t="str">
        <f>Avance!AE103</f>
        <v/>
      </c>
      <c r="F102" s="131">
        <v>0.17</v>
      </c>
      <c r="G102" s="131">
        <v>0.08</v>
      </c>
      <c r="H102" s="131"/>
      <c r="I102" s="133"/>
      <c r="J102" s="134"/>
      <c r="K102" s="134"/>
      <c r="L102" s="134"/>
      <c r="M102" s="135"/>
    </row>
    <row r="103" spans="1:13" x14ac:dyDescent="0.25">
      <c r="A103" s="204"/>
      <c r="B103" s="198"/>
      <c r="C103" s="202"/>
      <c r="D103" s="105" t="s">
        <v>204</v>
      </c>
      <c r="E103" s="315"/>
      <c r="F103" s="73">
        <v>0.5</v>
      </c>
      <c r="G103" s="73">
        <v>0.25</v>
      </c>
      <c r="H103" s="73"/>
      <c r="I103" s="158"/>
      <c r="J103" s="5"/>
      <c r="K103" s="5"/>
      <c r="L103" s="5"/>
      <c r="M103" s="3"/>
    </row>
    <row r="104" spans="1:13" ht="25.5" x14ac:dyDescent="0.25">
      <c r="A104" s="204"/>
      <c r="B104" s="198"/>
      <c r="C104" s="202"/>
      <c r="D104" s="105" t="s">
        <v>205</v>
      </c>
      <c r="E104" s="316"/>
      <c r="F104" s="168"/>
      <c r="G104" s="267" t="s">
        <v>353</v>
      </c>
      <c r="H104" s="262"/>
      <c r="I104" s="263"/>
      <c r="J104" s="5"/>
      <c r="K104" s="5"/>
      <c r="L104" s="5"/>
      <c r="M104" s="87"/>
    </row>
    <row r="105" spans="1:13" ht="25.5" x14ac:dyDescent="0.25">
      <c r="A105" s="204"/>
      <c r="B105" s="198"/>
      <c r="C105" s="202"/>
      <c r="D105" s="105" t="s">
        <v>206</v>
      </c>
      <c r="E105" s="317"/>
      <c r="F105" s="168"/>
      <c r="G105" s="264"/>
      <c r="H105" s="265"/>
      <c r="I105" s="266"/>
      <c r="J105" s="5"/>
      <c r="K105" s="5"/>
      <c r="L105" s="5"/>
      <c r="M105" s="87"/>
    </row>
    <row r="106" spans="1:13" ht="25.5" x14ac:dyDescent="0.25">
      <c r="A106" s="204"/>
      <c r="B106" s="198"/>
      <c r="C106" s="199" t="s">
        <v>26</v>
      </c>
      <c r="D106" s="124" t="s">
        <v>28</v>
      </c>
      <c r="E106" s="130">
        <f>Avance!AE107</f>
        <v>1</v>
      </c>
      <c r="F106" s="131">
        <v>0.57999999999999996</v>
      </c>
      <c r="G106" s="131">
        <v>0.09</v>
      </c>
      <c r="H106" s="131"/>
      <c r="I106" s="133"/>
      <c r="J106" s="134"/>
      <c r="K106" s="134"/>
      <c r="L106" s="134"/>
      <c r="M106" s="135"/>
    </row>
    <row r="107" spans="1:13" x14ac:dyDescent="0.25">
      <c r="A107" s="204"/>
      <c r="B107" s="198"/>
      <c r="C107" s="200"/>
      <c r="D107" s="107" t="s">
        <v>322</v>
      </c>
      <c r="E107" s="216"/>
      <c r="F107" s="74">
        <v>0.57999999999999996</v>
      </c>
      <c r="G107" s="74">
        <v>0.09</v>
      </c>
      <c r="H107" s="74"/>
      <c r="I107" s="158"/>
      <c r="J107" s="5"/>
      <c r="K107" s="5"/>
      <c r="L107" s="5"/>
      <c r="M107" s="3"/>
    </row>
    <row r="108" spans="1:13" ht="25.5" x14ac:dyDescent="0.25">
      <c r="A108" s="204"/>
      <c r="B108" s="198"/>
      <c r="C108" s="200"/>
      <c r="D108" s="107" t="s">
        <v>64</v>
      </c>
      <c r="E108" s="217"/>
      <c r="F108" s="74">
        <v>0.57999999999999996</v>
      </c>
      <c r="G108" s="74">
        <v>0.09</v>
      </c>
      <c r="H108" s="74"/>
      <c r="I108" s="158"/>
      <c r="J108" s="5"/>
      <c r="K108" s="5"/>
      <c r="L108" s="5"/>
      <c r="M108" s="3"/>
    </row>
    <row r="109" spans="1:13" ht="25.5" x14ac:dyDescent="0.25">
      <c r="A109" s="204"/>
      <c r="B109" s="198"/>
      <c r="C109" s="200"/>
      <c r="D109" s="107" t="s">
        <v>113</v>
      </c>
      <c r="E109" s="218"/>
      <c r="F109" s="74">
        <v>0.57999999999999996</v>
      </c>
      <c r="G109" s="74">
        <v>0.09</v>
      </c>
      <c r="H109" s="74"/>
      <c r="I109" s="158"/>
      <c r="J109" s="5"/>
      <c r="K109" s="5"/>
      <c r="L109" s="5"/>
      <c r="M109" s="3"/>
    </row>
    <row r="110" spans="1:13" ht="38.25" x14ac:dyDescent="0.25">
      <c r="A110" s="204"/>
      <c r="B110" s="198"/>
      <c r="C110" s="199" t="s">
        <v>27</v>
      </c>
      <c r="D110" s="125" t="s">
        <v>207</v>
      </c>
      <c r="E110" s="130" t="str">
        <f>Avance!AE111</f>
        <v/>
      </c>
      <c r="F110" s="131">
        <v>0.1</v>
      </c>
      <c r="G110" s="131"/>
      <c r="H110" s="131"/>
      <c r="I110" s="133"/>
      <c r="J110" s="134"/>
      <c r="K110" s="134"/>
      <c r="L110" s="134"/>
      <c r="M110" s="135"/>
    </row>
    <row r="111" spans="1:13" ht="38.25" x14ac:dyDescent="0.25">
      <c r="A111" s="204"/>
      <c r="B111" s="198"/>
      <c r="C111" s="200"/>
      <c r="D111" s="95" t="s">
        <v>208</v>
      </c>
      <c r="E111" s="216"/>
      <c r="F111" s="74">
        <v>0.1</v>
      </c>
      <c r="G111" s="229" t="s">
        <v>351</v>
      </c>
      <c r="H111" s="230"/>
      <c r="I111" s="231"/>
      <c r="J111" s="5"/>
      <c r="K111" s="5"/>
      <c r="L111" s="5"/>
      <c r="M111" s="57"/>
    </row>
    <row r="112" spans="1:13" ht="38.25" x14ac:dyDescent="0.25">
      <c r="A112" s="204"/>
      <c r="B112" s="198"/>
      <c r="C112" s="200"/>
      <c r="D112" s="95" t="s">
        <v>209</v>
      </c>
      <c r="E112" s="217"/>
      <c r="F112" s="74">
        <v>0.1</v>
      </c>
      <c r="G112" s="232"/>
      <c r="H112" s="233"/>
      <c r="I112" s="234"/>
      <c r="J112" s="5"/>
      <c r="K112" s="5"/>
      <c r="L112" s="5"/>
      <c r="M112" s="3"/>
    </row>
    <row r="113" spans="1:13" ht="38.25" x14ac:dyDescent="0.25">
      <c r="A113" s="204"/>
      <c r="B113" s="198"/>
      <c r="C113" s="200"/>
      <c r="D113" s="95" t="s">
        <v>210</v>
      </c>
      <c r="E113" s="218"/>
      <c r="F113" s="74">
        <v>0.1</v>
      </c>
      <c r="G113" s="235"/>
      <c r="H113" s="236"/>
      <c r="I113" s="237"/>
      <c r="J113" s="5"/>
      <c r="K113" s="5"/>
      <c r="L113" s="5"/>
      <c r="M113" s="3"/>
    </row>
    <row r="114" spans="1:13" ht="33" customHeight="1" x14ac:dyDescent="0.25">
      <c r="A114" s="203" t="s">
        <v>100</v>
      </c>
      <c r="B114" s="206" t="s">
        <v>359</v>
      </c>
      <c r="C114" s="199" t="s">
        <v>29</v>
      </c>
      <c r="D114" s="124" t="s">
        <v>323</v>
      </c>
      <c r="E114" s="130">
        <f>Avance!AE115</f>
        <v>1</v>
      </c>
      <c r="F114" s="131">
        <v>0.57999999999999996</v>
      </c>
      <c r="G114" s="131">
        <v>0.08</v>
      </c>
      <c r="H114" s="131"/>
      <c r="I114" s="133"/>
      <c r="J114" s="134"/>
      <c r="K114" s="134"/>
      <c r="L114" s="134"/>
      <c r="M114" s="135"/>
    </row>
    <row r="115" spans="1:13" ht="25.5" x14ac:dyDescent="0.25">
      <c r="A115" s="204"/>
      <c r="B115" s="207"/>
      <c r="C115" s="200"/>
      <c r="D115" s="107" t="s">
        <v>324</v>
      </c>
      <c r="E115" s="216"/>
      <c r="F115" s="73">
        <v>0.57999999999999996</v>
      </c>
      <c r="G115" s="73">
        <v>0.08</v>
      </c>
      <c r="H115" s="73"/>
      <c r="I115" s="78"/>
      <c r="J115" s="79"/>
      <c r="K115" s="5"/>
      <c r="L115" s="5"/>
      <c r="M115" s="57"/>
    </row>
    <row r="116" spans="1:13" ht="25.5" x14ac:dyDescent="0.25">
      <c r="A116" s="204"/>
      <c r="B116" s="207"/>
      <c r="C116" s="200"/>
      <c r="D116" s="107" t="s">
        <v>211</v>
      </c>
      <c r="E116" s="217"/>
      <c r="F116" s="74">
        <v>0.57999999999999996</v>
      </c>
      <c r="G116" s="74">
        <v>0.08</v>
      </c>
      <c r="H116" s="74"/>
      <c r="I116" s="78"/>
      <c r="J116" s="5"/>
      <c r="K116" s="5"/>
      <c r="L116" s="5"/>
      <c r="M116" s="3"/>
    </row>
    <row r="117" spans="1:13" x14ac:dyDescent="0.25">
      <c r="A117" s="204"/>
      <c r="B117" s="207"/>
      <c r="C117" s="200"/>
      <c r="D117" s="107" t="s">
        <v>212</v>
      </c>
      <c r="E117" s="218"/>
      <c r="F117" s="74">
        <v>0.57999999999999996</v>
      </c>
      <c r="G117" s="74">
        <v>0.08</v>
      </c>
      <c r="H117" s="74"/>
      <c r="I117" s="159"/>
      <c r="J117" s="5"/>
      <c r="K117" s="5"/>
      <c r="L117" s="5"/>
      <c r="M117" s="87"/>
    </row>
    <row r="118" spans="1:13" ht="15.75" x14ac:dyDescent="0.25">
      <c r="A118" s="204"/>
      <c r="B118" s="207"/>
      <c r="C118" s="201" t="s">
        <v>30</v>
      </c>
      <c r="D118" s="124" t="s">
        <v>116</v>
      </c>
      <c r="E118" s="130">
        <f>Avance!AE119</f>
        <v>1</v>
      </c>
      <c r="F118" s="131">
        <v>0.52</v>
      </c>
      <c r="G118" s="131">
        <v>0.09</v>
      </c>
      <c r="H118" s="131"/>
      <c r="I118" s="133"/>
      <c r="J118" s="134"/>
      <c r="K118" s="134"/>
      <c r="L118" s="134"/>
      <c r="M118" s="135"/>
    </row>
    <row r="119" spans="1:13" ht="25.5" x14ac:dyDescent="0.25">
      <c r="A119" s="204"/>
      <c r="B119" s="207"/>
      <c r="C119" s="202"/>
      <c r="D119" s="109" t="s">
        <v>117</v>
      </c>
      <c r="E119" s="216"/>
      <c r="F119" s="122">
        <v>0.57999999999999996</v>
      </c>
      <c r="G119" s="122">
        <v>0.08</v>
      </c>
      <c r="H119" s="122"/>
      <c r="I119" s="159"/>
      <c r="J119" s="80"/>
      <c r="K119" s="5"/>
      <c r="L119" s="5"/>
      <c r="M119" s="87"/>
    </row>
    <row r="120" spans="1:13" x14ac:dyDescent="0.25">
      <c r="A120" s="204"/>
      <c r="B120" s="207"/>
      <c r="C120" s="202"/>
      <c r="D120" s="109" t="s">
        <v>118</v>
      </c>
      <c r="E120" s="217"/>
      <c r="F120" s="122">
        <v>0.57999999999999996</v>
      </c>
      <c r="G120" s="122">
        <v>0.08</v>
      </c>
      <c r="H120" s="122"/>
      <c r="I120" s="159"/>
      <c r="J120" s="80"/>
      <c r="K120" s="5"/>
      <c r="L120" s="5"/>
      <c r="M120" s="87"/>
    </row>
    <row r="121" spans="1:13" ht="25.5" x14ac:dyDescent="0.25">
      <c r="A121" s="204"/>
      <c r="B121" s="207"/>
      <c r="C121" s="202"/>
      <c r="D121" s="105" t="s">
        <v>213</v>
      </c>
      <c r="E121" s="217"/>
      <c r="F121" s="122">
        <v>0.57999999999999996</v>
      </c>
      <c r="G121" s="122">
        <v>0.08</v>
      </c>
      <c r="H121" s="122"/>
      <c r="I121" s="159"/>
      <c r="J121" s="80"/>
      <c r="K121" s="5"/>
      <c r="L121" s="5"/>
      <c r="M121" s="87"/>
    </row>
    <row r="122" spans="1:13" ht="38.25" x14ac:dyDescent="0.25">
      <c r="A122" s="204"/>
      <c r="B122" s="207"/>
      <c r="C122" s="202"/>
      <c r="D122" s="170" t="s">
        <v>208</v>
      </c>
      <c r="E122" s="217"/>
      <c r="F122" s="122">
        <v>0.54</v>
      </c>
      <c r="G122" s="122">
        <v>0.08</v>
      </c>
      <c r="H122" s="122"/>
      <c r="I122" s="159"/>
      <c r="J122" s="80"/>
      <c r="K122" s="5"/>
      <c r="L122" s="5"/>
      <c r="M122" s="87"/>
    </row>
    <row r="123" spans="1:13" ht="38.25" x14ac:dyDescent="0.25">
      <c r="A123" s="204"/>
      <c r="B123" s="207"/>
      <c r="C123" s="202"/>
      <c r="D123" s="108" t="s">
        <v>209</v>
      </c>
      <c r="E123" s="218"/>
      <c r="F123" s="74">
        <v>0.3</v>
      </c>
      <c r="G123" s="74">
        <v>0.15</v>
      </c>
      <c r="H123" s="74"/>
      <c r="I123" s="159"/>
      <c r="J123" s="80"/>
      <c r="K123" s="5"/>
      <c r="L123" s="5"/>
      <c r="M123" s="87"/>
    </row>
    <row r="124" spans="1:13" ht="38.25" x14ac:dyDescent="0.25">
      <c r="A124" s="204"/>
      <c r="B124" s="207"/>
      <c r="C124" s="208" t="s">
        <v>31</v>
      </c>
      <c r="D124" s="124" t="s">
        <v>214</v>
      </c>
      <c r="E124" s="130">
        <f>Avance!AE125</f>
        <v>1</v>
      </c>
      <c r="F124" s="131">
        <v>0.69</v>
      </c>
      <c r="G124" s="131">
        <v>0.06</v>
      </c>
      <c r="H124" s="131"/>
      <c r="I124" s="133"/>
      <c r="J124" s="134"/>
      <c r="K124" s="134"/>
      <c r="L124" s="134"/>
      <c r="M124" s="135"/>
    </row>
    <row r="125" spans="1:13" ht="38.25" x14ac:dyDescent="0.25">
      <c r="A125" s="204"/>
      <c r="B125" s="207"/>
      <c r="C125" s="209"/>
      <c r="D125" s="111" t="s">
        <v>215</v>
      </c>
      <c r="E125" s="216"/>
      <c r="F125" s="74">
        <v>1</v>
      </c>
      <c r="G125" s="241" t="s">
        <v>365</v>
      </c>
      <c r="H125" s="242"/>
      <c r="I125" s="243"/>
      <c r="J125" s="80"/>
      <c r="K125" s="5"/>
      <c r="L125" s="5"/>
      <c r="M125" s="87"/>
    </row>
    <row r="126" spans="1:13" ht="25.5" x14ac:dyDescent="0.25">
      <c r="A126" s="204"/>
      <c r="B126" s="207"/>
      <c r="C126" s="209"/>
      <c r="D126" s="105" t="s">
        <v>216</v>
      </c>
      <c r="E126" s="217"/>
      <c r="F126" s="122">
        <v>0.57999999999999996</v>
      </c>
      <c r="G126" s="122">
        <v>0.08</v>
      </c>
      <c r="H126" s="122"/>
      <c r="I126" s="78"/>
      <c r="J126" s="81"/>
      <c r="K126" s="5"/>
      <c r="L126" s="5"/>
      <c r="M126" s="3"/>
    </row>
    <row r="127" spans="1:13" x14ac:dyDescent="0.25">
      <c r="A127" s="204"/>
      <c r="B127" s="207"/>
      <c r="C127" s="209"/>
      <c r="D127" s="105" t="s">
        <v>119</v>
      </c>
      <c r="E127" s="217"/>
      <c r="F127" s="122">
        <v>0.57999999999999996</v>
      </c>
      <c r="G127" s="122">
        <v>0.08</v>
      </c>
      <c r="H127" s="122"/>
      <c r="I127" s="177"/>
      <c r="J127" s="81"/>
      <c r="K127" s="5"/>
      <c r="L127" s="5"/>
      <c r="M127" s="3"/>
    </row>
    <row r="128" spans="1:13" ht="38.25" x14ac:dyDescent="0.25">
      <c r="A128" s="204"/>
      <c r="B128" s="207"/>
      <c r="C128" s="210"/>
      <c r="D128" s="95" t="s">
        <v>217</v>
      </c>
      <c r="E128" s="218"/>
      <c r="F128" s="73">
        <v>0.57999999999999996</v>
      </c>
      <c r="G128" s="73">
        <v>0.08</v>
      </c>
      <c r="H128" s="73"/>
      <c r="I128" s="156"/>
      <c r="J128" s="81"/>
      <c r="K128" s="5"/>
      <c r="L128" s="5"/>
      <c r="M128" s="87"/>
    </row>
    <row r="129" spans="1:13" ht="15.75" x14ac:dyDescent="0.25">
      <c r="A129" s="204"/>
      <c r="B129" s="207"/>
      <c r="C129" s="208" t="s">
        <v>32</v>
      </c>
      <c r="D129" s="136" t="s">
        <v>335</v>
      </c>
      <c r="E129" s="130">
        <f>Avance!AE130</f>
        <v>1</v>
      </c>
      <c r="F129" s="131">
        <v>0.5</v>
      </c>
      <c r="G129" s="131">
        <v>0.17</v>
      </c>
      <c r="H129" s="131"/>
      <c r="I129" s="133"/>
      <c r="J129" s="134"/>
      <c r="K129" s="134"/>
      <c r="L129" s="134"/>
      <c r="M129" s="135"/>
    </row>
    <row r="130" spans="1:13" ht="15.75" customHeight="1" x14ac:dyDescent="0.25">
      <c r="A130" s="204"/>
      <c r="B130" s="207"/>
      <c r="C130" s="224"/>
      <c r="D130" s="105" t="s">
        <v>346</v>
      </c>
      <c r="E130" s="298"/>
      <c r="F130" s="122">
        <v>1</v>
      </c>
      <c r="G130" s="268" t="s">
        <v>361</v>
      </c>
      <c r="H130" s="269"/>
      <c r="I130" s="270"/>
      <c r="J130" s="81"/>
      <c r="K130" s="5"/>
      <c r="L130" s="5"/>
      <c r="M130" s="87"/>
    </row>
    <row r="131" spans="1:13" x14ac:dyDescent="0.25">
      <c r="A131" s="204"/>
      <c r="B131" s="207"/>
      <c r="C131" s="224"/>
      <c r="D131" s="105" t="s">
        <v>220</v>
      </c>
      <c r="E131" s="299"/>
      <c r="F131" s="74">
        <v>0.5</v>
      </c>
      <c r="G131" s="74">
        <v>0.5</v>
      </c>
      <c r="H131" s="74"/>
      <c r="I131" s="178"/>
      <c r="J131" s="81"/>
      <c r="K131" s="5"/>
      <c r="L131" s="5"/>
      <c r="M131" s="87"/>
    </row>
    <row r="132" spans="1:13" x14ac:dyDescent="0.25">
      <c r="A132" s="204"/>
      <c r="B132" s="207"/>
      <c r="C132" s="224"/>
      <c r="D132" s="105" t="s">
        <v>221</v>
      </c>
      <c r="E132" s="300"/>
      <c r="F132" s="165"/>
      <c r="G132" s="227" t="s">
        <v>283</v>
      </c>
      <c r="H132" s="227"/>
      <c r="I132" s="228"/>
      <c r="J132" s="81"/>
      <c r="K132" s="5"/>
      <c r="L132" s="5"/>
      <c r="M132" s="87"/>
    </row>
    <row r="133" spans="1:13" ht="25.5" x14ac:dyDescent="0.25">
      <c r="A133" s="204"/>
      <c r="B133" s="207"/>
      <c r="C133" s="201" t="s">
        <v>33</v>
      </c>
      <c r="D133" s="124" t="s">
        <v>35</v>
      </c>
      <c r="E133" s="130">
        <f>Avance!AE134</f>
        <v>1</v>
      </c>
      <c r="F133" s="131">
        <v>0.57999999999999996</v>
      </c>
      <c r="G133" s="131">
        <v>0.08</v>
      </c>
      <c r="H133" s="131"/>
      <c r="I133" s="133"/>
      <c r="J133" s="134"/>
      <c r="K133" s="134"/>
      <c r="L133" s="134"/>
      <c r="M133" s="135"/>
    </row>
    <row r="134" spans="1:13" ht="25.5" x14ac:dyDescent="0.25">
      <c r="A134" s="204"/>
      <c r="B134" s="207"/>
      <c r="C134" s="202"/>
      <c r="D134" s="112" t="s">
        <v>222</v>
      </c>
      <c r="E134" s="298"/>
      <c r="F134" s="73">
        <v>0.57999999999999996</v>
      </c>
      <c r="G134" s="73">
        <v>0.08</v>
      </c>
      <c r="H134" s="73"/>
      <c r="I134" s="84"/>
      <c r="J134" s="82"/>
      <c r="K134" s="5"/>
      <c r="L134" s="5"/>
      <c r="M134" s="87"/>
    </row>
    <row r="135" spans="1:13" ht="25.5" x14ac:dyDescent="0.25">
      <c r="A135" s="204"/>
      <c r="B135" s="207"/>
      <c r="C135" s="202"/>
      <c r="D135" s="112" t="s">
        <v>360</v>
      </c>
      <c r="E135" s="299"/>
      <c r="F135" s="73">
        <v>0.57999999999999996</v>
      </c>
      <c r="G135" s="73">
        <v>0.08</v>
      </c>
      <c r="H135" s="73"/>
      <c r="I135" s="159"/>
      <c r="J135" s="83"/>
      <c r="K135" s="5"/>
      <c r="L135" s="5"/>
      <c r="M135" s="87"/>
    </row>
    <row r="136" spans="1:13" ht="25.5" x14ac:dyDescent="0.25">
      <c r="A136" s="204"/>
      <c r="B136" s="207"/>
      <c r="C136" s="202"/>
      <c r="D136" s="112" t="s">
        <v>224</v>
      </c>
      <c r="E136" s="300"/>
      <c r="F136" s="73">
        <v>0.57999999999999996</v>
      </c>
      <c r="G136" s="73">
        <v>0.08</v>
      </c>
      <c r="H136" s="73"/>
      <c r="I136" s="86"/>
      <c r="J136" s="5"/>
      <c r="K136" s="5"/>
      <c r="L136" s="5"/>
      <c r="M136" s="87"/>
    </row>
    <row r="137" spans="1:13" ht="38.25" x14ac:dyDescent="0.25">
      <c r="A137" s="204"/>
      <c r="B137" s="207"/>
      <c r="C137" s="213" t="s">
        <v>34</v>
      </c>
      <c r="D137" s="127" t="s">
        <v>225</v>
      </c>
      <c r="E137" s="130">
        <f>Avance!AE138</f>
        <v>1</v>
      </c>
      <c r="F137" s="131">
        <v>0.39</v>
      </c>
      <c r="G137" s="131">
        <v>0.09</v>
      </c>
      <c r="H137" s="131"/>
      <c r="I137" s="133"/>
      <c r="J137" s="134"/>
      <c r="K137" s="134"/>
      <c r="L137" s="134"/>
      <c r="M137" s="135"/>
    </row>
    <row r="138" spans="1:13" ht="25.5" x14ac:dyDescent="0.25">
      <c r="A138" s="204"/>
      <c r="B138" s="207"/>
      <c r="C138" s="214"/>
      <c r="D138" s="107" t="s">
        <v>226</v>
      </c>
      <c r="E138" s="298"/>
      <c r="F138" s="122">
        <v>0.75</v>
      </c>
      <c r="G138" s="122">
        <v>0.25</v>
      </c>
      <c r="H138" s="122"/>
      <c r="I138" s="156"/>
      <c r="J138" s="5"/>
      <c r="K138" s="5"/>
      <c r="L138" s="5"/>
      <c r="M138" s="87"/>
    </row>
    <row r="139" spans="1:13" ht="24.75" customHeight="1" x14ac:dyDescent="0.25">
      <c r="A139" s="204"/>
      <c r="B139" s="207"/>
      <c r="C139" s="214"/>
      <c r="D139" s="107" t="s">
        <v>347</v>
      </c>
      <c r="E139" s="299"/>
      <c r="F139" s="122">
        <v>0.45</v>
      </c>
      <c r="G139" s="122">
        <v>0.05</v>
      </c>
      <c r="H139" s="122"/>
      <c r="I139" s="78"/>
      <c r="J139" s="82"/>
      <c r="K139" s="5"/>
      <c r="L139" s="5"/>
      <c r="M139" s="87"/>
    </row>
    <row r="140" spans="1:13" ht="25.5" x14ac:dyDescent="0.25">
      <c r="A140" s="204"/>
      <c r="B140" s="207"/>
      <c r="C140" s="214"/>
      <c r="D140" s="107" t="s">
        <v>228</v>
      </c>
      <c r="E140" s="299"/>
      <c r="F140" s="73">
        <v>0.35</v>
      </c>
      <c r="G140" s="122">
        <v>0.05</v>
      </c>
      <c r="H140" s="122"/>
      <c r="I140" s="78"/>
      <c r="J140" s="5"/>
      <c r="K140" s="5"/>
      <c r="L140" s="5"/>
      <c r="M140" s="87"/>
    </row>
    <row r="141" spans="1:13" ht="25.5" customHeight="1" x14ac:dyDescent="0.25">
      <c r="A141" s="204"/>
      <c r="B141" s="207"/>
      <c r="C141" s="215"/>
      <c r="D141" s="128" t="s">
        <v>229</v>
      </c>
      <c r="E141" s="300"/>
      <c r="F141" s="164"/>
      <c r="G141" s="273" t="s">
        <v>282</v>
      </c>
      <c r="H141" s="273"/>
      <c r="I141" s="274"/>
      <c r="J141" s="82"/>
      <c r="K141" s="5"/>
      <c r="L141" s="5"/>
      <c r="M141" s="87"/>
    </row>
    <row r="142" spans="1:13" ht="51" x14ac:dyDescent="0.25">
      <c r="A142" s="225" t="s">
        <v>120</v>
      </c>
      <c r="B142" s="197" t="s">
        <v>121</v>
      </c>
      <c r="C142" s="199" t="s">
        <v>36</v>
      </c>
      <c r="D142" s="124" t="s">
        <v>122</v>
      </c>
      <c r="E142" s="130">
        <f>Avance!AE143</f>
        <v>1</v>
      </c>
      <c r="F142" s="131">
        <v>0.5</v>
      </c>
      <c r="G142" s="131"/>
      <c r="H142" s="132"/>
      <c r="I142" s="133"/>
      <c r="J142" s="134"/>
      <c r="K142" s="134"/>
      <c r="L142" s="134"/>
      <c r="M142" s="135"/>
    </row>
    <row r="143" spans="1:13" ht="25.5" x14ac:dyDescent="0.25">
      <c r="A143" s="225"/>
      <c r="B143" s="247"/>
      <c r="C143" s="200"/>
      <c r="D143" s="111" t="s">
        <v>230</v>
      </c>
      <c r="E143" s="301"/>
      <c r="F143" s="73">
        <v>0.5</v>
      </c>
      <c r="G143" s="267" t="s">
        <v>364</v>
      </c>
      <c r="H143" s="275"/>
      <c r="I143" s="276"/>
      <c r="J143" s="5"/>
      <c r="K143" s="5"/>
      <c r="L143" s="5"/>
      <c r="M143" s="87"/>
    </row>
    <row r="144" spans="1:13" ht="38.25" x14ac:dyDescent="0.25">
      <c r="A144" s="225"/>
      <c r="B144" s="247"/>
      <c r="C144" s="200"/>
      <c r="D144" s="109" t="s">
        <v>65</v>
      </c>
      <c r="E144" s="302"/>
      <c r="F144" s="73">
        <v>0.5</v>
      </c>
      <c r="G144" s="277"/>
      <c r="H144" s="278"/>
      <c r="I144" s="279"/>
      <c r="J144" s="82"/>
      <c r="K144" s="5"/>
      <c r="L144" s="5"/>
      <c r="M144" s="87"/>
    </row>
    <row r="145" spans="1:13" ht="38.25" x14ac:dyDescent="0.25">
      <c r="A145" s="225"/>
      <c r="B145" s="247"/>
      <c r="C145" s="200"/>
      <c r="D145" s="105" t="s">
        <v>66</v>
      </c>
      <c r="E145" s="302"/>
      <c r="F145" s="73">
        <v>0.5</v>
      </c>
      <c r="G145" s="277"/>
      <c r="H145" s="278"/>
      <c r="I145" s="279"/>
      <c r="J145" s="5"/>
      <c r="K145" s="5"/>
      <c r="L145" s="5"/>
      <c r="M145" s="87"/>
    </row>
    <row r="146" spans="1:13" ht="25.5" x14ac:dyDescent="0.25">
      <c r="A146" s="225"/>
      <c r="B146" s="247"/>
      <c r="C146" s="200"/>
      <c r="D146" s="105" t="s">
        <v>67</v>
      </c>
      <c r="E146" s="303"/>
      <c r="F146" s="73">
        <v>0.5</v>
      </c>
      <c r="G146" s="280"/>
      <c r="H146" s="281"/>
      <c r="I146" s="282"/>
      <c r="J146" s="82"/>
      <c r="K146" s="5"/>
      <c r="L146" s="5"/>
      <c r="M146" s="87"/>
    </row>
    <row r="147" spans="1:13" ht="38.25" x14ac:dyDescent="0.25">
      <c r="A147" s="225"/>
      <c r="B147" s="247"/>
      <c r="C147" s="199" t="s">
        <v>37</v>
      </c>
      <c r="D147" s="124" t="s">
        <v>123</v>
      </c>
      <c r="E147" s="130">
        <f>Avance!AE148</f>
        <v>1</v>
      </c>
      <c r="F147" s="131">
        <v>0.57999999999999996</v>
      </c>
      <c r="G147" s="131">
        <v>0.09</v>
      </c>
      <c r="H147" s="131"/>
      <c r="I147" s="133"/>
      <c r="J147" s="134"/>
      <c r="K147" s="134"/>
      <c r="L147" s="134"/>
      <c r="M147" s="135"/>
    </row>
    <row r="148" spans="1:13" ht="38.25" x14ac:dyDescent="0.25">
      <c r="A148" s="225"/>
      <c r="B148" s="247"/>
      <c r="C148" s="200"/>
      <c r="D148" s="109" t="s">
        <v>124</v>
      </c>
      <c r="E148" s="216"/>
      <c r="F148" s="74">
        <v>0.57999999999999996</v>
      </c>
      <c r="G148" s="74">
        <v>0.09</v>
      </c>
      <c r="H148" s="74">
        <v>0.09</v>
      </c>
      <c r="I148" s="172" t="s">
        <v>391</v>
      </c>
      <c r="J148" s="82"/>
      <c r="K148" s="5"/>
      <c r="L148" s="5"/>
      <c r="M148" s="87"/>
    </row>
    <row r="149" spans="1:13" ht="45" customHeight="1" x14ac:dyDescent="0.25">
      <c r="A149" s="225"/>
      <c r="B149" s="247"/>
      <c r="C149" s="200"/>
      <c r="D149" s="109" t="s">
        <v>328</v>
      </c>
      <c r="E149" s="217"/>
      <c r="F149" s="74">
        <v>0.57999999999999996</v>
      </c>
      <c r="G149" s="74">
        <v>0.09</v>
      </c>
      <c r="H149" s="74">
        <v>0.09</v>
      </c>
      <c r="I149" s="172" t="s">
        <v>392</v>
      </c>
      <c r="J149" s="82"/>
      <c r="K149" s="5"/>
      <c r="L149" s="5"/>
      <c r="M149" s="87"/>
    </row>
    <row r="150" spans="1:13" ht="51" x14ac:dyDescent="0.25">
      <c r="A150" s="225"/>
      <c r="B150" s="247"/>
      <c r="C150" s="200"/>
      <c r="D150" s="109" t="s">
        <v>125</v>
      </c>
      <c r="E150" s="218"/>
      <c r="F150" s="74">
        <v>0.57999999999999996</v>
      </c>
      <c r="G150" s="74">
        <v>0.09</v>
      </c>
      <c r="H150" s="74">
        <v>0.09</v>
      </c>
      <c r="I150" s="354" t="s">
        <v>393</v>
      </c>
      <c r="J150" s="5"/>
      <c r="K150" s="5"/>
      <c r="L150" s="5"/>
      <c r="M150" s="3"/>
    </row>
    <row r="151" spans="1:13" ht="38.25" x14ac:dyDescent="0.25">
      <c r="A151" s="225"/>
      <c r="B151" s="247"/>
      <c r="C151" s="199" t="s">
        <v>38</v>
      </c>
      <c r="D151" s="125" t="s">
        <v>232</v>
      </c>
      <c r="E151" s="130">
        <f>Avance!AE152</f>
        <v>1</v>
      </c>
      <c r="F151" s="131">
        <v>0.57999999999999996</v>
      </c>
      <c r="G151" s="131">
        <v>0.09</v>
      </c>
      <c r="H151" s="131"/>
      <c r="I151" s="183"/>
      <c r="J151" s="134"/>
      <c r="K151" s="134"/>
      <c r="L151" s="134"/>
      <c r="M151" s="135"/>
    </row>
    <row r="152" spans="1:13" ht="38.25" x14ac:dyDescent="0.25">
      <c r="A152" s="225"/>
      <c r="B152" s="247"/>
      <c r="C152" s="200"/>
      <c r="D152" s="105" t="s">
        <v>233</v>
      </c>
      <c r="E152" s="216"/>
      <c r="F152" s="74">
        <v>0.57999999999999996</v>
      </c>
      <c r="G152" s="74">
        <v>0.09</v>
      </c>
      <c r="H152" s="74">
        <v>0.09</v>
      </c>
      <c r="I152" s="355" t="s">
        <v>394</v>
      </c>
      <c r="J152" s="82"/>
      <c r="K152" s="5"/>
      <c r="L152" s="5"/>
      <c r="M152" s="3"/>
    </row>
    <row r="153" spans="1:13" ht="48" x14ac:dyDescent="0.25">
      <c r="A153" s="225"/>
      <c r="B153" s="247"/>
      <c r="C153" s="200"/>
      <c r="D153" s="105" t="s">
        <v>234</v>
      </c>
      <c r="E153" s="217"/>
      <c r="F153" s="74">
        <v>0.57999999999999996</v>
      </c>
      <c r="G153" s="74">
        <v>0.09</v>
      </c>
      <c r="H153" s="74">
        <v>0.09</v>
      </c>
      <c r="I153" s="174" t="s">
        <v>395</v>
      </c>
      <c r="J153" s="5"/>
      <c r="K153" s="5"/>
      <c r="L153" s="5"/>
      <c r="M153" s="3"/>
    </row>
    <row r="154" spans="1:13" ht="38.25" x14ac:dyDescent="0.25">
      <c r="A154" s="225"/>
      <c r="B154" s="247"/>
      <c r="C154" s="200"/>
      <c r="D154" s="105" t="s">
        <v>235</v>
      </c>
      <c r="E154" s="218"/>
      <c r="F154" s="74">
        <v>0.57999999999999996</v>
      </c>
      <c r="G154" s="74">
        <v>0.09</v>
      </c>
      <c r="H154" s="74">
        <v>0.09</v>
      </c>
      <c r="I154" s="174" t="s">
        <v>396</v>
      </c>
      <c r="J154" s="5"/>
      <c r="K154" s="5"/>
      <c r="L154" s="5"/>
      <c r="M154" s="3"/>
    </row>
    <row r="155" spans="1:13" ht="51" x14ac:dyDescent="0.25">
      <c r="A155" s="225"/>
      <c r="B155" s="247"/>
      <c r="C155" s="199" t="s">
        <v>39</v>
      </c>
      <c r="D155" s="125" t="s">
        <v>236</v>
      </c>
      <c r="E155" s="130">
        <f>Avance!AE156</f>
        <v>1</v>
      </c>
      <c r="F155" s="131">
        <v>0.57999999999999996</v>
      </c>
      <c r="G155" s="131">
        <v>0.09</v>
      </c>
      <c r="H155" s="131"/>
      <c r="I155" s="133"/>
      <c r="J155" s="134"/>
      <c r="K155" s="134"/>
      <c r="L155" s="134"/>
      <c r="M155" s="135"/>
    </row>
    <row r="156" spans="1:13" ht="51" x14ac:dyDescent="0.25">
      <c r="A156" s="225"/>
      <c r="B156" s="247"/>
      <c r="C156" s="200"/>
      <c r="D156" s="107" t="s">
        <v>237</v>
      </c>
      <c r="E156" s="216"/>
      <c r="F156" s="74">
        <v>0.57999999999999996</v>
      </c>
      <c r="G156" s="74">
        <v>0.09</v>
      </c>
      <c r="H156" s="74">
        <v>0.09</v>
      </c>
      <c r="I156" s="174" t="s">
        <v>397</v>
      </c>
      <c r="J156" s="5"/>
      <c r="K156" s="5"/>
      <c r="L156" s="5"/>
      <c r="M156" s="3"/>
    </row>
    <row r="157" spans="1:13" ht="38.25" x14ac:dyDescent="0.25">
      <c r="A157" s="225"/>
      <c r="B157" s="247"/>
      <c r="C157" s="200"/>
      <c r="D157" s="105" t="s">
        <v>238</v>
      </c>
      <c r="E157" s="217"/>
      <c r="F157" s="74">
        <v>0.57999999999999996</v>
      </c>
      <c r="G157" s="74">
        <v>0.09</v>
      </c>
      <c r="H157" s="74">
        <v>0.09</v>
      </c>
      <c r="I157" s="174" t="s">
        <v>398</v>
      </c>
      <c r="J157" s="5"/>
      <c r="K157" s="5"/>
      <c r="L157" s="5"/>
      <c r="M157" s="3"/>
    </row>
    <row r="158" spans="1:13" ht="51" x14ac:dyDescent="0.25">
      <c r="A158" s="225"/>
      <c r="B158" s="247"/>
      <c r="C158" s="200"/>
      <c r="D158" s="105" t="s">
        <v>239</v>
      </c>
      <c r="E158" s="218"/>
      <c r="F158" s="74">
        <v>0.57999999999999996</v>
      </c>
      <c r="G158" s="74">
        <v>0.09</v>
      </c>
      <c r="H158" s="74">
        <v>0.09</v>
      </c>
      <c r="I158" s="174" t="s">
        <v>399</v>
      </c>
      <c r="J158" s="5"/>
      <c r="K158" s="5"/>
      <c r="L158" s="5"/>
      <c r="M158" s="3"/>
    </row>
    <row r="159" spans="1:13" ht="25.5" x14ac:dyDescent="0.25">
      <c r="A159" s="225"/>
      <c r="B159" s="247"/>
      <c r="C159" s="199" t="s">
        <v>126</v>
      </c>
      <c r="D159" s="125" t="s">
        <v>240</v>
      </c>
      <c r="E159" s="130">
        <f>Avance!AE160</f>
        <v>1</v>
      </c>
      <c r="F159" s="131">
        <v>0.57999999999999996</v>
      </c>
      <c r="G159" s="131">
        <v>0.09</v>
      </c>
      <c r="H159" s="131"/>
      <c r="I159" s="133"/>
      <c r="J159" s="134"/>
      <c r="K159" s="134"/>
      <c r="L159" s="134"/>
      <c r="M159" s="135"/>
    </row>
    <row r="160" spans="1:13" ht="25.5" x14ac:dyDescent="0.25">
      <c r="A160" s="225"/>
      <c r="B160" s="247"/>
      <c r="C160" s="200"/>
      <c r="D160" s="109" t="s">
        <v>241</v>
      </c>
      <c r="E160" s="216"/>
      <c r="F160" s="74">
        <v>0.57999999999999996</v>
      </c>
      <c r="G160" s="74">
        <v>0.09</v>
      </c>
      <c r="H160" s="74">
        <v>0.09</v>
      </c>
      <c r="I160" s="173" t="s">
        <v>400</v>
      </c>
      <c r="J160" s="5"/>
      <c r="K160" s="5"/>
      <c r="L160" s="5"/>
      <c r="M160" s="3"/>
    </row>
    <row r="161" spans="1:18" ht="25.5" x14ac:dyDescent="0.25">
      <c r="A161" s="225"/>
      <c r="B161" s="247"/>
      <c r="C161" s="200"/>
      <c r="D161" s="109" t="s">
        <v>242</v>
      </c>
      <c r="E161" s="217"/>
      <c r="F161" s="74">
        <v>0.57999999999999996</v>
      </c>
      <c r="G161" s="74">
        <v>0.09</v>
      </c>
      <c r="H161" s="74">
        <v>0.09</v>
      </c>
      <c r="I161" s="174" t="s">
        <v>401</v>
      </c>
      <c r="J161" s="5"/>
      <c r="K161" s="5"/>
      <c r="L161" s="5"/>
      <c r="M161" s="3"/>
    </row>
    <row r="162" spans="1:18" ht="36" x14ac:dyDescent="0.25">
      <c r="A162" s="225"/>
      <c r="B162" s="247"/>
      <c r="C162" s="200"/>
      <c r="D162" s="109" t="s">
        <v>243</v>
      </c>
      <c r="E162" s="218"/>
      <c r="F162" s="74">
        <v>0.57999999999999996</v>
      </c>
      <c r="G162" s="74">
        <v>0.09</v>
      </c>
      <c r="H162" s="74">
        <v>0.09</v>
      </c>
      <c r="I162" s="174" t="s">
        <v>402</v>
      </c>
      <c r="J162" s="5"/>
      <c r="K162" s="5"/>
      <c r="L162" s="5"/>
      <c r="M162" s="3"/>
    </row>
    <row r="163" spans="1:18" ht="25.5" x14ac:dyDescent="0.25">
      <c r="A163" s="69"/>
      <c r="B163" s="247"/>
      <c r="C163" s="254" t="s">
        <v>244</v>
      </c>
      <c r="D163" s="125" t="s">
        <v>245</v>
      </c>
      <c r="E163" s="130">
        <f>Avance!AE164</f>
        <v>1</v>
      </c>
      <c r="F163" s="131">
        <v>1</v>
      </c>
      <c r="G163" s="131"/>
      <c r="H163" s="132"/>
      <c r="I163" s="133"/>
      <c r="J163" s="134"/>
      <c r="K163" s="134"/>
      <c r="L163" s="134"/>
      <c r="M163" s="135"/>
    </row>
    <row r="164" spans="1:18" ht="38.25" x14ac:dyDescent="0.25">
      <c r="A164" s="69"/>
      <c r="B164" s="247"/>
      <c r="C164" s="255"/>
      <c r="D164" s="107" t="s">
        <v>246</v>
      </c>
      <c r="E164" s="219"/>
      <c r="F164" s="121">
        <v>1</v>
      </c>
      <c r="G164" s="286" t="s">
        <v>363</v>
      </c>
      <c r="H164" s="287"/>
      <c r="I164" s="288"/>
      <c r="J164" s="5"/>
      <c r="K164" s="5"/>
      <c r="L164" s="5"/>
      <c r="M164" s="3"/>
    </row>
    <row r="165" spans="1:18" ht="38.25" x14ac:dyDescent="0.25">
      <c r="A165" s="69"/>
      <c r="B165" s="247"/>
      <c r="C165" s="255"/>
      <c r="D165" s="105" t="s">
        <v>247</v>
      </c>
      <c r="E165" s="220"/>
      <c r="F165" s="121">
        <v>1</v>
      </c>
      <c r="G165" s="289"/>
      <c r="H165" s="290"/>
      <c r="I165" s="291"/>
      <c r="J165" s="5"/>
      <c r="K165" s="5"/>
      <c r="L165" s="5"/>
      <c r="M165" s="3"/>
    </row>
    <row r="166" spans="1:18" ht="25.5" x14ac:dyDescent="0.25">
      <c r="A166" s="69"/>
      <c r="B166" s="247"/>
      <c r="C166" s="255"/>
      <c r="D166" s="105" t="s">
        <v>248</v>
      </c>
      <c r="E166" s="221"/>
      <c r="F166" s="121">
        <v>1</v>
      </c>
      <c r="G166" s="292"/>
      <c r="H166" s="293"/>
      <c r="I166" s="294"/>
      <c r="J166" s="5"/>
      <c r="K166" s="5"/>
      <c r="L166" s="5"/>
      <c r="M166" s="3"/>
    </row>
    <row r="167" spans="1:18" ht="56.25" customHeight="1" x14ac:dyDescent="0.25">
      <c r="A167" s="203" t="s">
        <v>120</v>
      </c>
      <c r="B167" s="223" t="s">
        <v>128</v>
      </c>
      <c r="C167" s="199" t="s">
        <v>40</v>
      </c>
      <c r="D167" s="138" t="s">
        <v>336</v>
      </c>
      <c r="E167" s="130">
        <f>Avance!AE168</f>
        <v>1</v>
      </c>
      <c r="F167" s="131">
        <v>0.53</v>
      </c>
      <c r="G167" s="131">
        <v>0.02</v>
      </c>
      <c r="H167" s="131">
        <v>0.02</v>
      </c>
      <c r="I167" s="133"/>
      <c r="J167" s="134"/>
      <c r="K167" s="134"/>
      <c r="L167" s="134"/>
      <c r="M167" s="135"/>
    </row>
    <row r="168" spans="1:18" ht="42.75" x14ac:dyDescent="0.25">
      <c r="A168" s="204"/>
      <c r="B168" s="197"/>
      <c r="C168" s="200"/>
      <c r="D168" s="139" t="s">
        <v>337</v>
      </c>
      <c r="E168" s="216"/>
      <c r="F168" s="73">
        <v>1</v>
      </c>
      <c r="G168" s="258" t="s">
        <v>355</v>
      </c>
      <c r="H168" s="259"/>
      <c r="I168" s="260"/>
      <c r="J168" s="161"/>
      <c r="K168" s="5"/>
      <c r="L168" s="5"/>
      <c r="M168" s="3"/>
    </row>
    <row r="169" spans="1:18" ht="96" x14ac:dyDescent="0.25">
      <c r="A169" s="204"/>
      <c r="B169" s="197"/>
      <c r="C169" s="200"/>
      <c r="D169" s="139" t="s">
        <v>338</v>
      </c>
      <c r="E169" s="217"/>
      <c r="F169" s="74">
        <v>0.57999999999999996</v>
      </c>
      <c r="G169" s="74">
        <v>0.08</v>
      </c>
      <c r="H169" s="186">
        <v>0.08</v>
      </c>
      <c r="I169" s="185" t="s">
        <v>371</v>
      </c>
      <c r="J169" s="5"/>
      <c r="K169" s="5"/>
      <c r="L169" s="5"/>
      <c r="M169" s="3"/>
      <c r="R169" t="s">
        <v>69</v>
      </c>
    </row>
    <row r="170" spans="1:18" ht="20.25" customHeight="1" x14ac:dyDescent="0.25">
      <c r="A170" s="204"/>
      <c r="B170" s="197"/>
      <c r="C170" s="200"/>
      <c r="D170" s="146" t="s">
        <v>339</v>
      </c>
      <c r="E170" s="218"/>
      <c r="F170" s="338" t="s">
        <v>283</v>
      </c>
      <c r="G170" s="339"/>
      <c r="H170" s="339"/>
      <c r="I170" s="340"/>
      <c r="J170" s="5"/>
      <c r="K170" s="5"/>
      <c r="L170" s="5"/>
      <c r="M170" s="3"/>
    </row>
    <row r="171" spans="1:18" ht="38.25" x14ac:dyDescent="0.25">
      <c r="A171" s="204"/>
      <c r="B171" s="197"/>
      <c r="C171" s="213" t="s">
        <v>41</v>
      </c>
      <c r="D171" s="125" t="s">
        <v>250</v>
      </c>
      <c r="E171" s="130">
        <f>Avance!AE172</f>
        <v>1</v>
      </c>
      <c r="F171" s="131">
        <v>0.63</v>
      </c>
      <c r="G171" s="131">
        <v>0.06</v>
      </c>
      <c r="H171" s="131">
        <v>0.06</v>
      </c>
      <c r="I171" s="133"/>
      <c r="J171" s="134"/>
      <c r="K171" s="134"/>
      <c r="L171" s="134"/>
      <c r="M171" s="135"/>
    </row>
    <row r="172" spans="1:18" ht="25.5" x14ac:dyDescent="0.25">
      <c r="A172" s="204"/>
      <c r="B172" s="197"/>
      <c r="C172" s="214"/>
      <c r="D172" s="70" t="s">
        <v>251</v>
      </c>
      <c r="E172" s="216"/>
      <c r="F172" s="74">
        <v>1</v>
      </c>
      <c r="G172" s="241" t="s">
        <v>362</v>
      </c>
      <c r="H172" s="256"/>
      <c r="I172" s="257"/>
      <c r="J172" s="5"/>
      <c r="K172" s="5"/>
      <c r="L172" s="5"/>
      <c r="M172" s="3"/>
    </row>
    <row r="173" spans="1:18" ht="51" x14ac:dyDescent="0.25">
      <c r="A173" s="204"/>
      <c r="B173" s="197"/>
      <c r="C173" s="214"/>
      <c r="D173" s="70" t="s">
        <v>374</v>
      </c>
      <c r="E173" s="217"/>
      <c r="F173" s="73">
        <v>1</v>
      </c>
      <c r="G173" s="258" t="s">
        <v>361</v>
      </c>
      <c r="H173" s="259"/>
      <c r="I173" s="260"/>
      <c r="J173" s="5"/>
      <c r="K173" s="5"/>
      <c r="L173" s="5"/>
      <c r="M173" s="3"/>
    </row>
    <row r="174" spans="1:18" ht="237" customHeight="1" x14ac:dyDescent="0.25">
      <c r="A174" s="204"/>
      <c r="B174" s="197"/>
      <c r="C174" s="214"/>
      <c r="D174" s="70" t="s">
        <v>252</v>
      </c>
      <c r="E174" s="217"/>
      <c r="F174" s="122">
        <v>0.5</v>
      </c>
      <c r="G174" s="122">
        <v>0.25</v>
      </c>
      <c r="H174" s="122"/>
      <c r="I174" s="76" t="s">
        <v>388</v>
      </c>
      <c r="J174" s="5"/>
      <c r="K174" s="5"/>
      <c r="L174" s="5"/>
      <c r="M174" s="3"/>
    </row>
    <row r="175" spans="1:18" ht="38.25" x14ac:dyDescent="0.25">
      <c r="A175" s="204"/>
      <c r="B175" s="197"/>
      <c r="C175" s="215"/>
      <c r="D175" s="70" t="s">
        <v>253</v>
      </c>
      <c r="E175" s="218"/>
      <c r="F175" s="164"/>
      <c r="G175" s="273" t="s">
        <v>284</v>
      </c>
      <c r="H175" s="273"/>
      <c r="I175" s="274"/>
      <c r="J175" s="5"/>
      <c r="K175" s="5"/>
      <c r="L175" s="5"/>
      <c r="M175" s="3"/>
    </row>
    <row r="176" spans="1:18" ht="42" customHeight="1" x14ac:dyDescent="0.25">
      <c r="A176" s="204"/>
      <c r="B176" s="197"/>
      <c r="C176" s="199" t="s">
        <v>42</v>
      </c>
      <c r="D176" s="125" t="s">
        <v>254</v>
      </c>
      <c r="E176" s="130">
        <f>Avance!AE177</f>
        <v>1</v>
      </c>
      <c r="F176" s="131">
        <v>0.39</v>
      </c>
      <c r="G176" s="131">
        <v>0.06</v>
      </c>
      <c r="H176" s="131">
        <v>0.06</v>
      </c>
      <c r="I176" s="133"/>
      <c r="J176" s="134"/>
      <c r="K176" s="134"/>
      <c r="L176" s="134"/>
      <c r="M176" s="135"/>
    </row>
    <row r="177" spans="1:13" ht="91.5" customHeight="1" x14ac:dyDescent="0.25">
      <c r="A177" s="204"/>
      <c r="B177" s="197"/>
      <c r="C177" s="200"/>
      <c r="D177" s="105" t="s">
        <v>129</v>
      </c>
      <c r="E177" s="341"/>
      <c r="F177" s="74">
        <v>0.57999999999999996</v>
      </c>
      <c r="G177" s="74">
        <v>0.09</v>
      </c>
      <c r="H177" s="74">
        <v>0.09</v>
      </c>
      <c r="I177" s="85" t="s">
        <v>384</v>
      </c>
      <c r="J177" s="5"/>
      <c r="K177" s="5"/>
      <c r="L177" s="5"/>
      <c r="M177" s="3"/>
    </row>
    <row r="178" spans="1:13" ht="77.25" customHeight="1" x14ac:dyDescent="0.25">
      <c r="A178" s="204"/>
      <c r="B178" s="197"/>
      <c r="C178" s="200"/>
      <c r="D178" s="70" t="s">
        <v>255</v>
      </c>
      <c r="E178" s="342"/>
      <c r="F178" s="74">
        <v>0.57999999999999996</v>
      </c>
      <c r="G178" s="74">
        <v>0.09</v>
      </c>
      <c r="H178" s="74">
        <v>0.09</v>
      </c>
      <c r="I178" s="156" t="s">
        <v>372</v>
      </c>
      <c r="J178" s="5"/>
      <c r="K178" s="5"/>
      <c r="L178" s="5"/>
      <c r="M178" s="3"/>
    </row>
    <row r="179" spans="1:13" ht="38.25" x14ac:dyDescent="0.25">
      <c r="A179" s="204"/>
      <c r="B179" s="197"/>
      <c r="C179" s="200"/>
      <c r="D179" s="105" t="s">
        <v>256</v>
      </c>
      <c r="E179" s="343"/>
      <c r="F179" s="325" t="s">
        <v>282</v>
      </c>
      <c r="G179" s="227"/>
      <c r="H179" s="227"/>
      <c r="I179" s="228"/>
      <c r="J179" s="5"/>
      <c r="K179" s="5"/>
      <c r="L179" s="5"/>
      <c r="M179" s="3"/>
    </row>
    <row r="180" spans="1:13" ht="38.25" x14ac:dyDescent="0.25">
      <c r="A180" s="204"/>
      <c r="B180" s="197"/>
      <c r="C180" s="201" t="s">
        <v>43</v>
      </c>
      <c r="D180" s="125" t="s">
        <v>329</v>
      </c>
      <c r="E180" s="130">
        <f>Avance!AE181</f>
        <v>1</v>
      </c>
      <c r="F180" s="131">
        <v>0.49</v>
      </c>
      <c r="G180" s="131">
        <v>0.06</v>
      </c>
      <c r="H180" s="131">
        <v>0.06</v>
      </c>
      <c r="I180" s="133"/>
      <c r="J180" s="134"/>
      <c r="K180" s="134"/>
      <c r="L180" s="134"/>
      <c r="M180" s="135"/>
    </row>
    <row r="181" spans="1:13" ht="51" x14ac:dyDescent="0.25">
      <c r="A181" s="204"/>
      <c r="B181" s="197"/>
      <c r="C181" s="202"/>
      <c r="D181" s="70" t="s">
        <v>258</v>
      </c>
      <c r="E181" s="329"/>
      <c r="F181" s="74">
        <v>1</v>
      </c>
      <c r="G181" s="241" t="s">
        <v>355</v>
      </c>
      <c r="H181" s="256"/>
      <c r="I181" s="257"/>
      <c r="J181" s="5"/>
      <c r="K181" s="5"/>
      <c r="L181" s="5"/>
      <c r="M181" s="3"/>
    </row>
    <row r="182" spans="1:13" ht="84" x14ac:dyDescent="0.25">
      <c r="A182" s="204"/>
      <c r="B182" s="197"/>
      <c r="C182" s="202"/>
      <c r="D182" s="95" t="s">
        <v>259</v>
      </c>
      <c r="E182" s="330"/>
      <c r="F182" s="160">
        <v>0.48</v>
      </c>
      <c r="G182" s="160">
        <v>0.16</v>
      </c>
      <c r="H182" s="160">
        <v>0.16</v>
      </c>
      <c r="I182" s="156" t="s">
        <v>387</v>
      </c>
      <c r="J182" s="5"/>
      <c r="K182" s="5"/>
      <c r="L182" s="5"/>
      <c r="M182" s="3"/>
    </row>
    <row r="183" spans="1:13" ht="25.5" x14ac:dyDescent="0.25">
      <c r="A183" s="211"/>
      <c r="B183" s="197"/>
      <c r="C183" s="202"/>
      <c r="D183" s="105" t="s">
        <v>260</v>
      </c>
      <c r="E183" s="331"/>
      <c r="F183" s="169"/>
      <c r="G183" s="310" t="s">
        <v>282</v>
      </c>
      <c r="H183" s="310"/>
      <c r="I183" s="311"/>
      <c r="J183" s="5"/>
      <c r="K183" s="5"/>
      <c r="L183" s="5"/>
      <c r="M183" s="3"/>
    </row>
    <row r="184" spans="1:13" ht="25.5" x14ac:dyDescent="0.25">
      <c r="A184" s="203" t="s">
        <v>120</v>
      </c>
      <c r="B184" s="206" t="s">
        <v>127</v>
      </c>
      <c r="C184" s="201" t="s">
        <v>44</v>
      </c>
      <c r="D184" s="125" t="s">
        <v>261</v>
      </c>
      <c r="E184" s="130">
        <f>Avance!AE185</f>
        <v>1</v>
      </c>
      <c r="F184" s="131">
        <v>0.39</v>
      </c>
      <c r="G184" s="131">
        <v>0.05</v>
      </c>
      <c r="H184" s="132">
        <v>0.05</v>
      </c>
      <c r="I184" s="133"/>
      <c r="J184" s="134"/>
      <c r="K184" s="134"/>
      <c r="L184" s="134"/>
      <c r="M184" s="135"/>
    </row>
    <row r="185" spans="1:13" ht="48" x14ac:dyDescent="0.25">
      <c r="A185" s="204"/>
      <c r="B185" s="207"/>
      <c r="C185" s="202"/>
      <c r="D185" s="105" t="s">
        <v>262</v>
      </c>
      <c r="E185" s="298"/>
      <c r="F185" s="74">
        <v>0.57999999999999996</v>
      </c>
      <c r="G185" s="74">
        <v>0.08</v>
      </c>
      <c r="H185" s="74">
        <v>0.08</v>
      </c>
      <c r="I185" s="85" t="s">
        <v>385</v>
      </c>
      <c r="J185" s="5"/>
      <c r="K185" s="5"/>
      <c r="L185" s="5"/>
      <c r="M185" s="3"/>
    </row>
    <row r="186" spans="1:13" ht="60" x14ac:dyDescent="0.25">
      <c r="A186" s="204"/>
      <c r="B186" s="207"/>
      <c r="C186" s="202"/>
      <c r="D186" s="105" t="s">
        <v>261</v>
      </c>
      <c r="E186" s="299"/>
      <c r="F186" s="74">
        <v>0.57999999999999996</v>
      </c>
      <c r="G186" s="74">
        <v>0.08</v>
      </c>
      <c r="H186" s="74">
        <v>0.08</v>
      </c>
      <c r="I186" s="86" t="s">
        <v>389</v>
      </c>
      <c r="J186" s="5"/>
      <c r="K186" s="5"/>
      <c r="L186" s="5"/>
      <c r="M186" s="3"/>
    </row>
    <row r="187" spans="1:13" ht="25.5" x14ac:dyDescent="0.25">
      <c r="A187" s="204"/>
      <c r="B187" s="207"/>
      <c r="C187" s="202"/>
      <c r="D187" s="105" t="s">
        <v>263</v>
      </c>
      <c r="E187" s="300"/>
      <c r="F187" s="325" t="s">
        <v>282</v>
      </c>
      <c r="G187" s="227"/>
      <c r="H187" s="227"/>
      <c r="I187" s="228"/>
      <c r="J187" s="5"/>
      <c r="K187" s="5"/>
      <c r="L187" s="5"/>
      <c r="M187" s="3"/>
    </row>
    <row r="188" spans="1:13" ht="38.25" x14ac:dyDescent="0.25">
      <c r="A188" s="204"/>
      <c r="B188" s="207"/>
      <c r="C188" s="213" t="s">
        <v>45</v>
      </c>
      <c r="D188" s="129" t="s">
        <v>264</v>
      </c>
      <c r="E188" s="130">
        <f>Avance!AE189</f>
        <v>1</v>
      </c>
      <c r="F188" s="131">
        <v>0.86</v>
      </c>
      <c r="G188" s="131">
        <v>0.03</v>
      </c>
      <c r="H188" s="131"/>
      <c r="I188" s="133"/>
      <c r="J188" s="134"/>
      <c r="K188" s="134"/>
      <c r="L188" s="134"/>
      <c r="M188" s="135"/>
    </row>
    <row r="189" spans="1:13" ht="25.5" x14ac:dyDescent="0.25">
      <c r="A189" s="204"/>
      <c r="B189" s="207"/>
      <c r="C189" s="214"/>
      <c r="D189" s="95" t="s">
        <v>330</v>
      </c>
      <c r="E189" s="326"/>
      <c r="F189" s="74">
        <v>1</v>
      </c>
      <c r="G189" s="241" t="s">
        <v>365</v>
      </c>
      <c r="H189" s="242"/>
      <c r="I189" s="243"/>
      <c r="J189" s="5"/>
      <c r="K189" s="5"/>
      <c r="L189" s="5"/>
      <c r="M189" s="3"/>
    </row>
    <row r="190" spans="1:13" ht="25.5" x14ac:dyDescent="0.25">
      <c r="A190" s="204"/>
      <c r="B190" s="207"/>
      <c r="C190" s="214"/>
      <c r="D190" s="109" t="s">
        <v>266</v>
      </c>
      <c r="E190" s="327"/>
      <c r="F190" s="74">
        <v>1</v>
      </c>
      <c r="G190" s="241" t="s">
        <v>355</v>
      </c>
      <c r="H190" s="256"/>
      <c r="I190" s="257"/>
      <c r="J190" s="77"/>
      <c r="K190" s="5"/>
      <c r="L190" s="5"/>
      <c r="M190" s="3"/>
    </row>
    <row r="191" spans="1:13" ht="25.5" x14ac:dyDescent="0.25">
      <c r="A191" s="204"/>
      <c r="B191" s="207"/>
      <c r="C191" s="214"/>
      <c r="D191" s="95" t="s">
        <v>331</v>
      </c>
      <c r="E191" s="327"/>
      <c r="F191" s="74">
        <v>1</v>
      </c>
      <c r="G191" s="241" t="s">
        <v>363</v>
      </c>
      <c r="H191" s="256"/>
      <c r="I191" s="257"/>
      <c r="J191" s="5"/>
      <c r="K191" s="5"/>
      <c r="L191" s="5"/>
      <c r="M191" s="3"/>
    </row>
    <row r="192" spans="1:13" ht="48" x14ac:dyDescent="0.25">
      <c r="A192" s="204"/>
      <c r="B192" s="207"/>
      <c r="C192" s="215"/>
      <c r="D192" s="105" t="s">
        <v>268</v>
      </c>
      <c r="E192" s="328"/>
      <c r="F192" s="74">
        <v>0.44</v>
      </c>
      <c r="G192" s="74">
        <v>0.11</v>
      </c>
      <c r="H192" s="74">
        <v>0.11</v>
      </c>
      <c r="I192" s="86" t="s">
        <v>403</v>
      </c>
      <c r="J192" s="5"/>
      <c r="K192" s="5"/>
      <c r="L192" s="5"/>
      <c r="M192" s="3"/>
    </row>
    <row r="193" spans="1:16" ht="25.5" x14ac:dyDescent="0.25">
      <c r="A193" s="204"/>
      <c r="B193" s="207"/>
      <c r="C193" s="201" t="s">
        <v>46</v>
      </c>
      <c r="D193" s="129" t="s">
        <v>332</v>
      </c>
      <c r="E193" s="130">
        <f>Avance!AE194</f>
        <v>1</v>
      </c>
      <c r="F193" s="131">
        <v>0.56000000000000005</v>
      </c>
      <c r="G193" s="131">
        <v>0.11</v>
      </c>
      <c r="H193" s="132">
        <v>0.11</v>
      </c>
      <c r="I193" s="133"/>
      <c r="J193" s="134"/>
      <c r="K193" s="134"/>
      <c r="L193" s="134"/>
      <c r="M193" s="135"/>
    </row>
    <row r="194" spans="1:16" ht="25.5" x14ac:dyDescent="0.25">
      <c r="A194" s="204"/>
      <c r="B194" s="207"/>
      <c r="C194" s="202"/>
      <c r="D194" s="95" t="s">
        <v>270</v>
      </c>
      <c r="E194" s="329"/>
      <c r="F194" s="74">
        <v>1</v>
      </c>
      <c r="G194" s="241" t="s">
        <v>352</v>
      </c>
      <c r="H194" s="256"/>
      <c r="I194" s="257"/>
      <c r="J194" s="5"/>
      <c r="K194" s="5"/>
      <c r="L194" s="5"/>
      <c r="M194" s="3"/>
    </row>
    <row r="195" spans="1:16" ht="72" x14ac:dyDescent="0.25">
      <c r="A195" s="204"/>
      <c r="B195" s="207"/>
      <c r="C195" s="202"/>
      <c r="D195" s="95" t="s">
        <v>271</v>
      </c>
      <c r="E195" s="330"/>
      <c r="F195" s="122">
        <v>0.67</v>
      </c>
      <c r="G195" s="122">
        <v>0.33</v>
      </c>
      <c r="H195" s="122">
        <v>0.33</v>
      </c>
      <c r="I195" s="86" t="s">
        <v>382</v>
      </c>
      <c r="J195" s="5"/>
      <c r="K195" s="5"/>
      <c r="L195" s="5"/>
      <c r="M195" s="3"/>
    </row>
    <row r="196" spans="1:16" ht="25.5" x14ac:dyDescent="0.25">
      <c r="A196" s="204"/>
      <c r="B196" s="207"/>
      <c r="C196" s="202"/>
      <c r="D196" s="95" t="s">
        <v>272</v>
      </c>
      <c r="E196" s="331"/>
      <c r="F196" s="169"/>
      <c r="G196" s="310" t="s">
        <v>283</v>
      </c>
      <c r="H196" s="310"/>
      <c r="I196" s="311"/>
      <c r="J196" s="5"/>
      <c r="K196" s="5"/>
      <c r="L196" s="5"/>
      <c r="M196" s="3"/>
    </row>
    <row r="197" spans="1:16" ht="25.5" x14ac:dyDescent="0.25">
      <c r="A197" s="204"/>
      <c r="B197" s="207"/>
      <c r="C197" s="208" t="s">
        <v>47</v>
      </c>
      <c r="D197" s="125" t="s">
        <v>273</v>
      </c>
      <c r="E197" s="130">
        <f>Avance!AE198</f>
        <v>1</v>
      </c>
      <c r="F197" s="131">
        <v>0.66</v>
      </c>
      <c r="G197" s="131">
        <v>0.08</v>
      </c>
      <c r="H197" s="131">
        <v>0.08</v>
      </c>
      <c r="I197" s="133"/>
      <c r="J197" s="134"/>
      <c r="K197" s="134"/>
      <c r="L197" s="134"/>
      <c r="M197" s="135"/>
    </row>
    <row r="198" spans="1:16" ht="38.25" x14ac:dyDescent="0.25">
      <c r="A198" s="204"/>
      <c r="B198" s="207"/>
      <c r="C198" s="209"/>
      <c r="D198" s="105" t="s">
        <v>274</v>
      </c>
      <c r="E198" s="329"/>
      <c r="F198" s="74">
        <v>1</v>
      </c>
      <c r="G198" s="241" t="s">
        <v>362</v>
      </c>
      <c r="H198" s="256"/>
      <c r="I198" s="257"/>
      <c r="J198" s="5"/>
      <c r="K198" s="5"/>
      <c r="L198" s="5"/>
      <c r="M198" s="3"/>
    </row>
    <row r="199" spans="1:16" ht="25.5" x14ac:dyDescent="0.25">
      <c r="A199" s="204"/>
      <c r="B199" s="207"/>
      <c r="C199" s="209"/>
      <c r="D199" s="105" t="s">
        <v>275</v>
      </c>
      <c r="E199" s="330"/>
      <c r="F199" s="74">
        <v>0.57999999999999996</v>
      </c>
      <c r="G199" s="74">
        <v>0.09</v>
      </c>
      <c r="H199" s="74">
        <v>0.09</v>
      </c>
      <c r="I199" s="86" t="s">
        <v>404</v>
      </c>
      <c r="J199" s="5"/>
      <c r="K199" s="5"/>
      <c r="L199" s="5"/>
      <c r="M199" s="3"/>
    </row>
    <row r="200" spans="1:16" ht="51" x14ac:dyDescent="0.25">
      <c r="A200" s="204"/>
      <c r="B200" s="207"/>
      <c r="C200" s="209"/>
      <c r="D200" s="95" t="s">
        <v>276</v>
      </c>
      <c r="E200" s="330"/>
      <c r="F200" s="74">
        <v>0.6</v>
      </c>
      <c r="G200" s="74">
        <v>0.15</v>
      </c>
      <c r="H200" s="74">
        <v>0.15</v>
      </c>
      <c r="I200" s="86" t="s">
        <v>386</v>
      </c>
      <c r="J200" s="5"/>
      <c r="K200" s="5"/>
      <c r="L200" s="5"/>
      <c r="M200" s="3"/>
    </row>
    <row r="201" spans="1:16" ht="60" x14ac:dyDescent="0.25">
      <c r="A201" s="204"/>
      <c r="B201" s="207"/>
      <c r="C201" s="210"/>
      <c r="D201" s="110" t="s">
        <v>277</v>
      </c>
      <c r="E201" s="331"/>
      <c r="F201" s="74">
        <v>0.44</v>
      </c>
      <c r="G201" s="74">
        <v>0.11</v>
      </c>
      <c r="H201" s="74">
        <v>0.11</v>
      </c>
      <c r="I201" s="86" t="s">
        <v>390</v>
      </c>
      <c r="J201" s="5"/>
      <c r="K201" s="5"/>
      <c r="L201" s="5"/>
      <c r="M201" s="3"/>
    </row>
    <row r="202" spans="1:16" ht="30" customHeight="1" x14ac:dyDescent="0.25">
      <c r="A202" s="204"/>
      <c r="B202" s="207"/>
      <c r="C202" s="199" t="s">
        <v>48</v>
      </c>
      <c r="D202" s="123" t="s">
        <v>333</v>
      </c>
      <c r="E202" s="130">
        <f>Avance!AE203</f>
        <v>1</v>
      </c>
      <c r="F202" s="131">
        <v>0.81</v>
      </c>
      <c r="G202" s="131">
        <v>0.04</v>
      </c>
      <c r="H202" s="131">
        <v>0.04</v>
      </c>
      <c r="I202" s="133"/>
      <c r="J202" s="134"/>
      <c r="K202" s="134"/>
      <c r="L202" s="134"/>
      <c r="M202" s="135"/>
    </row>
    <row r="203" spans="1:16" ht="51" x14ac:dyDescent="0.25">
      <c r="A203" s="204"/>
      <c r="B203" s="207"/>
      <c r="C203" s="200"/>
      <c r="D203" s="110" t="s">
        <v>279</v>
      </c>
      <c r="E203" s="332"/>
      <c r="F203" s="74">
        <v>1</v>
      </c>
      <c r="G203" s="241" t="s">
        <v>349</v>
      </c>
      <c r="H203" s="256"/>
      <c r="I203" s="257"/>
      <c r="J203" s="5"/>
      <c r="K203" s="5"/>
      <c r="L203" s="5"/>
      <c r="M203" s="3"/>
    </row>
    <row r="204" spans="1:16" ht="51" x14ac:dyDescent="0.25">
      <c r="A204" s="204"/>
      <c r="B204" s="207"/>
      <c r="C204" s="200"/>
      <c r="D204" s="109" t="s">
        <v>280</v>
      </c>
      <c r="E204" s="333"/>
      <c r="F204" s="74">
        <v>1</v>
      </c>
      <c r="G204" s="241" t="s">
        <v>354</v>
      </c>
      <c r="H204" s="256"/>
      <c r="I204" s="257"/>
      <c r="J204" s="5"/>
      <c r="K204" s="5"/>
      <c r="L204" s="5"/>
      <c r="M204" s="3"/>
    </row>
    <row r="205" spans="1:16" ht="60" x14ac:dyDescent="0.25">
      <c r="A205" s="211"/>
      <c r="B205" s="244"/>
      <c r="C205" s="200"/>
      <c r="D205" s="95" t="s">
        <v>281</v>
      </c>
      <c r="E205" s="334"/>
      <c r="F205" s="74">
        <v>0.44</v>
      </c>
      <c r="G205" s="74">
        <v>0.11</v>
      </c>
      <c r="H205" s="74">
        <v>0.11</v>
      </c>
      <c r="I205" s="86" t="s">
        <v>383</v>
      </c>
      <c r="J205" s="5"/>
      <c r="K205" s="5"/>
      <c r="L205" s="5"/>
      <c r="M205" s="3"/>
    </row>
    <row r="206" spans="1:16" ht="72.75" customHeight="1" x14ac:dyDescent="0.25">
      <c r="A206" s="239"/>
      <c r="B206" s="239"/>
      <c r="C206" s="238" t="s">
        <v>340</v>
      </c>
      <c r="D206" s="145" t="s">
        <v>341</v>
      </c>
      <c r="E206" s="130">
        <f>Avance!AE207</f>
        <v>1</v>
      </c>
      <c r="F206" s="150">
        <v>0.67</v>
      </c>
      <c r="G206" s="150">
        <v>0.04</v>
      </c>
      <c r="H206" s="150">
        <v>0.04</v>
      </c>
      <c r="I206" s="163"/>
      <c r="J206" s="142"/>
      <c r="K206" s="143"/>
      <c r="L206" s="143"/>
      <c r="M206" s="144"/>
      <c r="N206" s="6"/>
      <c r="O206" s="6"/>
      <c r="P206" s="6"/>
    </row>
    <row r="207" spans="1:16" ht="25.5" x14ac:dyDescent="0.25">
      <c r="A207" s="239"/>
      <c r="B207" s="239"/>
      <c r="C207" s="238"/>
      <c r="D207" s="166" t="s">
        <v>342</v>
      </c>
      <c r="E207" s="335"/>
      <c r="F207" s="141">
        <v>1</v>
      </c>
      <c r="G207" s="319" t="s">
        <v>370</v>
      </c>
      <c r="H207" s="320"/>
      <c r="I207" s="321"/>
      <c r="J207" s="86"/>
      <c r="K207" s="141"/>
      <c r="L207" s="141"/>
      <c r="M207" s="75"/>
      <c r="N207" s="6"/>
      <c r="O207" s="6"/>
      <c r="P207" s="6"/>
    </row>
    <row r="208" spans="1:16" x14ac:dyDescent="0.25">
      <c r="A208" s="239"/>
      <c r="B208" s="239"/>
      <c r="C208" s="238"/>
      <c r="D208" s="166" t="s">
        <v>343</v>
      </c>
      <c r="E208" s="336"/>
      <c r="F208" s="141">
        <v>1</v>
      </c>
      <c r="G208" s="322"/>
      <c r="H208" s="323"/>
      <c r="I208" s="324"/>
      <c r="J208" s="179"/>
      <c r="K208" s="148"/>
      <c r="L208" s="148"/>
      <c r="M208" s="75"/>
    </row>
    <row r="209" spans="1:13" ht="91.5" customHeight="1" x14ac:dyDescent="0.25">
      <c r="A209" s="239"/>
      <c r="B209" s="239"/>
      <c r="C209" s="238"/>
      <c r="D209" s="166" t="s">
        <v>344</v>
      </c>
      <c r="E209" s="337"/>
      <c r="F209" s="74">
        <v>0</v>
      </c>
      <c r="G209" s="74">
        <v>0.12</v>
      </c>
      <c r="H209" s="74">
        <v>0.12</v>
      </c>
      <c r="I209" s="187" t="s">
        <v>373</v>
      </c>
      <c r="J209" s="147"/>
      <c r="K209" s="148"/>
      <c r="L209" s="148"/>
      <c r="M209" s="75"/>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3: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 sqref="H93" name="Rango1_8_1_1"/>
    <protectedRange sqref="H96" name="Rango1_8_1_3"/>
    <protectedRange sqref="H115" name="Rango1_8_1_2_1_1"/>
    <protectedRange sqref="F182:G182" name="Rango1_5_3_4_2_1_1_1_3"/>
    <protectedRange sqref="H182" name="Rango1_5_3_4_2_1_1_1_2_1"/>
  </protectedRanges>
  <mergeCells count="162">
    <mergeCell ref="G9:I9"/>
    <mergeCell ref="G45:I45"/>
    <mergeCell ref="G69:I71"/>
    <mergeCell ref="G73:I75"/>
    <mergeCell ref="G207:I208"/>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 ref="E69:E71"/>
    <mergeCell ref="E73:E75"/>
    <mergeCell ref="E77:E79"/>
    <mergeCell ref="E81:E83"/>
    <mergeCell ref="E85:E89"/>
    <mergeCell ref="E91:E93"/>
    <mergeCell ref="E95:E97"/>
    <mergeCell ref="E99:E101"/>
    <mergeCell ref="E103:E105"/>
    <mergeCell ref="G191:I191"/>
    <mergeCell ref="G95:I95"/>
    <mergeCell ref="E115:E117"/>
    <mergeCell ref="E119:E123"/>
    <mergeCell ref="E125:E128"/>
    <mergeCell ref="E130:E132"/>
    <mergeCell ref="E134:E136"/>
    <mergeCell ref="E138:E141"/>
    <mergeCell ref="E143:E146"/>
    <mergeCell ref="E148:E150"/>
    <mergeCell ref="E152:E154"/>
    <mergeCell ref="E31:E33"/>
    <mergeCell ref="E35:E38"/>
    <mergeCell ref="E40:E43"/>
    <mergeCell ref="E45:E47"/>
    <mergeCell ref="E49:E51"/>
    <mergeCell ref="E53:E55"/>
    <mergeCell ref="E57:E60"/>
    <mergeCell ref="F57:F60"/>
    <mergeCell ref="E62:E67"/>
    <mergeCell ref="F66:I66"/>
    <mergeCell ref="F67:I67"/>
    <mergeCell ref="G8:I8"/>
    <mergeCell ref="F42:I43"/>
    <mergeCell ref="G104:I105"/>
    <mergeCell ref="G130:I130"/>
    <mergeCell ref="G173:I173"/>
    <mergeCell ref="G194:I194"/>
    <mergeCell ref="G99:I99"/>
    <mergeCell ref="G168:I168"/>
    <mergeCell ref="G181:I181"/>
    <mergeCell ref="G190:I190"/>
    <mergeCell ref="G172:I172"/>
    <mergeCell ref="G101:I101"/>
    <mergeCell ref="G62:I62"/>
    <mergeCell ref="G47:I47"/>
    <mergeCell ref="G35:I38"/>
    <mergeCell ref="G41:I41"/>
    <mergeCell ref="G40:I40"/>
    <mergeCell ref="G82:I82"/>
    <mergeCell ref="G88:I89"/>
    <mergeCell ref="G132:I132"/>
    <mergeCell ref="G141:I141"/>
    <mergeCell ref="G175:I175"/>
    <mergeCell ref="G143:I146"/>
    <mergeCell ref="G164:I166"/>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91:I91"/>
    <mergeCell ref="C102:C105"/>
    <mergeCell ref="C106:C109"/>
    <mergeCell ref="G97:I97"/>
    <mergeCell ref="B76:B89"/>
    <mergeCell ref="C76:C79"/>
    <mergeCell ref="C110:C113"/>
    <mergeCell ref="G111:I113"/>
    <mergeCell ref="E107:E109"/>
    <mergeCell ref="E111:E11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AG210"/>
  <sheetViews>
    <sheetView workbookViewId="0">
      <selection activeCell="Z133" sqref="Z133"/>
    </sheetView>
  </sheetViews>
  <sheetFormatPr baseColWidth="10" defaultRowHeight="15" x14ac:dyDescent="0.2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x14ac:dyDescent="0.25">
      <c r="B1" s="28" t="s">
        <v>140</v>
      </c>
      <c r="C1" s="29">
        <v>45292</v>
      </c>
    </row>
    <row r="2" spans="1:33" ht="12.75" customHeight="1" x14ac:dyDescent="0.25">
      <c r="B2" s="28" t="s">
        <v>141</v>
      </c>
      <c r="C2" s="30">
        <v>44927</v>
      </c>
    </row>
    <row r="3" spans="1:33" ht="14.25" customHeight="1" x14ac:dyDescent="0.25">
      <c r="B3" s="28" t="s">
        <v>142</v>
      </c>
      <c r="C3" s="30">
        <v>45017</v>
      </c>
    </row>
    <row r="4" spans="1:33" ht="4.5" customHeight="1" thickBot="1" x14ac:dyDescent="0.3"/>
    <row r="5" spans="1:33" ht="16.5" customHeight="1" thickBot="1" x14ac:dyDescent="0.35">
      <c r="C5" s="345" t="s">
        <v>143</v>
      </c>
      <c r="D5" s="346"/>
      <c r="E5" s="346"/>
      <c r="F5" s="346"/>
      <c r="G5" s="346"/>
      <c r="H5" s="346"/>
      <c r="I5" s="346"/>
      <c r="J5" s="346"/>
      <c r="K5" s="346"/>
      <c r="L5" s="346"/>
      <c r="M5" s="346"/>
      <c r="N5" s="346"/>
      <c r="O5" s="347"/>
      <c r="Q5" s="345" t="s">
        <v>144</v>
      </c>
      <c r="R5" s="346"/>
      <c r="S5" s="346"/>
      <c r="T5" s="346"/>
      <c r="U5" s="346"/>
      <c r="V5" s="346"/>
      <c r="W5" s="346"/>
      <c r="X5" s="346"/>
      <c r="Y5" s="346"/>
      <c r="Z5" s="346"/>
      <c r="AA5" s="346"/>
      <c r="AB5" s="346"/>
      <c r="AC5" s="347"/>
      <c r="AF5"/>
    </row>
    <row r="6" spans="1:33" ht="18" customHeight="1" x14ac:dyDescent="0.25">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x14ac:dyDescent="0.25">
      <c r="A7" s="9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x14ac:dyDescent="0.25">
      <c r="A8" s="245" t="s">
        <v>1</v>
      </c>
      <c r="B8" s="58" t="s">
        <v>154</v>
      </c>
      <c r="C8" s="41">
        <v>7.0000000000000007E-2</v>
      </c>
      <c r="D8" s="41">
        <v>0.12</v>
      </c>
      <c r="E8" s="41">
        <v>0.12</v>
      </c>
      <c r="F8" s="41">
        <v>0.12</v>
      </c>
      <c r="G8" s="41"/>
      <c r="H8" s="41"/>
      <c r="I8" s="41"/>
      <c r="J8" s="42"/>
      <c r="K8" s="42"/>
      <c r="L8" s="41"/>
      <c r="M8" s="41"/>
      <c r="N8" s="41"/>
      <c r="O8" s="43">
        <f>SUMIFS(C8:N8,$C$7:$N$7,"&gt;="&amp;$C$2,$C$7:$N$7,"&lt;="&amp;$C$3)</f>
        <v>0.43</v>
      </c>
      <c r="P8" s="44"/>
      <c r="Q8" s="41">
        <v>7.0000000000000007E-2</v>
      </c>
      <c r="R8" s="41">
        <v>0.12</v>
      </c>
      <c r="S8" s="41">
        <v>0.12</v>
      </c>
      <c r="T8" s="41">
        <v>0.12</v>
      </c>
      <c r="U8" s="41"/>
      <c r="V8" s="41"/>
      <c r="W8" s="41"/>
      <c r="X8" s="42"/>
      <c r="Y8" s="42"/>
      <c r="Z8" s="41"/>
      <c r="AA8" s="41"/>
      <c r="AB8" s="41"/>
      <c r="AC8" s="43">
        <f>SUMIFS(Q8:AB8,$Q$7:$AB$7,"&gt;="&amp;$C$2,$C$7:$N$7,"&lt;="&amp;$C$3)</f>
        <v>0.43</v>
      </c>
      <c r="AD8" s="44"/>
      <c r="AE8" s="48">
        <f>IFERROR(AC8/O8,"")</f>
        <v>1</v>
      </c>
      <c r="AF8" s="45" t="str">
        <f>IF(AE8-1=0,"",AE8-1)</f>
        <v/>
      </c>
      <c r="AG8" s="46"/>
    </row>
    <row r="9" spans="1:33" ht="25.5" x14ac:dyDescent="0.25">
      <c r="A9" s="246"/>
      <c r="B9" s="94" t="s">
        <v>155</v>
      </c>
      <c r="C9" s="41">
        <v>0.2</v>
      </c>
      <c r="D9" s="41">
        <v>0.2</v>
      </c>
      <c r="E9" s="41">
        <v>0.2</v>
      </c>
      <c r="F9" s="41">
        <v>0.2</v>
      </c>
      <c r="G9" s="42"/>
      <c r="H9" s="42"/>
      <c r="I9" s="42"/>
      <c r="J9" s="42"/>
      <c r="K9" s="42"/>
      <c r="L9" s="41"/>
      <c r="M9" s="42"/>
      <c r="N9" s="42"/>
      <c r="O9" s="43">
        <f t="shared" ref="O9:O72" si="2">SUMIFS(C9:N9,$C$7:$N$7,"&gt;="&amp;$C$2,$C$7:$N$7,"&lt;="&amp;$C$3)</f>
        <v>0.8</v>
      </c>
      <c r="P9" s="47"/>
      <c r="Q9" s="41">
        <v>0.2</v>
      </c>
      <c r="R9" s="42">
        <v>0.2</v>
      </c>
      <c r="S9" s="42">
        <v>0.2</v>
      </c>
      <c r="T9" s="41">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x14ac:dyDescent="0.25">
      <c r="A10" s="246"/>
      <c r="B10" s="95" t="s">
        <v>156</v>
      </c>
      <c r="C10" s="41">
        <v>0</v>
      </c>
      <c r="D10" s="41">
        <v>0.16</v>
      </c>
      <c r="E10" s="41">
        <v>0.17</v>
      </c>
      <c r="F10" s="41">
        <v>0.17</v>
      </c>
      <c r="G10" s="42"/>
      <c r="H10" s="42"/>
      <c r="I10" s="42"/>
      <c r="J10" s="42"/>
      <c r="K10" s="42"/>
      <c r="L10" s="41"/>
      <c r="M10" s="42"/>
      <c r="N10" s="42"/>
      <c r="O10" s="43">
        <f t="shared" si="2"/>
        <v>0.5</v>
      </c>
      <c r="P10" s="49"/>
      <c r="Q10" s="41">
        <v>0</v>
      </c>
      <c r="R10" s="42">
        <v>0.16</v>
      </c>
      <c r="S10" s="42">
        <v>0.17</v>
      </c>
      <c r="T10" s="41">
        <v>0.17</v>
      </c>
      <c r="U10" s="42"/>
      <c r="V10" s="42"/>
      <c r="W10" s="42"/>
      <c r="X10" s="42"/>
      <c r="Y10" s="42"/>
      <c r="Z10" s="41"/>
      <c r="AA10" s="42"/>
      <c r="AB10" s="42"/>
      <c r="AC10" s="43">
        <f t="shared" si="3"/>
        <v>0.5</v>
      </c>
      <c r="AD10" s="49"/>
      <c r="AE10" s="48">
        <f t="shared" si="4"/>
        <v>1</v>
      </c>
      <c r="AF10" s="45" t="str">
        <f t="shared" si="5"/>
        <v/>
      </c>
    </row>
    <row r="11" spans="1:33" ht="38.25" x14ac:dyDescent="0.25">
      <c r="A11" s="246"/>
      <c r="B11" s="94" t="s">
        <v>157</v>
      </c>
      <c r="C11" s="41">
        <v>0</v>
      </c>
      <c r="D11" s="41">
        <v>0</v>
      </c>
      <c r="E11" s="41">
        <v>0</v>
      </c>
      <c r="F11" s="41">
        <v>0</v>
      </c>
      <c r="G11" s="42"/>
      <c r="H11" s="42"/>
      <c r="I11" s="42"/>
      <c r="J11" s="42"/>
      <c r="K11" s="42"/>
      <c r="L11" s="41"/>
      <c r="M11" s="42"/>
      <c r="N11" s="42"/>
      <c r="O11" s="43">
        <f t="shared" si="2"/>
        <v>0</v>
      </c>
      <c r="P11" s="49"/>
      <c r="Q11" s="41">
        <v>0</v>
      </c>
      <c r="R11" s="42">
        <v>0</v>
      </c>
      <c r="S11" s="42">
        <v>0</v>
      </c>
      <c r="T11" s="41">
        <v>0</v>
      </c>
      <c r="U11" s="42"/>
      <c r="V11" s="42"/>
      <c r="W11" s="42"/>
      <c r="X11" s="42"/>
      <c r="Y11" s="42"/>
      <c r="Z11" s="41"/>
      <c r="AA11" s="42"/>
      <c r="AB11" s="42"/>
      <c r="AC11" s="43">
        <f t="shared" si="3"/>
        <v>0</v>
      </c>
      <c r="AD11" s="49"/>
      <c r="AE11" s="48" t="str">
        <f t="shared" si="4"/>
        <v/>
      </c>
      <c r="AF11" s="45" t="e">
        <f t="shared" si="5"/>
        <v>#VALUE!</v>
      </c>
    </row>
    <row r="12" spans="1:33" ht="63.75" customHeight="1" x14ac:dyDescent="0.25">
      <c r="A12" s="245" t="s">
        <v>2</v>
      </c>
      <c r="B12" s="59" t="s">
        <v>74</v>
      </c>
      <c r="C12" s="41">
        <v>0.5</v>
      </c>
      <c r="D12" s="41">
        <v>0</v>
      </c>
      <c r="E12" s="41">
        <v>0</v>
      </c>
      <c r="F12" s="41">
        <v>0</v>
      </c>
      <c r="G12" s="42"/>
      <c r="H12" s="42"/>
      <c r="I12" s="42"/>
      <c r="J12" s="42"/>
      <c r="K12" s="42"/>
      <c r="L12" s="41"/>
      <c r="M12" s="42"/>
      <c r="N12" s="42"/>
      <c r="O12" s="43">
        <f t="shared" si="2"/>
        <v>0.5</v>
      </c>
      <c r="P12" s="49"/>
      <c r="Q12" s="41">
        <v>0.5</v>
      </c>
      <c r="R12" s="42">
        <v>0</v>
      </c>
      <c r="S12" s="42">
        <v>0</v>
      </c>
      <c r="T12" s="41">
        <v>0</v>
      </c>
      <c r="U12" s="42"/>
      <c r="V12" s="42"/>
      <c r="W12" s="42"/>
      <c r="X12" s="42"/>
      <c r="Y12" s="42"/>
      <c r="Z12" s="41"/>
      <c r="AA12" s="42"/>
      <c r="AB12" s="42"/>
      <c r="AC12" s="43">
        <f t="shared" si="3"/>
        <v>0.5</v>
      </c>
      <c r="AD12" s="49"/>
      <c r="AE12" s="48">
        <f t="shared" si="4"/>
        <v>1</v>
      </c>
      <c r="AF12" s="45" t="str">
        <f t="shared" si="5"/>
        <v/>
      </c>
    </row>
    <row r="13" spans="1:33" ht="38.25" x14ac:dyDescent="0.25">
      <c r="A13" s="246"/>
      <c r="B13" s="96" t="s">
        <v>158</v>
      </c>
      <c r="C13" s="41">
        <v>0.5</v>
      </c>
      <c r="D13" s="41" t="e">
        <v>#REF!</v>
      </c>
      <c r="E13" s="41" t="s">
        <v>286</v>
      </c>
      <c r="F13" s="41" t="s">
        <v>286</v>
      </c>
      <c r="G13" s="42"/>
      <c r="H13" s="42"/>
      <c r="I13" s="42"/>
      <c r="J13" s="42"/>
      <c r="K13" s="42"/>
      <c r="L13" s="41"/>
      <c r="M13" s="42"/>
      <c r="N13" s="42"/>
      <c r="O13" s="43" t="e">
        <f t="shared" si="2"/>
        <v>#REF!</v>
      </c>
      <c r="P13" s="49"/>
      <c r="Q13" s="41">
        <v>0.5</v>
      </c>
      <c r="R13" s="42" t="e">
        <v>#REF!</v>
      </c>
      <c r="S13" s="42" t="s">
        <v>286</v>
      </c>
      <c r="T13" s="41" t="s">
        <v>286</v>
      </c>
      <c r="U13" s="42"/>
      <c r="V13" s="42"/>
      <c r="W13" s="42"/>
      <c r="X13" s="42"/>
      <c r="Y13" s="42"/>
      <c r="Z13" s="41"/>
      <c r="AA13" s="42"/>
      <c r="AB13" s="42"/>
      <c r="AC13" s="43" t="e">
        <f t="shared" si="3"/>
        <v>#REF!</v>
      </c>
      <c r="AD13" s="49"/>
      <c r="AE13" s="48" t="str">
        <f t="shared" si="4"/>
        <v/>
      </c>
      <c r="AF13" s="45" t="e">
        <f t="shared" si="5"/>
        <v>#VALUE!</v>
      </c>
    </row>
    <row r="14" spans="1:33" ht="28.5" customHeight="1" x14ac:dyDescent="0.25">
      <c r="A14" s="246"/>
      <c r="B14" s="96" t="s">
        <v>159</v>
      </c>
      <c r="C14" s="41">
        <v>0.5</v>
      </c>
      <c r="D14" s="41">
        <v>0</v>
      </c>
      <c r="E14" s="41">
        <v>0</v>
      </c>
      <c r="F14" s="41">
        <v>0</v>
      </c>
      <c r="G14" s="42"/>
      <c r="H14" s="42"/>
      <c r="I14" s="42"/>
      <c r="J14" s="42"/>
      <c r="K14" s="42"/>
      <c r="L14" s="41"/>
      <c r="M14" s="42"/>
      <c r="N14" s="42"/>
      <c r="O14" s="43">
        <f t="shared" si="2"/>
        <v>0.5</v>
      </c>
      <c r="P14" s="49"/>
      <c r="Q14" s="41">
        <v>0.5</v>
      </c>
      <c r="R14" s="42">
        <v>0</v>
      </c>
      <c r="S14" s="42">
        <v>0</v>
      </c>
      <c r="T14" s="41">
        <v>0</v>
      </c>
      <c r="U14" s="42"/>
      <c r="V14" s="42"/>
      <c r="W14" s="42"/>
      <c r="X14" s="42"/>
      <c r="Y14" s="42"/>
      <c r="Z14" s="41"/>
      <c r="AA14" s="42"/>
      <c r="AB14" s="42"/>
      <c r="AC14" s="43">
        <f t="shared" si="3"/>
        <v>0.5</v>
      </c>
      <c r="AD14" s="49"/>
      <c r="AE14" s="48">
        <f t="shared" si="4"/>
        <v>1</v>
      </c>
      <c r="AF14" s="45" t="str">
        <f t="shared" si="5"/>
        <v/>
      </c>
    </row>
    <row r="15" spans="1:33" ht="25.5" x14ac:dyDescent="0.25">
      <c r="A15" s="246"/>
      <c r="B15" s="95" t="s">
        <v>160</v>
      </c>
      <c r="C15" s="41">
        <v>0.5</v>
      </c>
      <c r="D15" s="41">
        <v>0</v>
      </c>
      <c r="E15" s="41">
        <v>0</v>
      </c>
      <c r="F15" s="41">
        <v>0</v>
      </c>
      <c r="G15" s="42"/>
      <c r="H15" s="42"/>
      <c r="I15" s="42"/>
      <c r="J15" s="42"/>
      <c r="K15" s="42"/>
      <c r="L15" s="41"/>
      <c r="M15" s="42"/>
      <c r="N15" s="42"/>
      <c r="O15" s="43">
        <f t="shared" si="2"/>
        <v>0.5</v>
      </c>
      <c r="P15" s="49"/>
      <c r="Q15" s="41">
        <v>0.5</v>
      </c>
      <c r="R15" s="42">
        <v>0</v>
      </c>
      <c r="S15" s="42">
        <v>0</v>
      </c>
      <c r="T15" s="41">
        <v>0</v>
      </c>
      <c r="U15" s="42"/>
      <c r="V15" s="42"/>
      <c r="W15" s="42"/>
      <c r="X15" s="42"/>
      <c r="Y15" s="42"/>
      <c r="Z15" s="41"/>
      <c r="AA15" s="42"/>
      <c r="AB15" s="42"/>
      <c r="AC15" s="43">
        <f t="shared" si="3"/>
        <v>0.5</v>
      </c>
      <c r="AD15" s="49"/>
      <c r="AE15" s="48">
        <f t="shared" si="4"/>
        <v>1</v>
      </c>
      <c r="AF15" s="45" t="str">
        <f t="shared" si="5"/>
        <v/>
      </c>
    </row>
    <row r="16" spans="1:33" ht="25.5" x14ac:dyDescent="0.25">
      <c r="A16" s="245" t="s">
        <v>3</v>
      </c>
      <c r="B16" s="63" t="s">
        <v>161</v>
      </c>
      <c r="C16" s="41">
        <v>0.03</v>
      </c>
      <c r="D16" s="41">
        <v>0.02</v>
      </c>
      <c r="E16" s="41">
        <v>0.05</v>
      </c>
      <c r="F16" s="41">
        <v>0.05</v>
      </c>
      <c r="G16" s="42"/>
      <c r="H16" s="42"/>
      <c r="I16" s="42"/>
      <c r="J16" s="42"/>
      <c r="K16" s="42"/>
      <c r="L16" s="41"/>
      <c r="M16" s="42"/>
      <c r="N16" s="42"/>
      <c r="O16" s="43">
        <f t="shared" si="2"/>
        <v>0.15000000000000002</v>
      </c>
      <c r="P16" s="49"/>
      <c r="Q16" s="41">
        <v>0.03</v>
      </c>
      <c r="R16" s="42">
        <v>0.02</v>
      </c>
      <c r="S16" s="42">
        <v>0.05</v>
      </c>
      <c r="T16" s="41">
        <v>0.05</v>
      </c>
      <c r="U16" s="42"/>
      <c r="V16" s="42"/>
      <c r="W16" s="42"/>
      <c r="X16" s="42"/>
      <c r="Y16" s="42"/>
      <c r="Z16" s="41"/>
      <c r="AA16" s="42"/>
      <c r="AB16" s="42"/>
      <c r="AC16" s="43">
        <f t="shared" si="3"/>
        <v>0.15000000000000002</v>
      </c>
      <c r="AD16" s="49"/>
      <c r="AE16" s="48">
        <f t="shared" si="4"/>
        <v>1</v>
      </c>
      <c r="AF16" s="45" t="str">
        <f t="shared" si="5"/>
        <v/>
      </c>
    </row>
    <row r="17" spans="1:32" ht="25.5" x14ac:dyDescent="0.25">
      <c r="A17" s="246"/>
      <c r="B17" s="96" t="s">
        <v>75</v>
      </c>
      <c r="C17" s="41">
        <v>0.03</v>
      </c>
      <c r="D17" s="41">
        <v>0.02</v>
      </c>
      <c r="E17" s="41">
        <v>0.05</v>
      </c>
      <c r="F17" s="41">
        <v>0.05</v>
      </c>
      <c r="G17" s="42"/>
      <c r="H17" s="42"/>
      <c r="I17" s="42"/>
      <c r="J17" s="42"/>
      <c r="K17" s="42"/>
      <c r="L17" s="41"/>
      <c r="M17" s="42"/>
      <c r="N17" s="42"/>
      <c r="O17" s="43">
        <f t="shared" si="2"/>
        <v>0.15000000000000002</v>
      </c>
      <c r="P17" s="49"/>
      <c r="Q17" s="41">
        <v>0.03</v>
      </c>
      <c r="R17" s="42">
        <v>0.02</v>
      </c>
      <c r="S17" s="42">
        <v>0.05</v>
      </c>
      <c r="T17" s="41">
        <v>0.05</v>
      </c>
      <c r="U17" s="42"/>
      <c r="V17" s="42"/>
      <c r="W17" s="42"/>
      <c r="X17" s="42"/>
      <c r="Y17" s="42"/>
      <c r="Z17" s="41"/>
      <c r="AA17" s="42"/>
      <c r="AB17" s="42"/>
      <c r="AC17" s="43">
        <f t="shared" si="3"/>
        <v>0.15000000000000002</v>
      </c>
      <c r="AD17" s="49"/>
      <c r="AE17" s="48">
        <f t="shared" si="4"/>
        <v>1</v>
      </c>
      <c r="AF17" s="45" t="str">
        <f t="shared" si="5"/>
        <v/>
      </c>
    </row>
    <row r="18" spans="1:32" ht="38.25" x14ac:dyDescent="0.25">
      <c r="A18" s="246"/>
      <c r="B18" s="96" t="s">
        <v>76</v>
      </c>
      <c r="C18" s="41">
        <v>0.03</v>
      </c>
      <c r="D18" s="41">
        <v>0.02</v>
      </c>
      <c r="E18" s="41">
        <v>0.05</v>
      </c>
      <c r="F18" s="41">
        <v>0.05</v>
      </c>
      <c r="G18" s="42"/>
      <c r="H18" s="42"/>
      <c r="I18" s="42"/>
      <c r="J18" s="42"/>
      <c r="K18" s="42"/>
      <c r="L18" s="41"/>
      <c r="M18" s="42"/>
      <c r="N18" s="42"/>
      <c r="O18" s="43">
        <f t="shared" si="2"/>
        <v>0.15000000000000002</v>
      </c>
      <c r="P18" s="49"/>
      <c r="Q18" s="41">
        <v>0.03</v>
      </c>
      <c r="R18" s="42">
        <v>0.02</v>
      </c>
      <c r="S18" s="42">
        <v>0.05</v>
      </c>
      <c r="T18" s="41">
        <v>0.05</v>
      </c>
      <c r="U18" s="42"/>
      <c r="V18" s="42"/>
      <c r="W18" s="42"/>
      <c r="X18" s="42"/>
      <c r="Y18" s="42"/>
      <c r="Z18" s="41"/>
      <c r="AA18" s="42"/>
      <c r="AB18" s="42"/>
      <c r="AC18" s="43">
        <f t="shared" si="3"/>
        <v>0.15000000000000002</v>
      </c>
      <c r="AD18" s="49"/>
      <c r="AE18" s="48">
        <f t="shared" si="4"/>
        <v>1</v>
      </c>
      <c r="AF18" s="45" t="str">
        <f t="shared" si="5"/>
        <v/>
      </c>
    </row>
    <row r="19" spans="1:32" ht="38.25" x14ac:dyDescent="0.25">
      <c r="A19" s="246"/>
      <c r="B19" s="96" t="s">
        <v>77</v>
      </c>
      <c r="C19" s="41">
        <v>0.03</v>
      </c>
      <c r="D19" s="41">
        <v>0.02</v>
      </c>
      <c r="E19" s="41">
        <v>0.05</v>
      </c>
      <c r="F19" s="41">
        <v>0.05</v>
      </c>
      <c r="G19" s="42"/>
      <c r="H19" s="42"/>
      <c r="I19" s="42"/>
      <c r="J19" s="42"/>
      <c r="K19" s="42"/>
      <c r="L19" s="41"/>
      <c r="M19" s="42"/>
      <c r="N19" s="42"/>
      <c r="O19" s="43">
        <f t="shared" si="2"/>
        <v>0.15000000000000002</v>
      </c>
      <c r="P19" s="49"/>
      <c r="Q19" s="41">
        <v>0.03</v>
      </c>
      <c r="R19" s="42">
        <v>0.02</v>
      </c>
      <c r="S19" s="42">
        <v>0.05</v>
      </c>
      <c r="T19" s="41">
        <v>0.05</v>
      </c>
      <c r="U19" s="42"/>
      <c r="V19" s="42"/>
      <c r="W19" s="42"/>
      <c r="X19" s="42"/>
      <c r="Y19" s="42"/>
      <c r="Z19" s="41"/>
      <c r="AA19" s="42"/>
      <c r="AB19" s="42"/>
      <c r="AC19" s="43">
        <f t="shared" si="3"/>
        <v>0.15000000000000002</v>
      </c>
      <c r="AD19" s="49"/>
      <c r="AE19" s="48">
        <f t="shared" si="4"/>
        <v>1</v>
      </c>
      <c r="AF19" s="45" t="str">
        <f t="shared" si="5"/>
        <v/>
      </c>
    </row>
    <row r="20" spans="1:32" ht="25.5" x14ac:dyDescent="0.25">
      <c r="A20" s="246"/>
      <c r="B20" s="96" t="s">
        <v>78</v>
      </c>
      <c r="C20" s="41">
        <v>0.03</v>
      </c>
      <c r="D20" s="41">
        <v>0.02</v>
      </c>
      <c r="E20" s="41">
        <v>0.05</v>
      </c>
      <c r="F20" s="41">
        <v>0.05</v>
      </c>
      <c r="G20" s="42"/>
      <c r="H20" s="42"/>
      <c r="I20" s="42"/>
      <c r="J20" s="42"/>
      <c r="K20" s="42"/>
      <c r="L20" s="41"/>
      <c r="M20" s="42"/>
      <c r="N20" s="42"/>
      <c r="O20" s="43">
        <f t="shared" si="2"/>
        <v>0.15000000000000002</v>
      </c>
      <c r="P20" s="49"/>
      <c r="Q20" s="41">
        <v>0.03</v>
      </c>
      <c r="R20" s="42">
        <v>0.02</v>
      </c>
      <c r="S20" s="42">
        <v>0.05</v>
      </c>
      <c r="T20" s="41">
        <v>0.05</v>
      </c>
      <c r="U20" s="42"/>
      <c r="V20" s="42"/>
      <c r="W20" s="42"/>
      <c r="X20" s="42"/>
      <c r="Y20" s="42"/>
      <c r="Z20" s="41"/>
      <c r="AA20" s="42"/>
      <c r="AB20" s="42"/>
      <c r="AC20" s="43">
        <f t="shared" si="3"/>
        <v>0.15000000000000002</v>
      </c>
      <c r="AD20" s="49"/>
      <c r="AE20" s="48">
        <f t="shared" si="4"/>
        <v>1</v>
      </c>
      <c r="AF20" s="45" t="str">
        <f t="shared" si="5"/>
        <v/>
      </c>
    </row>
    <row r="21" spans="1:32" ht="38.25" x14ac:dyDescent="0.25">
      <c r="A21" s="348" t="s">
        <v>4</v>
      </c>
      <c r="B21" s="59" t="s">
        <v>79</v>
      </c>
      <c r="C21" s="41">
        <v>0.04</v>
      </c>
      <c r="D21" s="41">
        <v>0.04</v>
      </c>
      <c r="E21" s="41">
        <v>0.08</v>
      </c>
      <c r="F21" s="41">
        <v>0.09</v>
      </c>
      <c r="G21" s="42"/>
      <c r="H21" s="42"/>
      <c r="I21" s="42"/>
      <c r="J21" s="42"/>
      <c r="K21" s="42"/>
      <c r="L21" s="41"/>
      <c r="M21" s="42"/>
      <c r="N21" s="42"/>
      <c r="O21" s="43">
        <f t="shared" si="2"/>
        <v>0.25</v>
      </c>
      <c r="P21" s="49"/>
      <c r="Q21" s="41">
        <v>0.04</v>
      </c>
      <c r="R21" s="42">
        <v>0.04</v>
      </c>
      <c r="S21" s="42">
        <v>0.08</v>
      </c>
      <c r="T21" s="41">
        <v>0.09</v>
      </c>
      <c r="U21" s="42"/>
      <c r="V21" s="42"/>
      <c r="W21" s="42"/>
      <c r="X21" s="42"/>
      <c r="Y21" s="42"/>
      <c r="Z21" s="41"/>
      <c r="AA21" s="42"/>
      <c r="AB21" s="42"/>
      <c r="AC21" s="43">
        <f t="shared" si="3"/>
        <v>0.25</v>
      </c>
      <c r="AD21" s="49"/>
      <c r="AE21" s="48">
        <f t="shared" si="4"/>
        <v>1</v>
      </c>
      <c r="AF21" s="45" t="str">
        <f t="shared" si="5"/>
        <v/>
      </c>
    </row>
    <row r="22" spans="1:32" ht="38.25" x14ac:dyDescent="0.25">
      <c r="A22" s="349"/>
      <c r="B22" s="97" t="s">
        <v>80</v>
      </c>
      <c r="C22" s="41">
        <v>0.05</v>
      </c>
      <c r="D22" s="41">
        <v>0.05</v>
      </c>
      <c r="E22" s="41">
        <v>0.08</v>
      </c>
      <c r="F22" s="41">
        <v>0.08</v>
      </c>
      <c r="G22" s="42"/>
      <c r="H22" s="42"/>
      <c r="I22" s="42"/>
      <c r="J22" s="42"/>
      <c r="K22" s="42"/>
      <c r="L22" s="41"/>
      <c r="M22" s="42"/>
      <c r="N22" s="42"/>
      <c r="O22" s="43">
        <f t="shared" si="2"/>
        <v>0.26</v>
      </c>
      <c r="P22" s="49"/>
      <c r="Q22" s="41">
        <v>0.05</v>
      </c>
      <c r="R22" s="42">
        <v>0.05</v>
      </c>
      <c r="S22" s="42">
        <v>0.08</v>
      </c>
      <c r="T22" s="41">
        <v>0.08</v>
      </c>
      <c r="U22" s="42"/>
      <c r="V22" s="42"/>
      <c r="W22" s="42"/>
      <c r="X22" s="42"/>
      <c r="Y22" s="42"/>
      <c r="Z22" s="41"/>
      <c r="AA22" s="42"/>
      <c r="AB22" s="42"/>
      <c r="AC22" s="43">
        <f t="shared" si="3"/>
        <v>0.26</v>
      </c>
      <c r="AD22" s="49"/>
      <c r="AE22" s="48">
        <f t="shared" si="4"/>
        <v>1</v>
      </c>
      <c r="AF22" s="45" t="str">
        <f t="shared" si="5"/>
        <v/>
      </c>
    </row>
    <row r="23" spans="1:32" ht="51" x14ac:dyDescent="0.25">
      <c r="A23" s="349"/>
      <c r="B23" s="97" t="s">
        <v>81</v>
      </c>
      <c r="C23" s="41">
        <v>0.05</v>
      </c>
      <c r="D23" s="41">
        <v>0.05</v>
      </c>
      <c r="E23" s="41">
        <v>0.08</v>
      </c>
      <c r="F23" s="41">
        <v>0.08</v>
      </c>
      <c r="G23" s="42"/>
      <c r="H23" s="42"/>
      <c r="I23" s="42"/>
      <c r="J23" s="42"/>
      <c r="K23" s="42"/>
      <c r="L23" s="41"/>
      <c r="M23" s="42"/>
      <c r="N23" s="42"/>
      <c r="O23" s="43">
        <f t="shared" si="2"/>
        <v>0.26</v>
      </c>
      <c r="P23" s="49"/>
      <c r="Q23" s="41">
        <v>0.05</v>
      </c>
      <c r="R23" s="42">
        <v>0.05</v>
      </c>
      <c r="S23" s="42">
        <v>0.08</v>
      </c>
      <c r="T23" s="41">
        <v>0.08</v>
      </c>
      <c r="U23" s="42"/>
      <c r="V23" s="42"/>
      <c r="W23" s="42"/>
      <c r="X23" s="42"/>
      <c r="Y23" s="42"/>
      <c r="Z23" s="41"/>
      <c r="AA23" s="42"/>
      <c r="AB23" s="42"/>
      <c r="AC23" s="43">
        <f t="shared" si="3"/>
        <v>0.26</v>
      </c>
      <c r="AD23" s="49"/>
      <c r="AE23" s="48">
        <f t="shared" si="4"/>
        <v>1</v>
      </c>
      <c r="AF23" s="45" t="str">
        <f t="shared" si="5"/>
        <v/>
      </c>
    </row>
    <row r="24" spans="1:32" ht="76.5" x14ac:dyDescent="0.25">
      <c r="A24" s="349"/>
      <c r="B24" s="97" t="s">
        <v>82</v>
      </c>
      <c r="C24" s="41">
        <v>0.05</v>
      </c>
      <c r="D24" s="41">
        <v>0.05</v>
      </c>
      <c r="E24" s="41">
        <v>0.08</v>
      </c>
      <c r="F24" s="41">
        <v>0.08</v>
      </c>
      <c r="G24" s="42"/>
      <c r="H24" s="42"/>
      <c r="I24" s="42"/>
      <c r="J24" s="42"/>
      <c r="K24" s="42"/>
      <c r="L24" s="41"/>
      <c r="M24" s="42"/>
      <c r="N24" s="42"/>
      <c r="O24" s="43">
        <f t="shared" si="2"/>
        <v>0.26</v>
      </c>
      <c r="P24" s="49"/>
      <c r="Q24" s="41">
        <v>0.05</v>
      </c>
      <c r="R24" s="42">
        <v>0.05</v>
      </c>
      <c r="S24" s="42">
        <v>0.08</v>
      </c>
      <c r="T24" s="41">
        <v>0.08</v>
      </c>
      <c r="U24" s="42"/>
      <c r="V24" s="42"/>
      <c r="W24" s="42"/>
      <c r="X24" s="42"/>
      <c r="Y24" s="42"/>
      <c r="Z24" s="41"/>
      <c r="AA24" s="42"/>
      <c r="AB24" s="42"/>
      <c r="AC24" s="43">
        <f t="shared" si="3"/>
        <v>0.26</v>
      </c>
      <c r="AD24" s="49"/>
      <c r="AE24" s="48">
        <f t="shared" si="4"/>
        <v>1</v>
      </c>
      <c r="AF24" s="45" t="str">
        <f t="shared" si="5"/>
        <v/>
      </c>
    </row>
    <row r="25" spans="1:32" ht="38.25" x14ac:dyDescent="0.25">
      <c r="A25" s="349"/>
      <c r="B25" s="97" t="s">
        <v>83</v>
      </c>
      <c r="C25" s="41">
        <v>0.05</v>
      </c>
      <c r="D25" s="41">
        <v>0.05</v>
      </c>
      <c r="E25" s="41">
        <v>0.08</v>
      </c>
      <c r="F25" s="41">
        <v>0.08</v>
      </c>
      <c r="G25" s="42"/>
      <c r="H25" s="42"/>
      <c r="I25" s="42"/>
      <c r="J25" s="42"/>
      <c r="K25" s="42"/>
      <c r="L25" s="41"/>
      <c r="M25" s="42"/>
      <c r="N25" s="42"/>
      <c r="O25" s="43">
        <f t="shared" si="2"/>
        <v>0.26</v>
      </c>
      <c r="P25" s="49"/>
      <c r="Q25" s="41">
        <v>0.05</v>
      </c>
      <c r="R25" s="42">
        <v>0.05</v>
      </c>
      <c r="S25" s="42">
        <v>0.08</v>
      </c>
      <c r="T25" s="41">
        <v>0.08</v>
      </c>
      <c r="U25" s="42"/>
      <c r="V25" s="42"/>
      <c r="W25" s="42"/>
      <c r="X25" s="42"/>
      <c r="Y25" s="42"/>
      <c r="Z25" s="41"/>
      <c r="AA25" s="42"/>
      <c r="AB25" s="42"/>
      <c r="AC25" s="43">
        <f t="shared" si="3"/>
        <v>0.26</v>
      </c>
      <c r="AD25" s="49"/>
      <c r="AE25" s="48">
        <f t="shared" si="4"/>
        <v>1</v>
      </c>
      <c r="AF25" s="45" t="str">
        <f t="shared" si="5"/>
        <v/>
      </c>
    </row>
    <row r="26" spans="1:32" ht="38.25" x14ac:dyDescent="0.25">
      <c r="A26" s="205"/>
      <c r="B26" s="93" t="s">
        <v>162</v>
      </c>
      <c r="C26" s="41">
        <v>0</v>
      </c>
      <c r="D26" s="41">
        <v>0</v>
      </c>
      <c r="E26" s="41">
        <v>0.1</v>
      </c>
      <c r="F26" s="41">
        <v>0.1</v>
      </c>
      <c r="G26" s="42"/>
      <c r="H26" s="42"/>
      <c r="I26" s="42"/>
      <c r="J26" s="42"/>
      <c r="K26" s="42"/>
      <c r="L26" s="41"/>
      <c r="M26" s="42"/>
      <c r="N26" s="42"/>
      <c r="O26" s="43">
        <f t="shared" si="2"/>
        <v>0.2</v>
      </c>
      <c r="P26" s="49"/>
      <c r="Q26" s="41">
        <v>0</v>
      </c>
      <c r="R26" s="42">
        <v>0</v>
      </c>
      <c r="S26" s="42">
        <v>0.1</v>
      </c>
      <c r="T26" s="41">
        <v>0.1</v>
      </c>
      <c r="U26" s="42"/>
      <c r="V26" s="42"/>
      <c r="W26" s="42"/>
      <c r="X26" s="42"/>
      <c r="Y26" s="42"/>
      <c r="Z26" s="41"/>
      <c r="AA26" s="42"/>
      <c r="AB26" s="42"/>
      <c r="AC26" s="43">
        <f t="shared" si="3"/>
        <v>0.2</v>
      </c>
      <c r="AD26" s="49"/>
      <c r="AE26" s="48">
        <f t="shared" si="4"/>
        <v>1</v>
      </c>
      <c r="AF26" s="45" t="str">
        <f t="shared" si="5"/>
        <v/>
      </c>
    </row>
    <row r="27" spans="1:32" ht="25.5" x14ac:dyDescent="0.25">
      <c r="A27" s="245" t="s">
        <v>5</v>
      </c>
      <c r="B27" s="64" t="s">
        <v>163</v>
      </c>
      <c r="C27" s="41">
        <v>0.08</v>
      </c>
      <c r="D27" s="41">
        <v>0.08</v>
      </c>
      <c r="E27" s="41">
        <v>0.08</v>
      </c>
      <c r="F27" s="41">
        <v>0.08</v>
      </c>
      <c r="G27" s="42"/>
      <c r="H27" s="42"/>
      <c r="I27" s="42"/>
      <c r="J27" s="42"/>
      <c r="K27" s="42"/>
      <c r="L27" s="41"/>
      <c r="M27" s="42"/>
      <c r="N27" s="42"/>
      <c r="O27" s="43">
        <f t="shared" si="2"/>
        <v>0.32</v>
      </c>
      <c r="P27" s="49"/>
      <c r="Q27" s="41">
        <v>0.08</v>
      </c>
      <c r="R27" s="42">
        <v>0.08</v>
      </c>
      <c r="S27" s="42">
        <v>0.08</v>
      </c>
      <c r="T27" s="41">
        <v>0.08</v>
      </c>
      <c r="U27" s="42"/>
      <c r="V27" s="42"/>
      <c r="W27" s="42"/>
      <c r="X27" s="42"/>
      <c r="Y27" s="42"/>
      <c r="Z27" s="41"/>
      <c r="AA27" s="42"/>
      <c r="AB27" s="42"/>
      <c r="AC27" s="43">
        <f t="shared" si="3"/>
        <v>0.32</v>
      </c>
      <c r="AD27" s="49"/>
      <c r="AE27" s="48">
        <f t="shared" si="4"/>
        <v>1</v>
      </c>
      <c r="AF27" s="45" t="str">
        <f t="shared" si="5"/>
        <v/>
      </c>
    </row>
    <row r="28" spans="1:32" ht="51" x14ac:dyDescent="0.25">
      <c r="A28" s="350"/>
      <c r="B28" s="98" t="s">
        <v>85</v>
      </c>
      <c r="C28" s="41">
        <v>0.08</v>
      </c>
      <c r="D28" s="41">
        <v>0.08</v>
      </c>
      <c r="E28" s="41">
        <v>0.08</v>
      </c>
      <c r="F28" s="41">
        <v>0.08</v>
      </c>
      <c r="G28" s="42"/>
      <c r="H28" s="42"/>
      <c r="I28" s="42"/>
      <c r="J28" s="42"/>
      <c r="K28" s="42"/>
      <c r="L28" s="41"/>
      <c r="M28" s="42"/>
      <c r="N28" s="42"/>
      <c r="O28" s="43">
        <f t="shared" si="2"/>
        <v>0.32</v>
      </c>
      <c r="P28" s="49"/>
      <c r="Q28" s="41">
        <v>0.08</v>
      </c>
      <c r="R28" s="42">
        <v>0.08</v>
      </c>
      <c r="S28" s="42">
        <v>0.08</v>
      </c>
      <c r="T28" s="41">
        <v>0.08</v>
      </c>
      <c r="U28" s="42"/>
      <c r="V28" s="42"/>
      <c r="W28" s="42"/>
      <c r="X28" s="42"/>
      <c r="Y28" s="42"/>
      <c r="Z28" s="41"/>
      <c r="AA28" s="42"/>
      <c r="AB28" s="42"/>
      <c r="AC28" s="43">
        <f t="shared" si="3"/>
        <v>0.32</v>
      </c>
      <c r="AD28" s="49"/>
      <c r="AE28" s="48">
        <f t="shared" si="4"/>
        <v>1</v>
      </c>
      <c r="AF28" s="45" t="str">
        <f t="shared" si="5"/>
        <v/>
      </c>
    </row>
    <row r="29" spans="1:32" ht="25.5" x14ac:dyDescent="0.25">
      <c r="A29" s="350"/>
      <c r="B29" s="98" t="s">
        <v>164</v>
      </c>
      <c r="C29" s="41">
        <v>0.08</v>
      </c>
      <c r="D29" s="41">
        <v>0.08</v>
      </c>
      <c r="E29" s="41">
        <v>0.08</v>
      </c>
      <c r="F29" s="41">
        <v>0.08</v>
      </c>
      <c r="G29" s="42"/>
      <c r="H29" s="42"/>
      <c r="I29" s="42"/>
      <c r="J29" s="42"/>
      <c r="K29" s="42"/>
      <c r="L29" s="41"/>
      <c r="M29" s="42"/>
      <c r="N29" s="42"/>
      <c r="O29" s="43">
        <f t="shared" si="2"/>
        <v>0.32</v>
      </c>
      <c r="P29" s="49"/>
      <c r="Q29" s="41">
        <v>0.08</v>
      </c>
      <c r="R29" s="42">
        <v>0.08</v>
      </c>
      <c r="S29" s="42">
        <v>0.08</v>
      </c>
      <c r="T29" s="41">
        <v>0.08</v>
      </c>
      <c r="U29" s="42"/>
      <c r="V29" s="42"/>
      <c r="W29" s="42"/>
      <c r="X29" s="42"/>
      <c r="Y29" s="42"/>
      <c r="Z29" s="41"/>
      <c r="AA29" s="42"/>
      <c r="AB29" s="42"/>
      <c r="AC29" s="43">
        <f t="shared" si="3"/>
        <v>0.32</v>
      </c>
      <c r="AD29" s="49"/>
      <c r="AE29" s="48">
        <f t="shared" si="4"/>
        <v>1</v>
      </c>
      <c r="AF29" s="45" t="str">
        <f t="shared" si="5"/>
        <v/>
      </c>
    </row>
    <row r="30" spans="1:32" ht="25.5" x14ac:dyDescent="0.25">
      <c r="A30" s="350"/>
      <c r="B30" s="98" t="s">
        <v>165</v>
      </c>
      <c r="C30" s="41">
        <v>0.08</v>
      </c>
      <c r="D30" s="41">
        <v>0.08</v>
      </c>
      <c r="E30" s="41">
        <v>0.08</v>
      </c>
      <c r="F30" s="41">
        <v>0.08</v>
      </c>
      <c r="G30" s="42"/>
      <c r="H30" s="42"/>
      <c r="I30" s="42"/>
      <c r="J30" s="42"/>
      <c r="K30" s="42"/>
      <c r="L30" s="41"/>
      <c r="M30" s="42"/>
      <c r="N30" s="42"/>
      <c r="O30" s="43">
        <f t="shared" si="2"/>
        <v>0.32</v>
      </c>
      <c r="P30" s="49"/>
      <c r="Q30" s="41">
        <v>0.08</v>
      </c>
      <c r="R30" s="42">
        <v>0.08</v>
      </c>
      <c r="S30" s="42">
        <v>0.08</v>
      </c>
      <c r="T30" s="41">
        <v>0.08</v>
      </c>
      <c r="U30" s="42"/>
      <c r="V30" s="42"/>
      <c r="W30" s="42"/>
      <c r="X30" s="42"/>
      <c r="Y30" s="42"/>
      <c r="Z30" s="41"/>
      <c r="AA30" s="42"/>
      <c r="AB30" s="42"/>
      <c r="AC30" s="43">
        <f t="shared" si="3"/>
        <v>0.32</v>
      </c>
      <c r="AD30" s="49"/>
      <c r="AE30" s="48">
        <f t="shared" si="4"/>
        <v>1</v>
      </c>
      <c r="AF30" s="45" t="str">
        <f t="shared" si="5"/>
        <v/>
      </c>
    </row>
    <row r="31" spans="1:32" ht="38.25" x14ac:dyDescent="0.25">
      <c r="A31" s="245" t="s">
        <v>6</v>
      </c>
      <c r="B31" s="63" t="s">
        <v>166</v>
      </c>
      <c r="C31" s="41">
        <v>0.08</v>
      </c>
      <c r="D31" s="41">
        <v>0.09</v>
      </c>
      <c r="E31" s="41">
        <v>0.08</v>
      </c>
      <c r="F31" s="41">
        <v>0.09</v>
      </c>
      <c r="G31" s="42"/>
      <c r="H31" s="42"/>
      <c r="I31" s="42"/>
      <c r="J31" s="42"/>
      <c r="K31" s="42"/>
      <c r="L31" s="41"/>
      <c r="M31" s="42"/>
      <c r="N31" s="42"/>
      <c r="O31" s="43">
        <f t="shared" si="2"/>
        <v>0.33999999999999997</v>
      </c>
      <c r="P31" s="49"/>
      <c r="Q31" s="41">
        <v>0.08</v>
      </c>
      <c r="R31" s="42">
        <v>0.09</v>
      </c>
      <c r="S31" s="42">
        <v>0.08</v>
      </c>
      <c r="T31" s="41">
        <v>0.09</v>
      </c>
      <c r="U31" s="42"/>
      <c r="V31" s="42"/>
      <c r="W31" s="42"/>
      <c r="X31" s="42"/>
      <c r="Y31" s="42"/>
      <c r="Z31" s="41"/>
      <c r="AA31" s="42"/>
      <c r="AB31" s="42"/>
      <c r="AC31" s="43">
        <f t="shared" si="3"/>
        <v>0.33999999999999997</v>
      </c>
      <c r="AD31" s="49"/>
      <c r="AE31" s="48">
        <f t="shared" si="4"/>
        <v>1</v>
      </c>
      <c r="AF31" s="45" t="str">
        <f t="shared" si="5"/>
        <v/>
      </c>
    </row>
    <row r="32" spans="1:32" ht="25.5" x14ac:dyDescent="0.25">
      <c r="A32" s="246"/>
      <c r="B32" s="100" t="s">
        <v>167</v>
      </c>
      <c r="C32" s="41">
        <v>0.08</v>
      </c>
      <c r="D32" s="41">
        <v>0.09</v>
      </c>
      <c r="E32" s="41">
        <v>0.08</v>
      </c>
      <c r="F32" s="41">
        <v>0.09</v>
      </c>
      <c r="G32" s="42"/>
      <c r="H32" s="42"/>
      <c r="I32" s="42"/>
      <c r="J32" s="42"/>
      <c r="K32" s="42"/>
      <c r="L32" s="41"/>
      <c r="M32" s="42"/>
      <c r="N32" s="42"/>
      <c r="O32" s="43">
        <f t="shared" si="2"/>
        <v>0.33999999999999997</v>
      </c>
      <c r="P32" s="49"/>
      <c r="Q32" s="41">
        <v>0.08</v>
      </c>
      <c r="R32" s="42">
        <v>0.09</v>
      </c>
      <c r="S32" s="42">
        <v>0.08</v>
      </c>
      <c r="T32" s="41">
        <v>0.09</v>
      </c>
      <c r="U32" s="42"/>
      <c r="V32" s="42"/>
      <c r="W32" s="42"/>
      <c r="X32" s="42"/>
      <c r="Y32" s="42"/>
      <c r="Z32" s="41"/>
      <c r="AA32" s="42"/>
      <c r="AB32" s="42"/>
      <c r="AC32" s="43">
        <f t="shared" si="3"/>
        <v>0.33999999999999997</v>
      </c>
      <c r="AD32" s="49"/>
      <c r="AE32" s="48">
        <f t="shared" si="4"/>
        <v>1</v>
      </c>
      <c r="AF32" s="45" t="str">
        <f t="shared" si="5"/>
        <v/>
      </c>
    </row>
    <row r="33" spans="1:32" ht="25.5" x14ac:dyDescent="0.25">
      <c r="A33" s="246"/>
      <c r="B33" s="100" t="s">
        <v>86</v>
      </c>
      <c r="C33" s="41">
        <v>0.08</v>
      </c>
      <c r="D33" s="41">
        <v>0.09</v>
      </c>
      <c r="E33" s="41">
        <v>0.08</v>
      </c>
      <c r="F33" s="41">
        <v>0.09</v>
      </c>
      <c r="G33" s="42"/>
      <c r="H33" s="42"/>
      <c r="I33" s="42"/>
      <c r="J33" s="42"/>
      <c r="K33" s="42"/>
      <c r="L33" s="41"/>
      <c r="M33" s="42"/>
      <c r="N33" s="42"/>
      <c r="O33" s="43">
        <f t="shared" si="2"/>
        <v>0.33999999999999997</v>
      </c>
      <c r="P33" s="49"/>
      <c r="Q33" s="41">
        <v>0.08</v>
      </c>
      <c r="R33" s="42">
        <v>0.09</v>
      </c>
      <c r="S33" s="42">
        <v>0.08</v>
      </c>
      <c r="T33" s="41">
        <v>0.09</v>
      </c>
      <c r="U33" s="42"/>
      <c r="V33" s="42"/>
      <c r="W33" s="42"/>
      <c r="X33" s="42"/>
      <c r="Y33" s="42"/>
      <c r="Z33" s="41"/>
      <c r="AA33" s="42"/>
      <c r="AB33" s="42"/>
      <c r="AC33" s="43">
        <f t="shared" si="3"/>
        <v>0.33999999999999997</v>
      </c>
      <c r="AD33" s="49"/>
      <c r="AE33" s="48">
        <f t="shared" si="4"/>
        <v>1</v>
      </c>
      <c r="AF33" s="45" t="str">
        <f t="shared" si="5"/>
        <v/>
      </c>
    </row>
    <row r="34" spans="1:32" ht="63.75" x14ac:dyDescent="0.25">
      <c r="A34" s="246"/>
      <c r="B34" s="100" t="s">
        <v>168</v>
      </c>
      <c r="C34" s="41">
        <v>0.08</v>
      </c>
      <c r="D34" s="41">
        <v>0.09</v>
      </c>
      <c r="E34" s="41">
        <v>0.08</v>
      </c>
      <c r="F34" s="41">
        <v>0.09</v>
      </c>
      <c r="G34" s="42"/>
      <c r="H34" s="42"/>
      <c r="I34" s="42"/>
      <c r="J34" s="42"/>
      <c r="K34" s="42"/>
      <c r="L34" s="41"/>
      <c r="M34" s="42"/>
      <c r="N34" s="42"/>
      <c r="O34" s="43">
        <f t="shared" si="2"/>
        <v>0.33999999999999997</v>
      </c>
      <c r="P34" s="49"/>
      <c r="Q34" s="41">
        <v>0.08</v>
      </c>
      <c r="R34" s="42">
        <v>0.09</v>
      </c>
      <c r="S34" s="42">
        <v>0.08</v>
      </c>
      <c r="T34" s="41">
        <v>0.09</v>
      </c>
      <c r="U34" s="42"/>
      <c r="V34" s="42"/>
      <c r="W34" s="42"/>
      <c r="X34" s="42"/>
      <c r="Y34" s="42"/>
      <c r="Z34" s="41"/>
      <c r="AA34" s="42"/>
      <c r="AB34" s="42"/>
      <c r="AC34" s="43">
        <f t="shared" si="3"/>
        <v>0.33999999999999997</v>
      </c>
      <c r="AD34" s="49"/>
      <c r="AE34" s="48">
        <f t="shared" si="4"/>
        <v>1</v>
      </c>
      <c r="AF34" s="45" t="str">
        <f t="shared" si="5"/>
        <v/>
      </c>
    </row>
    <row r="35" spans="1:32" ht="89.25" x14ac:dyDescent="0.25">
      <c r="A35" s="348" t="s">
        <v>7</v>
      </c>
      <c r="B35" s="64" t="s">
        <v>87</v>
      </c>
      <c r="C35" s="41">
        <v>0</v>
      </c>
      <c r="D35" s="41">
        <v>0</v>
      </c>
      <c r="E35" s="41">
        <v>0.25</v>
      </c>
      <c r="F35" s="41">
        <v>0</v>
      </c>
      <c r="G35" s="42"/>
      <c r="H35" s="42"/>
      <c r="I35" s="42"/>
      <c r="J35" s="42"/>
      <c r="K35" s="42"/>
      <c r="L35" s="41"/>
      <c r="M35" s="42"/>
      <c r="N35" s="42"/>
      <c r="O35" s="43">
        <f t="shared" si="2"/>
        <v>0.25</v>
      </c>
      <c r="P35" s="49"/>
      <c r="Q35" s="41">
        <v>0</v>
      </c>
      <c r="R35" s="42">
        <v>0</v>
      </c>
      <c r="S35" s="42">
        <v>0.25</v>
      </c>
      <c r="T35" s="41">
        <v>0</v>
      </c>
      <c r="U35" s="42"/>
      <c r="V35" s="42"/>
      <c r="W35" s="42"/>
      <c r="X35" s="42"/>
      <c r="Y35" s="42"/>
      <c r="Z35" s="41"/>
      <c r="AA35" s="42"/>
      <c r="AB35" s="42"/>
      <c r="AC35" s="43">
        <f t="shared" si="3"/>
        <v>0.25</v>
      </c>
      <c r="AD35" s="49"/>
      <c r="AE35" s="48">
        <f t="shared" si="4"/>
        <v>1</v>
      </c>
      <c r="AF35" s="45" t="str">
        <f t="shared" si="5"/>
        <v/>
      </c>
    </row>
    <row r="36" spans="1:32" ht="39" x14ac:dyDescent="0.25">
      <c r="A36" s="349"/>
      <c r="B36" s="101" t="s">
        <v>88</v>
      </c>
      <c r="C36" s="41">
        <v>0</v>
      </c>
      <c r="D36" s="41">
        <v>0</v>
      </c>
      <c r="E36" s="41">
        <v>0.25</v>
      </c>
      <c r="F36" s="41" t="s">
        <v>375</v>
      </c>
      <c r="G36" s="42"/>
      <c r="H36" s="42"/>
      <c r="I36" s="42"/>
      <c r="J36" s="42"/>
      <c r="K36" s="42"/>
      <c r="L36" s="41"/>
      <c r="M36" s="42"/>
      <c r="N36" s="42"/>
      <c r="O36" s="43">
        <f t="shared" si="2"/>
        <v>0.25</v>
      </c>
      <c r="P36" s="49"/>
      <c r="Q36" s="41">
        <v>0</v>
      </c>
      <c r="R36" s="42">
        <v>0</v>
      </c>
      <c r="S36" s="42">
        <v>0.25</v>
      </c>
      <c r="T36" s="41" t="s">
        <v>375</v>
      </c>
      <c r="U36" s="42"/>
      <c r="V36" s="42"/>
      <c r="W36" s="42"/>
      <c r="X36" s="42"/>
      <c r="Y36" s="42"/>
      <c r="Z36" s="41"/>
      <c r="AA36" s="42"/>
      <c r="AB36" s="42"/>
      <c r="AC36" s="43">
        <f t="shared" si="3"/>
        <v>0.25</v>
      </c>
      <c r="AD36" s="49"/>
      <c r="AE36" s="48">
        <f t="shared" si="4"/>
        <v>1</v>
      </c>
      <c r="AF36" s="45" t="str">
        <f t="shared" si="5"/>
        <v/>
      </c>
    </row>
    <row r="37" spans="1:32" ht="51" x14ac:dyDescent="0.25">
      <c r="A37" s="349"/>
      <c r="B37" s="102" t="s">
        <v>89</v>
      </c>
      <c r="C37" s="41">
        <v>0</v>
      </c>
      <c r="D37" s="41">
        <v>0</v>
      </c>
      <c r="E37" s="41">
        <v>0.25</v>
      </c>
      <c r="F37" s="41">
        <v>0</v>
      </c>
      <c r="G37" s="42"/>
      <c r="H37" s="42"/>
      <c r="I37" s="42"/>
      <c r="J37" s="42"/>
      <c r="K37" s="42"/>
      <c r="L37" s="41"/>
      <c r="M37" s="42"/>
      <c r="N37" s="42"/>
      <c r="O37" s="43">
        <f t="shared" si="2"/>
        <v>0.25</v>
      </c>
      <c r="P37" s="49"/>
      <c r="Q37" s="41">
        <v>0</v>
      </c>
      <c r="R37" s="42">
        <v>0</v>
      </c>
      <c r="S37" s="42">
        <v>0.25</v>
      </c>
      <c r="T37" s="41">
        <v>0</v>
      </c>
      <c r="U37" s="42"/>
      <c r="V37" s="42"/>
      <c r="W37" s="42"/>
      <c r="X37" s="42"/>
      <c r="Y37" s="42"/>
      <c r="Z37" s="41"/>
      <c r="AA37" s="42"/>
      <c r="AB37" s="42"/>
      <c r="AC37" s="43">
        <f t="shared" si="3"/>
        <v>0.25</v>
      </c>
      <c r="AD37" s="49"/>
      <c r="AE37" s="48">
        <f t="shared" si="4"/>
        <v>1</v>
      </c>
      <c r="AF37" s="45" t="str">
        <f t="shared" si="5"/>
        <v/>
      </c>
    </row>
    <row r="38" spans="1:32" ht="63.75" x14ac:dyDescent="0.25">
      <c r="A38" s="349"/>
      <c r="B38" s="102" t="s">
        <v>55</v>
      </c>
      <c r="C38" s="41">
        <v>0</v>
      </c>
      <c r="D38" s="41">
        <v>0</v>
      </c>
      <c r="E38" s="41">
        <v>0.25</v>
      </c>
      <c r="F38" s="41">
        <v>0</v>
      </c>
      <c r="G38" s="42"/>
      <c r="H38" s="42"/>
      <c r="I38" s="42"/>
      <c r="J38" s="42"/>
      <c r="K38" s="42"/>
      <c r="L38" s="41"/>
      <c r="M38" s="42"/>
      <c r="N38" s="42"/>
      <c r="O38" s="43">
        <f t="shared" si="2"/>
        <v>0.25</v>
      </c>
      <c r="P38" s="49"/>
      <c r="Q38" s="41">
        <v>0</v>
      </c>
      <c r="R38" s="42">
        <v>0</v>
      </c>
      <c r="S38" s="42">
        <v>0.25</v>
      </c>
      <c r="T38" s="41">
        <v>0</v>
      </c>
      <c r="U38" s="42"/>
      <c r="V38" s="42"/>
      <c r="W38" s="42"/>
      <c r="X38" s="42"/>
      <c r="Y38" s="42"/>
      <c r="Z38" s="41"/>
      <c r="AA38" s="42"/>
      <c r="AB38" s="42"/>
      <c r="AC38" s="43">
        <f t="shared" si="3"/>
        <v>0.25</v>
      </c>
      <c r="AD38" s="49"/>
      <c r="AE38" s="48">
        <f t="shared" si="4"/>
        <v>1</v>
      </c>
      <c r="AF38" s="45" t="str">
        <f t="shared" si="5"/>
        <v/>
      </c>
    </row>
    <row r="39" spans="1:32" ht="39" x14ac:dyDescent="0.25">
      <c r="A39" s="205"/>
      <c r="B39" s="101" t="s">
        <v>90</v>
      </c>
      <c r="C39" s="41">
        <v>0</v>
      </c>
      <c r="D39" s="41">
        <v>0</v>
      </c>
      <c r="E39" s="41">
        <v>0.25</v>
      </c>
      <c r="F39" s="41">
        <v>0</v>
      </c>
      <c r="G39" s="42"/>
      <c r="H39" s="42"/>
      <c r="I39" s="42"/>
      <c r="J39" s="42"/>
      <c r="K39" s="42"/>
      <c r="L39" s="41"/>
      <c r="M39" s="42"/>
      <c r="N39" s="42"/>
      <c r="O39" s="43">
        <f t="shared" si="2"/>
        <v>0.25</v>
      </c>
      <c r="P39" s="49"/>
      <c r="Q39" s="41">
        <v>0</v>
      </c>
      <c r="R39" s="42">
        <v>0</v>
      </c>
      <c r="S39" s="42">
        <v>0.25</v>
      </c>
      <c r="T39" s="41">
        <v>0</v>
      </c>
      <c r="U39" s="42"/>
      <c r="V39" s="42"/>
      <c r="W39" s="42"/>
      <c r="X39" s="42"/>
      <c r="Y39" s="42"/>
      <c r="Z39" s="41"/>
      <c r="AA39" s="42"/>
      <c r="AB39" s="42"/>
      <c r="AC39" s="43">
        <f t="shared" si="3"/>
        <v>0.25</v>
      </c>
      <c r="AD39" s="49"/>
      <c r="AE39" s="48">
        <f t="shared" si="4"/>
        <v>1</v>
      </c>
      <c r="AF39" s="45" t="str">
        <f t="shared" si="5"/>
        <v/>
      </c>
    </row>
    <row r="40" spans="1:32" ht="25.5" x14ac:dyDescent="0.25">
      <c r="A40" s="245" t="s">
        <v>8</v>
      </c>
      <c r="B40" s="64" t="s">
        <v>91</v>
      </c>
      <c r="C40" s="41">
        <v>0</v>
      </c>
      <c r="D40" s="41">
        <v>0</v>
      </c>
      <c r="E40" s="41">
        <v>0.13</v>
      </c>
      <c r="F40" s="41">
        <v>0</v>
      </c>
      <c r="G40" s="42"/>
      <c r="H40" s="42"/>
      <c r="I40" s="42"/>
      <c r="J40" s="42"/>
      <c r="K40" s="42"/>
      <c r="L40" s="41"/>
      <c r="M40" s="42"/>
      <c r="N40" s="42"/>
      <c r="O40" s="43">
        <f t="shared" si="2"/>
        <v>0.13</v>
      </c>
      <c r="P40" s="49"/>
      <c r="Q40" s="41">
        <v>0</v>
      </c>
      <c r="R40" s="42">
        <v>0</v>
      </c>
      <c r="S40" s="42">
        <v>0.13</v>
      </c>
      <c r="T40" s="41">
        <v>0</v>
      </c>
      <c r="U40" s="42"/>
      <c r="V40" s="42"/>
      <c r="W40" s="42"/>
      <c r="X40" s="42"/>
      <c r="Y40" s="42"/>
      <c r="Z40" s="41"/>
      <c r="AA40" s="42"/>
      <c r="AB40" s="42"/>
      <c r="AC40" s="43">
        <f t="shared" si="3"/>
        <v>0.13</v>
      </c>
      <c r="AD40" s="49"/>
      <c r="AE40" s="48">
        <f t="shared" si="4"/>
        <v>1</v>
      </c>
      <c r="AF40" s="45" t="str">
        <f t="shared" si="5"/>
        <v/>
      </c>
    </row>
    <row r="41" spans="1:32" ht="38.25" x14ac:dyDescent="0.25">
      <c r="A41" s="246"/>
      <c r="B41" s="98" t="s">
        <v>56</v>
      </c>
      <c r="C41" s="41">
        <v>0</v>
      </c>
      <c r="D41" s="41">
        <v>0</v>
      </c>
      <c r="E41" s="41">
        <v>0.5</v>
      </c>
      <c r="F41" s="41" t="s">
        <v>376</v>
      </c>
      <c r="G41" s="42"/>
      <c r="H41" s="42"/>
      <c r="I41" s="42"/>
      <c r="J41" s="42"/>
      <c r="K41" s="42"/>
      <c r="L41" s="41"/>
      <c r="M41" s="42"/>
      <c r="N41" s="42"/>
      <c r="O41" s="43">
        <f t="shared" si="2"/>
        <v>0.5</v>
      </c>
      <c r="P41" s="49"/>
      <c r="Q41" s="41">
        <v>0</v>
      </c>
      <c r="R41" s="42">
        <v>0</v>
      </c>
      <c r="S41" s="42">
        <v>0.5</v>
      </c>
      <c r="T41" s="41" t="s">
        <v>376</v>
      </c>
      <c r="U41" s="42"/>
      <c r="V41" s="42"/>
      <c r="W41" s="42"/>
      <c r="X41" s="42"/>
      <c r="Y41" s="42"/>
      <c r="Z41" s="41"/>
      <c r="AA41" s="42"/>
      <c r="AB41" s="42"/>
      <c r="AC41" s="43">
        <f t="shared" si="3"/>
        <v>0.5</v>
      </c>
      <c r="AD41" s="49"/>
      <c r="AE41" s="48">
        <f t="shared" si="4"/>
        <v>1</v>
      </c>
      <c r="AF41" s="45" t="str">
        <f t="shared" si="5"/>
        <v/>
      </c>
    </row>
    <row r="42" spans="1:32" ht="38.25" x14ac:dyDescent="0.25">
      <c r="A42" s="246"/>
      <c r="B42" s="98" t="s">
        <v>92</v>
      </c>
      <c r="C42" s="41">
        <v>0</v>
      </c>
      <c r="D42" s="41">
        <v>0</v>
      </c>
      <c r="E42" s="41">
        <v>0</v>
      </c>
      <c r="F42" s="41">
        <v>0</v>
      </c>
      <c r="G42" s="42"/>
      <c r="H42" s="42"/>
      <c r="I42" s="42"/>
      <c r="J42" s="42"/>
      <c r="K42" s="42"/>
      <c r="L42" s="41"/>
      <c r="M42" s="42"/>
      <c r="N42" s="42"/>
      <c r="O42" s="43">
        <f t="shared" si="2"/>
        <v>0</v>
      </c>
      <c r="P42" s="49"/>
      <c r="Q42" s="41">
        <v>0</v>
      </c>
      <c r="R42" s="42">
        <v>0</v>
      </c>
      <c r="S42" s="42">
        <v>0</v>
      </c>
      <c r="T42" s="41">
        <v>0</v>
      </c>
      <c r="U42" s="42"/>
      <c r="V42" s="42"/>
      <c r="W42" s="42"/>
      <c r="X42" s="42"/>
      <c r="Y42" s="42"/>
      <c r="Z42" s="41"/>
      <c r="AA42" s="42"/>
      <c r="AB42" s="42"/>
      <c r="AC42" s="43">
        <f t="shared" si="3"/>
        <v>0</v>
      </c>
      <c r="AD42" s="49"/>
      <c r="AE42" s="48" t="str">
        <f t="shared" si="4"/>
        <v/>
      </c>
      <c r="AF42" s="45" t="e">
        <f t="shared" si="5"/>
        <v>#VALUE!</v>
      </c>
    </row>
    <row r="43" spans="1:32" ht="25.5" x14ac:dyDescent="0.25">
      <c r="A43" s="246"/>
      <c r="B43" s="98" t="s">
        <v>57</v>
      </c>
      <c r="C43" s="41">
        <v>0</v>
      </c>
      <c r="D43" s="41">
        <v>0</v>
      </c>
      <c r="E43" s="41">
        <v>0</v>
      </c>
      <c r="F43" s="41">
        <v>0</v>
      </c>
      <c r="G43" s="42"/>
      <c r="H43" s="42"/>
      <c r="I43" s="42"/>
      <c r="J43" s="42"/>
      <c r="K43" s="42"/>
      <c r="L43" s="41"/>
      <c r="M43" s="42"/>
      <c r="N43" s="42"/>
      <c r="O43" s="43">
        <f t="shared" si="2"/>
        <v>0</v>
      </c>
      <c r="P43" s="49"/>
      <c r="Q43" s="41">
        <v>0</v>
      </c>
      <c r="R43" s="42">
        <v>0</v>
      </c>
      <c r="S43" s="42">
        <v>0</v>
      </c>
      <c r="T43" s="41">
        <v>0</v>
      </c>
      <c r="U43" s="42"/>
      <c r="V43" s="42"/>
      <c r="W43" s="42"/>
      <c r="X43" s="42"/>
      <c r="Y43" s="42"/>
      <c r="Z43" s="41"/>
      <c r="AA43" s="42"/>
      <c r="AB43" s="42"/>
      <c r="AC43" s="43">
        <f t="shared" si="3"/>
        <v>0</v>
      </c>
      <c r="AD43" s="49"/>
      <c r="AE43" s="48" t="str">
        <f t="shared" si="4"/>
        <v/>
      </c>
      <c r="AF43" s="45" t="e">
        <f t="shared" si="5"/>
        <v>#VALUE!</v>
      </c>
    </row>
    <row r="44" spans="1:32" ht="25.5" x14ac:dyDescent="0.25">
      <c r="A44" s="246"/>
      <c r="B44" s="98" t="s">
        <v>93</v>
      </c>
      <c r="C44" s="41">
        <v>0</v>
      </c>
      <c r="D44" s="41">
        <v>0</v>
      </c>
      <c r="E44" s="41">
        <v>0</v>
      </c>
      <c r="F44" s="41">
        <v>0</v>
      </c>
      <c r="G44" s="42"/>
      <c r="H44" s="42"/>
      <c r="I44" s="42"/>
      <c r="J44" s="42"/>
      <c r="K44" s="42"/>
      <c r="L44" s="41"/>
      <c r="M44" s="42"/>
      <c r="N44" s="42"/>
      <c r="O44" s="43">
        <f t="shared" si="2"/>
        <v>0</v>
      </c>
      <c r="P44" s="49"/>
      <c r="Q44" s="41">
        <v>0</v>
      </c>
      <c r="R44" s="42">
        <v>0</v>
      </c>
      <c r="S44" s="42">
        <v>0</v>
      </c>
      <c r="T44" s="41">
        <v>0</v>
      </c>
      <c r="U44" s="42"/>
      <c r="V44" s="42"/>
      <c r="W44" s="42"/>
      <c r="X44" s="42"/>
      <c r="Y44" s="42"/>
      <c r="Z44" s="41"/>
      <c r="AA44" s="42"/>
      <c r="AB44" s="42"/>
      <c r="AC44" s="43">
        <f t="shared" si="3"/>
        <v>0</v>
      </c>
      <c r="AD44" s="49"/>
      <c r="AE44" s="48" t="str">
        <f t="shared" si="4"/>
        <v/>
      </c>
      <c r="AF44" s="45" t="e">
        <f t="shared" si="5"/>
        <v>#VALUE!</v>
      </c>
    </row>
    <row r="45" spans="1:32" ht="25.5" x14ac:dyDescent="0.25">
      <c r="A45" s="245" t="s">
        <v>9</v>
      </c>
      <c r="B45" s="64" t="s">
        <v>169</v>
      </c>
      <c r="C45" s="41">
        <v>0.05</v>
      </c>
      <c r="D45" s="41">
        <v>0.04</v>
      </c>
      <c r="E45" s="41">
        <v>0.05</v>
      </c>
      <c r="F45" s="41">
        <v>0.05</v>
      </c>
      <c r="G45" s="42"/>
      <c r="H45" s="42"/>
      <c r="I45" s="42"/>
      <c r="J45" s="42"/>
      <c r="K45" s="42"/>
      <c r="L45" s="41"/>
      <c r="M45" s="42"/>
      <c r="N45" s="42"/>
      <c r="O45" s="43">
        <f t="shared" si="2"/>
        <v>0.19</v>
      </c>
      <c r="P45" s="49"/>
      <c r="Q45" s="41">
        <v>0.05</v>
      </c>
      <c r="R45" s="42">
        <v>0.04</v>
      </c>
      <c r="S45" s="42">
        <v>0.05</v>
      </c>
      <c r="T45" s="41">
        <v>0.05</v>
      </c>
      <c r="U45" s="42"/>
      <c r="V45" s="42"/>
      <c r="W45" s="42"/>
      <c r="X45" s="42"/>
      <c r="Y45" s="42"/>
      <c r="Z45" s="41"/>
      <c r="AA45" s="42"/>
      <c r="AB45" s="42"/>
      <c r="AC45" s="43">
        <f t="shared" si="3"/>
        <v>0.19</v>
      </c>
      <c r="AD45" s="49"/>
      <c r="AE45" s="48">
        <f t="shared" si="4"/>
        <v>1</v>
      </c>
      <c r="AF45" s="45" t="str">
        <f t="shared" si="5"/>
        <v/>
      </c>
    </row>
    <row r="46" spans="1:32" ht="51.75" x14ac:dyDescent="0.25">
      <c r="A46" s="246"/>
      <c r="B46" s="101" t="s">
        <v>170</v>
      </c>
      <c r="C46" s="41">
        <v>0.14000000000000001</v>
      </c>
      <c r="D46" s="41">
        <v>0.14000000000000001</v>
      </c>
      <c r="E46" s="41">
        <v>0.14000000000000001</v>
      </c>
      <c r="F46" s="41">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v>0.14000000000000001</v>
      </c>
      <c r="U46" s="42"/>
      <c r="V46" s="42"/>
      <c r="W46" s="42"/>
      <c r="X46" s="42"/>
      <c r="Y46" s="42"/>
      <c r="Z46" s="41"/>
      <c r="AA46" s="42"/>
      <c r="AB46" s="42"/>
      <c r="AC46" s="43">
        <f t="shared" si="3"/>
        <v>0.56000000000000005</v>
      </c>
      <c r="AD46" s="49"/>
      <c r="AE46" s="48">
        <f t="shared" si="4"/>
        <v>1</v>
      </c>
      <c r="AF46" s="45" t="str">
        <f t="shared" si="5"/>
        <v/>
      </c>
    </row>
    <row r="47" spans="1:32" ht="51.75" x14ac:dyDescent="0.25">
      <c r="A47" s="246"/>
      <c r="B47" s="101" t="s">
        <v>171</v>
      </c>
      <c r="C47" s="41">
        <v>0</v>
      </c>
      <c r="D47" s="41" t="s">
        <v>377</v>
      </c>
      <c r="E47" s="41" t="s">
        <v>377</v>
      </c>
      <c r="F47" s="41" t="s">
        <v>377</v>
      </c>
      <c r="G47" s="42"/>
      <c r="H47" s="42"/>
      <c r="I47" s="42"/>
      <c r="J47" s="42"/>
      <c r="K47" s="42"/>
      <c r="L47" s="41"/>
      <c r="M47" s="42"/>
      <c r="N47" s="42"/>
      <c r="O47" s="43">
        <f t="shared" si="2"/>
        <v>0</v>
      </c>
      <c r="P47" s="49"/>
      <c r="Q47" s="41">
        <v>0</v>
      </c>
      <c r="R47" s="42">
        <v>0</v>
      </c>
      <c r="S47" s="42">
        <v>0</v>
      </c>
      <c r="T47" s="41" t="s">
        <v>377</v>
      </c>
      <c r="U47" s="42"/>
      <c r="V47" s="42"/>
      <c r="W47" s="42"/>
      <c r="X47" s="42"/>
      <c r="Y47" s="42"/>
      <c r="Z47" s="41"/>
      <c r="AA47" s="42"/>
      <c r="AB47" s="42"/>
      <c r="AC47" s="43">
        <f t="shared" si="3"/>
        <v>0</v>
      </c>
      <c r="AD47" s="49"/>
      <c r="AE47" s="48" t="str">
        <f t="shared" si="4"/>
        <v/>
      </c>
      <c r="AF47" s="45" t="e">
        <f t="shared" si="5"/>
        <v>#VALUE!</v>
      </c>
    </row>
    <row r="48" spans="1:32" ht="51" x14ac:dyDescent="0.25">
      <c r="A48" s="246"/>
      <c r="B48" s="102" t="s">
        <v>172</v>
      </c>
      <c r="C48" s="41">
        <v>0</v>
      </c>
      <c r="D48" s="41" t="s">
        <v>282</v>
      </c>
      <c r="E48" s="41" t="s">
        <v>282</v>
      </c>
      <c r="F48" s="41" t="s">
        <v>282</v>
      </c>
      <c r="G48" s="42"/>
      <c r="H48" s="42"/>
      <c r="I48" s="42"/>
      <c r="J48" s="42"/>
      <c r="K48" s="42"/>
      <c r="L48" s="41"/>
      <c r="M48" s="42"/>
      <c r="N48" s="42"/>
      <c r="O48" s="43">
        <f t="shared" si="2"/>
        <v>0</v>
      </c>
      <c r="P48" s="49"/>
      <c r="Q48" s="41">
        <v>0</v>
      </c>
      <c r="R48" s="42">
        <v>0</v>
      </c>
      <c r="S48" s="42">
        <v>0</v>
      </c>
      <c r="T48" s="41" t="s">
        <v>282</v>
      </c>
      <c r="U48" s="42"/>
      <c r="V48" s="42"/>
      <c r="W48" s="42"/>
      <c r="X48" s="42"/>
      <c r="Y48" s="42"/>
      <c r="Z48" s="41"/>
      <c r="AA48" s="42"/>
      <c r="AB48" s="42"/>
      <c r="AC48" s="43">
        <f t="shared" si="3"/>
        <v>0</v>
      </c>
      <c r="AD48" s="49"/>
      <c r="AE48" s="48" t="str">
        <f t="shared" si="4"/>
        <v/>
      </c>
      <c r="AF48" s="45" t="e">
        <f t="shared" si="5"/>
        <v>#VALUE!</v>
      </c>
    </row>
    <row r="49" spans="1:32" ht="38.25" x14ac:dyDescent="0.25">
      <c r="A49" s="245" t="s">
        <v>10</v>
      </c>
      <c r="B49" s="59" t="s">
        <v>11</v>
      </c>
      <c r="C49" s="41">
        <v>0.08</v>
      </c>
      <c r="D49" s="41">
        <v>0.09</v>
      </c>
      <c r="E49" s="41">
        <v>0.08</v>
      </c>
      <c r="F49" s="41">
        <v>0.09</v>
      </c>
      <c r="G49" s="42"/>
      <c r="H49" s="42"/>
      <c r="I49" s="42"/>
      <c r="J49" s="42"/>
      <c r="K49" s="42"/>
      <c r="L49" s="41"/>
      <c r="M49" s="42"/>
      <c r="N49" s="42"/>
      <c r="O49" s="43">
        <f t="shared" si="2"/>
        <v>0.33999999999999997</v>
      </c>
      <c r="P49" s="49"/>
      <c r="Q49" s="41">
        <v>0.08</v>
      </c>
      <c r="R49" s="42">
        <v>0.09</v>
      </c>
      <c r="S49" s="42">
        <v>0.08</v>
      </c>
      <c r="T49" s="41">
        <v>0.09</v>
      </c>
      <c r="U49" s="42"/>
      <c r="V49" s="42"/>
      <c r="W49" s="42"/>
      <c r="X49" s="42"/>
      <c r="Y49" s="42"/>
      <c r="Z49" s="41"/>
      <c r="AA49" s="42"/>
      <c r="AB49" s="42"/>
      <c r="AC49" s="43">
        <f t="shared" si="3"/>
        <v>0.33999999999999997</v>
      </c>
      <c r="AD49" s="49"/>
      <c r="AE49" s="48">
        <f t="shared" si="4"/>
        <v>1</v>
      </c>
      <c r="AF49" s="45" t="str">
        <f t="shared" si="5"/>
        <v/>
      </c>
    </row>
    <row r="50" spans="1:32" ht="38.25" x14ac:dyDescent="0.25">
      <c r="A50" s="246"/>
      <c r="B50" s="104" t="s">
        <v>94</v>
      </c>
      <c r="C50" s="41">
        <v>0.08</v>
      </c>
      <c r="D50" s="41">
        <v>0.09</v>
      </c>
      <c r="E50" s="41">
        <v>0.08</v>
      </c>
      <c r="F50" s="41">
        <v>0.09</v>
      </c>
      <c r="G50" s="42"/>
      <c r="H50" s="42"/>
      <c r="I50" s="42"/>
      <c r="J50" s="42"/>
      <c r="K50" s="42"/>
      <c r="L50" s="41"/>
      <c r="M50" s="42"/>
      <c r="N50" s="42"/>
      <c r="O50" s="43">
        <f t="shared" si="2"/>
        <v>0.33999999999999997</v>
      </c>
      <c r="P50" s="49"/>
      <c r="Q50" s="41">
        <v>0.08</v>
      </c>
      <c r="R50" s="42">
        <v>0.09</v>
      </c>
      <c r="S50" s="42">
        <v>0.08</v>
      </c>
      <c r="T50" s="41">
        <v>0.09</v>
      </c>
      <c r="U50" s="42"/>
      <c r="V50" s="42"/>
      <c r="W50" s="42"/>
      <c r="X50" s="42"/>
      <c r="Y50" s="42"/>
      <c r="Z50" s="41"/>
      <c r="AA50" s="42"/>
      <c r="AB50" s="42"/>
      <c r="AC50" s="43">
        <f t="shared" si="3"/>
        <v>0.33999999999999997</v>
      </c>
      <c r="AD50" s="49"/>
      <c r="AE50" s="48">
        <f t="shared" si="4"/>
        <v>1</v>
      </c>
      <c r="AF50" s="45" t="str">
        <f t="shared" si="5"/>
        <v/>
      </c>
    </row>
    <row r="51" spans="1:32" ht="51" x14ac:dyDescent="0.25">
      <c r="A51" s="246"/>
      <c r="B51" s="104" t="s">
        <v>95</v>
      </c>
      <c r="C51" s="41">
        <v>0.08</v>
      </c>
      <c r="D51" s="41">
        <v>0.09</v>
      </c>
      <c r="E51" s="41">
        <v>0.08</v>
      </c>
      <c r="F51" s="41">
        <v>0.09</v>
      </c>
      <c r="G51" s="42"/>
      <c r="H51" s="42"/>
      <c r="I51" s="42"/>
      <c r="J51" s="42"/>
      <c r="K51" s="42"/>
      <c r="L51" s="41"/>
      <c r="M51" s="42"/>
      <c r="N51" s="42"/>
      <c r="O51" s="43">
        <f t="shared" si="2"/>
        <v>0.33999999999999997</v>
      </c>
      <c r="P51" s="49"/>
      <c r="Q51" s="41">
        <v>0.08</v>
      </c>
      <c r="R51" s="42">
        <v>0.09</v>
      </c>
      <c r="S51" s="42">
        <v>0.08</v>
      </c>
      <c r="T51" s="41">
        <v>0.09</v>
      </c>
      <c r="U51" s="42"/>
      <c r="V51" s="42"/>
      <c r="W51" s="42"/>
      <c r="X51" s="42"/>
      <c r="Y51" s="42"/>
      <c r="Z51" s="41"/>
      <c r="AA51" s="42"/>
      <c r="AB51" s="42"/>
      <c r="AC51" s="43">
        <f t="shared" si="3"/>
        <v>0.33999999999999997</v>
      </c>
      <c r="AD51" s="49"/>
      <c r="AE51" s="48">
        <f t="shared" si="4"/>
        <v>1</v>
      </c>
      <c r="AF51" s="45" t="str">
        <f t="shared" si="5"/>
        <v/>
      </c>
    </row>
    <row r="52" spans="1:32" ht="38.25" x14ac:dyDescent="0.25">
      <c r="A52" s="246"/>
      <c r="B52" s="104" t="s">
        <v>68</v>
      </c>
      <c r="C52" s="41">
        <v>0.08</v>
      </c>
      <c r="D52" s="41">
        <v>0.09</v>
      </c>
      <c r="E52" s="41">
        <v>0.08</v>
      </c>
      <c r="F52" s="41">
        <v>0.09</v>
      </c>
      <c r="G52" s="42"/>
      <c r="H52" s="42"/>
      <c r="I52" s="42"/>
      <c r="J52" s="42"/>
      <c r="K52" s="42"/>
      <c r="L52" s="41"/>
      <c r="M52" s="42"/>
      <c r="N52" s="42"/>
      <c r="O52" s="43">
        <f t="shared" si="2"/>
        <v>0.33999999999999997</v>
      </c>
      <c r="P52" s="49"/>
      <c r="Q52" s="41">
        <v>0.08</v>
      </c>
      <c r="R52" s="42">
        <v>0.09</v>
      </c>
      <c r="S52" s="42">
        <v>0.08</v>
      </c>
      <c r="T52" s="41">
        <v>0.09</v>
      </c>
      <c r="U52" s="42"/>
      <c r="V52" s="42"/>
      <c r="W52" s="42"/>
      <c r="X52" s="42"/>
      <c r="Y52" s="42"/>
      <c r="Z52" s="41"/>
      <c r="AA52" s="42"/>
      <c r="AB52" s="42"/>
      <c r="AC52" s="43">
        <f t="shared" si="3"/>
        <v>0.33999999999999997</v>
      </c>
      <c r="AD52" s="49"/>
      <c r="AE52" s="48">
        <f t="shared" si="4"/>
        <v>1</v>
      </c>
      <c r="AF52" s="45" t="str">
        <f t="shared" si="5"/>
        <v/>
      </c>
    </row>
    <row r="53" spans="1:32" x14ac:dyDescent="0.25">
      <c r="A53" s="245" t="s">
        <v>12</v>
      </c>
      <c r="B53" s="59" t="s">
        <v>13</v>
      </c>
      <c r="C53" s="41">
        <v>0.09</v>
      </c>
      <c r="D53" s="41">
        <v>0.1</v>
      </c>
      <c r="E53" s="41">
        <v>0.09</v>
      </c>
      <c r="F53" s="41">
        <v>0.09</v>
      </c>
      <c r="G53" s="42"/>
      <c r="H53" s="42"/>
      <c r="I53" s="42"/>
      <c r="J53" s="42"/>
      <c r="K53" s="42"/>
      <c r="L53" s="41"/>
      <c r="M53" s="42"/>
      <c r="N53" s="42"/>
      <c r="O53" s="43">
        <f t="shared" si="2"/>
        <v>0.37</v>
      </c>
      <c r="P53" s="49"/>
      <c r="Q53" s="41">
        <v>0.09</v>
      </c>
      <c r="R53" s="42">
        <v>0.1</v>
      </c>
      <c r="S53" s="42">
        <v>0.09</v>
      </c>
      <c r="T53" s="41">
        <v>0.09</v>
      </c>
      <c r="U53" s="42"/>
      <c r="V53" s="42"/>
      <c r="W53" s="42"/>
      <c r="X53" s="42"/>
      <c r="Y53" s="42"/>
      <c r="Z53" s="41"/>
      <c r="AA53" s="42"/>
      <c r="AB53" s="42"/>
      <c r="AC53" s="43">
        <f t="shared" si="3"/>
        <v>0.37</v>
      </c>
      <c r="AD53" s="49"/>
      <c r="AE53" s="48">
        <f t="shared" si="4"/>
        <v>1</v>
      </c>
      <c r="AF53" s="45" t="str">
        <f t="shared" si="5"/>
        <v/>
      </c>
    </row>
    <row r="54" spans="1:32" ht="51" x14ac:dyDescent="0.25">
      <c r="A54" s="246"/>
      <c r="B54" s="103" t="s">
        <v>173</v>
      </c>
      <c r="C54" s="41">
        <v>0.11</v>
      </c>
      <c r="D54" s="41">
        <v>0.11</v>
      </c>
      <c r="E54" s="41">
        <v>0.11</v>
      </c>
      <c r="F54" s="41">
        <v>0.11</v>
      </c>
      <c r="G54" s="42"/>
      <c r="H54" s="42"/>
      <c r="I54" s="42"/>
      <c r="J54" s="42"/>
      <c r="K54" s="42"/>
      <c r="L54" s="41"/>
      <c r="M54" s="42"/>
      <c r="N54" s="42"/>
      <c r="O54" s="43">
        <f t="shared" si="2"/>
        <v>0.44</v>
      </c>
      <c r="P54" s="49"/>
      <c r="Q54" s="41">
        <v>0.11</v>
      </c>
      <c r="R54" s="42">
        <v>0.11</v>
      </c>
      <c r="S54" s="42">
        <v>0.11</v>
      </c>
      <c r="T54" s="41">
        <v>0.11</v>
      </c>
      <c r="U54" s="42"/>
      <c r="V54" s="42"/>
      <c r="W54" s="42"/>
      <c r="X54" s="42"/>
      <c r="Y54" s="42"/>
      <c r="Z54" s="41"/>
      <c r="AA54" s="42"/>
      <c r="AB54" s="42"/>
      <c r="AC54" s="43">
        <f t="shared" si="3"/>
        <v>0.44</v>
      </c>
      <c r="AD54" s="49"/>
      <c r="AE54" s="48">
        <f t="shared" si="4"/>
        <v>1</v>
      </c>
      <c r="AF54" s="45" t="str">
        <f t="shared" si="5"/>
        <v/>
      </c>
    </row>
    <row r="55" spans="1:32" ht="63.75" x14ac:dyDescent="0.25">
      <c r="A55" s="246"/>
      <c r="B55" s="99" t="s">
        <v>174</v>
      </c>
      <c r="C55" s="41">
        <v>0.08</v>
      </c>
      <c r="D55" s="41">
        <v>0.09</v>
      </c>
      <c r="E55" s="41">
        <v>0.08</v>
      </c>
      <c r="F55" s="41">
        <v>0.09</v>
      </c>
      <c r="G55" s="42"/>
      <c r="H55" s="42"/>
      <c r="I55" s="42"/>
      <c r="J55" s="42"/>
      <c r="K55" s="42"/>
      <c r="L55" s="41"/>
      <c r="M55" s="42"/>
      <c r="N55" s="42"/>
      <c r="O55" s="43">
        <f t="shared" si="2"/>
        <v>0.33999999999999997</v>
      </c>
      <c r="P55" s="49"/>
      <c r="Q55" s="41">
        <v>0.08</v>
      </c>
      <c r="R55" s="42">
        <v>0.09</v>
      </c>
      <c r="S55" s="42">
        <v>0.08</v>
      </c>
      <c r="T55" s="41">
        <v>0.09</v>
      </c>
      <c r="U55" s="42"/>
      <c r="V55" s="42"/>
      <c r="W55" s="42"/>
      <c r="X55" s="42"/>
      <c r="Y55" s="42"/>
      <c r="Z55" s="41"/>
      <c r="AA55" s="42"/>
      <c r="AB55" s="42"/>
      <c r="AC55" s="43">
        <f t="shared" si="3"/>
        <v>0.33999999999999997</v>
      </c>
      <c r="AD55" s="49"/>
      <c r="AE55" s="48">
        <f t="shared" si="4"/>
        <v>1</v>
      </c>
      <c r="AF55" s="45" t="str">
        <f t="shared" si="5"/>
        <v/>
      </c>
    </row>
    <row r="56" spans="1:32" ht="25.5" x14ac:dyDescent="0.25">
      <c r="A56" s="246"/>
      <c r="B56" s="93" t="s">
        <v>175</v>
      </c>
      <c r="C56" s="41">
        <v>0.08</v>
      </c>
      <c r="D56" s="41">
        <v>0.09</v>
      </c>
      <c r="E56" s="41">
        <v>0.08</v>
      </c>
      <c r="F56" s="41">
        <v>0.09</v>
      </c>
      <c r="G56" s="42"/>
      <c r="H56" s="42"/>
      <c r="I56" s="42"/>
      <c r="J56" s="42"/>
      <c r="K56" s="42"/>
      <c r="L56" s="41"/>
      <c r="M56" s="42"/>
      <c r="N56" s="42"/>
      <c r="O56" s="43">
        <f t="shared" si="2"/>
        <v>0.33999999999999997</v>
      </c>
      <c r="P56" s="49"/>
      <c r="Q56" s="41">
        <v>0.08</v>
      </c>
      <c r="R56" s="42">
        <v>0.09</v>
      </c>
      <c r="S56" s="42">
        <v>0.08</v>
      </c>
      <c r="T56" s="41">
        <v>0.09</v>
      </c>
      <c r="U56" s="42"/>
      <c r="V56" s="42"/>
      <c r="W56" s="42"/>
      <c r="X56" s="42"/>
      <c r="Y56" s="42"/>
      <c r="Z56" s="41"/>
      <c r="AA56" s="42"/>
      <c r="AB56" s="42"/>
      <c r="AC56" s="43">
        <f t="shared" si="3"/>
        <v>0.33999999999999997</v>
      </c>
      <c r="AD56" s="49"/>
      <c r="AE56" s="48">
        <f t="shared" si="4"/>
        <v>1</v>
      </c>
      <c r="AF56" s="45" t="str">
        <f t="shared" si="5"/>
        <v/>
      </c>
    </row>
    <row r="57" spans="1:32" ht="51" x14ac:dyDescent="0.25">
      <c r="A57" s="245" t="s">
        <v>14</v>
      </c>
      <c r="B57" s="64" t="s">
        <v>176</v>
      </c>
      <c r="C57" s="41">
        <v>0</v>
      </c>
      <c r="D57" s="41">
        <v>0</v>
      </c>
      <c r="E57" s="41">
        <v>0</v>
      </c>
      <c r="F57" s="41">
        <v>0</v>
      </c>
      <c r="G57" s="42"/>
      <c r="H57" s="42"/>
      <c r="I57" s="42"/>
      <c r="J57" s="42"/>
      <c r="K57" s="42"/>
      <c r="L57" s="41"/>
      <c r="M57" s="42"/>
      <c r="N57" s="42"/>
      <c r="O57" s="43">
        <f t="shared" si="2"/>
        <v>0</v>
      </c>
      <c r="P57" s="49"/>
      <c r="Q57" s="41">
        <v>0</v>
      </c>
      <c r="R57" s="42">
        <v>0</v>
      </c>
      <c r="S57" s="42">
        <v>0</v>
      </c>
      <c r="T57" s="41">
        <v>0</v>
      </c>
      <c r="U57" s="42"/>
      <c r="V57" s="42"/>
      <c r="W57" s="42"/>
      <c r="X57" s="42"/>
      <c r="Y57" s="42"/>
      <c r="Z57" s="41"/>
      <c r="AA57" s="42"/>
      <c r="AB57" s="42"/>
      <c r="AC57" s="43">
        <f t="shared" si="3"/>
        <v>0</v>
      </c>
      <c r="AD57" s="49"/>
      <c r="AE57" s="48" t="str">
        <f t="shared" si="4"/>
        <v/>
      </c>
      <c r="AF57" s="45" t="e">
        <f t="shared" si="5"/>
        <v>#VALUE!</v>
      </c>
    </row>
    <row r="58" spans="1:32" ht="51" x14ac:dyDescent="0.25">
      <c r="A58" s="246"/>
      <c r="B58" s="95" t="s">
        <v>177</v>
      </c>
      <c r="C58" s="41">
        <v>0</v>
      </c>
      <c r="D58" s="41" t="s">
        <v>283</v>
      </c>
      <c r="E58" s="41" t="s">
        <v>283</v>
      </c>
      <c r="F58" s="41" t="s">
        <v>283</v>
      </c>
      <c r="G58" s="42"/>
      <c r="H58" s="42"/>
      <c r="I58" s="42"/>
      <c r="J58" s="42"/>
      <c r="K58" s="42"/>
      <c r="L58" s="41"/>
      <c r="M58" s="42"/>
      <c r="N58" s="42"/>
      <c r="O58" s="43">
        <f t="shared" si="2"/>
        <v>0</v>
      </c>
      <c r="P58" s="49"/>
      <c r="Q58" s="41">
        <v>0</v>
      </c>
      <c r="R58" s="42">
        <v>0</v>
      </c>
      <c r="S58" s="42">
        <v>0</v>
      </c>
      <c r="T58" s="41" t="s">
        <v>283</v>
      </c>
      <c r="U58" s="42"/>
      <c r="V58" s="42"/>
      <c r="W58" s="42"/>
      <c r="X58" s="42"/>
      <c r="Y58" s="42"/>
      <c r="Z58" s="41"/>
      <c r="AA58" s="42"/>
      <c r="AB58" s="42"/>
      <c r="AC58" s="43">
        <f t="shared" si="3"/>
        <v>0</v>
      </c>
      <c r="AD58" s="49"/>
      <c r="AE58" s="48" t="str">
        <f t="shared" si="4"/>
        <v/>
      </c>
      <c r="AF58" s="45" t="e">
        <f t="shared" si="5"/>
        <v>#VALUE!</v>
      </c>
    </row>
    <row r="59" spans="1:32" ht="38.25" x14ac:dyDescent="0.25">
      <c r="A59" s="246"/>
      <c r="B59" s="95" t="s">
        <v>178</v>
      </c>
      <c r="C59" s="41">
        <v>0</v>
      </c>
      <c r="D59" s="41">
        <v>0</v>
      </c>
      <c r="E59" s="41">
        <v>0</v>
      </c>
      <c r="F59" s="41">
        <v>0</v>
      </c>
      <c r="G59" s="42"/>
      <c r="H59" s="42"/>
      <c r="I59" s="42"/>
      <c r="J59" s="42"/>
      <c r="K59" s="42"/>
      <c r="L59" s="41"/>
      <c r="M59" s="42"/>
      <c r="N59" s="42"/>
      <c r="O59" s="43">
        <f t="shared" si="2"/>
        <v>0</v>
      </c>
      <c r="P59" s="49"/>
      <c r="Q59" s="41">
        <v>0</v>
      </c>
      <c r="R59" s="42">
        <v>0</v>
      </c>
      <c r="S59" s="42">
        <v>0</v>
      </c>
      <c r="T59" s="41">
        <v>0</v>
      </c>
      <c r="U59" s="42"/>
      <c r="V59" s="42"/>
      <c r="W59" s="42"/>
      <c r="X59" s="42"/>
      <c r="Y59" s="42"/>
      <c r="Z59" s="41"/>
      <c r="AA59" s="42"/>
      <c r="AB59" s="42"/>
      <c r="AC59" s="43">
        <f t="shared" si="3"/>
        <v>0</v>
      </c>
      <c r="AD59" s="49"/>
      <c r="AE59" s="48" t="str">
        <f t="shared" si="4"/>
        <v/>
      </c>
      <c r="AF59" s="45" t="e">
        <f t="shared" si="5"/>
        <v>#VALUE!</v>
      </c>
    </row>
    <row r="60" spans="1:32" ht="38.25" x14ac:dyDescent="0.25">
      <c r="A60" s="246"/>
      <c r="B60" s="95" t="s">
        <v>97</v>
      </c>
      <c r="C60" s="41">
        <v>0</v>
      </c>
      <c r="D60" s="41">
        <v>0</v>
      </c>
      <c r="E60" s="41">
        <v>0</v>
      </c>
      <c r="F60" s="41">
        <v>0</v>
      </c>
      <c r="G60" s="42"/>
      <c r="H60" s="42"/>
      <c r="I60" s="42"/>
      <c r="J60" s="42"/>
      <c r="K60" s="42"/>
      <c r="L60" s="41"/>
      <c r="M60" s="42"/>
      <c r="N60" s="42"/>
      <c r="O60" s="43">
        <f t="shared" si="2"/>
        <v>0</v>
      </c>
      <c r="P60" s="49"/>
      <c r="Q60" s="41">
        <v>0</v>
      </c>
      <c r="R60" s="42">
        <v>0</v>
      </c>
      <c r="S60" s="42">
        <v>0</v>
      </c>
      <c r="T60" s="41">
        <v>0</v>
      </c>
      <c r="U60" s="42"/>
      <c r="V60" s="42"/>
      <c r="W60" s="42"/>
      <c r="X60" s="42"/>
      <c r="Y60" s="42"/>
      <c r="Z60" s="41"/>
      <c r="AA60" s="42"/>
      <c r="AB60" s="42"/>
      <c r="AC60" s="43">
        <f t="shared" si="3"/>
        <v>0</v>
      </c>
      <c r="AD60" s="49"/>
      <c r="AE60" s="48" t="str">
        <f t="shared" si="4"/>
        <v/>
      </c>
      <c r="AF60" s="45" t="e">
        <f t="shared" si="5"/>
        <v>#VALUE!</v>
      </c>
    </row>
    <row r="61" spans="1:32" ht="51" x14ac:dyDescent="0.25">
      <c r="A61" s="246"/>
      <c r="B61" s="94" t="s">
        <v>179</v>
      </c>
      <c r="C61" s="41">
        <v>0</v>
      </c>
      <c r="D61" s="41">
        <v>0</v>
      </c>
      <c r="E61" s="41">
        <v>0</v>
      </c>
      <c r="F61" s="41">
        <v>0</v>
      </c>
      <c r="G61" s="42"/>
      <c r="H61" s="42"/>
      <c r="I61" s="42"/>
      <c r="J61" s="42"/>
      <c r="K61" s="42"/>
      <c r="L61" s="41"/>
      <c r="M61" s="42"/>
      <c r="N61" s="42"/>
      <c r="O61" s="43">
        <f t="shared" si="2"/>
        <v>0</v>
      </c>
      <c r="P61" s="49"/>
      <c r="Q61" s="41">
        <v>0</v>
      </c>
      <c r="R61" s="42">
        <v>0</v>
      </c>
      <c r="S61" s="42">
        <v>0</v>
      </c>
      <c r="T61" s="41">
        <v>0</v>
      </c>
      <c r="U61" s="42"/>
      <c r="V61" s="42"/>
      <c r="W61" s="42"/>
      <c r="X61" s="42"/>
      <c r="Y61" s="42"/>
      <c r="Z61" s="41"/>
      <c r="AA61" s="42"/>
      <c r="AB61" s="42"/>
      <c r="AC61" s="43">
        <f t="shared" si="3"/>
        <v>0</v>
      </c>
      <c r="AD61" s="49"/>
      <c r="AE61" s="48" t="str">
        <f t="shared" si="4"/>
        <v/>
      </c>
      <c r="AF61" s="45" t="e">
        <f t="shared" si="5"/>
        <v>#VALUE!</v>
      </c>
    </row>
    <row r="62" spans="1:32" ht="51" x14ac:dyDescent="0.25">
      <c r="A62" s="348" t="s">
        <v>15</v>
      </c>
      <c r="B62" s="65" t="s">
        <v>181</v>
      </c>
      <c r="C62" s="41">
        <v>0.05</v>
      </c>
      <c r="D62" s="41">
        <v>0.05</v>
      </c>
      <c r="E62" s="41">
        <v>0.13</v>
      </c>
      <c r="F62" s="41">
        <v>0.02</v>
      </c>
      <c r="G62" s="42"/>
      <c r="H62" s="42"/>
      <c r="I62" s="42"/>
      <c r="J62" s="42"/>
      <c r="K62" s="42"/>
      <c r="L62" s="41"/>
      <c r="M62" s="42"/>
      <c r="N62" s="42"/>
      <c r="O62" s="43">
        <f t="shared" si="2"/>
        <v>0.25</v>
      </c>
      <c r="P62" s="49"/>
      <c r="Q62" s="41">
        <v>0.05</v>
      </c>
      <c r="R62" s="42">
        <v>0.05</v>
      </c>
      <c r="S62" s="42">
        <v>0.13</v>
      </c>
      <c r="T62" s="41">
        <v>0.02</v>
      </c>
      <c r="U62" s="42"/>
      <c r="V62" s="42"/>
      <c r="W62" s="42"/>
      <c r="X62" s="42"/>
      <c r="Y62" s="42"/>
      <c r="Z62" s="41"/>
      <c r="AA62" s="42"/>
      <c r="AB62" s="42"/>
      <c r="AC62" s="43">
        <f t="shared" si="3"/>
        <v>0.25</v>
      </c>
      <c r="AD62" s="49"/>
      <c r="AE62" s="48">
        <f t="shared" si="4"/>
        <v>1</v>
      </c>
      <c r="AF62" s="45" t="str">
        <f t="shared" si="5"/>
        <v/>
      </c>
    </row>
    <row r="63" spans="1:32" ht="38.25" x14ac:dyDescent="0.25">
      <c r="A63" s="349"/>
      <c r="B63" s="95" t="s">
        <v>182</v>
      </c>
      <c r="C63" s="41">
        <v>0.3</v>
      </c>
      <c r="D63" s="41">
        <v>0.3</v>
      </c>
      <c r="E63" s="41">
        <v>0.4</v>
      </c>
      <c r="F63" s="41" t="s">
        <v>349</v>
      </c>
      <c r="G63" s="42"/>
      <c r="H63" s="42"/>
      <c r="I63" s="42"/>
      <c r="J63" s="42"/>
      <c r="K63" s="42"/>
      <c r="L63" s="41"/>
      <c r="M63" s="42"/>
      <c r="N63" s="42"/>
      <c r="O63" s="43">
        <f t="shared" si="2"/>
        <v>1</v>
      </c>
      <c r="P63" s="49"/>
      <c r="Q63" s="41">
        <v>0.3</v>
      </c>
      <c r="R63" s="42">
        <v>0.3</v>
      </c>
      <c r="S63" s="42">
        <v>0.4</v>
      </c>
      <c r="T63" s="41" t="s">
        <v>349</v>
      </c>
      <c r="U63" s="42"/>
      <c r="V63" s="42"/>
      <c r="W63" s="42"/>
      <c r="X63" s="42"/>
      <c r="Y63" s="42"/>
      <c r="Z63" s="41"/>
      <c r="AA63" s="42"/>
      <c r="AB63" s="42"/>
      <c r="AC63" s="43">
        <f t="shared" si="3"/>
        <v>1</v>
      </c>
      <c r="AD63" s="49"/>
      <c r="AE63" s="48">
        <f t="shared" si="4"/>
        <v>1</v>
      </c>
      <c r="AF63" s="45" t="str">
        <f t="shared" si="5"/>
        <v/>
      </c>
    </row>
    <row r="64" spans="1:32" ht="25.5" x14ac:dyDescent="0.25">
      <c r="A64" s="349"/>
      <c r="B64" s="105" t="s">
        <v>183</v>
      </c>
      <c r="C64" s="41">
        <v>0</v>
      </c>
      <c r="D64" s="41">
        <v>0</v>
      </c>
      <c r="E64" s="41">
        <v>0.18</v>
      </c>
      <c r="F64" s="41">
        <v>7.0000000000000007E-2</v>
      </c>
      <c r="G64" s="42"/>
      <c r="H64" s="42"/>
      <c r="I64" s="42"/>
      <c r="J64" s="42"/>
      <c r="K64" s="42"/>
      <c r="L64" s="41"/>
      <c r="M64" s="42"/>
      <c r="N64" s="42"/>
      <c r="O64" s="43">
        <f t="shared" si="2"/>
        <v>0.25</v>
      </c>
      <c r="P64" s="49"/>
      <c r="Q64" s="41">
        <v>0</v>
      </c>
      <c r="R64" s="42">
        <v>0</v>
      </c>
      <c r="S64" s="42">
        <v>0.18</v>
      </c>
      <c r="T64" s="41">
        <v>7.0000000000000007E-2</v>
      </c>
      <c r="U64" s="42"/>
      <c r="V64" s="42"/>
      <c r="W64" s="42"/>
      <c r="X64" s="42"/>
      <c r="Y64" s="42"/>
      <c r="Z64" s="41"/>
      <c r="AA64" s="42"/>
      <c r="AB64" s="42"/>
      <c r="AC64" s="43">
        <f t="shared" si="3"/>
        <v>0.25</v>
      </c>
      <c r="AD64" s="49"/>
      <c r="AE64" s="48">
        <f t="shared" si="4"/>
        <v>1</v>
      </c>
      <c r="AF64" s="45" t="str">
        <f t="shared" si="5"/>
        <v/>
      </c>
    </row>
    <row r="65" spans="1:32" ht="25.5" x14ac:dyDescent="0.25">
      <c r="A65" s="349"/>
      <c r="B65" s="95" t="s">
        <v>184</v>
      </c>
      <c r="C65" s="41">
        <v>0</v>
      </c>
      <c r="D65" s="41">
        <v>0</v>
      </c>
      <c r="E65" s="41">
        <v>0.18</v>
      </c>
      <c r="F65" s="41">
        <v>7.0000000000000007E-2</v>
      </c>
      <c r="G65" s="42"/>
      <c r="H65" s="42"/>
      <c r="I65" s="42"/>
      <c r="J65" s="42"/>
      <c r="K65" s="42"/>
      <c r="L65" s="41"/>
      <c r="M65" s="42"/>
      <c r="N65" s="42"/>
      <c r="O65" s="43">
        <f t="shared" si="2"/>
        <v>0.25</v>
      </c>
      <c r="P65" s="49"/>
      <c r="Q65" s="41">
        <v>0</v>
      </c>
      <c r="R65" s="42">
        <v>0</v>
      </c>
      <c r="S65" s="42">
        <v>0.18</v>
      </c>
      <c r="T65" s="41">
        <v>7.0000000000000007E-2</v>
      </c>
      <c r="U65" s="42"/>
      <c r="V65" s="42"/>
      <c r="W65" s="42"/>
      <c r="X65" s="42"/>
      <c r="Y65" s="42"/>
      <c r="Z65" s="41"/>
      <c r="AA65" s="42"/>
      <c r="AB65" s="42"/>
      <c r="AC65" s="43">
        <f t="shared" si="3"/>
        <v>0.25</v>
      </c>
      <c r="AD65" s="49"/>
      <c r="AE65" s="48">
        <f t="shared" si="4"/>
        <v>1</v>
      </c>
      <c r="AF65" s="45" t="str">
        <f t="shared" si="5"/>
        <v/>
      </c>
    </row>
    <row r="66" spans="1:32" ht="38.25" x14ac:dyDescent="0.25">
      <c r="A66" s="351"/>
      <c r="B66" s="95" t="s">
        <v>185</v>
      </c>
      <c r="C66" s="41">
        <v>0</v>
      </c>
      <c r="D66" s="41" t="s">
        <v>378</v>
      </c>
      <c r="E66" s="41" t="s">
        <v>378</v>
      </c>
      <c r="F66" s="41" t="s">
        <v>378</v>
      </c>
      <c r="G66" s="42"/>
      <c r="H66" s="42"/>
      <c r="I66" s="42"/>
      <c r="J66" s="42"/>
      <c r="K66" s="42"/>
      <c r="L66" s="41"/>
      <c r="M66" s="42"/>
      <c r="N66" s="42"/>
      <c r="O66" s="43">
        <f t="shared" si="2"/>
        <v>0</v>
      </c>
      <c r="P66" s="49"/>
      <c r="Q66" s="41">
        <v>0</v>
      </c>
      <c r="R66" s="42">
        <v>0</v>
      </c>
      <c r="S66" s="42">
        <v>0</v>
      </c>
      <c r="T66" s="41" t="s">
        <v>378</v>
      </c>
      <c r="U66" s="42"/>
      <c r="V66" s="42"/>
      <c r="W66" s="42"/>
      <c r="X66" s="42"/>
      <c r="Y66" s="42"/>
      <c r="Z66" s="41"/>
      <c r="AA66" s="42"/>
      <c r="AB66" s="42"/>
      <c r="AC66" s="43">
        <f t="shared" si="3"/>
        <v>0</v>
      </c>
      <c r="AD66" s="49"/>
      <c r="AE66" s="48" t="str">
        <f t="shared" si="4"/>
        <v/>
      </c>
      <c r="AF66" s="45" t="e">
        <f t="shared" si="5"/>
        <v>#VALUE!</v>
      </c>
    </row>
    <row r="67" spans="1:32" ht="25.5" x14ac:dyDescent="0.25">
      <c r="A67" s="351"/>
      <c r="B67" s="105" t="s">
        <v>186</v>
      </c>
      <c r="C67" s="41">
        <v>0</v>
      </c>
      <c r="D67" s="41" t="s">
        <v>283</v>
      </c>
      <c r="E67" s="41" t="s">
        <v>283</v>
      </c>
      <c r="F67" s="41" t="s">
        <v>283</v>
      </c>
      <c r="G67" s="42"/>
      <c r="H67" s="42"/>
      <c r="I67" s="42"/>
      <c r="J67" s="42"/>
      <c r="K67" s="42"/>
      <c r="L67" s="41"/>
      <c r="M67" s="42"/>
      <c r="N67" s="42"/>
      <c r="O67" s="43">
        <f t="shared" si="2"/>
        <v>0</v>
      </c>
      <c r="P67" s="49"/>
      <c r="Q67" s="41">
        <v>0</v>
      </c>
      <c r="R67" s="42">
        <v>0</v>
      </c>
      <c r="S67" s="42">
        <v>0</v>
      </c>
      <c r="T67" s="41" t="s">
        <v>283</v>
      </c>
      <c r="U67" s="42"/>
      <c r="V67" s="42"/>
      <c r="W67" s="42"/>
      <c r="X67" s="42"/>
      <c r="Y67" s="42"/>
      <c r="Z67" s="41"/>
      <c r="AA67" s="42"/>
      <c r="AB67" s="42"/>
      <c r="AC67" s="43">
        <f t="shared" si="3"/>
        <v>0</v>
      </c>
      <c r="AD67" s="49"/>
      <c r="AE67" s="48" t="str">
        <f t="shared" si="4"/>
        <v/>
      </c>
      <c r="AF67" s="45" t="e">
        <f t="shared" si="5"/>
        <v>#VALUE!</v>
      </c>
    </row>
    <row r="68" spans="1:32" ht="25.5" x14ac:dyDescent="0.25">
      <c r="A68" s="205"/>
      <c r="B68" s="105" t="s">
        <v>187</v>
      </c>
      <c r="C68" s="41">
        <v>0</v>
      </c>
      <c r="D68" s="41" t="s">
        <v>283</v>
      </c>
      <c r="E68" s="41" t="s">
        <v>283</v>
      </c>
      <c r="F68" s="41" t="s">
        <v>283</v>
      </c>
      <c r="G68" s="42"/>
      <c r="H68" s="42"/>
      <c r="I68" s="42"/>
      <c r="J68" s="42"/>
      <c r="K68" s="42"/>
      <c r="L68" s="41"/>
      <c r="M68" s="42"/>
      <c r="N68" s="42"/>
      <c r="O68" s="43">
        <f t="shared" si="2"/>
        <v>0</v>
      </c>
      <c r="P68" s="49"/>
      <c r="Q68" s="41">
        <v>0</v>
      </c>
      <c r="R68" s="42">
        <v>0</v>
      </c>
      <c r="S68" s="42">
        <v>0</v>
      </c>
      <c r="T68" s="41" t="s">
        <v>283</v>
      </c>
      <c r="U68" s="42"/>
      <c r="V68" s="42"/>
      <c r="W68" s="42"/>
      <c r="X68" s="42"/>
      <c r="Y68" s="42"/>
      <c r="Z68" s="41"/>
      <c r="AA68" s="42"/>
      <c r="AB68" s="42"/>
      <c r="AC68" s="43">
        <f t="shared" si="3"/>
        <v>0</v>
      </c>
      <c r="AD68" s="49"/>
      <c r="AE68" s="48" t="str">
        <f t="shared" si="4"/>
        <v/>
      </c>
      <c r="AF68" s="45" t="e">
        <f t="shared" si="5"/>
        <v>#VALUE!</v>
      </c>
    </row>
    <row r="69" spans="1:32" ht="25.5" x14ac:dyDescent="0.25">
      <c r="A69" s="245" t="s">
        <v>16</v>
      </c>
      <c r="B69" s="59" t="s">
        <v>98</v>
      </c>
      <c r="C69" s="41">
        <v>0.08</v>
      </c>
      <c r="D69" s="41">
        <v>0.09</v>
      </c>
      <c r="E69" s="41">
        <v>0.08</v>
      </c>
      <c r="F69" s="41">
        <v>0.08</v>
      </c>
      <c r="G69" s="42"/>
      <c r="H69" s="42"/>
      <c r="I69" s="42"/>
      <c r="J69" s="42"/>
      <c r="K69" s="42"/>
      <c r="L69" s="41"/>
      <c r="M69" s="42"/>
      <c r="N69" s="42"/>
      <c r="O69" s="43">
        <f t="shared" si="2"/>
        <v>0.33</v>
      </c>
      <c r="P69" s="49"/>
      <c r="Q69" s="41">
        <v>0.08</v>
      </c>
      <c r="R69" s="42">
        <v>0.09</v>
      </c>
      <c r="S69" s="42">
        <v>0.08</v>
      </c>
      <c r="T69" s="41">
        <v>0.08</v>
      </c>
      <c r="U69" s="42"/>
      <c r="V69" s="42"/>
      <c r="W69" s="42"/>
      <c r="X69" s="42"/>
      <c r="Y69" s="42"/>
      <c r="Z69" s="41"/>
      <c r="AA69" s="42"/>
      <c r="AB69" s="42"/>
      <c r="AC69" s="43">
        <f t="shared" si="3"/>
        <v>0.33</v>
      </c>
      <c r="AD69" s="49"/>
      <c r="AE69" s="48">
        <f t="shared" si="4"/>
        <v>1</v>
      </c>
      <c r="AF69" s="45" t="str">
        <f t="shared" si="5"/>
        <v/>
      </c>
    </row>
    <row r="70" spans="1:32" ht="38.25" x14ac:dyDescent="0.25">
      <c r="A70" s="246"/>
      <c r="B70" s="106" t="s">
        <v>188</v>
      </c>
      <c r="C70" s="41">
        <v>0.25</v>
      </c>
      <c r="D70" s="41">
        <v>0.25</v>
      </c>
      <c r="E70" s="41">
        <v>0.25</v>
      </c>
      <c r="F70" s="41">
        <v>0.25</v>
      </c>
      <c r="G70" s="42"/>
      <c r="H70" s="42"/>
      <c r="I70" s="42"/>
      <c r="J70" s="42"/>
      <c r="K70" s="42"/>
      <c r="L70" s="41"/>
      <c r="M70" s="42"/>
      <c r="N70" s="42"/>
      <c r="O70" s="43">
        <f t="shared" si="2"/>
        <v>1</v>
      </c>
      <c r="P70" s="49"/>
      <c r="Q70" s="41">
        <v>0.25</v>
      </c>
      <c r="R70" s="42">
        <v>0.25</v>
      </c>
      <c r="S70" s="42">
        <v>0.25</v>
      </c>
      <c r="T70" s="41">
        <v>0.25</v>
      </c>
      <c r="U70" s="42"/>
      <c r="V70" s="42"/>
      <c r="W70" s="42"/>
      <c r="X70" s="42"/>
      <c r="Y70" s="42"/>
      <c r="Z70" s="41"/>
      <c r="AA70" s="42"/>
      <c r="AB70" s="42"/>
      <c r="AC70" s="43">
        <f t="shared" si="3"/>
        <v>1</v>
      </c>
      <c r="AD70" s="49"/>
      <c r="AE70" s="48">
        <f t="shared" si="4"/>
        <v>1</v>
      </c>
      <c r="AF70" s="45" t="str">
        <f t="shared" si="5"/>
        <v/>
      </c>
    </row>
    <row r="71" spans="1:32" ht="25.5" x14ac:dyDescent="0.25">
      <c r="A71" s="246"/>
      <c r="B71" s="95" t="s">
        <v>99</v>
      </c>
      <c r="C71" s="41">
        <v>0</v>
      </c>
      <c r="D71" s="41" t="s">
        <v>379</v>
      </c>
      <c r="E71" s="41" t="s">
        <v>379</v>
      </c>
      <c r="F71" s="41" t="s">
        <v>379</v>
      </c>
      <c r="G71" s="42"/>
      <c r="H71" s="42"/>
      <c r="I71" s="42"/>
      <c r="J71" s="42"/>
      <c r="K71" s="42"/>
      <c r="L71" s="41"/>
      <c r="M71" s="42"/>
      <c r="N71" s="42"/>
      <c r="O71" s="43">
        <f t="shared" si="2"/>
        <v>0</v>
      </c>
      <c r="P71" s="49"/>
      <c r="Q71" s="41">
        <v>0</v>
      </c>
      <c r="R71" s="42">
        <v>0</v>
      </c>
      <c r="S71" s="42">
        <v>0</v>
      </c>
      <c r="T71" s="41" t="s">
        <v>379</v>
      </c>
      <c r="U71" s="42"/>
      <c r="V71" s="42"/>
      <c r="W71" s="42"/>
      <c r="X71" s="42"/>
      <c r="Y71" s="42"/>
      <c r="Z71" s="41"/>
      <c r="AA71" s="42"/>
      <c r="AB71" s="42"/>
      <c r="AC71" s="43">
        <f t="shared" si="3"/>
        <v>0</v>
      </c>
      <c r="AD71" s="49"/>
      <c r="AE71" s="48" t="str">
        <f t="shared" si="4"/>
        <v/>
      </c>
      <c r="AF71" s="45" t="e">
        <f t="shared" si="5"/>
        <v>#VALUE!</v>
      </c>
    </row>
    <row r="72" spans="1:32" ht="25.5" x14ac:dyDescent="0.25">
      <c r="A72" s="246"/>
      <c r="B72" s="95" t="s">
        <v>189</v>
      </c>
      <c r="C72" s="41">
        <v>0</v>
      </c>
      <c r="D72" s="41">
        <v>0</v>
      </c>
      <c r="E72" s="41">
        <v>0</v>
      </c>
      <c r="F72" s="41">
        <v>0</v>
      </c>
      <c r="G72" s="42"/>
      <c r="H72" s="42"/>
      <c r="I72" s="42"/>
      <c r="J72" s="42"/>
      <c r="K72" s="42"/>
      <c r="L72" s="41"/>
      <c r="M72" s="42"/>
      <c r="N72" s="42"/>
      <c r="O72" s="43">
        <f t="shared" si="2"/>
        <v>0</v>
      </c>
      <c r="P72" s="49"/>
      <c r="Q72" s="41">
        <v>0</v>
      </c>
      <c r="R72" s="42">
        <v>0</v>
      </c>
      <c r="S72" s="42">
        <v>0</v>
      </c>
      <c r="T72" s="41">
        <v>0</v>
      </c>
      <c r="U72" s="42"/>
      <c r="V72" s="42"/>
      <c r="W72" s="42"/>
      <c r="X72" s="42"/>
      <c r="Y72" s="42"/>
      <c r="Z72" s="41"/>
      <c r="AA72" s="42"/>
      <c r="AB72" s="42"/>
      <c r="AC72" s="43">
        <f t="shared" si="3"/>
        <v>0</v>
      </c>
      <c r="AD72" s="49"/>
      <c r="AE72" s="48" t="str">
        <f t="shared" si="4"/>
        <v/>
      </c>
      <c r="AF72" s="45" t="e">
        <f t="shared" si="5"/>
        <v>#VALUE!</v>
      </c>
    </row>
    <row r="73" spans="1:32" ht="63.75" x14ac:dyDescent="0.25">
      <c r="A73" s="245" t="s">
        <v>17</v>
      </c>
      <c r="B73" s="64" t="s">
        <v>190</v>
      </c>
      <c r="C73" s="41">
        <v>0.2</v>
      </c>
      <c r="D73" s="41">
        <v>0.2</v>
      </c>
      <c r="E73" s="41">
        <v>0.27</v>
      </c>
      <c r="F73" s="41">
        <v>0.08</v>
      </c>
      <c r="G73" s="42"/>
      <c r="H73" s="42"/>
      <c r="I73" s="42"/>
      <c r="J73" s="42"/>
      <c r="K73" s="42"/>
      <c r="L73" s="41"/>
      <c r="M73" s="42"/>
      <c r="N73" s="42"/>
      <c r="O73" s="43">
        <f t="shared" ref="O73:O138" si="6">SUMIFS(C73:N73,$C$7:$N$7,"&gt;="&amp;$C$2,$C$7:$N$7,"&lt;="&amp;$C$3)</f>
        <v>0.75</v>
      </c>
      <c r="P73" s="49"/>
      <c r="Q73" s="41">
        <v>0.2</v>
      </c>
      <c r="R73" s="42">
        <v>0.2</v>
      </c>
      <c r="S73" s="42">
        <v>0.27</v>
      </c>
      <c r="T73" s="41">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x14ac:dyDescent="0.25">
      <c r="A74" s="246"/>
      <c r="B74" s="95" t="s">
        <v>191</v>
      </c>
      <c r="C74" s="41">
        <v>0.3</v>
      </c>
      <c r="D74" s="41">
        <v>0.3</v>
      </c>
      <c r="E74" s="41">
        <v>0.4</v>
      </c>
      <c r="F74" s="41" t="s">
        <v>349</v>
      </c>
      <c r="G74" s="42"/>
      <c r="H74" s="42"/>
      <c r="I74" s="42"/>
      <c r="J74" s="42"/>
      <c r="K74" s="42"/>
      <c r="L74" s="41"/>
      <c r="M74" s="42"/>
      <c r="N74" s="42"/>
      <c r="O74" s="43">
        <f t="shared" si="6"/>
        <v>1</v>
      </c>
      <c r="P74" s="49"/>
      <c r="Q74" s="41">
        <v>0.3</v>
      </c>
      <c r="R74" s="42">
        <v>0.3</v>
      </c>
      <c r="S74" s="42">
        <v>0.4</v>
      </c>
      <c r="T74" s="41" t="s">
        <v>349</v>
      </c>
      <c r="U74" s="42"/>
      <c r="V74" s="42"/>
      <c r="W74" s="42"/>
      <c r="X74" s="42"/>
      <c r="Y74" s="42"/>
      <c r="Z74" s="41"/>
      <c r="AA74" s="42"/>
      <c r="AB74" s="42"/>
      <c r="AC74" s="43">
        <f t="shared" si="7"/>
        <v>1</v>
      </c>
      <c r="AD74" s="49"/>
      <c r="AE74" s="48">
        <f t="shared" si="8"/>
        <v>1</v>
      </c>
      <c r="AF74" s="45" t="str">
        <f t="shared" si="9"/>
        <v/>
      </c>
    </row>
    <row r="75" spans="1:32" ht="25.5" x14ac:dyDescent="0.25">
      <c r="A75" s="246"/>
      <c r="B75" s="105" t="s">
        <v>186</v>
      </c>
      <c r="C75" s="41">
        <v>0.3</v>
      </c>
      <c r="D75" s="41">
        <v>0.3</v>
      </c>
      <c r="E75" s="41">
        <v>0.4</v>
      </c>
      <c r="F75" s="41">
        <v>0</v>
      </c>
      <c r="G75" s="42"/>
      <c r="H75" s="42"/>
      <c r="I75" s="42"/>
      <c r="J75" s="42"/>
      <c r="K75" s="42"/>
      <c r="L75" s="41"/>
      <c r="M75" s="42"/>
      <c r="N75" s="42"/>
      <c r="O75" s="43">
        <f t="shared" si="6"/>
        <v>1</v>
      </c>
      <c r="P75" s="49"/>
      <c r="Q75" s="41">
        <v>0.3</v>
      </c>
      <c r="R75" s="42">
        <v>0.3</v>
      </c>
      <c r="S75" s="42">
        <v>0.4</v>
      </c>
      <c r="T75" s="41">
        <v>0</v>
      </c>
      <c r="U75" s="42"/>
      <c r="V75" s="42"/>
      <c r="W75" s="42"/>
      <c r="X75" s="42"/>
      <c r="Y75" s="42"/>
      <c r="Z75" s="41"/>
      <c r="AA75" s="42"/>
      <c r="AB75" s="42"/>
      <c r="AC75" s="43">
        <f t="shared" si="7"/>
        <v>1</v>
      </c>
      <c r="AD75" s="49"/>
      <c r="AE75" s="48">
        <f t="shared" si="8"/>
        <v>1</v>
      </c>
      <c r="AF75" s="45" t="str">
        <f t="shared" si="9"/>
        <v/>
      </c>
    </row>
    <row r="76" spans="1:32" ht="38.25" x14ac:dyDescent="0.25">
      <c r="A76" s="246"/>
      <c r="B76" s="95" t="s">
        <v>192</v>
      </c>
      <c r="C76" s="41">
        <v>0</v>
      </c>
      <c r="D76" s="41">
        <v>0</v>
      </c>
      <c r="E76" s="41">
        <v>0</v>
      </c>
      <c r="F76" s="41">
        <v>0.25</v>
      </c>
      <c r="G76" s="42"/>
      <c r="H76" s="42"/>
      <c r="I76" s="42"/>
      <c r="J76" s="42"/>
      <c r="K76" s="42"/>
      <c r="L76" s="41"/>
      <c r="M76" s="42"/>
      <c r="N76" s="42"/>
      <c r="O76" s="43">
        <f t="shared" si="6"/>
        <v>0.25</v>
      </c>
      <c r="P76" s="49"/>
      <c r="Q76" s="41">
        <v>0</v>
      </c>
      <c r="R76" s="42">
        <v>0</v>
      </c>
      <c r="S76" s="42">
        <v>0</v>
      </c>
      <c r="T76" s="41">
        <v>0.25</v>
      </c>
      <c r="U76" s="42"/>
      <c r="V76" s="42"/>
      <c r="W76" s="42"/>
      <c r="X76" s="42"/>
      <c r="Y76" s="42"/>
      <c r="Z76" s="41"/>
      <c r="AA76" s="42"/>
      <c r="AB76" s="42"/>
      <c r="AC76" s="43">
        <f t="shared" si="7"/>
        <v>0.25</v>
      </c>
      <c r="AD76" s="49"/>
      <c r="AE76" s="48">
        <f t="shared" si="8"/>
        <v>1</v>
      </c>
      <c r="AF76" s="45" t="str">
        <f t="shared" si="9"/>
        <v/>
      </c>
    </row>
    <row r="77" spans="1:32" ht="25.5" x14ac:dyDescent="0.25">
      <c r="A77" s="245" t="s">
        <v>18</v>
      </c>
      <c r="B77" s="59" t="s">
        <v>102</v>
      </c>
      <c r="C77" s="41">
        <v>0.05</v>
      </c>
      <c r="D77" s="41">
        <v>0.06</v>
      </c>
      <c r="E77" s="41">
        <v>0.09</v>
      </c>
      <c r="F77" s="41">
        <v>0.09</v>
      </c>
      <c r="G77" s="42"/>
      <c r="H77" s="42"/>
      <c r="I77" s="42"/>
      <c r="J77" s="42"/>
      <c r="K77" s="42"/>
      <c r="L77" s="41"/>
      <c r="M77" s="42"/>
      <c r="N77" s="42"/>
      <c r="O77" s="43">
        <f t="shared" si="6"/>
        <v>0.29000000000000004</v>
      </c>
      <c r="P77" s="49"/>
      <c r="Q77" s="41">
        <v>0.05</v>
      </c>
      <c r="R77" s="42">
        <v>0.06</v>
      </c>
      <c r="S77" s="42">
        <v>0.09</v>
      </c>
      <c r="T77" s="41">
        <v>0.09</v>
      </c>
      <c r="U77" s="42"/>
      <c r="V77" s="42"/>
      <c r="W77" s="42"/>
      <c r="X77" s="42"/>
      <c r="Y77" s="42"/>
      <c r="Z77" s="41"/>
      <c r="AA77" s="42"/>
      <c r="AB77" s="42"/>
      <c r="AC77" s="43">
        <f t="shared" si="7"/>
        <v>0.29000000000000004</v>
      </c>
      <c r="AD77" s="49"/>
      <c r="AE77" s="48">
        <f t="shared" si="8"/>
        <v>1</v>
      </c>
      <c r="AF77" s="45" t="str">
        <f t="shared" si="9"/>
        <v/>
      </c>
    </row>
    <row r="78" spans="1:32" ht="51" x14ac:dyDescent="0.25">
      <c r="A78" s="246"/>
      <c r="B78" s="107" t="s">
        <v>193</v>
      </c>
      <c r="C78" s="41">
        <v>0.08</v>
      </c>
      <c r="D78" s="41">
        <v>0.08</v>
      </c>
      <c r="E78" s="41">
        <v>0.09</v>
      </c>
      <c r="F78" s="41">
        <v>0.08</v>
      </c>
      <c r="G78" s="42"/>
      <c r="H78" s="42"/>
      <c r="I78" s="42"/>
      <c r="J78" s="42"/>
      <c r="K78" s="42"/>
      <c r="L78" s="41"/>
      <c r="M78" s="42"/>
      <c r="N78" s="42"/>
      <c r="O78" s="43">
        <f t="shared" si="6"/>
        <v>0.33</v>
      </c>
      <c r="P78" s="49"/>
      <c r="Q78" s="41">
        <v>0.08</v>
      </c>
      <c r="R78" s="42">
        <v>0.08</v>
      </c>
      <c r="S78" s="42">
        <v>0.09</v>
      </c>
      <c r="T78" s="41">
        <v>0.08</v>
      </c>
      <c r="U78" s="42"/>
      <c r="V78" s="42"/>
      <c r="W78" s="42"/>
      <c r="X78" s="42"/>
      <c r="Y78" s="42"/>
      <c r="Z78" s="41"/>
      <c r="AA78" s="42"/>
      <c r="AB78" s="42"/>
      <c r="AC78" s="43">
        <f t="shared" si="7"/>
        <v>0.33</v>
      </c>
      <c r="AD78" s="49"/>
      <c r="AE78" s="48">
        <f t="shared" si="8"/>
        <v>1</v>
      </c>
      <c r="AF78" s="45" t="str">
        <f t="shared" si="9"/>
        <v/>
      </c>
    </row>
    <row r="79" spans="1:32" ht="38.25" x14ac:dyDescent="0.25">
      <c r="A79" s="246"/>
      <c r="B79" s="107" t="s">
        <v>103</v>
      </c>
      <c r="C79" s="41">
        <v>0</v>
      </c>
      <c r="D79" s="41">
        <v>0</v>
      </c>
      <c r="E79" s="41">
        <v>0.1</v>
      </c>
      <c r="F79" s="41">
        <v>0.1</v>
      </c>
      <c r="G79" s="42"/>
      <c r="H79" s="42"/>
      <c r="I79" s="42"/>
      <c r="J79" s="42"/>
      <c r="K79" s="42"/>
      <c r="L79" s="41"/>
      <c r="M79" s="42"/>
      <c r="N79" s="42"/>
      <c r="O79" s="43">
        <f t="shared" si="6"/>
        <v>0.2</v>
      </c>
      <c r="P79" s="49"/>
      <c r="Q79" s="41">
        <v>0</v>
      </c>
      <c r="R79" s="42">
        <v>0</v>
      </c>
      <c r="S79" s="42">
        <v>0.1</v>
      </c>
      <c r="T79" s="41">
        <v>0.1</v>
      </c>
      <c r="U79" s="42"/>
      <c r="V79" s="42"/>
      <c r="W79" s="42"/>
      <c r="X79" s="42"/>
      <c r="Y79" s="42"/>
      <c r="Z79" s="41"/>
      <c r="AA79" s="42"/>
      <c r="AB79" s="42"/>
      <c r="AC79" s="43">
        <f t="shared" si="7"/>
        <v>0.2</v>
      </c>
      <c r="AD79" s="49"/>
      <c r="AE79" s="48">
        <f t="shared" si="8"/>
        <v>1</v>
      </c>
      <c r="AF79" s="45" t="str">
        <f t="shared" si="9"/>
        <v/>
      </c>
    </row>
    <row r="80" spans="1:32" ht="25.5" x14ac:dyDescent="0.25">
      <c r="A80" s="246"/>
      <c r="B80" s="107" t="s">
        <v>104</v>
      </c>
      <c r="C80" s="41">
        <v>0.08</v>
      </c>
      <c r="D80" s="41">
        <v>0.08</v>
      </c>
      <c r="E80" s="41">
        <v>0.08</v>
      </c>
      <c r="F80" s="41">
        <v>0.08</v>
      </c>
      <c r="G80" s="42"/>
      <c r="H80" s="42"/>
      <c r="I80" s="42"/>
      <c r="J80" s="42"/>
      <c r="K80" s="42"/>
      <c r="L80" s="41"/>
      <c r="M80" s="42"/>
      <c r="N80" s="42"/>
      <c r="O80" s="43">
        <f t="shared" si="6"/>
        <v>0.32</v>
      </c>
      <c r="P80" s="49"/>
      <c r="Q80" s="41">
        <v>0.08</v>
      </c>
      <c r="R80" s="42">
        <v>0.08</v>
      </c>
      <c r="S80" s="42">
        <v>0.08</v>
      </c>
      <c r="T80" s="41">
        <v>0.08</v>
      </c>
      <c r="U80" s="42"/>
      <c r="V80" s="42"/>
      <c r="W80" s="42"/>
      <c r="X80" s="42"/>
      <c r="Y80" s="42"/>
      <c r="Z80" s="41"/>
      <c r="AA80" s="42"/>
      <c r="AB80" s="42"/>
      <c r="AC80" s="43">
        <f t="shared" si="7"/>
        <v>0.32</v>
      </c>
      <c r="AD80" s="49"/>
      <c r="AE80" s="48">
        <f t="shared" si="8"/>
        <v>1</v>
      </c>
      <c r="AF80" s="45" t="str">
        <f t="shared" si="9"/>
        <v/>
      </c>
    </row>
    <row r="81" spans="1:32" ht="25.5" x14ac:dyDescent="0.25">
      <c r="A81" s="245" t="s">
        <v>19</v>
      </c>
      <c r="B81" s="59" t="s">
        <v>105</v>
      </c>
      <c r="C81" s="41">
        <v>0.03</v>
      </c>
      <c r="D81" s="41">
        <v>0.02</v>
      </c>
      <c r="E81" s="41">
        <v>0.12</v>
      </c>
      <c r="F81" s="41">
        <v>0.11</v>
      </c>
      <c r="G81" s="42"/>
      <c r="H81" s="42"/>
      <c r="I81" s="42"/>
      <c r="J81" s="42"/>
      <c r="K81" s="42"/>
      <c r="L81" s="41"/>
      <c r="M81" s="42"/>
      <c r="N81" s="42"/>
      <c r="O81" s="43">
        <f t="shared" si="6"/>
        <v>0.27999999999999997</v>
      </c>
      <c r="P81" s="49"/>
      <c r="Q81" s="41">
        <v>0.03</v>
      </c>
      <c r="R81" s="42">
        <v>0.02</v>
      </c>
      <c r="S81" s="42">
        <v>0.12</v>
      </c>
      <c r="T81" s="41">
        <v>0.11</v>
      </c>
      <c r="U81" s="42"/>
      <c r="V81" s="42"/>
      <c r="W81" s="42"/>
      <c r="X81" s="42"/>
      <c r="Y81" s="42"/>
      <c r="Z81" s="41"/>
      <c r="AA81" s="42"/>
      <c r="AB81" s="42"/>
      <c r="AC81" s="43">
        <f t="shared" si="7"/>
        <v>0.27999999999999997</v>
      </c>
      <c r="AD81" s="49"/>
      <c r="AE81" s="48">
        <f t="shared" si="8"/>
        <v>1</v>
      </c>
      <c r="AF81" s="45" t="str">
        <f t="shared" si="9"/>
        <v/>
      </c>
    </row>
    <row r="82" spans="1:32" ht="38.25" x14ac:dyDescent="0.25">
      <c r="A82" s="246"/>
      <c r="B82" s="107" t="s">
        <v>59</v>
      </c>
      <c r="C82" s="41">
        <v>0.08</v>
      </c>
      <c r="D82" s="41">
        <v>0.08</v>
      </c>
      <c r="E82" s="41">
        <v>0.09</v>
      </c>
      <c r="F82" s="41">
        <v>0.08</v>
      </c>
      <c r="G82" s="42"/>
      <c r="H82" s="42"/>
      <c r="I82" s="42"/>
      <c r="J82" s="42"/>
      <c r="K82" s="42"/>
      <c r="L82" s="41"/>
      <c r="M82" s="42"/>
      <c r="N82" s="42"/>
      <c r="O82" s="43">
        <f t="shared" si="6"/>
        <v>0.33</v>
      </c>
      <c r="P82" s="49"/>
      <c r="Q82" s="41">
        <v>0.08</v>
      </c>
      <c r="R82" s="42">
        <v>0.08</v>
      </c>
      <c r="S82" s="42">
        <v>0.09</v>
      </c>
      <c r="T82" s="41">
        <v>0.08</v>
      </c>
      <c r="U82" s="42"/>
      <c r="V82" s="42"/>
      <c r="W82" s="42"/>
      <c r="X82" s="42"/>
      <c r="Y82" s="42"/>
      <c r="Z82" s="41"/>
      <c r="AA82" s="42"/>
      <c r="AB82" s="42"/>
      <c r="AC82" s="43">
        <f t="shared" si="7"/>
        <v>0.33</v>
      </c>
      <c r="AD82" s="49"/>
      <c r="AE82" s="48">
        <f t="shared" si="8"/>
        <v>1</v>
      </c>
      <c r="AF82" s="45" t="str">
        <f t="shared" si="9"/>
        <v/>
      </c>
    </row>
    <row r="83" spans="1:32" ht="38.25" x14ac:dyDescent="0.25">
      <c r="A83" s="246"/>
      <c r="B83" s="107" t="s">
        <v>106</v>
      </c>
      <c r="C83" s="41">
        <v>0</v>
      </c>
      <c r="D83" s="41">
        <v>0</v>
      </c>
      <c r="E83" s="41">
        <v>0.25</v>
      </c>
      <c r="F83" s="41">
        <v>0.25</v>
      </c>
      <c r="G83" s="42"/>
      <c r="H83" s="42"/>
      <c r="I83" s="42"/>
      <c r="J83" s="42"/>
      <c r="K83" s="42"/>
      <c r="L83" s="41"/>
      <c r="M83" s="42"/>
      <c r="N83" s="42"/>
      <c r="O83" s="43">
        <f t="shared" si="6"/>
        <v>0.5</v>
      </c>
      <c r="P83" s="49"/>
      <c r="Q83" s="41">
        <v>0</v>
      </c>
      <c r="R83" s="42">
        <v>0</v>
      </c>
      <c r="S83" s="42">
        <v>0.25</v>
      </c>
      <c r="T83" s="41">
        <v>0.25</v>
      </c>
      <c r="U83" s="42"/>
      <c r="V83" s="42"/>
      <c r="W83" s="42"/>
      <c r="X83" s="42"/>
      <c r="Y83" s="42"/>
      <c r="Z83" s="41"/>
      <c r="AA83" s="42"/>
      <c r="AB83" s="42"/>
      <c r="AC83" s="43">
        <f t="shared" si="7"/>
        <v>0.5</v>
      </c>
      <c r="AD83" s="49"/>
      <c r="AE83" s="48">
        <f t="shared" si="8"/>
        <v>1</v>
      </c>
      <c r="AF83" s="45" t="str">
        <f t="shared" si="9"/>
        <v/>
      </c>
    </row>
    <row r="84" spans="1:32" ht="25.5" x14ac:dyDescent="0.25">
      <c r="A84" s="246"/>
      <c r="B84" s="107" t="s">
        <v>107</v>
      </c>
      <c r="C84" s="41">
        <v>0</v>
      </c>
      <c r="D84" s="41" t="s">
        <v>380</v>
      </c>
      <c r="E84" s="41" t="s">
        <v>380</v>
      </c>
      <c r="F84" s="41" t="s">
        <v>380</v>
      </c>
      <c r="G84" s="42"/>
      <c r="H84" s="42"/>
      <c r="I84" s="42"/>
      <c r="J84" s="42"/>
      <c r="K84" s="42"/>
      <c r="L84" s="41"/>
      <c r="M84" s="42"/>
      <c r="N84" s="42"/>
      <c r="O84" s="43">
        <f t="shared" si="6"/>
        <v>0</v>
      </c>
      <c r="P84" s="49"/>
      <c r="Q84" s="41">
        <v>0</v>
      </c>
      <c r="R84" s="42">
        <v>0</v>
      </c>
      <c r="S84" s="42">
        <v>0</v>
      </c>
      <c r="T84" s="41" t="s">
        <v>380</v>
      </c>
      <c r="U84" s="42"/>
      <c r="V84" s="42"/>
      <c r="W84" s="42"/>
      <c r="X84" s="42"/>
      <c r="Y84" s="42"/>
      <c r="Z84" s="41"/>
      <c r="AA84" s="42"/>
      <c r="AB84" s="42"/>
      <c r="AC84" s="43">
        <f t="shared" si="7"/>
        <v>0</v>
      </c>
      <c r="AD84" s="49"/>
      <c r="AE84" s="48" t="str">
        <f t="shared" si="8"/>
        <v/>
      </c>
      <c r="AF84" s="45" t="e">
        <f t="shared" si="9"/>
        <v>#VALUE!</v>
      </c>
    </row>
    <row r="85" spans="1:32" ht="38.25" x14ac:dyDescent="0.25">
      <c r="A85" s="245" t="s">
        <v>20</v>
      </c>
      <c r="B85" s="66" t="s">
        <v>194</v>
      </c>
      <c r="C85" s="41">
        <v>0.11</v>
      </c>
      <c r="D85" s="41">
        <v>0.12</v>
      </c>
      <c r="E85" s="41">
        <v>0.13</v>
      </c>
      <c r="F85" s="41">
        <v>0.13</v>
      </c>
      <c r="G85" s="42"/>
      <c r="H85" s="42"/>
      <c r="I85" s="42"/>
      <c r="J85" s="42"/>
      <c r="K85" s="42"/>
      <c r="L85" s="41"/>
      <c r="M85" s="42"/>
      <c r="N85" s="42"/>
      <c r="O85" s="43">
        <f t="shared" si="6"/>
        <v>0.49</v>
      </c>
      <c r="P85" s="49"/>
      <c r="Q85" s="41">
        <v>0.11</v>
      </c>
      <c r="R85" s="42">
        <v>0.12</v>
      </c>
      <c r="S85" s="42">
        <v>0.13</v>
      </c>
      <c r="T85" s="41">
        <v>0.13</v>
      </c>
      <c r="U85" s="42"/>
      <c r="V85" s="42"/>
      <c r="W85" s="42"/>
      <c r="X85" s="42"/>
      <c r="Y85" s="42"/>
      <c r="Z85" s="41"/>
      <c r="AA85" s="42"/>
      <c r="AB85" s="42"/>
      <c r="AC85" s="43">
        <f t="shared" si="7"/>
        <v>0.49</v>
      </c>
      <c r="AD85" s="49"/>
      <c r="AE85" s="48">
        <f t="shared" si="8"/>
        <v>1</v>
      </c>
      <c r="AF85" s="45" t="str">
        <f t="shared" si="9"/>
        <v/>
      </c>
    </row>
    <row r="86" spans="1:32" ht="51" x14ac:dyDescent="0.25">
      <c r="A86" s="246"/>
      <c r="B86" s="107" t="s">
        <v>108</v>
      </c>
      <c r="C86" s="41">
        <v>0.1</v>
      </c>
      <c r="D86" s="41">
        <v>0.14000000000000001</v>
      </c>
      <c r="E86" s="41">
        <v>0.18</v>
      </c>
      <c r="F86" s="41">
        <v>0.22</v>
      </c>
      <c r="G86" s="42"/>
      <c r="H86" s="42"/>
      <c r="I86" s="42"/>
      <c r="J86" s="42"/>
      <c r="K86" s="42"/>
      <c r="L86" s="41"/>
      <c r="M86" s="42"/>
      <c r="N86" s="42"/>
      <c r="O86" s="43">
        <f t="shared" si="6"/>
        <v>0.64</v>
      </c>
      <c r="P86" s="49"/>
      <c r="Q86" s="41">
        <v>0.1</v>
      </c>
      <c r="R86" s="42">
        <v>0.14000000000000001</v>
      </c>
      <c r="S86" s="42">
        <v>0.18</v>
      </c>
      <c r="T86" s="41">
        <v>0.22</v>
      </c>
      <c r="U86" s="42"/>
      <c r="V86" s="42"/>
      <c r="W86" s="42"/>
      <c r="X86" s="42"/>
      <c r="Y86" s="42"/>
      <c r="Z86" s="41"/>
      <c r="AA86" s="42"/>
      <c r="AB86" s="42"/>
      <c r="AC86" s="43">
        <f t="shared" si="7"/>
        <v>0.64</v>
      </c>
      <c r="AD86" s="49"/>
      <c r="AE86" s="48">
        <f t="shared" si="8"/>
        <v>1</v>
      </c>
      <c r="AF86" s="45" t="str">
        <f t="shared" si="9"/>
        <v/>
      </c>
    </row>
    <row r="87" spans="1:32" ht="25.5" x14ac:dyDescent="0.25">
      <c r="A87" s="246"/>
      <c r="B87" s="107" t="s">
        <v>195</v>
      </c>
      <c r="C87" s="41">
        <v>0</v>
      </c>
      <c r="D87" s="41">
        <v>0</v>
      </c>
      <c r="E87" s="41">
        <v>0</v>
      </c>
      <c r="F87" s="41" t="s">
        <v>380</v>
      </c>
      <c r="G87" s="42"/>
      <c r="H87" s="42"/>
      <c r="I87" s="42"/>
      <c r="J87" s="42"/>
      <c r="K87" s="42"/>
      <c r="L87" s="41"/>
      <c r="M87" s="42"/>
      <c r="N87" s="42"/>
      <c r="O87" s="43">
        <f t="shared" si="6"/>
        <v>0</v>
      </c>
      <c r="P87" s="49"/>
      <c r="Q87" s="41">
        <v>0</v>
      </c>
      <c r="R87" s="42">
        <v>0</v>
      </c>
      <c r="S87" s="42">
        <v>0</v>
      </c>
      <c r="T87" s="41" t="s">
        <v>380</v>
      </c>
      <c r="U87" s="42"/>
      <c r="V87" s="42"/>
      <c r="W87" s="42"/>
      <c r="X87" s="42"/>
      <c r="Y87" s="42"/>
      <c r="Z87" s="41"/>
      <c r="AA87" s="42"/>
      <c r="AB87" s="42"/>
      <c r="AC87" s="43">
        <f t="shared" si="7"/>
        <v>0</v>
      </c>
      <c r="AD87" s="49"/>
      <c r="AE87" s="48" t="str">
        <f t="shared" si="8"/>
        <v/>
      </c>
      <c r="AF87" s="45" t="e">
        <f t="shared" si="9"/>
        <v>#VALUE!</v>
      </c>
    </row>
    <row r="88" spans="1:32" ht="51" x14ac:dyDescent="0.25">
      <c r="A88" s="246"/>
      <c r="B88" s="108" t="s">
        <v>196</v>
      </c>
      <c r="C88" s="41">
        <v>0.06</v>
      </c>
      <c r="D88" s="41">
        <v>0.08</v>
      </c>
      <c r="E88" s="41">
        <v>0.12</v>
      </c>
      <c r="F88" s="41">
        <v>0.08</v>
      </c>
      <c r="G88" s="42"/>
      <c r="H88" s="42"/>
      <c r="I88" s="42"/>
      <c r="J88" s="42"/>
      <c r="K88" s="42"/>
      <c r="L88" s="41"/>
      <c r="M88" s="42"/>
      <c r="N88" s="42"/>
      <c r="O88" s="43">
        <f t="shared" si="6"/>
        <v>0.34</v>
      </c>
      <c r="P88" s="49"/>
      <c r="Q88" s="41">
        <v>0.06</v>
      </c>
      <c r="R88" s="42">
        <v>0.08</v>
      </c>
      <c r="S88" s="42">
        <v>0.12</v>
      </c>
      <c r="T88" s="41">
        <v>0.08</v>
      </c>
      <c r="U88" s="42"/>
      <c r="V88" s="42"/>
      <c r="W88" s="42"/>
      <c r="X88" s="42"/>
      <c r="Y88" s="42"/>
      <c r="Z88" s="41"/>
      <c r="AA88" s="42"/>
      <c r="AB88" s="42"/>
      <c r="AC88" s="43">
        <f t="shared" si="7"/>
        <v>0.34</v>
      </c>
      <c r="AD88" s="49"/>
      <c r="AE88" s="48">
        <f t="shared" si="8"/>
        <v>1</v>
      </c>
      <c r="AF88" s="45" t="str">
        <f t="shared" si="9"/>
        <v/>
      </c>
    </row>
    <row r="89" spans="1:32" ht="51" x14ac:dyDescent="0.25">
      <c r="A89" s="246"/>
      <c r="B89" s="96" t="s">
        <v>58</v>
      </c>
      <c r="C89" s="41">
        <v>0.17</v>
      </c>
      <c r="D89" s="41">
        <v>0.17</v>
      </c>
      <c r="E89" s="41">
        <v>0.18</v>
      </c>
      <c r="F89" s="41">
        <v>0.16</v>
      </c>
      <c r="G89" s="42"/>
      <c r="H89" s="42"/>
      <c r="I89" s="42"/>
      <c r="J89" s="42"/>
      <c r="K89" s="42"/>
      <c r="L89" s="41"/>
      <c r="M89" s="42"/>
      <c r="N89" s="42"/>
      <c r="O89" s="43">
        <f t="shared" si="6"/>
        <v>0.68</v>
      </c>
      <c r="P89" s="49"/>
      <c r="Q89" s="41">
        <v>0.17</v>
      </c>
      <c r="R89" s="42">
        <v>0.17</v>
      </c>
      <c r="S89" s="42">
        <v>0.18</v>
      </c>
      <c r="T89" s="41">
        <v>0.16</v>
      </c>
      <c r="U89" s="42"/>
      <c r="V89" s="42"/>
      <c r="W89" s="42"/>
      <c r="X89" s="42"/>
      <c r="Y89" s="42"/>
      <c r="Z89" s="41"/>
      <c r="AA89" s="42"/>
      <c r="AB89" s="42"/>
      <c r="AC89" s="43">
        <f t="shared" si="7"/>
        <v>0.68</v>
      </c>
      <c r="AD89" s="49"/>
      <c r="AE89" s="48">
        <f t="shared" si="8"/>
        <v>1</v>
      </c>
      <c r="AF89" s="45" t="str">
        <f t="shared" si="9"/>
        <v/>
      </c>
    </row>
    <row r="90" spans="1:32" ht="38.25" x14ac:dyDescent="0.25">
      <c r="A90" s="246"/>
      <c r="B90" s="108" t="s">
        <v>197</v>
      </c>
      <c r="C90" s="41">
        <v>0.2</v>
      </c>
      <c r="D90" s="41">
        <v>0.21</v>
      </c>
      <c r="E90" s="41">
        <v>0.19</v>
      </c>
      <c r="F90" s="41">
        <v>0.17</v>
      </c>
      <c r="G90" s="42"/>
      <c r="H90" s="42"/>
      <c r="I90" s="42"/>
      <c r="J90" s="42"/>
      <c r="K90" s="42"/>
      <c r="L90" s="41"/>
      <c r="M90" s="42"/>
      <c r="N90" s="42"/>
      <c r="O90" s="43">
        <f t="shared" si="6"/>
        <v>0.77000000000000013</v>
      </c>
      <c r="P90" s="49"/>
      <c r="Q90" s="41">
        <v>0.2</v>
      </c>
      <c r="R90" s="42">
        <v>0.21</v>
      </c>
      <c r="S90" s="42">
        <v>0.19</v>
      </c>
      <c r="T90" s="41">
        <v>0.17</v>
      </c>
      <c r="U90" s="42"/>
      <c r="V90" s="42"/>
      <c r="W90" s="42"/>
      <c r="X90" s="42"/>
      <c r="Y90" s="42"/>
      <c r="Z90" s="41"/>
      <c r="AA90" s="42"/>
      <c r="AB90" s="42"/>
      <c r="AC90" s="43">
        <f t="shared" si="7"/>
        <v>0.77000000000000013</v>
      </c>
      <c r="AD90" s="49"/>
      <c r="AE90" s="48">
        <f t="shared" si="8"/>
        <v>1</v>
      </c>
      <c r="AF90" s="45" t="str">
        <f t="shared" si="9"/>
        <v/>
      </c>
    </row>
    <row r="91" spans="1:32" ht="38.25" x14ac:dyDescent="0.25">
      <c r="A91" s="245" t="s">
        <v>21</v>
      </c>
      <c r="B91" s="64" t="s">
        <v>24</v>
      </c>
      <c r="C91" s="41">
        <v>0.15</v>
      </c>
      <c r="D91" s="41">
        <v>0.12</v>
      </c>
      <c r="E91" s="41">
        <v>0.11</v>
      </c>
      <c r="F91" s="41">
        <v>0.09</v>
      </c>
      <c r="G91" s="42"/>
      <c r="H91" s="42"/>
      <c r="I91" s="42"/>
      <c r="J91" s="42"/>
      <c r="K91" s="42"/>
      <c r="L91" s="41"/>
      <c r="M91" s="42"/>
      <c r="N91" s="42"/>
      <c r="O91" s="43">
        <f t="shared" si="6"/>
        <v>0.47</v>
      </c>
      <c r="P91" s="49"/>
      <c r="Q91" s="41">
        <v>0.15</v>
      </c>
      <c r="R91" s="42">
        <v>0.12</v>
      </c>
      <c r="S91" s="42">
        <v>0.11</v>
      </c>
      <c r="T91" s="41">
        <v>0.09</v>
      </c>
      <c r="U91" s="42"/>
      <c r="V91" s="42"/>
      <c r="W91" s="42"/>
      <c r="X91" s="42"/>
      <c r="Y91" s="42"/>
      <c r="Z91" s="41"/>
      <c r="AA91" s="42"/>
      <c r="AB91" s="42"/>
      <c r="AC91" s="43">
        <f t="shared" si="7"/>
        <v>0.47</v>
      </c>
      <c r="AD91" s="49"/>
      <c r="AE91" s="48">
        <f t="shared" si="8"/>
        <v>1</v>
      </c>
      <c r="AF91" s="45" t="str">
        <f t="shared" si="9"/>
        <v/>
      </c>
    </row>
    <row r="92" spans="1:32" x14ac:dyDescent="0.25">
      <c r="A92" s="246"/>
      <c r="B92" s="105" t="s">
        <v>110</v>
      </c>
      <c r="C92" s="41">
        <v>0.4</v>
      </c>
      <c r="D92" s="41">
        <v>0.3</v>
      </c>
      <c r="E92" s="41">
        <v>0.3</v>
      </c>
      <c r="F92" s="41" t="s">
        <v>349</v>
      </c>
      <c r="G92" s="42"/>
      <c r="H92" s="42"/>
      <c r="I92" s="42"/>
      <c r="J92" s="42"/>
      <c r="K92" s="42"/>
      <c r="L92" s="41"/>
      <c r="M92" s="42"/>
      <c r="N92" s="42"/>
      <c r="O92" s="43">
        <f t="shared" si="6"/>
        <v>1</v>
      </c>
      <c r="P92" s="49"/>
      <c r="Q92" s="41">
        <v>0.4</v>
      </c>
      <c r="R92" s="42">
        <v>0.3</v>
      </c>
      <c r="S92" s="42">
        <v>0.3</v>
      </c>
      <c r="T92" s="41" t="s">
        <v>349</v>
      </c>
      <c r="U92" s="42"/>
      <c r="V92" s="42"/>
      <c r="W92" s="42"/>
      <c r="X92" s="42"/>
      <c r="Y92" s="42"/>
      <c r="Z92" s="41"/>
      <c r="AA92" s="42"/>
      <c r="AB92" s="42"/>
      <c r="AC92" s="43">
        <f t="shared" si="7"/>
        <v>1</v>
      </c>
      <c r="AD92" s="49"/>
      <c r="AE92" s="48">
        <f t="shared" si="8"/>
        <v>1</v>
      </c>
      <c r="AF92" s="45" t="str">
        <f t="shared" si="9"/>
        <v/>
      </c>
    </row>
    <row r="93" spans="1:32" ht="25.5" x14ac:dyDescent="0.25">
      <c r="A93" s="246"/>
      <c r="B93" s="105" t="s">
        <v>198</v>
      </c>
      <c r="C93" s="41">
        <v>0</v>
      </c>
      <c r="D93" s="41">
        <v>0</v>
      </c>
      <c r="E93" s="41">
        <v>0</v>
      </c>
      <c r="F93" s="41">
        <v>0.15</v>
      </c>
      <c r="G93" s="42"/>
      <c r="H93" s="42"/>
      <c r="I93" s="42"/>
      <c r="J93" s="42"/>
      <c r="K93" s="42"/>
      <c r="L93" s="41"/>
      <c r="M93" s="42"/>
      <c r="N93" s="42"/>
      <c r="O93" s="43">
        <f t="shared" si="6"/>
        <v>0.15</v>
      </c>
      <c r="P93" s="49"/>
      <c r="Q93" s="41">
        <v>0</v>
      </c>
      <c r="R93" s="42">
        <v>0</v>
      </c>
      <c r="S93" s="42">
        <v>0</v>
      </c>
      <c r="T93" s="41">
        <v>0.15</v>
      </c>
      <c r="U93" s="42"/>
      <c r="V93" s="42"/>
      <c r="W93" s="42"/>
      <c r="X93" s="42"/>
      <c r="Y93" s="42"/>
      <c r="Z93" s="41"/>
      <c r="AA93" s="42"/>
      <c r="AB93" s="42"/>
      <c r="AC93" s="43">
        <f t="shared" si="7"/>
        <v>0.15</v>
      </c>
      <c r="AD93" s="49"/>
      <c r="AE93" s="48">
        <f t="shared" si="8"/>
        <v>1</v>
      </c>
      <c r="AF93" s="45" t="str">
        <f t="shared" si="9"/>
        <v/>
      </c>
    </row>
    <row r="94" spans="1:32" ht="38.25" x14ac:dyDescent="0.25">
      <c r="A94" s="246"/>
      <c r="B94" s="105" t="s">
        <v>60</v>
      </c>
      <c r="C94" s="41">
        <v>0.05</v>
      </c>
      <c r="D94" s="41">
        <v>0.05</v>
      </c>
      <c r="E94" s="41">
        <v>0.05</v>
      </c>
      <c r="F94" s="41">
        <v>0.1</v>
      </c>
      <c r="G94" s="42"/>
      <c r="H94" s="42"/>
      <c r="I94" s="42"/>
      <c r="J94" s="42"/>
      <c r="K94" s="42"/>
      <c r="L94" s="41"/>
      <c r="M94" s="42"/>
      <c r="N94" s="42"/>
      <c r="O94" s="43">
        <f t="shared" si="6"/>
        <v>0.25</v>
      </c>
      <c r="P94" s="49"/>
      <c r="Q94" s="41">
        <v>0.05</v>
      </c>
      <c r="R94" s="42">
        <v>0.05</v>
      </c>
      <c r="S94" s="42">
        <v>0.05</v>
      </c>
      <c r="T94" s="41">
        <v>0.1</v>
      </c>
      <c r="U94" s="42"/>
      <c r="V94" s="42"/>
      <c r="W94" s="42"/>
      <c r="X94" s="42"/>
      <c r="Y94" s="42"/>
      <c r="Z94" s="41"/>
      <c r="AA94" s="42"/>
      <c r="AB94" s="42"/>
      <c r="AC94" s="43">
        <f t="shared" si="7"/>
        <v>0.25</v>
      </c>
      <c r="AD94" s="49"/>
      <c r="AE94" s="48">
        <f t="shared" si="8"/>
        <v>1</v>
      </c>
      <c r="AF94" s="45" t="str">
        <f t="shared" si="9"/>
        <v/>
      </c>
    </row>
    <row r="95" spans="1:32" ht="38.25" x14ac:dyDescent="0.25">
      <c r="A95" s="245" t="s">
        <v>22</v>
      </c>
      <c r="B95" s="64" t="s">
        <v>199</v>
      </c>
      <c r="C95" s="41">
        <v>0.13</v>
      </c>
      <c r="D95" s="41">
        <v>0.1</v>
      </c>
      <c r="E95" s="41">
        <v>0.1</v>
      </c>
      <c r="F95" s="41">
        <v>0.05</v>
      </c>
      <c r="G95" s="42"/>
      <c r="H95" s="42"/>
      <c r="I95" s="42"/>
      <c r="J95" s="42"/>
      <c r="K95" s="42"/>
      <c r="L95" s="41"/>
      <c r="M95" s="42"/>
      <c r="N95" s="42"/>
      <c r="O95" s="43">
        <f t="shared" si="6"/>
        <v>0.38</v>
      </c>
      <c r="P95" s="49"/>
      <c r="Q95" s="41">
        <v>0.13</v>
      </c>
      <c r="R95" s="42">
        <v>0.1</v>
      </c>
      <c r="S95" s="42">
        <v>0.1</v>
      </c>
      <c r="T95" s="41">
        <v>0.05</v>
      </c>
      <c r="U95" s="42"/>
      <c r="V95" s="42"/>
      <c r="W95" s="42"/>
      <c r="X95" s="42"/>
      <c r="Y95" s="42"/>
      <c r="Z95" s="41"/>
      <c r="AA95" s="42"/>
      <c r="AB95" s="42"/>
      <c r="AC95" s="43">
        <f t="shared" si="7"/>
        <v>0.38</v>
      </c>
      <c r="AD95" s="49"/>
      <c r="AE95" s="48">
        <f t="shared" si="8"/>
        <v>1</v>
      </c>
      <c r="AF95" s="45" t="str">
        <f t="shared" si="9"/>
        <v/>
      </c>
    </row>
    <row r="96" spans="1:32" ht="38.25" x14ac:dyDescent="0.25">
      <c r="A96" s="246"/>
      <c r="B96" s="105" t="s">
        <v>200</v>
      </c>
      <c r="C96" s="41">
        <v>0.4</v>
      </c>
      <c r="D96" s="41">
        <v>0.3</v>
      </c>
      <c r="E96" s="41">
        <v>0.3</v>
      </c>
      <c r="F96" s="41" t="s">
        <v>349</v>
      </c>
      <c r="G96" s="42"/>
      <c r="H96" s="42"/>
      <c r="I96" s="42"/>
      <c r="J96" s="42"/>
      <c r="K96" s="42"/>
      <c r="L96" s="41"/>
      <c r="M96" s="42"/>
      <c r="N96" s="42"/>
      <c r="O96" s="43">
        <f t="shared" si="6"/>
        <v>1</v>
      </c>
      <c r="P96" s="49"/>
      <c r="Q96" s="41">
        <v>0.4</v>
      </c>
      <c r="R96" s="42">
        <v>0.3</v>
      </c>
      <c r="S96" s="42">
        <v>0.3</v>
      </c>
      <c r="T96" s="41" t="s">
        <v>349</v>
      </c>
      <c r="U96" s="42"/>
      <c r="V96" s="42"/>
      <c r="W96" s="42"/>
      <c r="X96" s="42"/>
      <c r="Y96" s="42"/>
      <c r="Z96" s="41"/>
      <c r="AA96" s="42"/>
      <c r="AB96" s="42"/>
      <c r="AC96" s="43">
        <f t="shared" si="7"/>
        <v>1</v>
      </c>
      <c r="AD96" s="49"/>
      <c r="AE96" s="48">
        <f t="shared" si="8"/>
        <v>1</v>
      </c>
      <c r="AF96" s="45" t="str">
        <f t="shared" si="9"/>
        <v/>
      </c>
    </row>
    <row r="97" spans="1:32" ht="38.25" x14ac:dyDescent="0.25">
      <c r="A97" s="246"/>
      <c r="B97" s="105" t="s">
        <v>201</v>
      </c>
      <c r="C97" s="41">
        <v>0</v>
      </c>
      <c r="D97" s="41">
        <v>0</v>
      </c>
      <c r="E97" s="41">
        <v>0</v>
      </c>
      <c r="F97" s="41">
        <v>0.15</v>
      </c>
      <c r="G97" s="42"/>
      <c r="H97" s="42"/>
      <c r="I97" s="42"/>
      <c r="J97" s="42"/>
      <c r="K97" s="42"/>
      <c r="L97" s="41"/>
      <c r="M97" s="42"/>
      <c r="N97" s="42"/>
      <c r="O97" s="43">
        <f t="shared" si="6"/>
        <v>0.15</v>
      </c>
      <c r="P97" s="49"/>
      <c r="Q97" s="41">
        <v>0</v>
      </c>
      <c r="R97" s="42">
        <v>0</v>
      </c>
      <c r="S97" s="42">
        <v>0</v>
      </c>
      <c r="T97" s="41">
        <v>0.15</v>
      </c>
      <c r="U97" s="42"/>
      <c r="V97" s="42"/>
      <c r="W97" s="42"/>
      <c r="X97" s="42"/>
      <c r="Y97" s="42"/>
      <c r="Z97" s="41"/>
      <c r="AA97" s="42"/>
      <c r="AB97" s="42"/>
      <c r="AC97" s="43">
        <f t="shared" si="7"/>
        <v>0.15</v>
      </c>
      <c r="AD97" s="49"/>
      <c r="AE97" s="48">
        <f t="shared" si="8"/>
        <v>1</v>
      </c>
      <c r="AF97" s="45" t="str">
        <f t="shared" si="9"/>
        <v/>
      </c>
    </row>
    <row r="98" spans="1:32" ht="38.25" x14ac:dyDescent="0.25">
      <c r="A98" s="246"/>
      <c r="B98" s="105" t="s">
        <v>202</v>
      </c>
      <c r="C98" s="41">
        <v>0</v>
      </c>
      <c r="D98" s="41">
        <v>0</v>
      </c>
      <c r="E98" s="41">
        <v>0</v>
      </c>
      <c r="F98" s="41" t="s">
        <v>284</v>
      </c>
      <c r="G98" s="42"/>
      <c r="H98" s="42"/>
      <c r="I98" s="42"/>
      <c r="J98" s="42"/>
      <c r="K98" s="42"/>
      <c r="L98" s="41"/>
      <c r="M98" s="42"/>
      <c r="N98" s="42"/>
      <c r="O98" s="43">
        <f t="shared" si="6"/>
        <v>0</v>
      </c>
      <c r="P98" s="49"/>
      <c r="Q98" s="41">
        <v>0</v>
      </c>
      <c r="R98" s="42">
        <v>0</v>
      </c>
      <c r="S98" s="42">
        <v>0</v>
      </c>
      <c r="T98" s="41" t="s">
        <v>284</v>
      </c>
      <c r="U98" s="42"/>
      <c r="V98" s="42"/>
      <c r="W98" s="42"/>
      <c r="X98" s="42"/>
      <c r="Y98" s="42"/>
      <c r="Z98" s="41"/>
      <c r="AA98" s="42"/>
      <c r="AB98" s="42"/>
      <c r="AC98" s="43">
        <f t="shared" si="7"/>
        <v>0</v>
      </c>
      <c r="AD98" s="49"/>
      <c r="AE98" s="48" t="str">
        <f t="shared" si="8"/>
        <v/>
      </c>
      <c r="AF98" s="45" t="e">
        <f t="shared" si="9"/>
        <v>#VALUE!</v>
      </c>
    </row>
    <row r="99" spans="1:32" ht="51" x14ac:dyDescent="0.25">
      <c r="A99" s="245" t="s">
        <v>23</v>
      </c>
      <c r="B99" s="64" t="s">
        <v>203</v>
      </c>
      <c r="C99" s="41">
        <v>0.08</v>
      </c>
      <c r="D99" s="41">
        <v>0.09</v>
      </c>
      <c r="E99" s="41">
        <v>0.08</v>
      </c>
      <c r="F99" s="41">
        <v>0.08</v>
      </c>
      <c r="G99" s="42"/>
      <c r="H99" s="42"/>
      <c r="I99" s="42"/>
      <c r="J99" s="42"/>
      <c r="K99" s="42"/>
      <c r="L99" s="41"/>
      <c r="M99" s="42"/>
      <c r="N99" s="42"/>
      <c r="O99" s="43">
        <f t="shared" si="6"/>
        <v>0.33</v>
      </c>
      <c r="P99" s="49"/>
      <c r="Q99" s="41">
        <v>0.08</v>
      </c>
      <c r="R99" s="42">
        <v>0.09</v>
      </c>
      <c r="S99" s="42">
        <v>0.08</v>
      </c>
      <c r="T99" s="41">
        <v>0.08</v>
      </c>
      <c r="U99" s="42"/>
      <c r="V99" s="42"/>
      <c r="W99" s="42"/>
      <c r="X99" s="42"/>
      <c r="Y99" s="42"/>
      <c r="Z99" s="41"/>
      <c r="AA99" s="42"/>
      <c r="AB99" s="42"/>
      <c r="AC99" s="43">
        <f t="shared" si="7"/>
        <v>0.33</v>
      </c>
      <c r="AD99" s="49"/>
      <c r="AE99" s="48">
        <f t="shared" si="8"/>
        <v>1</v>
      </c>
      <c r="AF99" s="45" t="str">
        <f t="shared" si="9"/>
        <v/>
      </c>
    </row>
    <row r="100" spans="1:32" ht="38.25" x14ac:dyDescent="0.25">
      <c r="A100" s="246"/>
      <c r="B100" s="105" t="s">
        <v>61</v>
      </c>
      <c r="C100" s="41">
        <v>0.25</v>
      </c>
      <c r="D100" s="41">
        <v>0.25</v>
      </c>
      <c r="E100" s="41">
        <v>0.25</v>
      </c>
      <c r="F100" s="41">
        <v>0.25</v>
      </c>
      <c r="G100" s="42"/>
      <c r="H100" s="42"/>
      <c r="I100" s="42"/>
      <c r="J100" s="42"/>
      <c r="K100" s="42"/>
      <c r="L100" s="41"/>
      <c r="M100" s="42"/>
      <c r="N100" s="42"/>
      <c r="O100" s="43">
        <f t="shared" si="6"/>
        <v>1</v>
      </c>
      <c r="P100" s="49"/>
      <c r="Q100" s="41">
        <v>0.25</v>
      </c>
      <c r="R100" s="42">
        <v>0.25</v>
      </c>
      <c r="S100" s="42">
        <v>0.25</v>
      </c>
      <c r="T100" s="41">
        <v>0.25</v>
      </c>
      <c r="U100" s="42"/>
      <c r="V100" s="42"/>
      <c r="W100" s="42"/>
      <c r="X100" s="42"/>
      <c r="Y100" s="42"/>
      <c r="Z100" s="41"/>
      <c r="AA100" s="42"/>
      <c r="AB100" s="42"/>
      <c r="AC100" s="43">
        <f t="shared" si="7"/>
        <v>1</v>
      </c>
      <c r="AD100" s="49"/>
      <c r="AE100" s="48">
        <f t="shared" si="8"/>
        <v>1</v>
      </c>
      <c r="AF100" s="45" t="str">
        <f t="shared" si="9"/>
        <v/>
      </c>
    </row>
    <row r="101" spans="1:32" ht="38.25" x14ac:dyDescent="0.25">
      <c r="A101" s="246"/>
      <c r="B101" s="105" t="s">
        <v>62</v>
      </c>
      <c r="C101" s="41">
        <v>0</v>
      </c>
      <c r="D101" s="41" t="s">
        <v>379</v>
      </c>
      <c r="E101" s="41" t="s">
        <v>379</v>
      </c>
      <c r="F101" s="41" t="s">
        <v>379</v>
      </c>
      <c r="G101" s="42"/>
      <c r="H101" s="42"/>
      <c r="I101" s="42"/>
      <c r="J101" s="42"/>
      <c r="K101" s="42"/>
      <c r="L101" s="41"/>
      <c r="M101" s="42"/>
      <c r="N101" s="42"/>
      <c r="O101" s="43">
        <f t="shared" si="6"/>
        <v>0</v>
      </c>
      <c r="P101" s="49"/>
      <c r="Q101" s="41">
        <v>0</v>
      </c>
      <c r="R101" s="42">
        <v>0</v>
      </c>
      <c r="S101" s="42">
        <v>0</v>
      </c>
      <c r="T101" s="41" t="s">
        <v>379</v>
      </c>
      <c r="U101" s="42"/>
      <c r="V101" s="42"/>
      <c r="W101" s="42"/>
      <c r="X101" s="42"/>
      <c r="Y101" s="42"/>
      <c r="Z101" s="41"/>
      <c r="AA101" s="42"/>
      <c r="AB101" s="42"/>
      <c r="AC101" s="43">
        <f t="shared" si="7"/>
        <v>0</v>
      </c>
      <c r="AD101" s="49"/>
      <c r="AE101" s="48" t="str">
        <f t="shared" si="8"/>
        <v/>
      </c>
      <c r="AF101" s="45" t="e">
        <f t="shared" si="9"/>
        <v>#VALUE!</v>
      </c>
    </row>
    <row r="102" spans="1:32" ht="51" x14ac:dyDescent="0.25">
      <c r="A102" s="246"/>
      <c r="B102" s="105" t="s">
        <v>63</v>
      </c>
      <c r="C102" s="41">
        <v>0</v>
      </c>
      <c r="D102" s="41" t="s">
        <v>283</v>
      </c>
      <c r="E102" s="41" t="s">
        <v>283</v>
      </c>
      <c r="F102" s="41" t="s">
        <v>283</v>
      </c>
      <c r="G102" s="42"/>
      <c r="H102" s="42"/>
      <c r="I102" s="42"/>
      <c r="J102" s="42"/>
      <c r="K102" s="42"/>
      <c r="L102" s="41"/>
      <c r="M102" s="42"/>
      <c r="N102" s="42"/>
      <c r="O102" s="43">
        <f t="shared" si="6"/>
        <v>0</v>
      </c>
      <c r="P102" s="49"/>
      <c r="Q102" s="41">
        <v>0</v>
      </c>
      <c r="R102" s="42">
        <v>0</v>
      </c>
      <c r="S102" s="42">
        <v>0</v>
      </c>
      <c r="T102" s="41" t="s">
        <v>283</v>
      </c>
      <c r="U102" s="42"/>
      <c r="V102" s="42"/>
      <c r="W102" s="42"/>
      <c r="X102" s="42"/>
      <c r="Y102" s="42"/>
      <c r="Z102" s="41"/>
      <c r="AA102" s="42"/>
      <c r="AB102" s="42"/>
      <c r="AC102" s="43">
        <f t="shared" si="7"/>
        <v>0</v>
      </c>
      <c r="AD102" s="49"/>
      <c r="AE102" s="48" t="str">
        <f t="shared" si="8"/>
        <v/>
      </c>
      <c r="AF102" s="45" t="e">
        <f t="shared" si="9"/>
        <v>#VALUE!</v>
      </c>
    </row>
    <row r="103" spans="1:32" ht="63.75" x14ac:dyDescent="0.25">
      <c r="A103" s="245" t="s">
        <v>25</v>
      </c>
      <c r="B103" s="64" t="s">
        <v>111</v>
      </c>
      <c r="C103" s="41">
        <v>0</v>
      </c>
      <c r="D103" s="41">
        <v>0</v>
      </c>
      <c r="E103" s="41">
        <v>0</v>
      </c>
      <c r="F103" s="41">
        <v>0</v>
      </c>
      <c r="G103" s="42"/>
      <c r="H103" s="42"/>
      <c r="I103" s="42"/>
      <c r="J103" s="42"/>
      <c r="K103" s="42"/>
      <c r="L103" s="41"/>
      <c r="M103" s="42"/>
      <c r="N103" s="42"/>
      <c r="O103" s="43">
        <f t="shared" si="6"/>
        <v>0</v>
      </c>
      <c r="P103" s="49"/>
      <c r="Q103" s="41">
        <v>0</v>
      </c>
      <c r="R103" s="42">
        <v>0</v>
      </c>
      <c r="S103" s="42">
        <v>0</v>
      </c>
      <c r="T103" s="41">
        <v>0</v>
      </c>
      <c r="U103" s="42"/>
      <c r="V103" s="42"/>
      <c r="W103" s="42"/>
      <c r="X103" s="42"/>
      <c r="Y103" s="42"/>
      <c r="Z103" s="41"/>
      <c r="AA103" s="42"/>
      <c r="AB103" s="42"/>
      <c r="AC103" s="43">
        <f t="shared" si="7"/>
        <v>0</v>
      </c>
      <c r="AD103" s="49"/>
      <c r="AE103" s="48" t="str">
        <f t="shared" si="8"/>
        <v/>
      </c>
      <c r="AF103" s="45" t="e">
        <f t="shared" si="9"/>
        <v>#VALUE!</v>
      </c>
    </row>
    <row r="104" spans="1:32" ht="25.5" x14ac:dyDescent="0.25">
      <c r="A104" s="246"/>
      <c r="B104" s="105" t="s">
        <v>204</v>
      </c>
      <c r="C104" s="41">
        <v>0</v>
      </c>
      <c r="D104" s="41" t="s">
        <v>378</v>
      </c>
      <c r="E104" s="41" t="s">
        <v>378</v>
      </c>
      <c r="F104" s="41" t="s">
        <v>378</v>
      </c>
      <c r="G104" s="42"/>
      <c r="H104" s="42"/>
      <c r="I104" s="42"/>
      <c r="J104" s="42"/>
      <c r="K104" s="42"/>
      <c r="L104" s="41"/>
      <c r="M104" s="42"/>
      <c r="N104" s="42"/>
      <c r="O104" s="43">
        <f t="shared" si="6"/>
        <v>0</v>
      </c>
      <c r="P104" s="49"/>
      <c r="Q104" s="41">
        <v>0</v>
      </c>
      <c r="R104" s="42">
        <v>0</v>
      </c>
      <c r="S104" s="42">
        <v>0</v>
      </c>
      <c r="T104" s="41" t="s">
        <v>378</v>
      </c>
      <c r="U104" s="42"/>
      <c r="V104" s="42"/>
      <c r="W104" s="42"/>
      <c r="X104" s="42"/>
      <c r="Y104" s="42"/>
      <c r="Z104" s="41"/>
      <c r="AA104" s="42"/>
      <c r="AB104" s="42"/>
      <c r="AC104" s="43">
        <f t="shared" si="7"/>
        <v>0</v>
      </c>
      <c r="AD104" s="49"/>
      <c r="AE104" s="48" t="str">
        <f t="shared" si="8"/>
        <v/>
      </c>
      <c r="AF104" s="45" t="e">
        <f t="shared" si="9"/>
        <v>#VALUE!</v>
      </c>
    </row>
    <row r="105" spans="1:32" ht="38.25" x14ac:dyDescent="0.25">
      <c r="A105" s="246"/>
      <c r="B105" s="105" t="s">
        <v>205</v>
      </c>
      <c r="C105" s="41">
        <v>0</v>
      </c>
      <c r="D105" s="41">
        <v>0</v>
      </c>
      <c r="E105" s="41">
        <v>0</v>
      </c>
      <c r="F105" s="41">
        <v>0</v>
      </c>
      <c r="G105" s="42"/>
      <c r="H105" s="42"/>
      <c r="I105" s="42"/>
      <c r="J105" s="42"/>
      <c r="K105" s="42"/>
      <c r="L105" s="41"/>
      <c r="M105" s="42"/>
      <c r="N105" s="42"/>
      <c r="O105" s="43">
        <f t="shared" si="6"/>
        <v>0</v>
      </c>
      <c r="P105" s="49"/>
      <c r="Q105" s="41">
        <v>0</v>
      </c>
      <c r="R105" s="42">
        <v>0</v>
      </c>
      <c r="S105" s="42">
        <v>0</v>
      </c>
      <c r="T105" s="41">
        <v>0</v>
      </c>
      <c r="U105" s="42"/>
      <c r="V105" s="42"/>
      <c r="W105" s="42"/>
      <c r="X105" s="42"/>
      <c r="Y105" s="42"/>
      <c r="Z105" s="41"/>
      <c r="AA105" s="42"/>
      <c r="AB105" s="42"/>
      <c r="AC105" s="43">
        <f t="shared" si="7"/>
        <v>0</v>
      </c>
      <c r="AD105" s="49"/>
      <c r="AE105" s="48" t="str">
        <f t="shared" si="8"/>
        <v/>
      </c>
      <c r="AF105" s="45" t="e">
        <f t="shared" si="9"/>
        <v>#VALUE!</v>
      </c>
    </row>
    <row r="106" spans="1:32" ht="38.25" x14ac:dyDescent="0.25">
      <c r="A106" s="246"/>
      <c r="B106" s="105" t="s">
        <v>206</v>
      </c>
      <c r="C106" s="41">
        <v>0</v>
      </c>
      <c r="D106" s="41">
        <v>0</v>
      </c>
      <c r="E106" s="41">
        <v>0</v>
      </c>
      <c r="F106" s="41">
        <v>0</v>
      </c>
      <c r="G106" s="42"/>
      <c r="H106" s="42"/>
      <c r="I106" s="42"/>
      <c r="J106" s="42"/>
      <c r="K106" s="42"/>
      <c r="L106" s="41"/>
      <c r="M106" s="42"/>
      <c r="N106" s="42"/>
      <c r="O106" s="43">
        <f t="shared" si="6"/>
        <v>0</v>
      </c>
      <c r="P106" s="49"/>
      <c r="Q106" s="41">
        <v>0</v>
      </c>
      <c r="R106" s="42">
        <v>0</v>
      </c>
      <c r="S106" s="42">
        <v>0</v>
      </c>
      <c r="T106" s="41">
        <v>0</v>
      </c>
      <c r="U106" s="42"/>
      <c r="V106" s="42"/>
      <c r="W106" s="42"/>
      <c r="X106" s="42"/>
      <c r="Y106" s="42"/>
      <c r="Z106" s="41"/>
      <c r="AA106" s="42"/>
      <c r="AB106" s="42"/>
      <c r="AC106" s="43">
        <f t="shared" si="7"/>
        <v>0</v>
      </c>
      <c r="AD106" s="49"/>
      <c r="AE106" s="48" t="str">
        <f t="shared" si="8"/>
        <v/>
      </c>
      <c r="AF106" s="45" t="e">
        <f t="shared" si="9"/>
        <v>#VALUE!</v>
      </c>
    </row>
    <row r="107" spans="1:32" ht="25.5" x14ac:dyDescent="0.25">
      <c r="A107" s="245" t="s">
        <v>26</v>
      </c>
      <c r="B107" s="59" t="s">
        <v>28</v>
      </c>
      <c r="C107" s="41">
        <v>0.08</v>
      </c>
      <c r="D107" s="41">
        <v>0.09</v>
      </c>
      <c r="E107" s="41">
        <v>0.08</v>
      </c>
      <c r="F107" s="41">
        <v>0.08</v>
      </c>
      <c r="G107" s="42"/>
      <c r="H107" s="42"/>
      <c r="I107" s="42"/>
      <c r="J107" s="42"/>
      <c r="K107" s="42"/>
      <c r="L107" s="41"/>
      <c r="M107" s="42"/>
      <c r="N107" s="42"/>
      <c r="O107" s="43">
        <f t="shared" si="6"/>
        <v>0.33</v>
      </c>
      <c r="P107" s="49"/>
      <c r="Q107" s="41">
        <v>0.08</v>
      </c>
      <c r="R107" s="42">
        <v>0.09</v>
      </c>
      <c r="S107" s="42">
        <v>0.08</v>
      </c>
      <c r="T107" s="41">
        <v>0.08</v>
      </c>
      <c r="U107" s="42"/>
      <c r="V107" s="42"/>
      <c r="W107" s="42"/>
      <c r="X107" s="42"/>
      <c r="Y107" s="42"/>
      <c r="Z107" s="41"/>
      <c r="AA107" s="42"/>
      <c r="AB107" s="42"/>
      <c r="AC107" s="43">
        <f t="shared" si="7"/>
        <v>0.33</v>
      </c>
      <c r="AD107" s="49"/>
      <c r="AE107" s="48">
        <f t="shared" si="8"/>
        <v>1</v>
      </c>
      <c r="AF107" s="45" t="str">
        <f t="shared" si="9"/>
        <v/>
      </c>
    </row>
    <row r="108" spans="1:32" ht="25.5" x14ac:dyDescent="0.25">
      <c r="A108" s="246"/>
      <c r="B108" s="107" t="s">
        <v>112</v>
      </c>
      <c r="C108" s="41">
        <v>0.08</v>
      </c>
      <c r="D108" s="41">
        <v>0.09</v>
      </c>
      <c r="E108" s="41">
        <v>0.08</v>
      </c>
      <c r="F108" s="41">
        <v>0.08</v>
      </c>
      <c r="G108" s="42"/>
      <c r="H108" s="42"/>
      <c r="I108" s="42"/>
      <c r="J108" s="42"/>
      <c r="K108" s="42"/>
      <c r="L108" s="41"/>
      <c r="M108" s="42"/>
      <c r="N108" s="42"/>
      <c r="O108" s="43">
        <f t="shared" si="6"/>
        <v>0.33</v>
      </c>
      <c r="P108" s="49"/>
      <c r="Q108" s="41">
        <v>0.08</v>
      </c>
      <c r="R108" s="42">
        <v>0.09</v>
      </c>
      <c r="S108" s="42">
        <v>0.08</v>
      </c>
      <c r="T108" s="41">
        <v>0.08</v>
      </c>
      <c r="U108" s="42"/>
      <c r="V108" s="42"/>
      <c r="W108" s="42"/>
      <c r="X108" s="42"/>
      <c r="Y108" s="42"/>
      <c r="Z108" s="41"/>
      <c r="AA108" s="42"/>
      <c r="AB108" s="42"/>
      <c r="AC108" s="43">
        <f t="shared" si="7"/>
        <v>0.33</v>
      </c>
      <c r="AD108" s="49"/>
      <c r="AE108" s="48">
        <f t="shared" si="8"/>
        <v>1</v>
      </c>
      <c r="AF108" s="45" t="str">
        <f t="shared" si="9"/>
        <v/>
      </c>
    </row>
    <row r="109" spans="1:32" ht="25.5" x14ac:dyDescent="0.25">
      <c r="A109" s="246"/>
      <c r="B109" s="107" t="s">
        <v>64</v>
      </c>
      <c r="C109" s="41">
        <v>0.08</v>
      </c>
      <c r="D109" s="41">
        <v>0.09</v>
      </c>
      <c r="E109" s="41">
        <v>0.08</v>
      </c>
      <c r="F109" s="41">
        <v>0.08</v>
      </c>
      <c r="G109" s="42"/>
      <c r="H109" s="42"/>
      <c r="I109" s="42"/>
      <c r="J109" s="42"/>
      <c r="K109" s="42"/>
      <c r="L109" s="41"/>
      <c r="M109" s="42"/>
      <c r="N109" s="42"/>
      <c r="O109" s="43">
        <f t="shared" si="6"/>
        <v>0.33</v>
      </c>
      <c r="P109" s="49"/>
      <c r="Q109" s="41">
        <v>0.08</v>
      </c>
      <c r="R109" s="42">
        <v>0.09</v>
      </c>
      <c r="S109" s="42">
        <v>0.08</v>
      </c>
      <c r="T109" s="41">
        <v>0.08</v>
      </c>
      <c r="U109" s="42"/>
      <c r="V109" s="42"/>
      <c r="W109" s="42"/>
      <c r="X109" s="42"/>
      <c r="Y109" s="42"/>
      <c r="Z109" s="41"/>
      <c r="AA109" s="42"/>
      <c r="AB109" s="42"/>
      <c r="AC109" s="43">
        <f t="shared" si="7"/>
        <v>0.33</v>
      </c>
      <c r="AD109" s="49"/>
      <c r="AE109" s="48">
        <f t="shared" si="8"/>
        <v>1</v>
      </c>
      <c r="AF109" s="45" t="str">
        <f t="shared" si="9"/>
        <v/>
      </c>
    </row>
    <row r="110" spans="1:32" ht="51" x14ac:dyDescent="0.25">
      <c r="A110" s="246"/>
      <c r="B110" s="107" t="s">
        <v>113</v>
      </c>
      <c r="C110" s="41">
        <v>0.08</v>
      </c>
      <c r="D110" s="41">
        <v>0.09</v>
      </c>
      <c r="E110" s="41">
        <v>0.08</v>
      </c>
      <c r="F110" s="41">
        <v>0.08</v>
      </c>
      <c r="G110" s="42"/>
      <c r="H110" s="42"/>
      <c r="I110" s="42"/>
      <c r="J110" s="42"/>
      <c r="K110" s="42"/>
      <c r="L110" s="41"/>
      <c r="M110" s="42"/>
      <c r="N110" s="42"/>
      <c r="O110" s="43">
        <f t="shared" si="6"/>
        <v>0.33</v>
      </c>
      <c r="P110" s="49"/>
      <c r="Q110" s="41">
        <v>0.08</v>
      </c>
      <c r="R110" s="42">
        <v>0.09</v>
      </c>
      <c r="S110" s="42">
        <v>0.08</v>
      </c>
      <c r="T110" s="41">
        <v>0.08</v>
      </c>
      <c r="U110" s="42"/>
      <c r="V110" s="42"/>
      <c r="W110" s="42"/>
      <c r="X110" s="42"/>
      <c r="Y110" s="42"/>
      <c r="Z110" s="41"/>
      <c r="AA110" s="42"/>
      <c r="AB110" s="42"/>
      <c r="AC110" s="43">
        <f t="shared" si="7"/>
        <v>0.33</v>
      </c>
      <c r="AD110" s="49"/>
      <c r="AE110" s="48">
        <f t="shared" si="8"/>
        <v>1</v>
      </c>
      <c r="AF110" s="45" t="str">
        <f t="shared" si="9"/>
        <v/>
      </c>
    </row>
    <row r="111" spans="1:32" ht="51" x14ac:dyDescent="0.25">
      <c r="A111" s="245" t="s">
        <v>27</v>
      </c>
      <c r="B111" s="64" t="s">
        <v>207</v>
      </c>
      <c r="C111" s="41">
        <v>0</v>
      </c>
      <c r="D111" s="41">
        <v>0</v>
      </c>
      <c r="E111" s="41">
        <v>0</v>
      </c>
      <c r="F111" s="41">
        <v>0</v>
      </c>
      <c r="G111" s="42"/>
      <c r="H111" s="42"/>
      <c r="I111" s="42"/>
      <c r="J111" s="42"/>
      <c r="K111" s="42"/>
      <c r="L111" s="41"/>
      <c r="M111" s="42"/>
      <c r="N111" s="42"/>
      <c r="O111" s="43">
        <f t="shared" si="6"/>
        <v>0</v>
      </c>
      <c r="P111" s="49"/>
      <c r="Q111" s="41">
        <v>0</v>
      </c>
      <c r="R111" s="42">
        <v>0.05</v>
      </c>
      <c r="S111" s="42">
        <v>0.05</v>
      </c>
      <c r="T111" s="41">
        <v>0</v>
      </c>
      <c r="U111" s="42"/>
      <c r="V111" s="42"/>
      <c r="W111" s="42"/>
      <c r="X111" s="42"/>
      <c r="Y111" s="42"/>
      <c r="Z111" s="41"/>
      <c r="AA111" s="42"/>
      <c r="AB111" s="42"/>
      <c r="AC111" s="43">
        <f t="shared" si="7"/>
        <v>0.1</v>
      </c>
      <c r="AD111" s="49"/>
      <c r="AE111" s="48" t="str">
        <f t="shared" si="8"/>
        <v/>
      </c>
      <c r="AF111" s="45" t="e">
        <f t="shared" si="9"/>
        <v>#VALUE!</v>
      </c>
    </row>
    <row r="112" spans="1:32" ht="51" x14ac:dyDescent="0.25">
      <c r="A112" s="246"/>
      <c r="B112" s="95" t="s">
        <v>208</v>
      </c>
      <c r="C112" s="41">
        <v>0</v>
      </c>
      <c r="D112" s="41" t="s">
        <v>351</v>
      </c>
      <c r="E112" s="41" t="s">
        <v>351</v>
      </c>
      <c r="F112" s="41" t="s">
        <v>351</v>
      </c>
      <c r="G112" s="42"/>
      <c r="H112" s="42"/>
      <c r="I112" s="42"/>
      <c r="J112" s="42"/>
      <c r="K112" s="42"/>
      <c r="L112" s="41"/>
      <c r="M112" s="42"/>
      <c r="N112" s="42"/>
      <c r="O112" s="43">
        <f t="shared" si="6"/>
        <v>0</v>
      </c>
      <c r="P112" s="49"/>
      <c r="Q112" s="41">
        <v>0</v>
      </c>
      <c r="R112" s="42">
        <v>0.05</v>
      </c>
      <c r="S112" s="42">
        <v>0.05</v>
      </c>
      <c r="T112" s="41" t="s">
        <v>351</v>
      </c>
      <c r="U112" s="42"/>
      <c r="V112" s="42"/>
      <c r="W112" s="42"/>
      <c r="X112" s="42"/>
      <c r="Y112" s="42"/>
      <c r="Z112" s="41"/>
      <c r="AA112" s="42"/>
      <c r="AB112" s="42"/>
      <c r="AC112" s="43">
        <f t="shared" si="7"/>
        <v>0.1</v>
      </c>
      <c r="AD112" s="49"/>
      <c r="AE112" s="48" t="str">
        <f t="shared" si="8"/>
        <v/>
      </c>
      <c r="AF112" s="45" t="e">
        <f t="shared" si="9"/>
        <v>#VALUE!</v>
      </c>
    </row>
    <row r="113" spans="1:32" ht="51" x14ac:dyDescent="0.25">
      <c r="A113" s="246"/>
      <c r="B113" s="95" t="s">
        <v>209</v>
      </c>
      <c r="C113" s="41">
        <v>0</v>
      </c>
      <c r="D113" s="41">
        <v>0</v>
      </c>
      <c r="E113" s="41">
        <v>0</v>
      </c>
      <c r="F113" s="41">
        <v>0</v>
      </c>
      <c r="G113" s="42"/>
      <c r="H113" s="42"/>
      <c r="I113" s="42"/>
      <c r="J113" s="42"/>
      <c r="K113" s="42"/>
      <c r="L113" s="41"/>
      <c r="M113" s="42"/>
      <c r="N113" s="42"/>
      <c r="O113" s="43">
        <f t="shared" si="6"/>
        <v>0</v>
      </c>
      <c r="P113" s="49"/>
      <c r="Q113" s="41">
        <v>0</v>
      </c>
      <c r="R113" s="42">
        <v>0.05</v>
      </c>
      <c r="S113" s="42">
        <v>0.05</v>
      </c>
      <c r="T113" s="41">
        <v>0</v>
      </c>
      <c r="U113" s="42"/>
      <c r="V113" s="42"/>
      <c r="W113" s="42"/>
      <c r="X113" s="42"/>
      <c r="Y113" s="42"/>
      <c r="Z113" s="41"/>
      <c r="AA113" s="42"/>
      <c r="AB113" s="42"/>
      <c r="AC113" s="43">
        <f t="shared" si="7"/>
        <v>0.1</v>
      </c>
      <c r="AD113" s="49"/>
      <c r="AE113" s="48" t="str">
        <f t="shared" si="8"/>
        <v/>
      </c>
      <c r="AF113" s="45" t="e">
        <f t="shared" si="9"/>
        <v>#VALUE!</v>
      </c>
    </row>
    <row r="114" spans="1:32" ht="63.75" x14ac:dyDescent="0.25">
      <c r="A114" s="246"/>
      <c r="B114" s="95" t="s">
        <v>210</v>
      </c>
      <c r="C114" s="41">
        <v>0</v>
      </c>
      <c r="D114" s="41">
        <v>0</v>
      </c>
      <c r="E114" s="41">
        <v>0</v>
      </c>
      <c r="F114" s="41">
        <v>0</v>
      </c>
      <c r="G114" s="42"/>
      <c r="H114" s="42"/>
      <c r="I114" s="42"/>
      <c r="J114" s="42"/>
      <c r="K114" s="42"/>
      <c r="L114" s="41"/>
      <c r="M114" s="42"/>
      <c r="N114" s="42"/>
      <c r="O114" s="43">
        <f t="shared" si="6"/>
        <v>0</v>
      </c>
      <c r="P114" s="49"/>
      <c r="Q114" s="41">
        <v>0</v>
      </c>
      <c r="R114" s="42">
        <v>0.05</v>
      </c>
      <c r="S114" s="42">
        <v>0.05</v>
      </c>
      <c r="T114" s="41">
        <v>0</v>
      </c>
      <c r="U114" s="42"/>
      <c r="V114" s="42"/>
      <c r="W114" s="42"/>
      <c r="X114" s="42"/>
      <c r="Y114" s="42"/>
      <c r="Z114" s="41"/>
      <c r="AA114" s="42"/>
      <c r="AB114" s="42"/>
      <c r="AC114" s="43">
        <f t="shared" si="7"/>
        <v>0.1</v>
      </c>
      <c r="AD114" s="49"/>
      <c r="AE114" s="48" t="str">
        <f t="shared" si="8"/>
        <v/>
      </c>
      <c r="AF114" s="45" t="e">
        <f t="shared" si="9"/>
        <v>#VALUE!</v>
      </c>
    </row>
    <row r="115" spans="1:32" ht="38.25" x14ac:dyDescent="0.25">
      <c r="A115" s="245" t="s">
        <v>29</v>
      </c>
      <c r="B115" s="59" t="s">
        <v>114</v>
      </c>
      <c r="C115" s="41">
        <v>0.08</v>
      </c>
      <c r="D115" s="41">
        <v>0.08</v>
      </c>
      <c r="E115" s="41">
        <v>0.08</v>
      </c>
      <c r="F115" s="41">
        <v>0.08</v>
      </c>
      <c r="G115" s="42"/>
      <c r="H115" s="42"/>
      <c r="I115" s="42"/>
      <c r="J115" s="42"/>
      <c r="K115" s="42"/>
      <c r="L115" s="41"/>
      <c r="M115" s="42"/>
      <c r="N115" s="42"/>
      <c r="O115" s="43">
        <f t="shared" si="6"/>
        <v>0.32</v>
      </c>
      <c r="P115" s="49"/>
      <c r="Q115" s="41">
        <v>0.08</v>
      </c>
      <c r="R115" s="42">
        <v>0.08</v>
      </c>
      <c r="S115" s="42">
        <v>0.08</v>
      </c>
      <c r="T115" s="41">
        <v>0.08</v>
      </c>
      <c r="U115" s="42"/>
      <c r="V115" s="42"/>
      <c r="W115" s="42"/>
      <c r="X115" s="42"/>
      <c r="Y115" s="42"/>
      <c r="Z115" s="41"/>
      <c r="AA115" s="42"/>
      <c r="AB115" s="42"/>
      <c r="AC115" s="43">
        <f t="shared" si="7"/>
        <v>0.32</v>
      </c>
      <c r="AD115" s="49"/>
      <c r="AE115" s="48">
        <f t="shared" si="8"/>
        <v>1</v>
      </c>
      <c r="AF115" s="45" t="str">
        <f t="shared" si="9"/>
        <v/>
      </c>
    </row>
    <row r="116" spans="1:32" ht="25.5" x14ac:dyDescent="0.25">
      <c r="A116" s="246"/>
      <c r="B116" s="107" t="s">
        <v>115</v>
      </c>
      <c r="C116" s="41">
        <v>0.08</v>
      </c>
      <c r="D116" s="41">
        <v>0.08</v>
      </c>
      <c r="E116" s="41">
        <v>0.08</v>
      </c>
      <c r="F116" s="41">
        <v>0.08</v>
      </c>
      <c r="G116" s="42"/>
      <c r="H116" s="42"/>
      <c r="I116" s="42"/>
      <c r="J116" s="42"/>
      <c r="K116" s="42"/>
      <c r="L116" s="41"/>
      <c r="M116" s="42"/>
      <c r="N116" s="42"/>
      <c r="O116" s="43">
        <f t="shared" si="6"/>
        <v>0.32</v>
      </c>
      <c r="P116" s="49"/>
      <c r="Q116" s="41">
        <v>0.08</v>
      </c>
      <c r="R116" s="42">
        <v>0.08</v>
      </c>
      <c r="S116" s="42">
        <v>0.08</v>
      </c>
      <c r="T116" s="41">
        <v>0.08</v>
      </c>
      <c r="U116" s="42"/>
      <c r="V116" s="42"/>
      <c r="W116" s="42"/>
      <c r="X116" s="42"/>
      <c r="Y116" s="42"/>
      <c r="Z116" s="41"/>
      <c r="AA116" s="42"/>
      <c r="AB116" s="42"/>
      <c r="AC116" s="43">
        <f t="shared" si="7"/>
        <v>0.32</v>
      </c>
      <c r="AD116" s="49"/>
      <c r="AE116" s="48">
        <f t="shared" si="8"/>
        <v>1</v>
      </c>
      <c r="AF116" s="45" t="str">
        <f t="shared" si="9"/>
        <v/>
      </c>
    </row>
    <row r="117" spans="1:32" ht="38.25" x14ac:dyDescent="0.25">
      <c r="A117" s="246"/>
      <c r="B117" s="107" t="s">
        <v>211</v>
      </c>
      <c r="C117" s="41">
        <v>0.08</v>
      </c>
      <c r="D117" s="41">
        <v>0.08</v>
      </c>
      <c r="E117" s="41">
        <v>0.08</v>
      </c>
      <c r="F117" s="41">
        <v>0.08</v>
      </c>
      <c r="G117" s="42"/>
      <c r="H117" s="42"/>
      <c r="I117" s="42"/>
      <c r="J117" s="42"/>
      <c r="K117" s="42"/>
      <c r="L117" s="41"/>
      <c r="M117" s="42"/>
      <c r="N117" s="42"/>
      <c r="O117" s="43">
        <f t="shared" si="6"/>
        <v>0.32</v>
      </c>
      <c r="P117" s="49"/>
      <c r="Q117" s="41">
        <v>0.08</v>
      </c>
      <c r="R117" s="42">
        <v>0.08</v>
      </c>
      <c r="S117" s="42">
        <v>0.08</v>
      </c>
      <c r="T117" s="41">
        <v>0.08</v>
      </c>
      <c r="U117" s="42"/>
      <c r="V117" s="42"/>
      <c r="W117" s="42"/>
      <c r="X117" s="42"/>
      <c r="Y117" s="42"/>
      <c r="Z117" s="41"/>
      <c r="AA117" s="42"/>
      <c r="AB117" s="42"/>
      <c r="AC117" s="43">
        <f t="shared" si="7"/>
        <v>0.32</v>
      </c>
      <c r="AD117" s="49"/>
      <c r="AE117" s="48">
        <f t="shared" si="8"/>
        <v>1</v>
      </c>
      <c r="AF117" s="45" t="str">
        <f t="shared" si="9"/>
        <v/>
      </c>
    </row>
    <row r="118" spans="1:32" ht="25.5" x14ac:dyDescent="0.25">
      <c r="A118" s="246"/>
      <c r="B118" s="107" t="s">
        <v>212</v>
      </c>
      <c r="C118" s="41">
        <v>0.08</v>
      </c>
      <c r="D118" s="41">
        <v>0.08</v>
      </c>
      <c r="E118" s="41">
        <v>0.08</v>
      </c>
      <c r="F118" s="41">
        <v>0.08</v>
      </c>
      <c r="G118" s="42"/>
      <c r="H118" s="42"/>
      <c r="I118" s="42"/>
      <c r="J118" s="42"/>
      <c r="K118" s="42"/>
      <c r="L118" s="41"/>
      <c r="M118" s="42"/>
      <c r="N118" s="42"/>
      <c r="O118" s="43">
        <f t="shared" si="6"/>
        <v>0.32</v>
      </c>
      <c r="P118" s="49"/>
      <c r="Q118" s="41">
        <v>0.08</v>
      </c>
      <c r="R118" s="42">
        <v>0.08</v>
      </c>
      <c r="S118" s="42">
        <v>0.08</v>
      </c>
      <c r="T118" s="41">
        <v>0.08</v>
      </c>
      <c r="U118" s="42"/>
      <c r="V118" s="42"/>
      <c r="W118" s="42"/>
      <c r="X118" s="42"/>
      <c r="Y118" s="42"/>
      <c r="Z118" s="41"/>
      <c r="AA118" s="42"/>
      <c r="AB118" s="42"/>
      <c r="AC118" s="43">
        <f t="shared" si="7"/>
        <v>0.32</v>
      </c>
      <c r="AD118" s="49"/>
      <c r="AE118" s="48">
        <f t="shared" si="8"/>
        <v>1</v>
      </c>
      <c r="AF118" s="45" t="str">
        <f t="shared" si="9"/>
        <v/>
      </c>
    </row>
    <row r="119" spans="1:32" x14ac:dyDescent="0.25">
      <c r="A119" s="245"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v>0.01</v>
      </c>
      <c r="U119" s="42"/>
      <c r="V119" s="42"/>
      <c r="W119" s="42"/>
      <c r="X119" s="42"/>
      <c r="Y119" s="42"/>
      <c r="Z119" s="41"/>
      <c r="AA119" s="42"/>
      <c r="AB119" s="42"/>
      <c r="AC119" s="43">
        <f t="shared" si="7"/>
        <v>0.25</v>
      </c>
      <c r="AD119" s="49"/>
      <c r="AE119" s="48">
        <f t="shared" si="8"/>
        <v>1</v>
      </c>
      <c r="AF119" s="45" t="str">
        <f t="shared" si="9"/>
        <v/>
      </c>
    </row>
    <row r="120" spans="1:32" ht="38.25" x14ac:dyDescent="0.25">
      <c r="A120" s="246"/>
      <c r="B120" s="109" t="s">
        <v>117</v>
      </c>
      <c r="C120" s="41">
        <v>0.08</v>
      </c>
      <c r="D120" s="41">
        <v>0.08</v>
      </c>
      <c r="E120" s="41">
        <v>0.08</v>
      </c>
      <c r="F120" s="41">
        <v>0.08</v>
      </c>
      <c r="G120" s="42"/>
      <c r="H120" s="42"/>
      <c r="I120" s="42"/>
      <c r="J120" s="42"/>
      <c r="K120" s="42"/>
      <c r="L120" s="41"/>
      <c r="M120" s="42"/>
      <c r="N120" s="42"/>
      <c r="O120" s="43">
        <f t="shared" si="6"/>
        <v>0.32</v>
      </c>
      <c r="P120" s="49"/>
      <c r="Q120" s="41">
        <v>0.08</v>
      </c>
      <c r="R120" s="42">
        <v>0.08</v>
      </c>
      <c r="S120" s="42">
        <v>0.08</v>
      </c>
      <c r="T120" s="41">
        <v>0.08</v>
      </c>
      <c r="U120" s="42"/>
      <c r="V120" s="42"/>
      <c r="W120" s="42"/>
      <c r="X120" s="42"/>
      <c r="Y120" s="42"/>
      <c r="Z120" s="41"/>
      <c r="AA120" s="42"/>
      <c r="AB120" s="42"/>
      <c r="AC120" s="43">
        <f t="shared" si="7"/>
        <v>0.32</v>
      </c>
      <c r="AD120" s="49"/>
      <c r="AE120" s="48">
        <f t="shared" si="8"/>
        <v>1</v>
      </c>
      <c r="AF120" s="45" t="str">
        <f t="shared" si="9"/>
        <v/>
      </c>
    </row>
    <row r="121" spans="1:32" ht="25.5" x14ac:dyDescent="0.25">
      <c r="A121" s="246"/>
      <c r="B121" s="109" t="s">
        <v>118</v>
      </c>
      <c r="C121" s="41">
        <v>0.08</v>
      </c>
      <c r="D121" s="41">
        <v>0.08</v>
      </c>
      <c r="E121" s="41">
        <v>0.08</v>
      </c>
      <c r="F121" s="41">
        <v>0.08</v>
      </c>
      <c r="G121" s="42"/>
      <c r="H121" s="42"/>
      <c r="I121" s="42"/>
      <c r="J121" s="42"/>
      <c r="K121" s="42"/>
      <c r="L121" s="41"/>
      <c r="M121" s="42"/>
      <c r="N121" s="42"/>
      <c r="O121" s="43">
        <f t="shared" si="6"/>
        <v>0.32</v>
      </c>
      <c r="P121" s="49"/>
      <c r="Q121" s="41">
        <v>0.08</v>
      </c>
      <c r="R121" s="42">
        <v>0.08</v>
      </c>
      <c r="S121" s="42">
        <v>0.08</v>
      </c>
      <c r="T121" s="41">
        <v>0.08</v>
      </c>
      <c r="U121" s="42"/>
      <c r="V121" s="42"/>
      <c r="W121" s="42"/>
      <c r="X121" s="42"/>
      <c r="Y121" s="42"/>
      <c r="Z121" s="41"/>
      <c r="AA121" s="42"/>
      <c r="AB121" s="42"/>
      <c r="AC121" s="43">
        <f t="shared" si="7"/>
        <v>0.32</v>
      </c>
      <c r="AD121" s="49"/>
      <c r="AE121" s="48">
        <f t="shared" si="8"/>
        <v>1</v>
      </c>
      <c r="AF121" s="45" t="str">
        <f t="shared" si="9"/>
        <v/>
      </c>
    </row>
    <row r="122" spans="1:32" ht="38.25" x14ac:dyDescent="0.25">
      <c r="A122" s="246"/>
      <c r="B122" s="105"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x14ac:dyDescent="0.25">
      <c r="A123" s="246"/>
      <c r="B123" s="170"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x14ac:dyDescent="0.25">
      <c r="A124" s="246"/>
      <c r="B124" s="108"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x14ac:dyDescent="0.25">
      <c r="A125" s="348" t="s">
        <v>31</v>
      </c>
      <c r="B125" s="59" t="s">
        <v>214</v>
      </c>
      <c r="C125" s="41">
        <v>0.19</v>
      </c>
      <c r="D125" s="41">
        <v>0.2</v>
      </c>
      <c r="E125" s="41">
        <v>0.05</v>
      </c>
      <c r="F125" s="41">
        <v>0.3</v>
      </c>
      <c r="G125" s="42"/>
      <c r="H125" s="42"/>
      <c r="I125" s="42"/>
      <c r="J125" s="42"/>
      <c r="K125" s="42"/>
      <c r="L125" s="41"/>
      <c r="M125" s="42"/>
      <c r="N125" s="42"/>
      <c r="O125" s="43">
        <f t="shared" si="6"/>
        <v>0.74</v>
      </c>
      <c r="P125" s="49"/>
      <c r="Q125" s="41">
        <v>0.19</v>
      </c>
      <c r="R125" s="42">
        <v>0.2</v>
      </c>
      <c r="S125" s="42">
        <v>0.05</v>
      </c>
      <c r="T125" s="41">
        <v>0.3</v>
      </c>
      <c r="U125" s="42"/>
      <c r="V125" s="42"/>
      <c r="W125" s="42"/>
      <c r="X125" s="42"/>
      <c r="Y125" s="42"/>
      <c r="Z125" s="41"/>
      <c r="AA125" s="42"/>
      <c r="AB125" s="42"/>
      <c r="AC125" s="43">
        <f t="shared" si="7"/>
        <v>0.74</v>
      </c>
      <c r="AD125" s="49"/>
      <c r="AE125" s="48">
        <f t="shared" si="8"/>
        <v>1</v>
      </c>
      <c r="AF125" s="45" t="str">
        <f t="shared" si="9"/>
        <v/>
      </c>
    </row>
    <row r="126" spans="1:32" ht="51" x14ac:dyDescent="0.25">
      <c r="A126" s="349"/>
      <c r="B126" s="111" t="s">
        <v>215</v>
      </c>
      <c r="C126" s="41">
        <v>0.5</v>
      </c>
      <c r="D126" s="41">
        <v>0.5</v>
      </c>
      <c r="E126" s="41"/>
      <c r="F126" s="41">
        <v>0</v>
      </c>
      <c r="G126" s="42"/>
      <c r="H126" s="42"/>
      <c r="I126" s="42"/>
      <c r="J126" s="42"/>
      <c r="K126" s="42"/>
      <c r="L126" s="41"/>
      <c r="M126" s="42"/>
      <c r="N126" s="42"/>
      <c r="O126" s="43">
        <f t="shared" si="6"/>
        <v>1</v>
      </c>
      <c r="P126" s="49"/>
      <c r="Q126" s="41">
        <v>0.5</v>
      </c>
      <c r="R126" s="42">
        <v>0.5</v>
      </c>
      <c r="S126" s="42"/>
      <c r="T126" s="41">
        <v>0</v>
      </c>
      <c r="U126" s="42"/>
      <c r="V126" s="42"/>
      <c r="W126" s="42"/>
      <c r="X126" s="42"/>
      <c r="Y126" s="42"/>
      <c r="Z126" s="41"/>
      <c r="AA126" s="42"/>
      <c r="AB126" s="42"/>
      <c r="AC126" s="43">
        <f t="shared" si="7"/>
        <v>1</v>
      </c>
      <c r="AD126" s="49"/>
      <c r="AE126" s="48">
        <f t="shared" si="8"/>
        <v>1</v>
      </c>
      <c r="AF126" s="45" t="str">
        <f t="shared" si="9"/>
        <v/>
      </c>
    </row>
    <row r="127" spans="1:32" ht="25.5" x14ac:dyDescent="0.25">
      <c r="A127" s="349"/>
      <c r="B127" s="105" t="s">
        <v>216</v>
      </c>
      <c r="C127" s="41">
        <v>0.09</v>
      </c>
      <c r="D127" s="41">
        <v>0.09</v>
      </c>
      <c r="E127" s="41">
        <v>7.0000000000000007E-2</v>
      </c>
      <c r="F127" s="41">
        <v>7.0000000000000007E-2</v>
      </c>
      <c r="G127" s="42"/>
      <c r="H127" s="42"/>
      <c r="I127" s="42"/>
      <c r="J127" s="42"/>
      <c r="K127" s="42"/>
      <c r="L127" s="41"/>
      <c r="M127" s="42"/>
      <c r="N127" s="42"/>
      <c r="O127" s="43">
        <f t="shared" si="6"/>
        <v>0.32</v>
      </c>
      <c r="P127" s="49"/>
      <c r="Q127" s="41">
        <v>0.09</v>
      </c>
      <c r="R127" s="42">
        <v>0.09</v>
      </c>
      <c r="S127" s="42">
        <v>7.0000000000000007E-2</v>
      </c>
      <c r="T127" s="41">
        <v>7.0000000000000007E-2</v>
      </c>
      <c r="U127" s="42"/>
      <c r="V127" s="42"/>
      <c r="W127" s="42"/>
      <c r="X127" s="42"/>
      <c r="Y127" s="42"/>
      <c r="Z127" s="41"/>
      <c r="AA127" s="42"/>
      <c r="AB127" s="42"/>
      <c r="AC127" s="43">
        <f t="shared" si="7"/>
        <v>0.32</v>
      </c>
      <c r="AD127" s="49"/>
      <c r="AE127" s="48">
        <f t="shared" si="8"/>
        <v>1</v>
      </c>
      <c r="AF127" s="45" t="str">
        <f t="shared" si="9"/>
        <v/>
      </c>
    </row>
    <row r="128" spans="1:32" ht="25.5" x14ac:dyDescent="0.25">
      <c r="A128" s="349"/>
      <c r="B128" s="105" t="s">
        <v>119</v>
      </c>
      <c r="C128" s="41">
        <v>0.09</v>
      </c>
      <c r="D128" s="41">
        <v>0.09</v>
      </c>
      <c r="E128" s="41">
        <v>7.0000000000000007E-2</v>
      </c>
      <c r="F128" s="41" t="s">
        <v>348</v>
      </c>
      <c r="G128" s="42"/>
      <c r="H128" s="42"/>
      <c r="I128" s="42"/>
      <c r="J128" s="42"/>
      <c r="K128" s="42"/>
      <c r="L128" s="41"/>
      <c r="M128" s="42"/>
      <c r="N128" s="42"/>
      <c r="O128" s="43">
        <f t="shared" si="6"/>
        <v>0.25</v>
      </c>
      <c r="P128" s="49"/>
      <c r="Q128" s="41">
        <v>0.09</v>
      </c>
      <c r="R128" s="42">
        <v>0.09</v>
      </c>
      <c r="S128" s="42">
        <v>7.0000000000000007E-2</v>
      </c>
      <c r="T128" s="41" t="s">
        <v>348</v>
      </c>
      <c r="U128" s="42"/>
      <c r="V128" s="42"/>
      <c r="W128" s="42"/>
      <c r="X128" s="42"/>
      <c r="Y128" s="42"/>
      <c r="Z128" s="41"/>
      <c r="AA128" s="42"/>
      <c r="AB128" s="42"/>
      <c r="AC128" s="43">
        <f t="shared" si="7"/>
        <v>0.25</v>
      </c>
      <c r="AD128" s="49"/>
      <c r="AE128" s="48">
        <f t="shared" si="8"/>
        <v>1</v>
      </c>
      <c r="AF128" s="45" t="str">
        <f t="shared" si="9"/>
        <v/>
      </c>
    </row>
    <row r="129" spans="1:32" ht="63.75" x14ac:dyDescent="0.25">
      <c r="A129" s="205"/>
      <c r="B129" s="95" t="s">
        <v>217</v>
      </c>
      <c r="C129" s="41">
        <v>0.09</v>
      </c>
      <c r="D129" s="41">
        <v>0.09</v>
      </c>
      <c r="E129" s="41">
        <v>7.0000000000000007E-2</v>
      </c>
      <c r="F129" s="41">
        <v>0.09</v>
      </c>
      <c r="G129" s="42"/>
      <c r="H129" s="42"/>
      <c r="I129" s="42"/>
      <c r="J129" s="42"/>
      <c r="K129" s="42"/>
      <c r="L129" s="41"/>
      <c r="M129" s="42"/>
      <c r="N129" s="42"/>
      <c r="O129" s="43">
        <f t="shared" si="6"/>
        <v>0.33999999999999997</v>
      </c>
      <c r="P129" s="49"/>
      <c r="Q129" s="41">
        <v>0.09</v>
      </c>
      <c r="R129" s="42">
        <v>0.09</v>
      </c>
      <c r="S129" s="42">
        <v>7.0000000000000007E-2</v>
      </c>
      <c r="T129" s="41">
        <v>0.09</v>
      </c>
      <c r="U129" s="42"/>
      <c r="V129" s="42"/>
      <c r="W129" s="42"/>
      <c r="X129" s="42"/>
      <c r="Y129" s="42"/>
      <c r="Z129" s="41"/>
      <c r="AA129" s="42"/>
      <c r="AB129" s="42"/>
      <c r="AC129" s="43">
        <f t="shared" si="7"/>
        <v>0.33999999999999997</v>
      </c>
      <c r="AD129" s="49"/>
      <c r="AE129" s="48">
        <f t="shared" si="8"/>
        <v>1</v>
      </c>
      <c r="AF129" s="45" t="str">
        <f t="shared" si="9"/>
        <v/>
      </c>
    </row>
    <row r="130" spans="1:32" ht="30" x14ac:dyDescent="0.25">
      <c r="A130" s="348" t="s">
        <v>32</v>
      </c>
      <c r="B130" s="67" t="s">
        <v>218</v>
      </c>
      <c r="C130" s="41">
        <v>0</v>
      </c>
      <c r="D130" s="41">
        <v>0.08</v>
      </c>
      <c r="E130" s="41">
        <v>7.0000000000000007E-2</v>
      </c>
      <c r="F130" s="41">
        <v>0.09</v>
      </c>
      <c r="G130" s="42"/>
      <c r="H130" s="42"/>
      <c r="I130" s="42"/>
      <c r="J130" s="42"/>
      <c r="K130" s="42"/>
      <c r="L130" s="41"/>
      <c r="M130" s="42"/>
      <c r="N130" s="42"/>
      <c r="O130" s="43">
        <f t="shared" si="6"/>
        <v>0.24000000000000002</v>
      </c>
      <c r="P130" s="49"/>
      <c r="Q130" s="41">
        <v>0</v>
      </c>
      <c r="R130" s="42">
        <v>0.08</v>
      </c>
      <c r="S130" s="42">
        <v>7.0000000000000007E-2</v>
      </c>
      <c r="T130" s="41">
        <v>0.09</v>
      </c>
      <c r="U130" s="42"/>
      <c r="V130" s="42"/>
      <c r="W130" s="42"/>
      <c r="X130" s="42"/>
      <c r="Y130" s="42"/>
      <c r="Z130" s="41"/>
      <c r="AA130" s="42"/>
      <c r="AB130" s="42"/>
      <c r="AC130" s="43">
        <f t="shared" si="7"/>
        <v>0.24000000000000002</v>
      </c>
      <c r="AD130" s="49"/>
      <c r="AE130" s="48">
        <f t="shared" si="8"/>
        <v>1</v>
      </c>
      <c r="AF130" s="45" t="str">
        <f t="shared" si="9"/>
        <v/>
      </c>
    </row>
    <row r="131" spans="1:32" ht="25.5" x14ac:dyDescent="0.25">
      <c r="A131" s="352"/>
      <c r="B131" s="105" t="s">
        <v>219</v>
      </c>
      <c r="C131" s="41">
        <v>0</v>
      </c>
      <c r="D131" s="41">
        <v>0.25</v>
      </c>
      <c r="E131" s="41">
        <v>0.2</v>
      </c>
      <c r="F131" s="41">
        <v>0.09</v>
      </c>
      <c r="G131" s="42"/>
      <c r="H131" s="42"/>
      <c r="I131" s="42"/>
      <c r="J131" s="42"/>
      <c r="K131" s="42"/>
      <c r="L131" s="41"/>
      <c r="M131" s="42"/>
      <c r="N131" s="42"/>
      <c r="O131" s="43">
        <f t="shared" si="6"/>
        <v>0.54</v>
      </c>
      <c r="P131" s="49"/>
      <c r="Q131" s="41">
        <v>0</v>
      </c>
      <c r="R131" s="42">
        <v>0.25</v>
      </c>
      <c r="S131" s="42">
        <v>0.2</v>
      </c>
      <c r="T131" s="41">
        <v>0.09</v>
      </c>
      <c r="U131" s="42"/>
      <c r="V131" s="42"/>
      <c r="W131" s="42"/>
      <c r="X131" s="42"/>
      <c r="Y131" s="42"/>
      <c r="Z131" s="41"/>
      <c r="AA131" s="42"/>
      <c r="AB131" s="42"/>
      <c r="AC131" s="43">
        <f t="shared" si="7"/>
        <v>0.54</v>
      </c>
      <c r="AD131" s="49"/>
      <c r="AE131" s="48">
        <f t="shared" si="8"/>
        <v>1</v>
      </c>
      <c r="AF131" s="45" t="str">
        <f t="shared" si="9"/>
        <v/>
      </c>
    </row>
    <row r="132" spans="1:32" x14ac:dyDescent="0.25">
      <c r="A132" s="352"/>
      <c r="B132" s="105" t="s">
        <v>220</v>
      </c>
      <c r="C132" s="41">
        <v>0</v>
      </c>
      <c r="D132" s="41">
        <v>0</v>
      </c>
      <c r="E132" s="41">
        <v>0</v>
      </c>
      <c r="F132" s="41">
        <v>0.1</v>
      </c>
      <c r="G132" s="42"/>
      <c r="H132" s="42"/>
      <c r="I132" s="42"/>
      <c r="J132" s="42"/>
      <c r="K132" s="42"/>
      <c r="L132" s="41"/>
      <c r="M132" s="42"/>
      <c r="N132" s="42"/>
      <c r="O132" s="43">
        <f t="shared" si="6"/>
        <v>0.1</v>
      </c>
      <c r="P132" s="49"/>
      <c r="Q132" s="41">
        <v>0</v>
      </c>
      <c r="R132" s="42">
        <v>0</v>
      </c>
      <c r="S132" s="42">
        <v>0</v>
      </c>
      <c r="T132" s="41">
        <v>0.1</v>
      </c>
      <c r="U132" s="42"/>
      <c r="V132" s="42"/>
      <c r="W132" s="42"/>
      <c r="X132" s="42"/>
      <c r="Y132" s="42"/>
      <c r="Z132" s="41"/>
      <c r="AA132" s="42"/>
      <c r="AB132" s="42"/>
      <c r="AC132" s="43">
        <f t="shared" si="7"/>
        <v>0.1</v>
      </c>
      <c r="AD132" s="49"/>
      <c r="AE132" s="48">
        <f t="shared" si="8"/>
        <v>1</v>
      </c>
      <c r="AF132" s="45" t="str">
        <f t="shared" si="9"/>
        <v/>
      </c>
    </row>
    <row r="133" spans="1:32" ht="25.5" x14ac:dyDescent="0.25">
      <c r="A133" s="352"/>
      <c r="B133" s="105" t="s">
        <v>221</v>
      </c>
      <c r="C133" s="41">
        <v>0</v>
      </c>
      <c r="D133" s="41">
        <v>0</v>
      </c>
      <c r="E133" s="41">
        <v>0</v>
      </c>
      <c r="F133" s="41">
        <v>0.25</v>
      </c>
      <c r="G133" s="42"/>
      <c r="H133" s="42"/>
      <c r="I133" s="42"/>
      <c r="J133" s="42"/>
      <c r="K133" s="42"/>
      <c r="L133" s="41"/>
      <c r="M133" s="42"/>
      <c r="N133" s="42"/>
      <c r="O133" s="43">
        <f t="shared" si="6"/>
        <v>0.25</v>
      </c>
      <c r="P133" s="49"/>
      <c r="Q133" s="41">
        <v>0</v>
      </c>
      <c r="R133" s="42">
        <v>0</v>
      </c>
      <c r="S133" s="42">
        <v>0</v>
      </c>
      <c r="T133" s="41">
        <v>0.25</v>
      </c>
      <c r="U133" s="42"/>
      <c r="V133" s="42"/>
      <c r="W133" s="42"/>
      <c r="X133" s="42"/>
      <c r="Y133" s="42"/>
      <c r="Z133" s="41"/>
      <c r="AA133" s="42"/>
      <c r="AB133" s="42"/>
      <c r="AC133" s="43">
        <f t="shared" si="7"/>
        <v>0.25</v>
      </c>
      <c r="AD133" s="49"/>
      <c r="AE133" s="48">
        <f t="shared" si="8"/>
        <v>1</v>
      </c>
      <c r="AF133" s="45" t="str">
        <f t="shared" si="9"/>
        <v/>
      </c>
    </row>
    <row r="134" spans="1:32" ht="38.25" x14ac:dyDescent="0.25">
      <c r="A134" s="245"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x14ac:dyDescent="0.25">
      <c r="A135" s="246"/>
      <c r="B135" s="112" t="s">
        <v>222</v>
      </c>
      <c r="C135" s="41">
        <v>0.08</v>
      </c>
      <c r="D135" s="41" t="s">
        <v>283</v>
      </c>
      <c r="E135" s="41" t="s">
        <v>283</v>
      </c>
      <c r="F135" s="41" t="s">
        <v>283</v>
      </c>
      <c r="G135" s="42"/>
      <c r="H135" s="42"/>
      <c r="I135" s="42"/>
      <c r="J135" s="42"/>
      <c r="K135" s="42"/>
      <c r="L135" s="41"/>
      <c r="M135" s="42"/>
      <c r="N135" s="42"/>
      <c r="O135" s="43">
        <f t="shared" si="6"/>
        <v>0.08</v>
      </c>
      <c r="P135" s="49"/>
      <c r="Q135" s="41">
        <v>0.08</v>
      </c>
      <c r="R135" s="42">
        <v>0.08</v>
      </c>
      <c r="S135" s="42">
        <v>0.08</v>
      </c>
      <c r="T135" s="41" t="s">
        <v>283</v>
      </c>
      <c r="U135" s="42"/>
      <c r="V135" s="42"/>
      <c r="W135" s="42"/>
      <c r="X135" s="42"/>
      <c r="Y135" s="42"/>
      <c r="Z135" s="41"/>
      <c r="AA135" s="42"/>
      <c r="AB135" s="42"/>
      <c r="AC135" s="43">
        <f t="shared" si="7"/>
        <v>0.24</v>
      </c>
      <c r="AD135" s="49"/>
      <c r="AE135" s="48">
        <f t="shared" si="8"/>
        <v>3</v>
      </c>
      <c r="AF135" s="45">
        <f t="shared" si="9"/>
        <v>2</v>
      </c>
    </row>
    <row r="136" spans="1:32" ht="51" x14ac:dyDescent="0.25">
      <c r="A136" s="246"/>
      <c r="B136" s="112" t="s">
        <v>223</v>
      </c>
      <c r="C136" s="41">
        <v>0.08</v>
      </c>
      <c r="D136" s="41">
        <v>0.08</v>
      </c>
      <c r="E136" s="41">
        <v>0.08</v>
      </c>
      <c r="F136" s="41">
        <v>0.08</v>
      </c>
      <c r="G136" s="42"/>
      <c r="H136" s="42"/>
      <c r="I136" s="42"/>
      <c r="J136" s="42"/>
      <c r="K136" s="42"/>
      <c r="L136" s="41"/>
      <c r="M136" s="42"/>
      <c r="N136" s="42"/>
      <c r="O136" s="43">
        <f t="shared" si="6"/>
        <v>0.32</v>
      </c>
      <c r="P136" s="49"/>
      <c r="Q136" s="41">
        <v>0.08</v>
      </c>
      <c r="R136" s="42">
        <v>0.08</v>
      </c>
      <c r="S136" s="42">
        <v>0.08</v>
      </c>
      <c r="T136" s="41">
        <v>0.08</v>
      </c>
      <c r="U136" s="42"/>
      <c r="V136" s="42"/>
      <c r="W136" s="42"/>
      <c r="X136" s="42"/>
      <c r="Y136" s="42"/>
      <c r="Z136" s="41"/>
      <c r="AA136" s="42"/>
      <c r="AB136" s="42"/>
      <c r="AC136" s="43">
        <f t="shared" si="7"/>
        <v>0.32</v>
      </c>
      <c r="AD136" s="49"/>
      <c r="AE136" s="48">
        <f t="shared" si="8"/>
        <v>1</v>
      </c>
      <c r="AF136" s="45" t="str">
        <f t="shared" si="9"/>
        <v/>
      </c>
    </row>
    <row r="137" spans="1:32" ht="38.25" x14ac:dyDescent="0.25">
      <c r="A137" s="246"/>
      <c r="B137" s="112" t="s">
        <v>224</v>
      </c>
      <c r="C137" s="41">
        <v>0.08</v>
      </c>
      <c r="D137" s="41">
        <v>0.08</v>
      </c>
      <c r="E137" s="41">
        <v>0.08</v>
      </c>
      <c r="F137" s="41">
        <v>0.08</v>
      </c>
      <c r="G137" s="42"/>
      <c r="H137" s="42"/>
      <c r="I137" s="42"/>
      <c r="J137" s="42"/>
      <c r="K137" s="42"/>
      <c r="L137" s="41"/>
      <c r="M137" s="42"/>
      <c r="N137" s="42"/>
      <c r="O137" s="43">
        <f t="shared" si="6"/>
        <v>0.32</v>
      </c>
      <c r="P137" s="49"/>
      <c r="Q137" s="41">
        <v>0.08</v>
      </c>
      <c r="R137" s="42">
        <v>0.08</v>
      </c>
      <c r="S137" s="42">
        <v>0.08</v>
      </c>
      <c r="T137" s="41">
        <v>0.08</v>
      </c>
      <c r="U137" s="42"/>
      <c r="V137" s="42"/>
      <c r="W137" s="42"/>
      <c r="X137" s="42"/>
      <c r="Y137" s="42"/>
      <c r="Z137" s="41"/>
      <c r="AA137" s="42"/>
      <c r="AB137" s="42"/>
      <c r="AC137" s="43">
        <f t="shared" si="7"/>
        <v>0.32</v>
      </c>
      <c r="AD137" s="49"/>
      <c r="AE137" s="48">
        <f t="shared" si="8"/>
        <v>1</v>
      </c>
      <c r="AF137" s="45" t="str">
        <f t="shared" si="9"/>
        <v/>
      </c>
    </row>
    <row r="138" spans="1:32" ht="60" x14ac:dyDescent="0.25">
      <c r="A138" s="348" t="s">
        <v>34</v>
      </c>
      <c r="B138" s="68" t="s">
        <v>225</v>
      </c>
      <c r="C138" s="41">
        <v>0</v>
      </c>
      <c r="D138" s="41">
        <v>0.04</v>
      </c>
      <c r="E138" s="41">
        <v>0.06</v>
      </c>
      <c r="F138" s="41">
        <v>0.08</v>
      </c>
      <c r="G138" s="42"/>
      <c r="H138" s="42"/>
      <c r="I138" s="42"/>
      <c r="J138" s="42"/>
      <c r="K138" s="42"/>
      <c r="L138" s="41"/>
      <c r="M138" s="42"/>
      <c r="N138" s="42"/>
      <c r="O138" s="43">
        <f t="shared" si="6"/>
        <v>0.18</v>
      </c>
      <c r="P138" s="49"/>
      <c r="Q138" s="41">
        <v>0</v>
      </c>
      <c r="R138" s="42">
        <v>0.04</v>
      </c>
      <c r="S138" s="42">
        <v>0.06</v>
      </c>
      <c r="T138" s="41">
        <v>0.08</v>
      </c>
      <c r="U138" s="42"/>
      <c r="V138" s="42"/>
      <c r="W138" s="42"/>
      <c r="X138" s="42"/>
      <c r="Y138" s="42"/>
      <c r="Z138" s="41"/>
      <c r="AA138" s="42"/>
      <c r="AB138" s="42"/>
      <c r="AC138" s="43">
        <f t="shared" si="7"/>
        <v>0.18</v>
      </c>
      <c r="AD138" s="49"/>
      <c r="AE138" s="48">
        <f t="shared" si="8"/>
        <v>1</v>
      </c>
      <c r="AF138" s="45" t="str">
        <f t="shared" si="9"/>
        <v/>
      </c>
    </row>
    <row r="139" spans="1:32" ht="42.75" x14ac:dyDescent="0.25">
      <c r="A139" s="349"/>
      <c r="B139" s="113" t="s">
        <v>226</v>
      </c>
      <c r="C139" s="41">
        <v>0</v>
      </c>
      <c r="D139" s="41">
        <v>0.1</v>
      </c>
      <c r="E139" s="41">
        <v>0.08</v>
      </c>
      <c r="F139" s="41">
        <v>0.08</v>
      </c>
      <c r="G139" s="42"/>
      <c r="H139" s="42"/>
      <c r="I139" s="42"/>
      <c r="J139" s="50"/>
      <c r="K139" s="42"/>
      <c r="L139" s="41"/>
      <c r="M139" s="42"/>
      <c r="N139" s="42"/>
      <c r="O139" s="43">
        <f t="shared" ref="O139:O202" si="10">SUMIFS(C139:N139,$C$7:$N$7,"&gt;="&amp;$C$2,$C$7:$N$7,"&lt;="&amp;$C$3)</f>
        <v>0.26</v>
      </c>
      <c r="P139" s="49"/>
      <c r="Q139" s="41">
        <v>0</v>
      </c>
      <c r="R139" s="42">
        <v>0.1</v>
      </c>
      <c r="S139" s="42">
        <v>0.15</v>
      </c>
      <c r="T139" s="41">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x14ac:dyDescent="0.25">
      <c r="A140" s="349"/>
      <c r="B140" s="113" t="s">
        <v>227</v>
      </c>
      <c r="C140" s="41">
        <v>0</v>
      </c>
      <c r="D140" s="41">
        <v>0.05</v>
      </c>
      <c r="E140" s="41">
        <v>0.05</v>
      </c>
      <c r="F140" s="41">
        <v>0.13</v>
      </c>
      <c r="G140" s="42"/>
      <c r="H140" s="42"/>
      <c r="I140" s="42"/>
      <c r="J140" s="42"/>
      <c r="K140" s="42"/>
      <c r="L140" s="41"/>
      <c r="M140" s="42"/>
      <c r="N140" s="42"/>
      <c r="O140" s="43">
        <f t="shared" si="10"/>
        <v>0.23</v>
      </c>
      <c r="P140" s="49"/>
      <c r="Q140" s="41">
        <v>0</v>
      </c>
      <c r="R140" s="42">
        <v>0.05</v>
      </c>
      <c r="S140" s="42">
        <v>0.05</v>
      </c>
      <c r="T140" s="41">
        <v>0.13</v>
      </c>
      <c r="U140" s="42"/>
      <c r="V140" s="42"/>
      <c r="W140" s="42"/>
      <c r="X140" s="42"/>
      <c r="Y140" s="42"/>
      <c r="Z140" s="41"/>
      <c r="AA140" s="42"/>
      <c r="AB140" s="42"/>
      <c r="AC140" s="43">
        <f t="shared" si="11"/>
        <v>0.23</v>
      </c>
      <c r="AD140" s="49"/>
      <c r="AE140" s="48">
        <f t="shared" si="12"/>
        <v>1</v>
      </c>
      <c r="AF140" s="45" t="str">
        <f t="shared" si="13"/>
        <v/>
      </c>
    </row>
    <row r="141" spans="1:32" ht="28.5" x14ac:dyDescent="0.25">
      <c r="A141" s="349"/>
      <c r="B141" s="113" t="s">
        <v>228</v>
      </c>
      <c r="C141" s="41">
        <v>0</v>
      </c>
      <c r="D141" s="41">
        <v>0</v>
      </c>
      <c r="E141" s="41">
        <v>0.05</v>
      </c>
      <c r="F141" s="41">
        <v>0.15</v>
      </c>
      <c r="G141" s="42"/>
      <c r="H141" s="42"/>
      <c r="I141" s="42"/>
      <c r="J141" s="42"/>
      <c r="K141" s="42"/>
      <c r="L141" s="41"/>
      <c r="M141" s="42"/>
      <c r="N141" s="42"/>
      <c r="O141" s="43">
        <f t="shared" si="10"/>
        <v>0.2</v>
      </c>
      <c r="P141" s="49"/>
      <c r="Q141" s="41">
        <v>0</v>
      </c>
      <c r="R141" s="42">
        <v>0</v>
      </c>
      <c r="S141" s="42">
        <v>0.05</v>
      </c>
      <c r="T141" s="41">
        <v>0.15</v>
      </c>
      <c r="U141" s="42"/>
      <c r="V141" s="42"/>
      <c r="W141" s="42"/>
      <c r="X141" s="42"/>
      <c r="Y141" s="42"/>
      <c r="Z141" s="41"/>
      <c r="AA141" s="42"/>
      <c r="AB141" s="42"/>
      <c r="AC141" s="43">
        <f t="shared" si="11"/>
        <v>0.2</v>
      </c>
      <c r="AD141" s="49"/>
      <c r="AE141" s="48">
        <f t="shared" si="12"/>
        <v>1</v>
      </c>
      <c r="AF141" s="45" t="str">
        <f t="shared" si="13"/>
        <v/>
      </c>
    </row>
    <row r="142" spans="1:32" ht="28.5" x14ac:dyDescent="0.25">
      <c r="A142" s="205"/>
      <c r="B142" s="114" t="s">
        <v>229</v>
      </c>
      <c r="C142" s="41">
        <v>0</v>
      </c>
      <c r="D142" s="41">
        <v>0</v>
      </c>
      <c r="E142" s="41">
        <v>0</v>
      </c>
      <c r="F142" s="41">
        <v>0.2</v>
      </c>
      <c r="G142" s="42"/>
      <c r="H142" s="42"/>
      <c r="I142" s="42"/>
      <c r="J142" s="42"/>
      <c r="K142" s="42"/>
      <c r="L142" s="41"/>
      <c r="M142" s="42"/>
      <c r="N142" s="42"/>
      <c r="O142" s="43">
        <f t="shared" si="10"/>
        <v>0.2</v>
      </c>
      <c r="P142" s="49"/>
      <c r="Q142" s="41">
        <v>0</v>
      </c>
      <c r="R142" s="42">
        <v>0</v>
      </c>
      <c r="S142" s="42">
        <v>0</v>
      </c>
      <c r="T142" s="41">
        <v>0.2</v>
      </c>
      <c r="U142" s="42"/>
      <c r="V142" s="42"/>
      <c r="W142" s="42"/>
      <c r="X142" s="42"/>
      <c r="Y142" s="42"/>
      <c r="Z142" s="41"/>
      <c r="AA142" s="42"/>
      <c r="AB142" s="42"/>
      <c r="AC142" s="43">
        <f t="shared" si="11"/>
        <v>0.2</v>
      </c>
      <c r="AD142" s="49"/>
      <c r="AE142" s="48">
        <f t="shared" si="12"/>
        <v>1</v>
      </c>
      <c r="AF142" s="45" t="str">
        <f t="shared" si="13"/>
        <v/>
      </c>
    </row>
    <row r="143" spans="1:32" ht="89.25" x14ac:dyDescent="0.25">
      <c r="A143" s="245" t="s">
        <v>36</v>
      </c>
      <c r="B143" s="59" t="s">
        <v>122</v>
      </c>
      <c r="C143" s="41">
        <v>0</v>
      </c>
      <c r="D143" s="41">
        <v>0</v>
      </c>
      <c r="E143" s="41">
        <v>0.25</v>
      </c>
      <c r="F143" s="41">
        <v>0.15</v>
      </c>
      <c r="G143" s="42"/>
      <c r="H143" s="42"/>
      <c r="I143" s="42"/>
      <c r="J143" s="42"/>
      <c r="K143" s="42"/>
      <c r="L143" s="41"/>
      <c r="M143" s="42"/>
      <c r="N143" s="42"/>
      <c r="O143" s="43">
        <f t="shared" si="10"/>
        <v>0.4</v>
      </c>
      <c r="P143" s="49"/>
      <c r="Q143" s="41">
        <v>0</v>
      </c>
      <c r="R143" s="42">
        <v>0</v>
      </c>
      <c r="S143" s="42">
        <v>0.25</v>
      </c>
      <c r="T143" s="41">
        <v>0.15</v>
      </c>
      <c r="U143" s="42"/>
      <c r="V143" s="42"/>
      <c r="W143" s="42"/>
      <c r="X143" s="42"/>
      <c r="Y143" s="42"/>
      <c r="Z143" s="41"/>
      <c r="AA143" s="42"/>
      <c r="AB143" s="42"/>
      <c r="AC143" s="43">
        <f t="shared" si="11"/>
        <v>0.4</v>
      </c>
      <c r="AD143" s="49"/>
      <c r="AE143" s="48">
        <f t="shared" si="12"/>
        <v>1</v>
      </c>
      <c r="AF143" s="45" t="str">
        <f t="shared" si="13"/>
        <v/>
      </c>
    </row>
    <row r="144" spans="1:32" ht="38.25" x14ac:dyDescent="0.25">
      <c r="A144" s="246"/>
      <c r="B144" s="111" t="s">
        <v>230</v>
      </c>
      <c r="C144" s="41">
        <v>0</v>
      </c>
      <c r="D144" s="41">
        <v>0</v>
      </c>
      <c r="E144" s="41">
        <v>0.25</v>
      </c>
      <c r="F144" s="41" t="s">
        <v>282</v>
      </c>
      <c r="G144" s="42"/>
      <c r="H144" s="42"/>
      <c r="I144" s="42"/>
      <c r="J144" s="42"/>
      <c r="K144" s="42"/>
      <c r="L144" s="41"/>
      <c r="M144" s="42"/>
      <c r="N144" s="42"/>
      <c r="O144" s="43">
        <f t="shared" si="10"/>
        <v>0.25</v>
      </c>
      <c r="P144" s="49"/>
      <c r="Q144" s="41">
        <v>0</v>
      </c>
      <c r="R144" s="42">
        <v>0</v>
      </c>
      <c r="S144" s="42">
        <v>0.25</v>
      </c>
      <c r="T144" s="41" t="s">
        <v>282</v>
      </c>
      <c r="U144" s="42"/>
      <c r="V144" s="42"/>
      <c r="W144" s="42"/>
      <c r="X144" s="42"/>
      <c r="Y144" s="42"/>
      <c r="Z144" s="41"/>
      <c r="AA144" s="42"/>
      <c r="AB144" s="42"/>
      <c r="AC144" s="43">
        <f t="shared" si="11"/>
        <v>0.25</v>
      </c>
      <c r="AD144" s="49"/>
      <c r="AE144" s="48">
        <f t="shared" si="12"/>
        <v>1</v>
      </c>
      <c r="AF144" s="45" t="str">
        <f t="shared" si="13"/>
        <v/>
      </c>
    </row>
    <row r="145" spans="1:32" ht="51" x14ac:dyDescent="0.25">
      <c r="A145" s="246"/>
      <c r="B145" s="109" t="s">
        <v>65</v>
      </c>
      <c r="C145" s="41">
        <v>0</v>
      </c>
      <c r="D145" s="41">
        <v>0</v>
      </c>
      <c r="E145" s="41">
        <v>0.25</v>
      </c>
      <c r="F145" s="41">
        <v>0</v>
      </c>
      <c r="G145" s="42"/>
      <c r="H145" s="42"/>
      <c r="I145" s="42"/>
      <c r="J145" s="42"/>
      <c r="K145" s="42"/>
      <c r="L145" s="41"/>
      <c r="M145" s="42"/>
      <c r="N145" s="42"/>
      <c r="O145" s="43">
        <f t="shared" si="10"/>
        <v>0.25</v>
      </c>
      <c r="P145" s="49"/>
      <c r="Q145" s="41">
        <v>0</v>
      </c>
      <c r="R145" s="42">
        <v>0</v>
      </c>
      <c r="S145" s="42">
        <v>0.25</v>
      </c>
      <c r="T145" s="41">
        <v>0</v>
      </c>
      <c r="U145" s="42"/>
      <c r="V145" s="42"/>
      <c r="W145" s="42"/>
      <c r="X145" s="42"/>
      <c r="Y145" s="42"/>
      <c r="Z145" s="41"/>
      <c r="AA145" s="42"/>
      <c r="AB145" s="42"/>
      <c r="AC145" s="43">
        <f t="shared" si="11"/>
        <v>0.25</v>
      </c>
      <c r="AD145" s="49"/>
      <c r="AE145" s="48">
        <f t="shared" si="12"/>
        <v>1</v>
      </c>
      <c r="AF145" s="45" t="str">
        <f t="shared" si="13"/>
        <v/>
      </c>
    </row>
    <row r="146" spans="1:32" ht="63.75" x14ac:dyDescent="0.25">
      <c r="A146" s="246"/>
      <c r="B146" s="105" t="s">
        <v>66</v>
      </c>
      <c r="C146" s="41">
        <v>0</v>
      </c>
      <c r="D146" s="41">
        <v>0</v>
      </c>
      <c r="E146" s="41">
        <v>0.25</v>
      </c>
      <c r="F146" s="41" t="s">
        <v>375</v>
      </c>
      <c r="G146" s="42"/>
      <c r="H146" s="42"/>
      <c r="I146" s="42"/>
      <c r="J146" s="42"/>
      <c r="K146" s="42"/>
      <c r="L146" s="41"/>
      <c r="M146" s="42"/>
      <c r="N146" s="42"/>
      <c r="O146" s="43">
        <f t="shared" si="10"/>
        <v>0.25</v>
      </c>
      <c r="P146" s="49"/>
      <c r="Q146" s="41">
        <v>0</v>
      </c>
      <c r="R146" s="42">
        <v>0</v>
      </c>
      <c r="S146" s="42">
        <v>0.25</v>
      </c>
      <c r="T146" s="41" t="s">
        <v>375</v>
      </c>
      <c r="U146" s="42"/>
      <c r="V146" s="42"/>
      <c r="W146" s="42"/>
      <c r="X146" s="42"/>
      <c r="Y146" s="42"/>
      <c r="Z146" s="41"/>
      <c r="AA146" s="42"/>
      <c r="AB146" s="42"/>
      <c r="AC146" s="43">
        <f t="shared" si="11"/>
        <v>0.25</v>
      </c>
      <c r="AD146" s="49"/>
      <c r="AE146" s="48">
        <f t="shared" si="12"/>
        <v>1</v>
      </c>
      <c r="AF146" s="45" t="str">
        <f t="shared" si="13"/>
        <v/>
      </c>
    </row>
    <row r="147" spans="1:32" ht="38.25" x14ac:dyDescent="0.25">
      <c r="A147" s="246"/>
      <c r="B147" s="105" t="s">
        <v>67</v>
      </c>
      <c r="C147" s="41">
        <v>0</v>
      </c>
      <c r="D147" s="41">
        <v>0</v>
      </c>
      <c r="E147" s="41">
        <v>0.25</v>
      </c>
      <c r="F147" s="41">
        <v>0</v>
      </c>
      <c r="G147" s="42"/>
      <c r="H147" s="42"/>
      <c r="I147" s="42"/>
      <c r="J147" s="42"/>
      <c r="K147" s="42"/>
      <c r="L147" s="41"/>
      <c r="M147" s="42"/>
      <c r="N147" s="42"/>
      <c r="O147" s="43">
        <f t="shared" si="10"/>
        <v>0.25</v>
      </c>
      <c r="P147" s="49"/>
      <c r="Q147" s="41">
        <v>0</v>
      </c>
      <c r="R147" s="42">
        <v>0</v>
      </c>
      <c r="S147" s="42">
        <v>0.25</v>
      </c>
      <c r="T147" s="41">
        <v>0</v>
      </c>
      <c r="U147" s="42"/>
      <c r="V147" s="42"/>
      <c r="W147" s="42"/>
      <c r="X147" s="42"/>
      <c r="Y147" s="42"/>
      <c r="Z147" s="41"/>
      <c r="AA147" s="42"/>
      <c r="AB147" s="42"/>
      <c r="AC147" s="43">
        <f t="shared" si="11"/>
        <v>0.25</v>
      </c>
      <c r="AD147" s="49"/>
      <c r="AE147" s="48">
        <f t="shared" si="12"/>
        <v>1</v>
      </c>
      <c r="AF147" s="45" t="str">
        <f t="shared" si="13"/>
        <v/>
      </c>
    </row>
    <row r="148" spans="1:32" ht="51" x14ac:dyDescent="0.25">
      <c r="A148" s="245"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x14ac:dyDescent="0.25">
      <c r="A149" s="246"/>
      <c r="B149" s="109"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x14ac:dyDescent="0.25">
      <c r="A150" s="246"/>
      <c r="B150" s="115" t="s">
        <v>231</v>
      </c>
      <c r="C150" s="41">
        <v>0.08</v>
      </c>
      <c r="D150" s="41">
        <v>0.09</v>
      </c>
      <c r="E150" s="41">
        <v>0.08</v>
      </c>
      <c r="F150" s="41">
        <v>0.08</v>
      </c>
      <c r="G150" s="42"/>
      <c r="H150" s="42"/>
      <c r="I150" s="42"/>
      <c r="J150" s="42"/>
      <c r="K150" s="42"/>
      <c r="L150" s="41"/>
      <c r="M150" s="42"/>
      <c r="N150" s="42"/>
      <c r="O150" s="43">
        <f t="shared" si="10"/>
        <v>0.33</v>
      </c>
      <c r="P150" s="49"/>
      <c r="Q150" s="41">
        <v>0.08</v>
      </c>
      <c r="R150" s="42">
        <v>0.09</v>
      </c>
      <c r="S150" s="42">
        <v>0.08</v>
      </c>
      <c r="T150" s="41">
        <v>0.08</v>
      </c>
      <c r="U150" s="42"/>
      <c r="V150" s="42"/>
      <c r="W150" s="42"/>
      <c r="X150" s="42"/>
      <c r="Y150" s="42"/>
      <c r="Z150" s="41"/>
      <c r="AA150" s="42"/>
      <c r="AB150" s="42"/>
      <c r="AC150" s="43">
        <f t="shared" si="11"/>
        <v>0.33</v>
      </c>
      <c r="AD150" s="49"/>
      <c r="AE150" s="48">
        <f t="shared" si="12"/>
        <v>1</v>
      </c>
      <c r="AF150" s="45" t="str">
        <f t="shared" si="13"/>
        <v/>
      </c>
    </row>
    <row r="151" spans="1:32" ht="63.75" x14ac:dyDescent="0.25">
      <c r="A151" s="246"/>
      <c r="B151" s="109" t="s">
        <v>125</v>
      </c>
      <c r="C151" s="41">
        <v>0.08</v>
      </c>
      <c r="D151" s="41">
        <v>0.09</v>
      </c>
      <c r="E151" s="41">
        <v>0.08</v>
      </c>
      <c r="F151" s="41">
        <v>0.08</v>
      </c>
      <c r="G151" s="42"/>
      <c r="H151" s="42"/>
      <c r="I151" s="42"/>
      <c r="J151" s="42"/>
      <c r="K151" s="42"/>
      <c r="L151" s="41"/>
      <c r="M151" s="42"/>
      <c r="N151" s="42"/>
      <c r="O151" s="43">
        <f t="shared" si="10"/>
        <v>0.33</v>
      </c>
      <c r="P151" s="49"/>
      <c r="Q151" s="41">
        <v>0.08</v>
      </c>
      <c r="R151" s="42">
        <v>0.09</v>
      </c>
      <c r="S151" s="42">
        <v>0.08</v>
      </c>
      <c r="T151" s="41">
        <v>0.08</v>
      </c>
      <c r="U151" s="42"/>
      <c r="V151" s="42"/>
      <c r="W151" s="42"/>
      <c r="X151" s="42"/>
      <c r="Y151" s="42"/>
      <c r="Z151" s="41"/>
      <c r="AA151" s="42"/>
      <c r="AB151" s="42"/>
      <c r="AC151" s="43">
        <f t="shared" si="11"/>
        <v>0.33</v>
      </c>
      <c r="AD151" s="49"/>
      <c r="AE151" s="48">
        <f t="shared" si="12"/>
        <v>1</v>
      </c>
      <c r="AF151" s="45" t="str">
        <f t="shared" si="13"/>
        <v/>
      </c>
    </row>
    <row r="152" spans="1:32" ht="51" x14ac:dyDescent="0.25">
      <c r="A152" s="245" t="s">
        <v>38</v>
      </c>
      <c r="B152" s="64" t="s">
        <v>232</v>
      </c>
      <c r="C152" s="41">
        <v>0.08</v>
      </c>
      <c r="D152" s="41">
        <v>0.09</v>
      </c>
      <c r="E152" s="41">
        <v>0.08</v>
      </c>
      <c r="F152" s="41">
        <v>0.08</v>
      </c>
      <c r="G152" s="42"/>
      <c r="H152" s="42"/>
      <c r="I152" s="42"/>
      <c r="J152" s="42"/>
      <c r="K152" s="42"/>
      <c r="L152" s="41"/>
      <c r="M152" s="42"/>
      <c r="N152" s="42"/>
      <c r="O152" s="43">
        <f t="shared" si="10"/>
        <v>0.33</v>
      </c>
      <c r="P152" s="49"/>
      <c r="Q152" s="41">
        <v>0.08</v>
      </c>
      <c r="R152" s="42">
        <v>0.09</v>
      </c>
      <c r="S152" s="42">
        <v>0.08</v>
      </c>
      <c r="T152" s="41">
        <v>0.08</v>
      </c>
      <c r="U152" s="42"/>
      <c r="V152" s="42"/>
      <c r="W152" s="42"/>
      <c r="X152" s="42"/>
      <c r="Y152" s="42"/>
      <c r="Z152" s="41"/>
      <c r="AA152" s="42"/>
      <c r="AB152" s="42"/>
      <c r="AC152" s="43">
        <f t="shared" si="11"/>
        <v>0.33</v>
      </c>
      <c r="AD152" s="49"/>
      <c r="AE152" s="48">
        <f t="shared" si="12"/>
        <v>1</v>
      </c>
      <c r="AF152" s="45" t="str">
        <f t="shared" si="13"/>
        <v/>
      </c>
    </row>
    <row r="153" spans="1:32" ht="63.75" x14ac:dyDescent="0.25">
      <c r="A153" s="246"/>
      <c r="B153" s="105" t="s">
        <v>233</v>
      </c>
      <c r="C153" s="41">
        <v>0.08</v>
      </c>
      <c r="D153" s="41">
        <v>0.09</v>
      </c>
      <c r="E153" s="41">
        <v>0.08</v>
      </c>
      <c r="F153" s="41">
        <v>0.08</v>
      </c>
      <c r="G153" s="42"/>
      <c r="H153" s="42"/>
      <c r="I153" s="42"/>
      <c r="J153" s="42"/>
      <c r="K153" s="42"/>
      <c r="L153" s="41"/>
      <c r="M153" s="42"/>
      <c r="N153" s="42"/>
      <c r="O153" s="43">
        <f t="shared" si="10"/>
        <v>0.33</v>
      </c>
      <c r="P153" s="49"/>
      <c r="Q153" s="41">
        <v>0.08</v>
      </c>
      <c r="R153" s="42">
        <v>0.09</v>
      </c>
      <c r="S153" s="42">
        <v>0.08</v>
      </c>
      <c r="T153" s="41">
        <v>0.08</v>
      </c>
      <c r="U153" s="42"/>
      <c r="V153" s="42"/>
      <c r="W153" s="42"/>
      <c r="X153" s="42"/>
      <c r="Y153" s="42"/>
      <c r="Z153" s="41"/>
      <c r="AA153" s="42"/>
      <c r="AB153" s="42"/>
      <c r="AC153" s="43">
        <f t="shared" si="11"/>
        <v>0.33</v>
      </c>
      <c r="AD153" s="49"/>
      <c r="AE153" s="48">
        <f t="shared" si="12"/>
        <v>1</v>
      </c>
      <c r="AF153" s="45" t="str">
        <f t="shared" si="13"/>
        <v/>
      </c>
    </row>
    <row r="154" spans="1:32" ht="51" x14ac:dyDescent="0.25">
      <c r="A154" s="246"/>
      <c r="B154" s="105" t="s">
        <v>234</v>
      </c>
      <c r="C154" s="41">
        <v>0.08</v>
      </c>
      <c r="D154" s="41">
        <v>0.09</v>
      </c>
      <c r="E154" s="41">
        <v>0.08</v>
      </c>
      <c r="F154" s="41">
        <v>0.08</v>
      </c>
      <c r="G154" s="42"/>
      <c r="H154" s="42"/>
      <c r="I154" s="42"/>
      <c r="J154" s="42"/>
      <c r="K154" s="42"/>
      <c r="L154" s="41"/>
      <c r="M154" s="42"/>
      <c r="N154" s="42"/>
      <c r="O154" s="43">
        <f t="shared" si="10"/>
        <v>0.33</v>
      </c>
      <c r="P154" s="49"/>
      <c r="Q154" s="41">
        <v>0.08</v>
      </c>
      <c r="R154" s="42">
        <v>0.09</v>
      </c>
      <c r="S154" s="42">
        <v>0.08</v>
      </c>
      <c r="T154" s="41">
        <v>0.08</v>
      </c>
      <c r="U154" s="42"/>
      <c r="V154" s="42"/>
      <c r="W154" s="42"/>
      <c r="X154" s="42"/>
      <c r="Y154" s="42"/>
      <c r="Z154" s="41"/>
      <c r="AA154" s="42"/>
      <c r="AB154" s="42"/>
      <c r="AC154" s="43">
        <f t="shared" si="11"/>
        <v>0.33</v>
      </c>
      <c r="AD154" s="49"/>
      <c r="AE154" s="48">
        <f t="shared" si="12"/>
        <v>1</v>
      </c>
      <c r="AF154" s="45" t="str">
        <f t="shared" si="13"/>
        <v/>
      </c>
    </row>
    <row r="155" spans="1:32" ht="51" x14ac:dyDescent="0.25">
      <c r="A155" s="246"/>
      <c r="B155" s="105" t="s">
        <v>235</v>
      </c>
      <c r="C155" s="41">
        <v>0.08</v>
      </c>
      <c r="D155" s="41">
        <v>0.09</v>
      </c>
      <c r="E155" s="41">
        <v>0.08</v>
      </c>
      <c r="F155" s="41">
        <v>0.08</v>
      </c>
      <c r="G155" s="42"/>
      <c r="H155" s="42"/>
      <c r="I155" s="42"/>
      <c r="J155" s="42"/>
      <c r="K155" s="42"/>
      <c r="L155" s="41"/>
      <c r="M155" s="42"/>
      <c r="N155" s="42"/>
      <c r="O155" s="43">
        <f t="shared" si="10"/>
        <v>0.33</v>
      </c>
      <c r="P155" s="49"/>
      <c r="Q155" s="41">
        <v>0.08</v>
      </c>
      <c r="R155" s="42">
        <v>0.09</v>
      </c>
      <c r="S155" s="42">
        <v>0.08</v>
      </c>
      <c r="T155" s="41">
        <v>0.08</v>
      </c>
      <c r="U155" s="42"/>
      <c r="V155" s="42"/>
      <c r="W155" s="42"/>
      <c r="X155" s="42"/>
      <c r="Y155" s="42"/>
      <c r="Z155" s="41"/>
      <c r="AA155" s="42"/>
      <c r="AB155" s="42"/>
      <c r="AC155" s="43">
        <f t="shared" si="11"/>
        <v>0.33</v>
      </c>
      <c r="AD155" s="49"/>
      <c r="AE155" s="48">
        <f t="shared" si="12"/>
        <v>1</v>
      </c>
      <c r="AF155" s="45" t="str">
        <f t="shared" si="13"/>
        <v/>
      </c>
    </row>
    <row r="156" spans="1:32" ht="76.5" x14ac:dyDescent="0.25">
      <c r="A156" s="245" t="s">
        <v>39</v>
      </c>
      <c r="B156" s="64" t="s">
        <v>236</v>
      </c>
      <c r="C156" s="41">
        <v>0.08</v>
      </c>
      <c r="D156" s="41">
        <v>0.09</v>
      </c>
      <c r="E156" s="41">
        <v>0.08</v>
      </c>
      <c r="F156" s="41">
        <v>0.08</v>
      </c>
      <c r="G156" s="42"/>
      <c r="H156" s="42"/>
      <c r="I156" s="42"/>
      <c r="J156" s="42"/>
      <c r="K156" s="42"/>
      <c r="L156" s="41"/>
      <c r="M156" s="42"/>
      <c r="N156" s="42"/>
      <c r="O156" s="43">
        <f t="shared" si="10"/>
        <v>0.33</v>
      </c>
      <c r="P156" s="49"/>
      <c r="Q156" s="41">
        <v>0.08</v>
      </c>
      <c r="R156" s="42">
        <v>0.09</v>
      </c>
      <c r="S156" s="42">
        <v>0.08</v>
      </c>
      <c r="T156" s="41">
        <v>0.08</v>
      </c>
      <c r="U156" s="42"/>
      <c r="V156" s="42"/>
      <c r="W156" s="42"/>
      <c r="X156" s="42"/>
      <c r="Y156" s="42"/>
      <c r="Z156" s="41"/>
      <c r="AA156" s="42"/>
      <c r="AB156" s="42"/>
      <c r="AC156" s="43">
        <f t="shared" si="11"/>
        <v>0.33</v>
      </c>
      <c r="AD156" s="49"/>
      <c r="AE156" s="48">
        <f t="shared" si="12"/>
        <v>1</v>
      </c>
      <c r="AF156" s="45" t="str">
        <f t="shared" si="13"/>
        <v/>
      </c>
    </row>
    <row r="157" spans="1:32" ht="89.25" x14ac:dyDescent="0.25">
      <c r="A157" s="246"/>
      <c r="B157" s="107" t="s">
        <v>237</v>
      </c>
      <c r="C157" s="41">
        <v>0.08</v>
      </c>
      <c r="D157" s="41">
        <v>0.09</v>
      </c>
      <c r="E157" s="41">
        <v>0.08</v>
      </c>
      <c r="F157" s="41">
        <v>0.08</v>
      </c>
      <c r="G157" s="42"/>
      <c r="H157" s="42"/>
      <c r="I157" s="42"/>
      <c r="J157" s="42"/>
      <c r="K157" s="42"/>
      <c r="L157" s="41"/>
      <c r="M157" s="42"/>
      <c r="N157" s="42"/>
      <c r="O157" s="43">
        <f t="shared" si="10"/>
        <v>0.33</v>
      </c>
      <c r="P157" s="49"/>
      <c r="Q157" s="41">
        <v>0.08</v>
      </c>
      <c r="R157" s="42">
        <v>0.09</v>
      </c>
      <c r="S157" s="42">
        <v>0.08</v>
      </c>
      <c r="T157" s="41">
        <v>0.08</v>
      </c>
      <c r="U157" s="42"/>
      <c r="V157" s="42"/>
      <c r="W157" s="42"/>
      <c r="X157" s="42"/>
      <c r="Y157" s="42"/>
      <c r="Z157" s="41"/>
      <c r="AA157" s="42"/>
      <c r="AB157" s="42"/>
      <c r="AC157" s="43">
        <f t="shared" si="11"/>
        <v>0.33</v>
      </c>
      <c r="AD157" s="49"/>
      <c r="AE157" s="48">
        <f t="shared" si="12"/>
        <v>1</v>
      </c>
      <c r="AF157" s="45" t="str">
        <f t="shared" si="13"/>
        <v/>
      </c>
    </row>
    <row r="158" spans="1:32" ht="63.75" x14ac:dyDescent="0.25">
      <c r="A158" s="246"/>
      <c r="B158" s="105" t="s">
        <v>238</v>
      </c>
      <c r="C158" s="41">
        <v>0.08</v>
      </c>
      <c r="D158" s="41">
        <v>0.09</v>
      </c>
      <c r="E158" s="41">
        <v>0.08</v>
      </c>
      <c r="F158" s="41">
        <v>0.08</v>
      </c>
      <c r="G158" s="42"/>
      <c r="H158" s="42"/>
      <c r="I158" s="42"/>
      <c r="J158" s="42"/>
      <c r="K158" s="42"/>
      <c r="L158" s="41"/>
      <c r="M158" s="42"/>
      <c r="N158" s="42"/>
      <c r="O158" s="43">
        <f t="shared" si="10"/>
        <v>0.33</v>
      </c>
      <c r="P158" s="49"/>
      <c r="Q158" s="41">
        <v>0.08</v>
      </c>
      <c r="R158" s="42">
        <v>0.09</v>
      </c>
      <c r="S158" s="42">
        <v>0.08</v>
      </c>
      <c r="T158" s="41">
        <v>0.08</v>
      </c>
      <c r="U158" s="42"/>
      <c r="V158" s="42"/>
      <c r="W158" s="42"/>
      <c r="X158" s="42"/>
      <c r="Y158" s="42"/>
      <c r="Z158" s="41"/>
      <c r="AA158" s="42"/>
      <c r="AB158" s="42"/>
      <c r="AC158" s="43">
        <f t="shared" si="11"/>
        <v>0.33</v>
      </c>
      <c r="AD158" s="49"/>
      <c r="AE158" s="48">
        <f t="shared" si="12"/>
        <v>1</v>
      </c>
      <c r="AF158" s="45" t="str">
        <f t="shared" si="13"/>
        <v/>
      </c>
    </row>
    <row r="159" spans="1:32" ht="76.5" x14ac:dyDescent="0.25">
      <c r="A159" s="246"/>
      <c r="B159" s="105" t="s">
        <v>239</v>
      </c>
      <c r="C159" s="41">
        <v>0.08</v>
      </c>
      <c r="D159" s="41">
        <v>0.09</v>
      </c>
      <c r="E159" s="41">
        <v>0.08</v>
      </c>
      <c r="F159" s="41">
        <v>0.08</v>
      </c>
      <c r="G159" s="42"/>
      <c r="H159" s="42"/>
      <c r="I159" s="42"/>
      <c r="J159" s="42"/>
      <c r="K159" s="42"/>
      <c r="L159" s="41"/>
      <c r="M159" s="42"/>
      <c r="N159" s="42"/>
      <c r="O159" s="43">
        <f t="shared" si="10"/>
        <v>0.33</v>
      </c>
      <c r="P159" s="49"/>
      <c r="Q159" s="41">
        <v>0.08</v>
      </c>
      <c r="R159" s="42">
        <v>0.09</v>
      </c>
      <c r="S159" s="42">
        <v>0.08</v>
      </c>
      <c r="T159" s="41">
        <v>0.08</v>
      </c>
      <c r="U159" s="42"/>
      <c r="V159" s="42"/>
      <c r="W159" s="42"/>
      <c r="X159" s="42"/>
      <c r="Y159" s="42"/>
      <c r="Z159" s="41"/>
      <c r="AA159" s="42"/>
      <c r="AB159" s="42"/>
      <c r="AC159" s="43">
        <f t="shared" si="11"/>
        <v>0.33</v>
      </c>
      <c r="AD159" s="49"/>
      <c r="AE159" s="48">
        <f t="shared" si="12"/>
        <v>1</v>
      </c>
      <c r="AF159" s="45" t="str">
        <f t="shared" si="13"/>
        <v/>
      </c>
    </row>
    <row r="160" spans="1:32" ht="38.25" x14ac:dyDescent="0.25">
      <c r="A160" s="245" t="s">
        <v>126</v>
      </c>
      <c r="B160" s="64" t="s">
        <v>240</v>
      </c>
      <c r="C160" s="41">
        <v>0.08</v>
      </c>
      <c r="D160" s="41">
        <v>0.09</v>
      </c>
      <c r="E160" s="41">
        <v>0.08</v>
      </c>
      <c r="F160" s="41">
        <v>0.08</v>
      </c>
      <c r="G160" s="42"/>
      <c r="H160" s="42"/>
      <c r="I160" s="42"/>
      <c r="J160" s="42"/>
      <c r="K160" s="42"/>
      <c r="L160" s="41"/>
      <c r="M160" s="42"/>
      <c r="N160" s="42"/>
      <c r="O160" s="43">
        <f t="shared" si="10"/>
        <v>0.33</v>
      </c>
      <c r="P160" s="49"/>
      <c r="Q160" s="41">
        <v>0.08</v>
      </c>
      <c r="R160" s="42">
        <v>0.09</v>
      </c>
      <c r="S160" s="42">
        <v>0.08</v>
      </c>
      <c r="T160" s="41">
        <v>0.08</v>
      </c>
      <c r="U160" s="42"/>
      <c r="V160" s="42"/>
      <c r="W160" s="42"/>
      <c r="X160" s="42"/>
      <c r="Y160" s="42"/>
      <c r="Z160" s="41"/>
      <c r="AA160" s="42"/>
      <c r="AB160" s="42"/>
      <c r="AC160" s="43">
        <f t="shared" si="11"/>
        <v>0.33</v>
      </c>
      <c r="AD160" s="49"/>
      <c r="AE160" s="48">
        <f t="shared" si="12"/>
        <v>1</v>
      </c>
      <c r="AF160" s="45" t="str">
        <f t="shared" si="13"/>
        <v/>
      </c>
    </row>
    <row r="161" spans="1:32" ht="38.25" x14ac:dyDescent="0.25">
      <c r="A161" s="246"/>
      <c r="B161" s="109" t="s">
        <v>241</v>
      </c>
      <c r="C161" s="41">
        <v>0.08</v>
      </c>
      <c r="D161" s="41">
        <v>0.09</v>
      </c>
      <c r="E161" s="41">
        <v>0.08</v>
      </c>
      <c r="F161" s="41">
        <v>0.08</v>
      </c>
      <c r="G161" s="42"/>
      <c r="H161" s="42"/>
      <c r="I161" s="42"/>
      <c r="J161" s="42"/>
      <c r="K161" s="42"/>
      <c r="L161" s="41"/>
      <c r="M161" s="42"/>
      <c r="N161" s="42"/>
      <c r="O161" s="43">
        <f t="shared" si="10"/>
        <v>0.33</v>
      </c>
      <c r="P161" s="49"/>
      <c r="Q161" s="41">
        <v>0.08</v>
      </c>
      <c r="R161" s="42">
        <v>0.09</v>
      </c>
      <c r="S161" s="42">
        <v>0.08</v>
      </c>
      <c r="T161" s="41">
        <v>0.08</v>
      </c>
      <c r="U161" s="42"/>
      <c r="V161" s="42"/>
      <c r="W161" s="42"/>
      <c r="X161" s="42"/>
      <c r="Y161" s="42"/>
      <c r="Z161" s="41"/>
      <c r="AA161" s="42"/>
      <c r="AB161" s="42"/>
      <c r="AC161" s="43">
        <f t="shared" si="11"/>
        <v>0.33</v>
      </c>
      <c r="AD161" s="49"/>
      <c r="AE161" s="48">
        <f t="shared" si="12"/>
        <v>1</v>
      </c>
      <c r="AF161" s="45" t="str">
        <f t="shared" si="13"/>
        <v/>
      </c>
    </row>
    <row r="162" spans="1:32" ht="51" x14ac:dyDescent="0.25">
      <c r="A162" s="246"/>
      <c r="B162" s="109" t="s">
        <v>242</v>
      </c>
      <c r="C162" s="41">
        <v>0.08</v>
      </c>
      <c r="D162" s="41">
        <v>0.09</v>
      </c>
      <c r="E162" s="41">
        <v>0.08</v>
      </c>
      <c r="F162" s="41">
        <v>0.08</v>
      </c>
      <c r="G162" s="42"/>
      <c r="H162" s="42"/>
      <c r="I162" s="42"/>
      <c r="J162" s="42"/>
      <c r="K162" s="42"/>
      <c r="L162" s="41"/>
      <c r="M162" s="42"/>
      <c r="N162" s="42"/>
      <c r="O162" s="43">
        <f t="shared" si="10"/>
        <v>0.33</v>
      </c>
      <c r="P162" s="49"/>
      <c r="Q162" s="41">
        <v>0.08</v>
      </c>
      <c r="R162" s="42">
        <v>0.09</v>
      </c>
      <c r="S162" s="42">
        <v>0.08</v>
      </c>
      <c r="T162" s="41">
        <v>0.08</v>
      </c>
      <c r="U162" s="42"/>
      <c r="V162" s="42"/>
      <c r="W162" s="42"/>
      <c r="X162" s="42"/>
      <c r="Y162" s="42"/>
      <c r="Z162" s="41"/>
      <c r="AA162" s="42"/>
      <c r="AB162" s="42"/>
      <c r="AC162" s="43">
        <f t="shared" si="11"/>
        <v>0.33</v>
      </c>
      <c r="AD162" s="49"/>
      <c r="AE162" s="48">
        <f t="shared" si="12"/>
        <v>1</v>
      </c>
      <c r="AF162" s="45" t="str">
        <f t="shared" si="13"/>
        <v/>
      </c>
    </row>
    <row r="163" spans="1:32" ht="38.25" x14ac:dyDescent="0.25">
      <c r="A163" s="246"/>
      <c r="B163" s="109" t="s">
        <v>243</v>
      </c>
      <c r="C163" s="41">
        <v>0.08</v>
      </c>
      <c r="D163" s="41">
        <v>0.09</v>
      </c>
      <c r="E163" s="41">
        <v>0.08</v>
      </c>
      <c r="F163" s="41">
        <v>0.08</v>
      </c>
      <c r="G163" s="42"/>
      <c r="H163" s="42"/>
      <c r="I163" s="42"/>
      <c r="J163" s="42"/>
      <c r="K163" s="42"/>
      <c r="L163" s="41"/>
      <c r="M163" s="42"/>
      <c r="N163" s="42"/>
      <c r="O163" s="43">
        <f t="shared" si="10"/>
        <v>0.33</v>
      </c>
      <c r="P163" s="49"/>
      <c r="Q163" s="41">
        <v>0.08</v>
      </c>
      <c r="R163" s="42">
        <v>0.09</v>
      </c>
      <c r="S163" s="42">
        <v>0.08</v>
      </c>
      <c r="T163" s="41">
        <v>0.08</v>
      </c>
      <c r="U163" s="42"/>
      <c r="V163" s="42"/>
      <c r="W163" s="42"/>
      <c r="X163" s="42"/>
      <c r="Y163" s="42"/>
      <c r="Z163" s="41"/>
      <c r="AA163" s="42"/>
      <c r="AB163" s="42"/>
      <c r="AC163" s="43">
        <f t="shared" si="11"/>
        <v>0.33</v>
      </c>
      <c r="AD163" s="49"/>
      <c r="AE163" s="48">
        <f t="shared" si="12"/>
        <v>1</v>
      </c>
      <c r="AF163" s="45" t="str">
        <f t="shared" si="13"/>
        <v/>
      </c>
    </row>
    <row r="164" spans="1:32" ht="38.25" x14ac:dyDescent="0.25">
      <c r="A164" s="350"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x14ac:dyDescent="0.25">
      <c r="A165" s="353"/>
      <c r="B165" s="116"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x14ac:dyDescent="0.25">
      <c r="A166" s="353"/>
      <c r="B166" s="96" t="s">
        <v>247</v>
      </c>
      <c r="C166" s="41">
        <v>0.16</v>
      </c>
      <c r="D166" s="41">
        <v>0.18</v>
      </c>
      <c r="E166" s="41">
        <v>0.16</v>
      </c>
      <c r="F166" s="41">
        <v>0.16</v>
      </c>
      <c r="G166" s="42"/>
      <c r="H166" s="42"/>
      <c r="I166" s="42"/>
      <c r="J166" s="42"/>
      <c r="K166" s="42"/>
      <c r="L166" s="41"/>
      <c r="M166" s="42"/>
      <c r="N166" s="42"/>
      <c r="O166" s="43">
        <f t="shared" si="10"/>
        <v>0.66</v>
      </c>
      <c r="P166" s="49"/>
      <c r="Q166" s="41">
        <v>0.16</v>
      </c>
      <c r="R166" s="42">
        <v>0.18</v>
      </c>
      <c r="S166" s="42">
        <v>0.16</v>
      </c>
      <c r="T166" s="41">
        <v>0.16</v>
      </c>
      <c r="U166" s="42"/>
      <c r="V166" s="42"/>
      <c r="W166" s="42"/>
      <c r="X166" s="42"/>
      <c r="Y166" s="42"/>
      <c r="Z166" s="41"/>
      <c r="AA166" s="42"/>
      <c r="AB166" s="42"/>
      <c r="AC166" s="43">
        <f t="shared" si="11"/>
        <v>0.66</v>
      </c>
      <c r="AD166" s="49"/>
      <c r="AE166" s="48">
        <f t="shared" si="12"/>
        <v>1</v>
      </c>
      <c r="AF166" s="45" t="str">
        <f t="shared" si="13"/>
        <v/>
      </c>
    </row>
    <row r="167" spans="1:32" ht="25.5" x14ac:dyDescent="0.25">
      <c r="A167" s="353"/>
      <c r="B167" s="96" t="s">
        <v>248</v>
      </c>
      <c r="C167" s="41">
        <v>0.16</v>
      </c>
      <c r="D167" s="41">
        <v>0.18</v>
      </c>
      <c r="E167" s="41">
        <v>0.16</v>
      </c>
      <c r="F167" s="41">
        <v>0.16</v>
      </c>
      <c r="G167" s="42"/>
      <c r="H167" s="42"/>
      <c r="I167" s="42"/>
      <c r="J167" s="42"/>
      <c r="K167" s="42"/>
      <c r="L167" s="41"/>
      <c r="M167" s="42"/>
      <c r="N167" s="42"/>
      <c r="O167" s="43">
        <f t="shared" si="10"/>
        <v>0.66</v>
      </c>
      <c r="P167" s="49"/>
      <c r="Q167" s="41">
        <v>0.16</v>
      </c>
      <c r="R167" s="42">
        <v>0.18</v>
      </c>
      <c r="S167" s="42">
        <v>0.16</v>
      </c>
      <c r="T167" s="41">
        <v>0.16</v>
      </c>
      <c r="U167" s="42"/>
      <c r="V167" s="42"/>
      <c r="W167" s="42"/>
      <c r="X167" s="42"/>
      <c r="Y167" s="42"/>
      <c r="Z167" s="41"/>
      <c r="AA167" s="42"/>
      <c r="AB167" s="42"/>
      <c r="AC167" s="43">
        <f t="shared" si="11"/>
        <v>0.66</v>
      </c>
      <c r="AD167" s="49"/>
      <c r="AE167" s="48">
        <f t="shared" si="12"/>
        <v>1</v>
      </c>
      <c r="AF167" s="45" t="str">
        <f t="shared" si="13"/>
        <v/>
      </c>
    </row>
    <row r="168" spans="1:32" ht="25.5" x14ac:dyDescent="0.25">
      <c r="A168" s="245"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x14ac:dyDescent="0.25">
      <c r="A169" s="246"/>
      <c r="B169" s="139" t="s">
        <v>337</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x14ac:dyDescent="0.25">
      <c r="A170" s="246"/>
      <c r="B170" s="139" t="s">
        <v>338</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x14ac:dyDescent="0.25">
      <c r="A171" s="246"/>
      <c r="B171" s="140" t="s">
        <v>339</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x14ac:dyDescent="0.25">
      <c r="A172" s="348"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x14ac:dyDescent="0.25">
      <c r="A173" s="349"/>
      <c r="B173" s="70" t="s">
        <v>251</v>
      </c>
      <c r="C173" s="41">
        <v>0.33</v>
      </c>
      <c r="D173" s="41">
        <v>0.33</v>
      </c>
      <c r="E173" s="41">
        <v>0.34</v>
      </c>
      <c r="F173" s="41">
        <v>0</v>
      </c>
      <c r="G173" s="42"/>
      <c r="H173" s="42"/>
      <c r="I173" s="42"/>
      <c r="J173" s="42"/>
      <c r="K173" s="42"/>
      <c r="L173" s="41"/>
      <c r="M173" s="42"/>
      <c r="N173" s="42"/>
      <c r="O173" s="43">
        <f t="shared" si="10"/>
        <v>1</v>
      </c>
      <c r="P173" s="49"/>
      <c r="Q173" s="41">
        <v>0.33</v>
      </c>
      <c r="R173" s="42">
        <v>0.33</v>
      </c>
      <c r="S173" s="42">
        <v>0.34</v>
      </c>
      <c r="T173" s="41">
        <v>0</v>
      </c>
      <c r="U173" s="42"/>
      <c r="V173" s="42"/>
      <c r="W173" s="42"/>
      <c r="X173" s="42"/>
      <c r="Y173" s="42"/>
      <c r="Z173" s="41"/>
      <c r="AA173" s="42"/>
      <c r="AB173" s="42"/>
      <c r="AC173" s="43">
        <f t="shared" si="11"/>
        <v>1</v>
      </c>
      <c r="AD173" s="49"/>
      <c r="AE173" s="48">
        <f t="shared" si="12"/>
        <v>1</v>
      </c>
      <c r="AF173" s="45" t="str">
        <f t="shared" si="13"/>
        <v/>
      </c>
    </row>
    <row r="174" spans="1:32" ht="76.5" x14ac:dyDescent="0.25">
      <c r="A174" s="349"/>
      <c r="B174" s="70" t="s">
        <v>374</v>
      </c>
      <c r="C174" s="41">
        <v>0</v>
      </c>
      <c r="D174" s="41">
        <v>0</v>
      </c>
      <c r="E174" s="41">
        <v>0.09</v>
      </c>
      <c r="F174" s="41">
        <v>0.09</v>
      </c>
      <c r="G174" s="42"/>
      <c r="H174" s="42"/>
      <c r="I174" s="42"/>
      <c r="J174" s="42"/>
      <c r="K174" s="42"/>
      <c r="L174" s="41"/>
      <c r="M174" s="42"/>
      <c r="N174" s="42"/>
      <c r="O174" s="43">
        <f t="shared" si="10"/>
        <v>0.18</v>
      </c>
      <c r="P174" s="49"/>
      <c r="Q174" s="41">
        <v>0</v>
      </c>
      <c r="R174" s="42">
        <v>0</v>
      </c>
      <c r="S174" s="42">
        <v>0.33</v>
      </c>
      <c r="T174" s="41">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x14ac:dyDescent="0.25">
      <c r="A175" s="349"/>
      <c r="B175" s="70" t="s">
        <v>252</v>
      </c>
      <c r="C175" s="41">
        <v>0</v>
      </c>
      <c r="D175" s="41" t="s">
        <v>349</v>
      </c>
      <c r="E175" s="41" t="s">
        <v>349</v>
      </c>
      <c r="F175" s="41" t="s">
        <v>349</v>
      </c>
      <c r="G175" s="42"/>
      <c r="H175" s="42"/>
      <c r="I175" s="42"/>
      <c r="J175" s="42"/>
      <c r="K175" s="42"/>
      <c r="L175" s="41"/>
      <c r="M175" s="42"/>
      <c r="N175" s="42"/>
      <c r="O175" s="43">
        <f t="shared" si="10"/>
        <v>0</v>
      </c>
      <c r="P175" s="49"/>
      <c r="Q175" s="41">
        <v>0</v>
      </c>
      <c r="R175" s="42">
        <v>0</v>
      </c>
      <c r="S175" s="42">
        <v>0</v>
      </c>
      <c r="T175" s="41" t="s">
        <v>349</v>
      </c>
      <c r="U175" s="42"/>
      <c r="V175" s="42"/>
      <c r="W175" s="42"/>
      <c r="X175" s="42"/>
      <c r="Y175" s="42"/>
      <c r="Z175" s="41"/>
      <c r="AA175" s="42"/>
      <c r="AB175" s="42"/>
      <c r="AC175" s="43">
        <f t="shared" si="11"/>
        <v>0</v>
      </c>
      <c r="AD175" s="49"/>
      <c r="AE175" s="48" t="str">
        <f t="shared" si="12"/>
        <v/>
      </c>
      <c r="AF175" s="45" t="e">
        <f t="shared" si="13"/>
        <v>#VALUE!</v>
      </c>
    </row>
    <row r="176" spans="1:32" ht="51" x14ac:dyDescent="0.25">
      <c r="A176" s="205"/>
      <c r="B176" s="70" t="s">
        <v>253</v>
      </c>
      <c r="C176" s="41">
        <v>0</v>
      </c>
      <c r="D176" s="41">
        <v>0.33</v>
      </c>
      <c r="E176" s="41">
        <v>0.33</v>
      </c>
      <c r="F176" s="41">
        <v>0.33</v>
      </c>
      <c r="G176" s="42"/>
      <c r="H176" s="42"/>
      <c r="I176" s="42"/>
      <c r="J176" s="42"/>
      <c r="K176" s="42"/>
      <c r="L176" s="41"/>
      <c r="M176" s="42"/>
      <c r="N176" s="42"/>
      <c r="O176" s="43">
        <f t="shared" si="10"/>
        <v>0.99</v>
      </c>
      <c r="P176" s="49"/>
      <c r="Q176" s="41">
        <v>0</v>
      </c>
      <c r="R176" s="42">
        <v>0</v>
      </c>
      <c r="S176" s="42">
        <v>0</v>
      </c>
      <c r="T176" s="41">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x14ac:dyDescent="0.25">
      <c r="A177" s="245"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x14ac:dyDescent="0.25">
      <c r="A178" s="246"/>
      <c r="B178" s="105"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x14ac:dyDescent="0.25">
      <c r="A179" s="246"/>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x14ac:dyDescent="0.25">
      <c r="A180" s="246"/>
      <c r="B180" s="105"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x14ac:dyDescent="0.25">
      <c r="A181" s="245" t="s">
        <v>43</v>
      </c>
      <c r="B181" s="64" t="s">
        <v>257</v>
      </c>
      <c r="C181" s="41">
        <v>0.08</v>
      </c>
      <c r="D181" s="41">
        <v>0.09</v>
      </c>
      <c r="E181" s="41">
        <v>0.08</v>
      </c>
      <c r="F181" s="41">
        <v>0.08</v>
      </c>
      <c r="G181" s="42"/>
      <c r="H181" s="42"/>
      <c r="I181" s="42"/>
      <c r="J181" s="42"/>
      <c r="K181" s="42"/>
      <c r="L181" s="41"/>
      <c r="M181" s="42"/>
      <c r="N181" s="42"/>
      <c r="O181" s="43">
        <f t="shared" si="10"/>
        <v>0.33</v>
      </c>
      <c r="P181" s="49"/>
      <c r="Q181" s="41">
        <v>0.08</v>
      </c>
      <c r="R181" s="42">
        <v>0.09</v>
      </c>
      <c r="S181" s="42">
        <v>0.08</v>
      </c>
      <c r="T181" s="41">
        <v>0.08</v>
      </c>
      <c r="U181" s="42"/>
      <c r="V181" s="42"/>
      <c r="W181" s="42"/>
      <c r="X181" s="42"/>
      <c r="Y181" s="42"/>
      <c r="Z181" s="41"/>
      <c r="AA181" s="42"/>
      <c r="AB181" s="42"/>
      <c r="AC181" s="43">
        <f t="shared" si="11"/>
        <v>0.33</v>
      </c>
      <c r="AD181" s="49"/>
      <c r="AE181" s="48">
        <f t="shared" si="12"/>
        <v>1</v>
      </c>
      <c r="AF181" s="45" t="str">
        <f t="shared" si="13"/>
        <v/>
      </c>
    </row>
    <row r="182" spans="1:32" ht="76.5" x14ac:dyDescent="0.25">
      <c r="A182" s="246"/>
      <c r="B182" s="117"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x14ac:dyDescent="0.25">
      <c r="A183" s="246"/>
      <c r="B183" s="95"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x14ac:dyDescent="0.25">
      <c r="A184" s="246"/>
      <c r="B184" s="96"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x14ac:dyDescent="0.25">
      <c r="A185" s="245"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x14ac:dyDescent="0.25">
      <c r="A186" s="246"/>
      <c r="B186" s="105"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x14ac:dyDescent="0.25">
      <c r="A187" s="246"/>
      <c r="B187" s="105"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x14ac:dyDescent="0.25">
      <c r="A188" s="246"/>
      <c r="B188" s="105" t="s">
        <v>263</v>
      </c>
      <c r="C188" s="41">
        <v>0.08</v>
      </c>
      <c r="D188" s="41">
        <v>0.09</v>
      </c>
      <c r="E188" s="41">
        <v>0.08</v>
      </c>
      <c r="F188" s="41">
        <v>0.08</v>
      </c>
      <c r="G188" s="42"/>
      <c r="H188" s="42"/>
      <c r="I188" s="42"/>
      <c r="J188" s="42"/>
      <c r="K188" s="42"/>
      <c r="L188" s="41"/>
      <c r="M188" s="42"/>
      <c r="N188" s="42"/>
      <c r="O188" s="43">
        <f t="shared" si="10"/>
        <v>0.33</v>
      </c>
      <c r="P188" s="49"/>
      <c r="Q188" s="41">
        <v>0.08</v>
      </c>
      <c r="R188" s="42">
        <v>0.09</v>
      </c>
      <c r="S188" s="42">
        <v>0.08</v>
      </c>
      <c r="T188" s="41">
        <v>0.08</v>
      </c>
      <c r="U188" s="42"/>
      <c r="V188" s="42"/>
      <c r="W188" s="42"/>
      <c r="X188" s="42"/>
      <c r="Y188" s="42"/>
      <c r="Z188" s="41"/>
      <c r="AA188" s="42"/>
      <c r="AB188" s="42"/>
      <c r="AC188" s="43">
        <f t="shared" si="11"/>
        <v>0.33</v>
      </c>
      <c r="AD188" s="49"/>
      <c r="AE188" s="48">
        <f t="shared" si="12"/>
        <v>1</v>
      </c>
      <c r="AF188" s="45" t="str">
        <f t="shared" si="13"/>
        <v/>
      </c>
    </row>
    <row r="189" spans="1:32" ht="51" x14ac:dyDescent="0.25">
      <c r="A189" s="348"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x14ac:dyDescent="0.25">
      <c r="A190" s="349"/>
      <c r="B190" s="95" t="s">
        <v>265</v>
      </c>
      <c r="C190" s="41">
        <v>0.5</v>
      </c>
      <c r="D190" s="41">
        <v>0.5</v>
      </c>
      <c r="E190" s="41" t="s">
        <v>282</v>
      </c>
      <c r="F190" s="41" t="s">
        <v>282</v>
      </c>
      <c r="G190" s="42"/>
      <c r="H190" s="42"/>
      <c r="I190" s="42"/>
      <c r="J190" s="42"/>
      <c r="K190" s="42"/>
      <c r="L190" s="41"/>
      <c r="M190" s="42"/>
      <c r="N190" s="42"/>
      <c r="O190" s="43">
        <f t="shared" si="10"/>
        <v>1</v>
      </c>
      <c r="P190" s="49"/>
      <c r="Q190" s="41">
        <v>0.5</v>
      </c>
      <c r="R190" s="42">
        <v>0.5</v>
      </c>
      <c r="S190" s="42" t="s">
        <v>348</v>
      </c>
      <c r="T190" s="41" t="s">
        <v>282</v>
      </c>
      <c r="U190" s="42"/>
      <c r="V190" s="42"/>
      <c r="W190" s="42"/>
      <c r="X190" s="42"/>
      <c r="Y190" s="42"/>
      <c r="Z190" s="41"/>
      <c r="AA190" s="42"/>
      <c r="AB190" s="42"/>
      <c r="AC190" s="43">
        <f t="shared" si="11"/>
        <v>1</v>
      </c>
      <c r="AD190" s="49"/>
      <c r="AE190" s="48">
        <f t="shared" si="12"/>
        <v>1</v>
      </c>
      <c r="AF190" s="45" t="str">
        <f t="shared" si="13"/>
        <v/>
      </c>
    </row>
    <row r="191" spans="1:32" ht="38.25" x14ac:dyDescent="0.25">
      <c r="A191" s="349"/>
      <c r="B191" s="109"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x14ac:dyDescent="0.25">
      <c r="A192" s="349"/>
      <c r="B192" s="95" t="s">
        <v>267</v>
      </c>
      <c r="C192" s="41">
        <v>0</v>
      </c>
      <c r="D192" s="41" t="s">
        <v>348</v>
      </c>
      <c r="E192" s="41" t="s">
        <v>348</v>
      </c>
      <c r="F192" s="41" t="s">
        <v>348</v>
      </c>
      <c r="G192" s="42"/>
      <c r="H192" s="42"/>
      <c r="I192" s="42"/>
      <c r="J192" s="42"/>
      <c r="K192" s="42"/>
      <c r="L192" s="41"/>
      <c r="M192" s="42"/>
      <c r="N192" s="42"/>
      <c r="O192" s="43">
        <f t="shared" si="10"/>
        <v>0</v>
      </c>
      <c r="P192" s="49"/>
      <c r="Q192" s="41">
        <v>0</v>
      </c>
      <c r="R192" s="42">
        <v>0</v>
      </c>
      <c r="S192" s="42">
        <v>0</v>
      </c>
      <c r="T192" s="41" t="s">
        <v>348</v>
      </c>
      <c r="U192" s="42"/>
      <c r="V192" s="42"/>
      <c r="W192" s="42"/>
      <c r="X192" s="42"/>
      <c r="Y192" s="42"/>
      <c r="Z192" s="41"/>
      <c r="AA192" s="42"/>
      <c r="AB192" s="42"/>
      <c r="AC192" s="43">
        <f t="shared" si="11"/>
        <v>0</v>
      </c>
      <c r="AD192" s="49"/>
      <c r="AE192" s="48" t="str">
        <f t="shared" si="12"/>
        <v/>
      </c>
      <c r="AF192" s="45" t="e">
        <f t="shared" si="13"/>
        <v>#VALUE!</v>
      </c>
    </row>
    <row r="193" spans="1:32" ht="38.25" x14ac:dyDescent="0.25">
      <c r="A193" s="205"/>
      <c r="B193" s="96" t="s">
        <v>268</v>
      </c>
      <c r="C193" s="41">
        <v>0</v>
      </c>
      <c r="D193" s="41">
        <v>0</v>
      </c>
      <c r="E193" s="41">
        <v>0</v>
      </c>
      <c r="F193" s="41">
        <v>0.5</v>
      </c>
      <c r="G193" s="42"/>
      <c r="H193" s="42"/>
      <c r="I193" s="42"/>
      <c r="J193" s="42"/>
      <c r="K193" s="42"/>
      <c r="L193" s="41"/>
      <c r="M193" s="42"/>
      <c r="N193" s="42"/>
      <c r="O193" s="43">
        <f t="shared" si="10"/>
        <v>0.5</v>
      </c>
      <c r="P193" s="49"/>
      <c r="Q193" s="41">
        <v>0</v>
      </c>
      <c r="R193" s="42">
        <v>0</v>
      </c>
      <c r="S193" s="42">
        <v>0</v>
      </c>
      <c r="T193" s="41">
        <v>0.5</v>
      </c>
      <c r="U193" s="42"/>
      <c r="V193" s="42"/>
      <c r="W193" s="42"/>
      <c r="X193" s="42"/>
      <c r="Y193" s="42"/>
      <c r="Z193" s="41"/>
      <c r="AA193" s="42"/>
      <c r="AB193" s="42"/>
      <c r="AC193" s="43">
        <f t="shared" si="11"/>
        <v>0.5</v>
      </c>
      <c r="AD193" s="49"/>
      <c r="AE193" s="48">
        <f t="shared" si="12"/>
        <v>1</v>
      </c>
      <c r="AF193" s="45" t="str">
        <f t="shared" si="13"/>
        <v/>
      </c>
    </row>
    <row r="194" spans="1:32" ht="51" x14ac:dyDescent="0.25">
      <c r="A194" s="245"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x14ac:dyDescent="0.25">
      <c r="A195" s="246"/>
      <c r="B195" s="95"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x14ac:dyDescent="0.25">
      <c r="A196" s="246"/>
      <c r="B196" s="95"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x14ac:dyDescent="0.25">
      <c r="A197" s="246"/>
      <c r="B197" s="95"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x14ac:dyDescent="0.25">
      <c r="A198" s="348" t="s">
        <v>47</v>
      </c>
      <c r="B198" s="63" t="s">
        <v>273</v>
      </c>
      <c r="C198" s="41">
        <v>0.1</v>
      </c>
      <c r="D198" s="41">
        <v>0.11</v>
      </c>
      <c r="E198" s="41">
        <v>0.1</v>
      </c>
      <c r="F198" s="41" t="s">
        <v>378</v>
      </c>
      <c r="G198" s="42"/>
      <c r="H198" s="42"/>
      <c r="I198" s="42"/>
      <c r="J198" s="42"/>
      <c r="K198" s="42"/>
      <c r="L198" s="41"/>
      <c r="M198" s="42"/>
      <c r="N198" s="42"/>
      <c r="O198" s="43">
        <f t="shared" si="10"/>
        <v>0.31000000000000005</v>
      </c>
      <c r="P198" s="49"/>
      <c r="Q198" s="41">
        <v>0.1</v>
      </c>
      <c r="R198" s="42">
        <v>0.11</v>
      </c>
      <c r="S198" s="42">
        <v>0.1</v>
      </c>
      <c r="T198" s="41" t="s">
        <v>378</v>
      </c>
      <c r="U198" s="42"/>
      <c r="V198" s="42"/>
      <c r="W198" s="42"/>
      <c r="X198" s="42"/>
      <c r="Y198" s="42"/>
      <c r="Z198" s="41"/>
      <c r="AA198" s="42"/>
      <c r="AB198" s="42"/>
      <c r="AC198" s="43">
        <f t="shared" si="11"/>
        <v>0.31000000000000005</v>
      </c>
      <c r="AD198" s="49"/>
      <c r="AE198" s="48">
        <f t="shared" si="12"/>
        <v>1</v>
      </c>
      <c r="AF198" s="45" t="str">
        <f t="shared" si="13"/>
        <v/>
      </c>
    </row>
    <row r="199" spans="1:32" ht="63.75" x14ac:dyDescent="0.25">
      <c r="A199" s="349"/>
      <c r="B199" s="96" t="s">
        <v>274</v>
      </c>
      <c r="C199" s="41">
        <v>0.33</v>
      </c>
      <c r="D199" s="41">
        <v>0.34</v>
      </c>
      <c r="E199" s="41">
        <v>0.33</v>
      </c>
      <c r="F199" s="41" t="s">
        <v>283</v>
      </c>
      <c r="G199" s="42"/>
      <c r="H199" s="42"/>
      <c r="I199" s="42"/>
      <c r="J199" s="42"/>
      <c r="K199" s="42"/>
      <c r="L199" s="41"/>
      <c r="M199" s="42"/>
      <c r="N199" s="42"/>
      <c r="O199" s="43">
        <f t="shared" si="10"/>
        <v>1</v>
      </c>
      <c r="P199" s="49"/>
      <c r="Q199" s="41">
        <v>0.33</v>
      </c>
      <c r="R199" s="42">
        <v>0.34</v>
      </c>
      <c r="S199" s="42">
        <v>0.33</v>
      </c>
      <c r="T199" s="41" t="s">
        <v>283</v>
      </c>
      <c r="U199" s="42"/>
      <c r="V199" s="42"/>
      <c r="W199" s="42"/>
      <c r="X199" s="42"/>
      <c r="Y199" s="42"/>
      <c r="Z199" s="41"/>
      <c r="AA199" s="42"/>
      <c r="AB199" s="42"/>
      <c r="AC199" s="43">
        <f t="shared" si="11"/>
        <v>1</v>
      </c>
      <c r="AD199" s="49"/>
      <c r="AE199" s="48">
        <f t="shared" si="12"/>
        <v>1</v>
      </c>
      <c r="AF199" s="45" t="str">
        <f t="shared" si="13"/>
        <v/>
      </c>
    </row>
    <row r="200" spans="1:32" ht="38.25" x14ac:dyDescent="0.25">
      <c r="A200" s="349"/>
      <c r="B200" s="96" t="s">
        <v>275</v>
      </c>
      <c r="C200" s="41">
        <v>0.08</v>
      </c>
      <c r="D200" s="41">
        <v>0.09</v>
      </c>
      <c r="E200" s="41">
        <v>0.09</v>
      </c>
      <c r="F200" s="41">
        <v>0.09</v>
      </c>
      <c r="G200" s="42"/>
      <c r="H200" s="42"/>
      <c r="I200" s="42"/>
      <c r="J200" s="42"/>
      <c r="K200" s="42"/>
      <c r="L200" s="41"/>
      <c r="M200" s="42"/>
      <c r="N200" s="42"/>
      <c r="O200" s="43">
        <f t="shared" si="10"/>
        <v>0.35</v>
      </c>
      <c r="P200" s="49"/>
      <c r="Q200" s="41">
        <v>0.08</v>
      </c>
      <c r="R200" s="42">
        <v>0.09</v>
      </c>
      <c r="S200" s="42">
        <v>0.08</v>
      </c>
      <c r="T200" s="41">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x14ac:dyDescent="0.25">
      <c r="A201" s="349"/>
      <c r="B201" s="108" t="s">
        <v>276</v>
      </c>
      <c r="C201" s="41">
        <v>0</v>
      </c>
      <c r="D201" s="41">
        <v>0</v>
      </c>
      <c r="E201" s="41">
        <v>0</v>
      </c>
      <c r="F201" s="41" t="s">
        <v>349</v>
      </c>
      <c r="G201" s="42"/>
      <c r="H201" s="42"/>
      <c r="I201" s="42"/>
      <c r="J201" s="42"/>
      <c r="K201" s="42"/>
      <c r="L201" s="41"/>
      <c r="M201" s="42"/>
      <c r="N201" s="42"/>
      <c r="O201" s="43">
        <f t="shared" si="10"/>
        <v>0</v>
      </c>
      <c r="P201" s="49"/>
      <c r="Q201" s="41">
        <v>0</v>
      </c>
      <c r="R201" s="42">
        <v>0</v>
      </c>
      <c r="S201" s="42">
        <v>0</v>
      </c>
      <c r="T201" s="41" t="s">
        <v>349</v>
      </c>
      <c r="U201" s="42"/>
      <c r="V201" s="42"/>
      <c r="W201" s="42"/>
      <c r="X201" s="42"/>
      <c r="Y201" s="42"/>
      <c r="Z201" s="41"/>
      <c r="AA201" s="42"/>
      <c r="AB201" s="42"/>
      <c r="AC201" s="43">
        <f t="shared" si="11"/>
        <v>0</v>
      </c>
      <c r="AD201" s="49"/>
      <c r="AE201" s="48" t="str">
        <f t="shared" si="12"/>
        <v/>
      </c>
      <c r="AF201" s="45" t="e">
        <f t="shared" si="13"/>
        <v>#VALUE!</v>
      </c>
    </row>
    <row r="202" spans="1:32" ht="63.75" x14ac:dyDescent="0.25">
      <c r="A202" s="205"/>
      <c r="B202" s="110" t="s">
        <v>277</v>
      </c>
      <c r="C202" s="41">
        <v>0</v>
      </c>
      <c r="D202" s="41">
        <v>0</v>
      </c>
      <c r="E202" s="41">
        <v>0</v>
      </c>
      <c r="F202" s="41">
        <v>0.08</v>
      </c>
      <c r="G202" s="42"/>
      <c r="H202" s="42"/>
      <c r="I202" s="42"/>
      <c r="J202" s="42"/>
      <c r="K202" s="42"/>
      <c r="L202" s="41"/>
      <c r="M202" s="42"/>
      <c r="N202" s="42"/>
      <c r="O202" s="43">
        <f t="shared" si="10"/>
        <v>0.08</v>
      </c>
      <c r="P202" s="49"/>
      <c r="Q202" s="41">
        <v>0</v>
      </c>
      <c r="R202" s="42">
        <v>0</v>
      </c>
      <c r="S202" s="42">
        <v>0</v>
      </c>
      <c r="T202" s="41">
        <v>0.08</v>
      </c>
      <c r="U202" s="42"/>
      <c r="V202" s="42"/>
      <c r="W202" s="42"/>
      <c r="X202" s="42"/>
      <c r="Y202" s="42"/>
      <c r="Z202" s="41"/>
      <c r="AA202" s="42"/>
      <c r="AB202" s="42"/>
      <c r="AC202" s="43">
        <f t="shared" si="11"/>
        <v>0.08</v>
      </c>
      <c r="AD202" s="49"/>
      <c r="AE202" s="48">
        <f t="shared" si="12"/>
        <v>1</v>
      </c>
      <c r="AF202" s="45" t="str">
        <f t="shared" si="13"/>
        <v/>
      </c>
    </row>
    <row r="203" spans="1:32" ht="76.5" x14ac:dyDescent="0.25">
      <c r="A203" s="245" t="s">
        <v>48</v>
      </c>
      <c r="B203" s="65" t="s">
        <v>278</v>
      </c>
      <c r="C203" s="41">
        <v>0.11</v>
      </c>
      <c r="D203" s="41">
        <v>0.11</v>
      </c>
      <c r="E203" s="41">
        <v>0.11</v>
      </c>
      <c r="F203" s="41">
        <v>0.15</v>
      </c>
      <c r="G203" s="42"/>
      <c r="H203" s="42"/>
      <c r="I203" s="42"/>
      <c r="J203" s="42"/>
      <c r="K203" s="42"/>
      <c r="L203" s="41"/>
      <c r="M203" s="42"/>
      <c r="N203" s="42"/>
      <c r="O203" s="43">
        <f t="shared" ref="O203:O210" si="14">SUMIFS(C203:N203,$C$7:$N$7,"&gt;="&amp;$C$2,$C$7:$N$7,"&lt;="&amp;$C$3)</f>
        <v>0.48</v>
      </c>
      <c r="P203" s="49"/>
      <c r="Q203" s="41">
        <v>0.11</v>
      </c>
      <c r="R203" s="42">
        <v>0.11</v>
      </c>
      <c r="S203" s="42">
        <v>0.11</v>
      </c>
      <c r="T203" s="41">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x14ac:dyDescent="0.25">
      <c r="A204" s="246"/>
      <c r="B204" s="118" t="s">
        <v>279</v>
      </c>
      <c r="C204" s="41">
        <v>0.33</v>
      </c>
      <c r="D204" s="41">
        <v>0.34</v>
      </c>
      <c r="E204" s="41">
        <v>0.33</v>
      </c>
      <c r="F204" s="41">
        <v>0.11</v>
      </c>
      <c r="G204" s="42"/>
      <c r="H204" s="42"/>
      <c r="I204" s="42"/>
      <c r="J204" s="42"/>
      <c r="K204" s="42"/>
      <c r="L204" s="41"/>
      <c r="M204" s="42"/>
      <c r="N204" s="42"/>
      <c r="O204" s="43">
        <f t="shared" si="14"/>
        <v>1.1100000000000001</v>
      </c>
      <c r="P204" s="49"/>
      <c r="Q204" s="41">
        <v>0.33</v>
      </c>
      <c r="R204" s="42">
        <v>0.34</v>
      </c>
      <c r="S204" s="42">
        <v>0.33</v>
      </c>
      <c r="T204" s="41">
        <v>0.11</v>
      </c>
      <c r="U204" s="42"/>
      <c r="V204" s="42"/>
      <c r="W204" s="42"/>
      <c r="X204" s="42"/>
      <c r="Y204" s="42"/>
      <c r="Z204" s="41"/>
      <c r="AA204" s="42"/>
      <c r="AB204" s="42"/>
      <c r="AC204" s="43">
        <f t="shared" si="15"/>
        <v>1.1100000000000001</v>
      </c>
      <c r="AD204" s="49"/>
      <c r="AE204" s="48">
        <f t="shared" si="16"/>
        <v>1</v>
      </c>
      <c r="AF204" s="45" t="str">
        <f t="shared" si="17"/>
        <v/>
      </c>
    </row>
    <row r="205" spans="1:32" ht="76.5" x14ac:dyDescent="0.25">
      <c r="A205" s="246"/>
      <c r="B205" s="109" t="s">
        <v>280</v>
      </c>
      <c r="C205" s="41">
        <v>0</v>
      </c>
      <c r="D205" s="41">
        <v>0</v>
      </c>
      <c r="E205" s="41">
        <v>0</v>
      </c>
      <c r="F205" s="41">
        <v>0.15</v>
      </c>
      <c r="G205" s="42"/>
      <c r="H205" s="42"/>
      <c r="I205" s="42"/>
      <c r="J205" s="42"/>
      <c r="K205" s="42"/>
      <c r="L205" s="41"/>
      <c r="M205" s="42"/>
      <c r="N205" s="42"/>
      <c r="O205" s="43">
        <f t="shared" si="14"/>
        <v>0.15</v>
      </c>
      <c r="P205" s="49"/>
      <c r="Q205" s="41">
        <v>0</v>
      </c>
      <c r="R205" s="42">
        <v>0</v>
      </c>
      <c r="S205" s="42">
        <v>0</v>
      </c>
      <c r="T205" s="41">
        <v>0.15</v>
      </c>
      <c r="U205" s="42"/>
      <c r="V205" s="42"/>
      <c r="W205" s="42"/>
      <c r="X205" s="42"/>
      <c r="Y205" s="42"/>
      <c r="Z205" s="41"/>
      <c r="AA205" s="42"/>
      <c r="AB205" s="42"/>
      <c r="AC205" s="43">
        <f t="shared" si="15"/>
        <v>0.15</v>
      </c>
      <c r="AD205" s="49"/>
      <c r="AE205" s="48">
        <f t="shared" si="16"/>
        <v>1</v>
      </c>
      <c r="AF205" s="45" t="str">
        <f t="shared" si="17"/>
        <v/>
      </c>
    </row>
    <row r="206" spans="1:32" ht="89.25" x14ac:dyDescent="0.25">
      <c r="A206" s="246"/>
      <c r="B206" s="108" t="s">
        <v>281</v>
      </c>
      <c r="C206" s="41">
        <v>0</v>
      </c>
      <c r="D206" s="151">
        <v>0</v>
      </c>
      <c r="E206" s="41">
        <v>0</v>
      </c>
      <c r="F206" s="41" t="s">
        <v>381</v>
      </c>
      <c r="G206" s="152"/>
      <c r="H206" s="152"/>
      <c r="I206" s="152"/>
      <c r="J206" s="152"/>
      <c r="K206" s="152"/>
      <c r="L206" s="151"/>
      <c r="M206" s="152"/>
      <c r="N206" s="152"/>
      <c r="O206" s="43">
        <f t="shared" si="14"/>
        <v>0</v>
      </c>
      <c r="P206" s="49"/>
      <c r="Q206" s="151">
        <v>0</v>
      </c>
      <c r="R206" s="152">
        <v>0</v>
      </c>
      <c r="S206" s="152">
        <v>0</v>
      </c>
      <c r="T206" s="41" t="s">
        <v>381</v>
      </c>
      <c r="U206" s="152"/>
      <c r="V206" s="152"/>
      <c r="W206" s="152"/>
      <c r="X206" s="152"/>
      <c r="Y206" s="152"/>
      <c r="Z206" s="151"/>
      <c r="AA206" s="152"/>
      <c r="AB206" s="152"/>
      <c r="AC206" s="43">
        <f t="shared" si="15"/>
        <v>0</v>
      </c>
      <c r="AD206" s="49"/>
      <c r="AE206" s="48" t="str">
        <f t="shared" si="16"/>
        <v/>
      </c>
      <c r="AF206" s="45" t="e">
        <f t="shared" si="17"/>
        <v>#VALUE!</v>
      </c>
    </row>
    <row r="207" spans="1:32" ht="102" x14ac:dyDescent="0.25">
      <c r="A207" s="344" t="s">
        <v>340</v>
      </c>
      <c r="B207" s="145" t="s">
        <v>341</v>
      </c>
      <c r="C207" s="154">
        <v>0.05</v>
      </c>
      <c r="D207" s="155">
        <v>0.04</v>
      </c>
      <c r="E207" s="41">
        <v>0.16</v>
      </c>
      <c r="F207" s="41">
        <v>0.33</v>
      </c>
      <c r="G207" s="3"/>
      <c r="H207" s="3"/>
      <c r="I207" s="3"/>
      <c r="J207" s="3"/>
      <c r="K207" s="3"/>
      <c r="L207" s="3"/>
      <c r="M207" s="3"/>
      <c r="N207" s="3"/>
      <c r="O207" s="43">
        <f t="shared" si="14"/>
        <v>0.58000000000000007</v>
      </c>
      <c r="P207" s="49"/>
      <c r="Q207" s="151">
        <v>0.05</v>
      </c>
      <c r="R207" s="152">
        <v>0.04</v>
      </c>
      <c r="S207" s="152">
        <v>0.16</v>
      </c>
      <c r="T207" s="41">
        <v>0.33</v>
      </c>
      <c r="U207" s="152"/>
      <c r="V207" s="152"/>
      <c r="W207" s="152"/>
      <c r="X207" s="152"/>
      <c r="Y207" s="152"/>
      <c r="Z207" s="151"/>
      <c r="AA207" s="152"/>
      <c r="AB207" s="152"/>
      <c r="AC207" s="43">
        <f t="shared" si="15"/>
        <v>0.58000000000000007</v>
      </c>
      <c r="AD207" s="49"/>
      <c r="AE207" s="48">
        <f t="shared" si="16"/>
        <v>1</v>
      </c>
    </row>
    <row r="208" spans="1:32" ht="42.75" x14ac:dyDescent="0.25">
      <c r="A208" s="344"/>
      <c r="B208" s="146" t="s">
        <v>342</v>
      </c>
      <c r="C208" s="149">
        <v>0.14000000000000001</v>
      </c>
      <c r="D208" s="155">
        <v>0.14000000000000001</v>
      </c>
      <c r="E208" s="41">
        <v>0.14000000000000001</v>
      </c>
      <c r="F208" s="41">
        <v>0.11</v>
      </c>
      <c r="G208" s="3"/>
      <c r="H208" s="3"/>
      <c r="I208" s="3"/>
      <c r="J208" s="3"/>
      <c r="K208" s="3"/>
      <c r="L208" s="3"/>
      <c r="M208" s="3"/>
      <c r="N208" s="3"/>
      <c r="O208" s="43">
        <f t="shared" si="14"/>
        <v>0.53</v>
      </c>
      <c r="P208" s="49"/>
      <c r="Q208" s="151">
        <v>0.14000000000000001</v>
      </c>
      <c r="R208" s="152">
        <v>0.14000000000000001</v>
      </c>
      <c r="S208" s="152">
        <v>0.14000000000000001</v>
      </c>
      <c r="T208" s="41">
        <v>0.11</v>
      </c>
      <c r="U208" s="152"/>
      <c r="V208" s="152"/>
      <c r="W208" s="152"/>
      <c r="X208" s="152"/>
      <c r="Y208" s="152"/>
      <c r="Z208" s="151"/>
      <c r="AA208" s="152"/>
      <c r="AB208" s="152"/>
      <c r="AC208" s="43">
        <f t="shared" si="15"/>
        <v>0.53</v>
      </c>
      <c r="AD208" s="49"/>
      <c r="AE208" s="48">
        <f t="shared" si="16"/>
        <v>1</v>
      </c>
    </row>
    <row r="209" spans="1:31" ht="28.5" x14ac:dyDescent="0.25">
      <c r="A209" s="344"/>
      <c r="B209" s="146" t="s">
        <v>343</v>
      </c>
      <c r="C209" s="153">
        <v>0</v>
      </c>
      <c r="D209" s="155">
        <v>0</v>
      </c>
      <c r="E209" s="41">
        <v>0.33</v>
      </c>
      <c r="F209" s="41">
        <v>0.08</v>
      </c>
      <c r="G209" s="3"/>
      <c r="H209" s="3"/>
      <c r="I209" s="3"/>
      <c r="J209" s="3"/>
      <c r="K209" s="3"/>
      <c r="L209" s="3"/>
      <c r="M209" s="3"/>
      <c r="N209" s="3"/>
      <c r="O209" s="43">
        <f t="shared" si="14"/>
        <v>0.41000000000000003</v>
      </c>
      <c r="P209" s="49"/>
      <c r="Q209" s="151">
        <v>0</v>
      </c>
      <c r="R209" s="152">
        <v>0</v>
      </c>
      <c r="S209" s="152">
        <v>0.33</v>
      </c>
      <c r="T209" s="41">
        <v>0.08</v>
      </c>
      <c r="U209" s="152"/>
      <c r="V209" s="152"/>
      <c r="W209" s="152"/>
      <c r="X209" s="152"/>
      <c r="Y209" s="152"/>
      <c r="Z209" s="151"/>
      <c r="AA209" s="152"/>
      <c r="AB209" s="152"/>
      <c r="AC209" s="43">
        <f t="shared" si="15"/>
        <v>0.41000000000000003</v>
      </c>
      <c r="AD209" s="49"/>
      <c r="AE209" s="48">
        <f t="shared" si="16"/>
        <v>1</v>
      </c>
    </row>
    <row r="210" spans="1:31" ht="42.75" x14ac:dyDescent="0.25">
      <c r="A210" s="344"/>
      <c r="B210" s="146" t="s">
        <v>344</v>
      </c>
      <c r="C210" s="153">
        <v>0</v>
      </c>
      <c r="D210" s="155">
        <v>0</v>
      </c>
      <c r="E210" s="41">
        <v>0.15</v>
      </c>
      <c r="F210" s="41">
        <v>0.15</v>
      </c>
      <c r="G210" s="3"/>
      <c r="H210" s="3"/>
      <c r="I210" s="3"/>
      <c r="J210" s="3"/>
      <c r="K210" s="3"/>
      <c r="L210" s="3"/>
      <c r="M210" s="3"/>
      <c r="N210" s="3"/>
      <c r="O210" s="43">
        <f t="shared" si="14"/>
        <v>0.3</v>
      </c>
      <c r="P210" s="49"/>
      <c r="Q210" s="151">
        <v>0</v>
      </c>
      <c r="R210" s="152">
        <v>0</v>
      </c>
      <c r="S210" s="152" t="s">
        <v>345</v>
      </c>
      <c r="T210" s="41">
        <v>0.15</v>
      </c>
      <c r="U210" s="152"/>
      <c r="V210" s="152"/>
      <c r="W210" s="152"/>
      <c r="X210" s="152"/>
      <c r="Y210" s="152"/>
      <c r="Z210" s="151"/>
      <c r="AA210" s="152"/>
      <c r="AB210" s="152"/>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dataValidations count="1">
    <dataValidation type="list" allowBlank="1" showInputMessage="1" showErrorMessage="1" sqref="C2:C3" xr:uid="{00000000-0002-0000-0100-000000000000}"/>
  </dataValidation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activeCell="A8" sqref="A8"/>
    </sheetView>
  </sheetViews>
  <sheetFormatPr baseColWidth="10" defaultRowHeight="15" x14ac:dyDescent="0.25"/>
  <cols>
    <col min="2" max="2" width="5" customWidth="1"/>
    <col min="5" max="5" width="103" customWidth="1"/>
  </cols>
  <sheetData>
    <row r="1" spans="1:5" x14ac:dyDescent="0.25">
      <c r="C1" s="21" t="s">
        <v>131</v>
      </c>
      <c r="D1" s="21" t="s">
        <v>132</v>
      </c>
      <c r="E1" s="19" t="s">
        <v>133</v>
      </c>
    </row>
    <row r="2" spans="1:5" x14ac:dyDescent="0.25">
      <c r="A2" t="s">
        <v>134</v>
      </c>
      <c r="C2" s="22" t="s">
        <v>135</v>
      </c>
      <c r="D2" s="23"/>
      <c r="E2" s="51" t="s">
        <v>136</v>
      </c>
    </row>
    <row r="3" spans="1:5" x14ac:dyDescent="0.25">
      <c r="A3" s="25">
        <v>44927</v>
      </c>
      <c r="C3" s="26" t="s">
        <v>137</v>
      </c>
      <c r="D3" s="23"/>
      <c r="E3" s="51" t="s">
        <v>148</v>
      </c>
    </row>
    <row r="4" spans="1:5" x14ac:dyDescent="0.25">
      <c r="A4" s="25">
        <v>44958</v>
      </c>
      <c r="C4" s="27" t="s">
        <v>138</v>
      </c>
      <c r="D4" s="23"/>
      <c r="E4" s="24" t="s">
        <v>139</v>
      </c>
    </row>
    <row r="5" spans="1:5" x14ac:dyDescent="0.25">
      <c r="A5" s="25">
        <v>44986</v>
      </c>
      <c r="C5" s="27"/>
      <c r="D5" s="23"/>
      <c r="E5" s="24"/>
    </row>
    <row r="6" spans="1:5" x14ac:dyDescent="0.25">
      <c r="A6" s="25">
        <v>45017</v>
      </c>
    </row>
    <row r="7" spans="1:5" x14ac:dyDescent="0.25">
      <c r="A7" s="25">
        <v>45047</v>
      </c>
    </row>
    <row r="8" spans="1:5" x14ac:dyDescent="0.25">
      <c r="A8" s="25">
        <v>45078</v>
      </c>
    </row>
    <row r="9" spans="1:5" x14ac:dyDescent="0.25">
      <c r="A9" s="25">
        <v>45108</v>
      </c>
    </row>
    <row r="10" spans="1:5" x14ac:dyDescent="0.25">
      <c r="A10" s="25">
        <v>45139</v>
      </c>
    </row>
    <row r="11" spans="1:5" x14ac:dyDescent="0.25">
      <c r="A11" s="25">
        <v>45170</v>
      </c>
    </row>
    <row r="12" spans="1:5" x14ac:dyDescent="0.25">
      <c r="A12" s="25">
        <v>45200</v>
      </c>
    </row>
    <row r="13" spans="1:5" x14ac:dyDescent="0.25">
      <c r="A13" s="25">
        <v>45231</v>
      </c>
    </row>
    <row r="14" spans="1:5" x14ac:dyDescent="0.25">
      <c r="A14" s="25">
        <v>45261</v>
      </c>
    </row>
  </sheetData>
  <hyperlinks>
    <hyperlink ref="E4" r:id="rId1" xr:uid="{00000000-0004-0000-0200-000000000000}"/>
    <hyperlink ref="E3" r:id="rId2" xr:uid="{00000000-0004-0000-0200-000001000000}"/>
    <hyperlink ref="E2" r:id="rId3" xr:uid="{00000000-0004-0000-0200-000002000000}"/>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Agosto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dcterms:created xsi:type="dcterms:W3CDTF">2021-12-27T23:15:28Z</dcterms:created>
  <dcterms:modified xsi:type="dcterms:W3CDTF">2024-08-30T15:33:16Z</dcterms:modified>
</cp:coreProperties>
</file>